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catalinamasp/Documents/UNIMI/Multivariate analysis/"/>
    </mc:Choice>
  </mc:AlternateContent>
  <xr:revisionPtr revIDLastSave="0" documentId="13_ncr:1_{31EC6848-2E5B-7A4D-BFD4-2509771BB863}" xr6:coauthVersionLast="47" xr6:coauthVersionMax="47" xr10:uidLastSave="{00000000-0000-0000-0000-000000000000}"/>
  <bookViews>
    <workbookView xWindow="20" yWindow="500" windowWidth="28800" windowHeight="17500" firstSheet="1" activeTab="15" xr2:uid="{793AA902-5DFA-1B4F-9419-1BA3BB58618A}"/>
  </bookViews>
  <sheets>
    <sheet name="DATASET" sheetId="1" r:id="rId1"/>
    <sheet name="HRI" sheetId="3" r:id="rId2"/>
    <sheet name="AIR" sheetId="20" r:id="rId3"/>
    <sheet name="Polity" sheetId="5" r:id="rId4"/>
    <sheet name="GDP" sheetId="6" r:id="rId5"/>
    <sheet name="POP" sheetId="7" r:id="rId6"/>
    <sheet name="URB" sheetId="8" r:id="rId7"/>
    <sheet name="AGR" sheetId="9" r:id="rId8"/>
    <sheet name="MAN" sheetId="10" r:id="rId9"/>
    <sheet name="EXP" sheetId="13" r:id="rId10"/>
    <sheet name="IMP" sheetId="12" r:id="rId11"/>
    <sheet name="LAND" sheetId="14" r:id="rId12"/>
    <sheet name="ARAB" sheetId="11" r:id="rId13"/>
    <sheet name="REN" sheetId="18" r:id="rId14"/>
    <sheet name="EDUC" sheetId="17" r:id="rId15"/>
    <sheet name="variables description" sheetId="19" r:id="rId16"/>
  </sheets>
  <definedNames>
    <definedName name="_xlnm._FilterDatabase" localSheetId="7" hidden="1">AGR!$A$1:$B$194</definedName>
    <definedName name="_xlnm._FilterDatabase" localSheetId="0" hidden="1">DATASET!$A$1:$L$185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2" i="1"/>
  <c r="J2" i="1"/>
  <c r="D181" i="1"/>
  <c r="P84" i="1"/>
  <c r="M84" i="1"/>
  <c r="L84" i="1"/>
  <c r="K84" i="1"/>
  <c r="J84" i="1"/>
  <c r="I84" i="1"/>
  <c r="H84" i="1"/>
  <c r="G84" i="1"/>
  <c r="F84" i="1"/>
  <c r="E84" i="1"/>
  <c r="D84"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2" i="1"/>
  <c r="O143" i="1" l="1"/>
  <c r="P95" i="1"/>
  <c r="O95" i="1"/>
  <c r="M95" i="1"/>
  <c r="L95" i="1"/>
  <c r="K95" i="1"/>
  <c r="J95" i="1"/>
  <c r="I95" i="1"/>
  <c r="H95" i="1"/>
  <c r="G95" i="1"/>
  <c r="E95" i="1"/>
  <c r="D95"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5" i="1"/>
  <c r="P86" i="1"/>
  <c r="P87" i="1"/>
  <c r="P88" i="1"/>
  <c r="P89" i="1"/>
  <c r="P90" i="1"/>
  <c r="P91" i="1"/>
  <c r="P92" i="1"/>
  <c r="P93" i="1"/>
  <c r="P94"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5" i="1"/>
  <c r="M86" i="1"/>
  <c r="M87" i="1"/>
  <c r="M88" i="1"/>
  <c r="M89" i="1"/>
  <c r="M90" i="1"/>
  <c r="M91" i="1"/>
  <c r="M92" i="1"/>
  <c r="M93" i="1"/>
  <c r="M94"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5" i="1"/>
  <c r="L86" i="1"/>
  <c r="L87" i="1"/>
  <c r="L88" i="1"/>
  <c r="L89" i="1"/>
  <c r="L90" i="1"/>
  <c r="L91" i="1"/>
  <c r="L92" i="1"/>
  <c r="L93" i="1"/>
  <c r="L94"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2" i="1"/>
  <c r="K18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5" i="1"/>
  <c r="K86" i="1"/>
  <c r="K87" i="1"/>
  <c r="K88" i="1"/>
  <c r="K89" i="1"/>
  <c r="K90" i="1"/>
  <c r="K91" i="1"/>
  <c r="K92" i="1"/>
  <c r="K93" i="1"/>
  <c r="K94"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5" i="1"/>
  <c r="J86" i="1"/>
  <c r="J87" i="1"/>
  <c r="J88" i="1"/>
  <c r="J89" i="1"/>
  <c r="J90" i="1"/>
  <c r="J91" i="1"/>
  <c r="J92" i="1"/>
  <c r="J93" i="1"/>
  <c r="J94"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5" i="1"/>
  <c r="I86" i="1"/>
  <c r="I87" i="1"/>
  <c r="I88" i="1"/>
  <c r="I89" i="1"/>
  <c r="I90" i="1"/>
  <c r="I91" i="1"/>
  <c r="I92" i="1"/>
  <c r="I93" i="1"/>
  <c r="I94"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5" i="1"/>
  <c r="H86" i="1"/>
  <c r="H87" i="1"/>
  <c r="H88" i="1"/>
  <c r="H89" i="1"/>
  <c r="H90" i="1"/>
  <c r="H91" i="1"/>
  <c r="H92" i="1"/>
  <c r="H93" i="1"/>
  <c r="H94"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5" i="1"/>
  <c r="G86" i="1"/>
  <c r="G87" i="1"/>
  <c r="G88" i="1"/>
  <c r="G89" i="1"/>
  <c r="G90" i="1"/>
  <c r="G91" i="1"/>
  <c r="G92" i="1"/>
  <c r="G93" i="1"/>
  <c r="G94"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5" i="1"/>
  <c r="E86" i="1"/>
  <c r="E87" i="1"/>
  <c r="E88" i="1"/>
  <c r="E89" i="1"/>
  <c r="E90" i="1"/>
  <c r="E91" i="1"/>
  <c r="E92" i="1"/>
  <c r="E93" i="1"/>
  <c r="E94"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5" i="1"/>
  <c r="D86" i="1"/>
  <c r="D87" i="1"/>
  <c r="D88" i="1"/>
  <c r="D89" i="1"/>
  <c r="D90" i="1"/>
  <c r="D91" i="1"/>
  <c r="D92" i="1"/>
  <c r="D93" i="1"/>
  <c r="D94"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2" i="1"/>
  <c r="D183" i="1"/>
  <c r="D184" i="1"/>
  <c r="D185"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3" authorId="0" shapeId="0" xr:uid="{EF65E556-B3B7-9740-B9EB-AEB7814598CC}">
      <text>
        <r>
          <rPr>
            <sz val="12"/>
            <color rgb="FF006100"/>
            <rFont val="Calibri"/>
            <family val="2"/>
            <scheme val="minor"/>
          </rPr>
          <t>Microsoft Office User:</t>
        </r>
        <r>
          <rPr>
            <sz val="12"/>
            <color rgb="FF9C0006"/>
            <rFont val="Calibri"/>
            <family val="2"/>
            <scheme val="minor"/>
          </rPr>
          <t xml:space="preserve">
</t>
        </r>
        <r>
          <rPr>
            <sz val="12"/>
            <color rgb="FF9C0006"/>
            <rFont val="Calibri"/>
            <family val="2"/>
            <scheme val="minor"/>
          </rPr>
          <t xml:space="preserve">Dependent Variable: Total Ecological Footprint
</t>
        </r>
        <r>
          <rPr>
            <sz val="12"/>
            <color rgb="FF9C0006"/>
            <rFont val="Calibri"/>
            <family val="2"/>
            <scheme val="minor"/>
          </rPr>
          <t xml:space="preserve">Source of data:https://data.footprintnetwork.org/#/
</t>
        </r>
        <r>
          <rPr>
            <sz val="12"/>
            <color rgb="FF9C0006"/>
            <rFont val="Calibri"/>
            <family val="2"/>
            <scheme val="minor"/>
          </rPr>
          <t xml:space="preserve">Independent variable: Human Rights Index
</t>
        </r>
        <r>
          <rPr>
            <sz val="12"/>
            <color rgb="FF9C0006"/>
            <rFont val="Calibri"/>
            <family val="2"/>
            <scheme val="minor"/>
          </rPr>
          <t xml:space="preserve">Source of data:
</t>
        </r>
        <r>
          <rPr>
            <sz val="12"/>
            <color rgb="FF9C5700"/>
            <rFont val="Calibri"/>
            <family val="2"/>
            <scheme val="minor"/>
          </rPr>
          <t xml:space="preserve">https://govdata360.worldbank.org/indicators/h17e7f43b?country=BRA&amp;indicator=28909&amp;viz=line_chart&amp;years=2006 </t>
        </r>
        <r>
          <rPr>
            <sz val="12"/>
            <color rgb="FF9C0006"/>
            <rFont val="Calibri"/>
            <family val="2"/>
            <scheme val="minor"/>
          </rPr>
          <t xml:space="preserve">
</t>
        </r>
        <r>
          <rPr>
            <sz val="12"/>
            <color rgb="FF9C0006"/>
            <rFont val="Calibri"/>
            <family val="2"/>
            <scheme val="minor"/>
          </rPr>
          <t xml:space="preserve">Possible variables to control: 
</t>
        </r>
        <r>
          <rPr>
            <sz val="12"/>
            <color rgb="FF9C0006"/>
            <rFont val="Calibri"/>
            <family val="2"/>
            <scheme val="minor"/>
          </rPr>
          <t xml:space="preserve">	Global Peace Index: https://www.visionofhumanity.org/maps/#/
</t>
        </r>
        <r>
          <rPr>
            <sz val="12"/>
            <color rgb="FF9C0006"/>
            <rFont val="Calibri"/>
            <family val="2"/>
            <scheme val="minor"/>
          </rPr>
          <t xml:space="preserve">	Polity: https://govdata360.worldbank.org/indicators/h6906d31b?country=BRA&amp;indicator=27470&amp;viz=line_chart&amp;years=1800,2018
</t>
        </r>
        <r>
          <rPr>
            <sz val="12"/>
            <color rgb="FF9C0006"/>
            <rFont val="Calibri"/>
            <family val="2"/>
            <scheme val="minor"/>
          </rPr>
          <t xml:space="preserve">	Education level TBD
</t>
        </r>
        <r>
          <rPr>
            <sz val="12"/>
            <color rgb="FF9C0006"/>
            <rFont val="Calibri"/>
            <family val="2"/>
            <scheme val="minor"/>
          </rPr>
          <t xml:space="preserve">	% GDP by sector TBD
</t>
        </r>
        <r>
          <rPr>
            <sz val="12"/>
            <color rgb="FF9C0006"/>
            <rFont val="Calibri"/>
            <family val="2"/>
            <scheme val="minor"/>
          </rPr>
          <t xml:space="preserve">
</t>
        </r>
      </text>
    </comment>
  </commentList>
</comments>
</file>

<file path=xl/sharedStrings.xml><?xml version="1.0" encoding="utf-8"?>
<sst xmlns="http://schemas.openxmlformats.org/spreadsheetml/2006/main" count="3873" uniqueCount="579">
  <si>
    <t>Country</t>
  </si>
  <si>
    <t>Afghanistan</t>
  </si>
  <si>
    <t>Albania</t>
  </si>
  <si>
    <t>Algeria</t>
  </si>
  <si>
    <t>Angola</t>
  </si>
  <si>
    <t>Antigua and Barbuda</t>
  </si>
  <si>
    <t>Argentina</t>
  </si>
  <si>
    <t>Armenia</t>
  </si>
  <si>
    <t>Aruba</t>
  </si>
  <si>
    <t>Australia</t>
  </si>
  <si>
    <t>Austria</t>
  </si>
  <si>
    <t>Azerbaijan</t>
  </si>
  <si>
    <t>Bahrain</t>
  </si>
  <si>
    <t>Bangladesh</t>
  </si>
  <si>
    <t>Barbados</t>
  </si>
  <si>
    <t>Belarus</t>
  </si>
  <si>
    <t>Belgium</t>
  </si>
  <si>
    <t>Benin</t>
  </si>
  <si>
    <t>Bermuda</t>
  </si>
  <si>
    <t>Bhutan</t>
  </si>
  <si>
    <t>Bolivia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</si>
  <si>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</si>
  <si>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</si>
  <si>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</si>
  <si>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</si>
  <si>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</si>
  <si>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</si>
  <si>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</si>
  <si>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</si>
  <si>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</si>
  <si>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</si>
  <si>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</si>
  <si>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</si>
  <si>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</si>
  <si>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</si>
  <si>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</si>
  <si>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</si>
  <si>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</si>
  <si>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Colombia</t>
  </si>
  <si>
    <t>Comoros</t>
  </si>
  <si>
    <t>Congo</t>
  </si>
  <si>
    <t>Costa Rica</t>
  </si>
  <si>
    <t>Croatia</t>
  </si>
  <si>
    <t>Cuba</t>
  </si>
  <si>
    <t>Cyprus</t>
  </si>
  <si>
    <t>Czech Republic</t>
  </si>
  <si>
    <t>Denmark</t>
  </si>
  <si>
    <t>Djibouti</t>
  </si>
  <si>
    <t>Dominica</t>
  </si>
  <si>
    <t>Dominican Republic</t>
  </si>
  <si>
    <t>Ecuador</t>
  </si>
  <si>
    <t>El Salvador</t>
  </si>
  <si>
    <t>Equatorial Guinea</t>
  </si>
  <si>
    <t>Eritrea</t>
  </si>
  <si>
    <t>Estonia</t>
  </si>
  <si>
    <t>Eswatini</t>
  </si>
  <si>
    <t>Ethiopia</t>
  </si>
  <si>
    <t>Fiji</t>
  </si>
  <si>
    <t>Finland</t>
  </si>
  <si>
    <t>France</t>
  </si>
  <si>
    <t>French Guiana</t>
  </si>
  <si>
    <t>French Polynesia</t>
  </si>
  <si>
    <t>Gabon</t>
  </si>
  <si>
    <t>Georgia</t>
  </si>
  <si>
    <t>Germany</t>
  </si>
  <si>
    <t>Ghana</t>
  </si>
  <si>
    <t>Greece</t>
  </si>
  <si>
    <t>Grenada</t>
  </si>
  <si>
    <t>Guadeloupe</t>
  </si>
  <si>
    <t>Guatemala</t>
  </si>
  <si>
    <t>Guinea</t>
  </si>
  <si>
    <t>Guinea-Bissau</t>
  </si>
  <si>
    <t>Guyana</t>
  </si>
  <si>
    <t>Haiti</t>
  </si>
  <si>
    <t>Honduras</t>
  </si>
  <si>
    <t>Hungary</t>
  </si>
  <si>
    <t>India</t>
  </si>
  <si>
    <t>Indonesia</t>
  </si>
  <si>
    <t>Iraq</t>
  </si>
  <si>
    <t>Ireland</t>
  </si>
  <si>
    <t>Israel</t>
  </si>
  <si>
    <t>Italy</t>
  </si>
  <si>
    <t>Jamaica</t>
  </si>
  <si>
    <t>Japan</t>
  </si>
  <si>
    <t>Jordan</t>
  </si>
  <si>
    <t>Kazakhstan</t>
  </si>
  <si>
    <t>Kenya</t>
  </si>
  <si>
    <t>Kuwait</t>
  </si>
  <si>
    <t>Latvia</t>
  </si>
  <si>
    <t>Lebanon</t>
  </si>
  <si>
    <t>Lesotho</t>
  </si>
  <si>
    <t>Liberia</t>
  </si>
  <si>
    <t>Lithuania</t>
  </si>
  <si>
    <t>Luxembourg</t>
  </si>
  <si>
    <t>Madagascar</t>
  </si>
  <si>
    <t>Malawi</t>
  </si>
  <si>
    <t>Malaysia</t>
  </si>
  <si>
    <t>Mali</t>
  </si>
  <si>
    <t>Malta</t>
  </si>
  <si>
    <t>Martinique</t>
  </si>
  <si>
    <t>Mauritania</t>
  </si>
  <si>
    <t>Mauritius</t>
  </si>
  <si>
    <t>Mexico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</si>
  <si>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</si>
  <si>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</si>
  <si>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</si>
  <si>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</si>
  <si>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</si>
  <si>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</si>
  <si>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</si>
  <si>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</si>
  <si>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</si>
  <si>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</si>
  <si>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</si>
  <si>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</si>
  <si>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</si>
  <si>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</si>
  <si>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</si>
  <si>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</si>
  <si>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</si>
  <si>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</si>
  <si>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</si>
  <si>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</si>
  <si>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</si>
  <si>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</si>
  <si>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</si>
  <si>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</si>
  <si>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Réunion</t>
  </si>
  <si>
    <t>Romania</t>
  </si>
  <si>
    <t>Russian Federation</t>
  </si>
  <si>
    <t>Rwanda</t>
  </si>
  <si>
    <t>Saint Lucia</t>
  </si>
  <si>
    <t>Samoa</t>
  </si>
  <si>
    <t>Sao Tome and Principe</t>
  </si>
  <si>
    <t>Saudi Arabia</t>
  </si>
  <si>
    <t>Senegal</t>
  </si>
  <si>
    <t>Serbia</t>
  </si>
  <si>
    <t>Sierra Leone</t>
  </si>
  <si>
    <t>Singapore</t>
  </si>
  <si>
    <t>Slovakia</t>
  </si>
  <si>
    <t>Slovenia</t>
  </si>
  <si>
    <t>Somalia</t>
  </si>
  <si>
    <t>South Africa</t>
  </si>
  <si>
    <t>Spain</t>
  </si>
  <si>
    <t>Sri Lanka</t>
  </si>
  <si>
    <t>State of Palestine</t>
  </si>
  <si>
    <t>Sudan</t>
  </si>
  <si>
    <t>Suriname</t>
  </si>
  <si>
    <t>Sweden</t>
  </si>
  <si>
    <t>Switzerland</t>
  </si>
  <si>
    <t>Syrian Arab Republic</t>
  </si>
  <si>
    <t>Tajikistan</t>
  </si>
  <si>
    <t>Thailand</t>
  </si>
  <si>
    <t>Timor-Leste</t>
  </si>
  <si>
    <t>Togo</t>
  </si>
  <si>
    <t>Tonga</t>
  </si>
  <si>
    <t>Trinidad and Tobago</t>
  </si>
  <si>
    <t>Tunisia</t>
  </si>
  <si>
    <t>Turkey</t>
  </si>
  <si>
    <t>Turkmenistan</t>
  </si>
  <si>
    <t>Uganda</t>
  </si>
  <si>
    <t>Ukraine</t>
  </si>
  <si>
    <t>United Arab Emirates</t>
  </si>
  <si>
    <t>United Kingdom</t>
  </si>
  <si>
    <t>Uzbekistan</t>
  </si>
  <si>
    <t>Yemen</t>
  </si>
  <si>
    <t>Zambia</t>
  </si>
  <si>
    <t>Zimbabwe</t>
  </si>
  <si>
    <t>Country Name</t>
  </si>
  <si>
    <t>Bahamas, The</t>
  </si>
  <si>
    <t>Belize</t>
  </si>
  <si>
    <t>Cote d'Ivoire</t>
  </si>
  <si>
    <t>Egypt, Arab Rep.</t>
  </si>
  <si>
    <t>Micronesia, Fed. Sts.</t>
  </si>
  <si>
    <t>Gambia, The</t>
  </si>
  <si>
    <t>Iran, Islamic Rep.</t>
  </si>
  <si>
    <t>Iceland</t>
  </si>
  <si>
    <t>Kyrgyz Republic</t>
  </si>
  <si>
    <t>Korea, Rep.</t>
  </si>
  <si>
    <t>Lao PDR</t>
  </si>
  <si>
    <t>Libya</t>
  </si>
  <si>
    <t>Moldova</t>
  </si>
  <si>
    <t>Maldives</t>
  </si>
  <si>
    <t>Macedonia, FYR</t>
  </si>
  <si>
    <t>Solomon Islands</t>
  </si>
  <si>
    <t>South Sudan</t>
  </si>
  <si>
    <t>Slovak Republic</t>
  </si>
  <si>
    <t>Swaziland</t>
  </si>
  <si>
    <t>Seychelles</t>
  </si>
  <si>
    <t>Tanzania</t>
  </si>
  <si>
    <t>Uruguay</t>
  </si>
  <si>
    <t>United States</t>
  </si>
  <si>
    <t>Venezuela, RB</t>
  </si>
  <si>
    <t>Vietnam</t>
  </si>
  <si>
    <t>Yemen, Rep.</t>
  </si>
  <si>
    <t>AFG</t>
  </si>
  <si>
    <t>ALB</t>
  </si>
  <si>
    <t>DZA</t>
  </si>
  <si>
    <t>AGO</t>
  </si>
  <si>
    <t>ATG</t>
  </si>
  <si>
    <t>ARG</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</si>
  <si>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</si>
  <si>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</si>
  <si>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</si>
  <si>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</si>
  <si>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</si>
  <si>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</si>
  <si>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</si>
  <si>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</si>
  <si>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</si>
  <si>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</si>
  <si>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</si>
  <si>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</si>
  <si>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</si>
  <si>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</si>
  <si>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</si>
  <si>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</si>
  <si>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</si>
  <si>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</si>
  <si>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</si>
  <si>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</si>
  <si>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</si>
  <si>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</si>
  <si>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</si>
  <si>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</si>
  <si>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</si>
  <si>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</si>
  <si>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</si>
  <si>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</si>
  <si>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</si>
  <si>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</si>
  <si>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</si>
  <si>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CRI</t>
  </si>
  <si>
    <t>CIV</t>
  </si>
  <si>
    <t>HRV</t>
  </si>
  <si>
    <t>CUB</t>
  </si>
  <si>
    <t>CYP</t>
  </si>
  <si>
    <t>CZE</t>
  </si>
  <si>
    <t>DNK</t>
  </si>
  <si>
    <t>DJI</t>
  </si>
  <si>
    <t>DOM</t>
  </si>
  <si>
    <t>ECU</t>
  </si>
  <si>
    <t>EGY</t>
  </si>
  <si>
    <t>SLV</t>
  </si>
  <si>
    <t>GNQ</t>
  </si>
  <si>
    <t>ERI</t>
  </si>
  <si>
    <t>EST</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</si>
  <si>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</si>
  <si>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</si>
  <si>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</si>
  <si>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</si>
  <si>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</si>
  <si>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</si>
  <si>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</si>
  <si>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</si>
  <si>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</si>
  <si>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</si>
  <si>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</si>
  <si>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</si>
  <si>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</si>
  <si>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</si>
  <si>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</si>
  <si>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</si>
  <si>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</si>
  <si>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</si>
  <si>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</si>
  <si>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</si>
  <si>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</si>
  <si>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</si>
  <si>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</si>
  <si>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</si>
  <si>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ITA</t>
  </si>
  <si>
    <t>JAM</t>
  </si>
  <si>
    <t>JPN</t>
  </si>
  <si>
    <t>JOR</t>
  </si>
  <si>
    <t>KAZ</t>
  </si>
  <si>
    <t>KEN</t>
  </si>
  <si>
    <t>PRK</t>
  </si>
  <si>
    <t>KOR</t>
  </si>
  <si>
    <t>KWT</t>
  </si>
  <si>
    <t>KGZ</t>
  </si>
  <si>
    <t>LAO</t>
  </si>
  <si>
    <t>LVA</t>
  </si>
  <si>
    <t>LBN</t>
  </si>
  <si>
    <t>LSO</t>
  </si>
  <si>
    <t>LBR</t>
  </si>
  <si>
    <t>LBY</t>
  </si>
  <si>
    <t>LTU</t>
  </si>
  <si>
    <t>LUX</t>
  </si>
  <si>
    <t>MKD</t>
  </si>
  <si>
    <t>MDG</t>
  </si>
  <si>
    <t>MWI</t>
  </si>
  <si>
    <t>MYS</t>
  </si>
  <si>
    <t>MDV</t>
  </si>
  <si>
    <t>MLI</t>
  </si>
  <si>
    <t>MLT</t>
  </si>
  <si>
    <t>MRT</t>
  </si>
  <si>
    <t>MUS</t>
  </si>
  <si>
    <t>MEX</t>
  </si>
  <si>
    <t>FSM</t>
  </si>
  <si>
    <t>MDA</t>
  </si>
  <si>
    <t>MNG</t>
  </si>
  <si>
    <t>MNE</t>
  </si>
  <si>
    <t>MAR</t>
  </si>
  <si>
    <t>MOZ</t>
  </si>
  <si>
    <t>MMR</t>
  </si>
  <si>
    <t>NAM</t>
  </si>
  <si>
    <t>NPL</t>
  </si>
  <si>
    <t>NLD</t>
  </si>
  <si>
    <t>NZL</t>
  </si>
  <si>
    <t>NIC</t>
  </si>
  <si>
    <t>NER</t>
  </si>
  <si>
    <t>NGA</t>
  </si>
  <si>
    <t>NOR</t>
  </si>
  <si>
    <t>OMN</t>
  </si>
  <si>
    <t>PAK</t>
  </si>
  <si>
    <t>PAN</t>
  </si>
  <si>
    <t>PNG</t>
  </si>
  <si>
    <t>PRY</t>
  </si>
  <si>
    <t>PER</t>
  </si>
  <si>
    <t>PHL</t>
  </si>
  <si>
    <t>POL</t>
  </si>
  <si>
    <t>PRT</t>
  </si>
  <si>
    <t>QAT</t>
  </si>
  <si>
    <t>ROU</t>
  </si>
  <si>
    <t>RUS</t>
  </si>
  <si>
    <t>RWA</t>
  </si>
  <si>
    <t>WSM</t>
  </si>
  <si>
    <t>STP</t>
  </si>
  <si>
    <t>SAU</t>
  </si>
  <si>
    <t>SEN</t>
  </si>
  <si>
    <t>SYC</t>
  </si>
  <si>
    <t>SLE</t>
  </si>
  <si>
    <t>SGP</t>
  </si>
  <si>
    <t>SVK</t>
  </si>
  <si>
    <t>SVN</t>
  </si>
  <si>
    <t>SLB</t>
  </si>
  <si>
    <t>SOM</t>
  </si>
  <si>
    <t>ZAF</t>
  </si>
  <si>
    <t>SSD</t>
  </si>
  <si>
    <t>ESP</t>
  </si>
  <si>
    <t>LKA</t>
  </si>
  <si>
    <t>SDN</t>
  </si>
  <si>
    <t>SUR</t>
  </si>
  <si>
    <t>SWZ</t>
  </si>
  <si>
    <t>SWE</t>
  </si>
  <si>
    <t>CHE</t>
  </si>
  <si>
    <t>SYR</t>
  </si>
  <si>
    <t>TJK</t>
  </si>
  <si>
    <t>TZA</t>
  </si>
  <si>
    <t>THA</t>
  </si>
  <si>
    <t>TLS</t>
  </si>
  <si>
    <t>TGO</t>
  </si>
  <si>
    <t>TTO</t>
  </si>
  <si>
    <t>TUN</t>
  </si>
  <si>
    <t>TUR</t>
  </si>
  <si>
    <t>TKM</t>
  </si>
  <si>
    <t>UGA</t>
  </si>
  <si>
    <t>UKR</t>
  </si>
  <si>
    <t>ARE</t>
  </si>
  <si>
    <t>GBR</t>
  </si>
  <si>
    <t>USA</t>
  </si>
  <si>
    <t>URY</t>
  </si>
  <si>
    <t>UZB</t>
  </si>
  <si>
    <t>VEN</t>
  </si>
  <si>
    <t>VNM</t>
  </si>
  <si>
    <t>YEM</t>
  </si>
  <si>
    <t>ZMB</t>
  </si>
  <si>
    <t>ZWE</t>
  </si>
  <si>
    <t>Venezuela</t>
  </si>
  <si>
    <t>South Korea</t>
  </si>
  <si>
    <t>Taiwan</t>
  </si>
  <si>
    <t>Russia</t>
  </si>
  <si>
    <t>Palestine</t>
  </si>
  <si>
    <t>Iran</t>
  </si>
  <si>
    <t>Laos</t>
  </si>
  <si>
    <t>Kosovo</t>
  </si>
  <si>
    <t>Syria</t>
  </si>
  <si>
    <t>Congo, Dem. Rep.</t>
  </si>
  <si>
    <t>Congo, Rep.</t>
  </si>
  <si>
    <t>Macao SAR, China</t>
  </si>
  <si>
    <t>Monaco</t>
  </si>
  <si>
    <t>Taiwan, China</t>
  </si>
  <si>
    <t>Polity</t>
  </si>
  <si>
    <t>Africa Eastern and Southern</t>
  </si>
  <si>
    <t>Africa Western and Central</t>
  </si>
  <si>
    <t>Andorra</t>
  </si>
  <si>
    <t>Arab World</t>
  </si>
  <si>
    <t>American Samoa</t>
  </si>
  <si>
    <t>Central Europe and the Baltics</t>
  </si>
  <si>
    <t>Channel Islands</t>
  </si>
  <si>
    <t>Caribbean small states</t>
  </si>
  <si>
    <t>Curacao</t>
  </si>
  <si>
    <t>East Asia &amp; Pacific (excluding high income)</t>
  </si>
  <si>
    <t>Early-demographic dividend</t>
  </si>
  <si>
    <t>East Asia &amp; Pacific</t>
  </si>
  <si>
    <t>Europe &amp; Central Asia (excluding high income)</t>
  </si>
  <si>
    <t>Europe &amp; Central Asia</t>
  </si>
  <si>
    <t>Euro area</t>
  </si>
  <si>
    <t>European Union</t>
  </si>
  <si>
    <t>Fragile and conflict affected situations</t>
  </si>
  <si>
    <t>Faroe Islands</t>
  </si>
  <si>
    <t>Gibraltar</t>
  </si>
  <si>
    <t>Greenland</t>
  </si>
  <si>
    <t>Guam</t>
  </si>
  <si>
    <t>High income</t>
  </si>
  <si>
    <t>Hong Kong SAR, China</t>
  </si>
  <si>
    <t>Heavily indebted poor countries (HIPC)</t>
  </si>
  <si>
    <t>IBRD only</t>
  </si>
  <si>
    <t>IDA &amp; IBRD total</t>
  </si>
  <si>
    <t>IDA total</t>
  </si>
  <si>
    <t>IDA blend</t>
  </si>
  <si>
    <t>IDA only</t>
  </si>
  <si>
    <t>Isle of Man</t>
  </si>
  <si>
    <t>Not classified</t>
  </si>
  <si>
    <t>Kiribati</t>
  </si>
  <si>
    <t>St. Kitts and Nevis</t>
  </si>
  <si>
    <t>Latin America &amp; Caribbean (excluding high income)</t>
  </si>
  <si>
    <t>St. Lucia</t>
  </si>
  <si>
    <t>Latin America &amp; Caribbean</t>
  </si>
  <si>
    <t>Least developed countries: UN classification</t>
  </si>
  <si>
    <t>Low income</t>
  </si>
  <si>
    <t>Liechtenstein</t>
  </si>
  <si>
    <t>Lower middle income</t>
  </si>
  <si>
    <t>Low &amp; middle income</t>
  </si>
  <si>
    <t>Late-demographic dividend</t>
  </si>
  <si>
    <t>St. Martin (French part)</t>
  </si>
  <si>
    <t>Middle East &amp; North Africa</t>
  </si>
  <si>
    <t>Marshall Islands</t>
  </si>
  <si>
    <t>Middle income</t>
  </si>
  <si>
    <t>North Macedonia</t>
  </si>
  <si>
    <t>Middle East &amp; North Africa (excluding high income)</t>
  </si>
  <si>
    <t>Northern Mariana Islands</t>
  </si>
  <si>
    <t>North America</t>
  </si>
  <si>
    <t>New Caledonia</t>
  </si>
  <si>
    <t>Nauru</t>
  </si>
  <si>
    <t>OECD members</t>
  </si>
  <si>
    <t>Other small states</t>
  </si>
  <si>
    <t>Palau</t>
  </si>
  <si>
    <t>Pre-demographic dividend</t>
  </si>
  <si>
    <t>Puerto Rico</t>
  </si>
  <si>
    <t>Korea, Dem. People's Rep.</t>
  </si>
  <si>
    <t>West Bank and Gaza</t>
  </si>
  <si>
    <t>Pacific island small states</t>
  </si>
  <si>
    <t>Post-demographic dividend</t>
  </si>
  <si>
    <t>South Asia</t>
  </si>
  <si>
    <t>San Marino</t>
  </si>
  <si>
    <t>Sub-Saharan Africa (excluding high income)</t>
  </si>
  <si>
    <t>Sub-Saharan Africa</t>
  </si>
  <si>
    <t>Small states</t>
  </si>
  <si>
    <t>Sint Maarten (Dutch part)</t>
  </si>
  <si>
    <t>Turks and Caicos Islands</t>
  </si>
  <si>
    <t>East Asia &amp; Pacific (IDA &amp; IBRD countries)</t>
  </si>
  <si>
    <t>Europe &amp; Central Asia (IDA &amp; IBRD countries)</t>
  </si>
  <si>
    <t>Latin America &amp; the Caribbean (IDA &amp; IBRD countries)</t>
  </si>
  <si>
    <t>Middle East &amp; North Africa (IDA &amp; IBRD countries)</t>
  </si>
  <si>
    <t>South Asia (IDA &amp; IBRD)</t>
  </si>
  <si>
    <t>Sub-Saharan Africa (IDA &amp; IBRD countries)</t>
  </si>
  <si>
    <t>Tuvalu</t>
  </si>
  <si>
    <t>Upper middle income</t>
  </si>
  <si>
    <t>St. Vincent and the Grenadines</t>
  </si>
  <si>
    <t>Virgin Islands (U.S.)</t>
  </si>
  <si>
    <t>Vanuatu</t>
  </si>
  <si>
    <t>World</t>
  </si>
  <si>
    <t>2017</t>
  </si>
  <si>
    <t>Population Growth</t>
  </si>
  <si>
    <t>Gambia</t>
  </si>
  <si>
    <t>EXP</t>
  </si>
  <si>
    <t>IMP</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</si>
  <si>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</si>
  <si>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ARAB</t>
  </si>
  <si>
    <t>GDP per capita growth (annual %)</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</si>
  <si>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</si>
  <si>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Population growth (annual %)</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</si>
  <si>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</si>
  <si>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Urban population (% of total population)</t>
  </si>
  <si>
    <t>Urban population refers to people living in urban areas as defined by national statistical offices. The data are collected and smoothed by United Nations Population Division.</t>
  </si>
  <si>
    <t>Agriculture, forestry, and fishing, value added (% of GDP)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</si>
  <si>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</si>
  <si>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</si>
  <si>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</si>
  <si>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</si>
  <si>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</si>
  <si>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</si>
  <si>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Land area (sq. km)</t>
  </si>
  <si>
    <t>Land area is a country's total area, excluding area under inland water bodies, national claims to continental shelf, and exclusive economic zones. In most cases the definition of inland water bodies includes major rivers and lakes.</t>
  </si>
  <si>
    <t>Arable land (% of land area)</t>
  </si>
  <si>
    <t>Brunei</t>
  </si>
  <si>
    <t>Cape Verde</t>
  </si>
  <si>
    <t>Democratic Republic of Congo</t>
  </si>
  <si>
    <t>Hong Kong</t>
  </si>
  <si>
    <t>Kyrgyzstan</t>
  </si>
  <si>
    <t>Micronesia (country)</t>
  </si>
  <si>
    <t>Saint Kitts and Nevis</t>
  </si>
  <si>
    <t>Saint Vincent and the Grenadines</t>
  </si>
  <si>
    <t>Timor</t>
  </si>
  <si>
    <t>Avg School time</t>
  </si>
  <si>
    <t>ENE</t>
  </si>
  <si>
    <t>2015</t>
  </si>
  <si>
    <t>REN</t>
  </si>
  <si>
    <t>Variable</t>
  </si>
  <si>
    <t>Human Rights Indicator</t>
  </si>
  <si>
    <t>GDP</t>
  </si>
  <si>
    <t>Urban Population</t>
  </si>
  <si>
    <t>Scale Measurement</t>
  </si>
  <si>
    <t>Source</t>
  </si>
  <si>
    <t xml:space="preserve">Education </t>
  </si>
  <si>
    <t>Average total years of schooling for adult population</t>
  </si>
  <si>
    <t>https://ourworldindata.org/grapher/mean-years-of-schooling-1?tab=table</t>
  </si>
  <si>
    <t>The POLITY score is computed by subtracting the AUTOC score from the DEMOC score; the resulting unified polity scale ranges from +10 (strongly democratic) to -10 (strongly autocratic).</t>
  </si>
  <si>
    <t>World Open Bank | Systemic Peace</t>
  </si>
  <si>
    <t>World Open Bank</t>
  </si>
  <si>
    <t xml:space="preserve">Agriculture, forestry, and fishing, value added </t>
  </si>
  <si>
    <t>(% of GDP)</t>
  </si>
  <si>
    <t xml:space="preserve">Manufacturing, value added </t>
  </si>
  <si>
    <t xml:space="preserve">Exports of goods and services </t>
  </si>
  <si>
    <t xml:space="preserve">Imports of goods and services </t>
  </si>
  <si>
    <t>Land area</t>
  </si>
  <si>
    <t xml:space="preserve"> (sq. km)</t>
  </si>
  <si>
    <t xml:space="preserve">Arable land </t>
  </si>
  <si>
    <t>(% of land area)</t>
  </si>
  <si>
    <t>Share of renewables energy in total final energy consumption</t>
  </si>
  <si>
    <t>Our World in Data</t>
  </si>
  <si>
    <t>OECD Data</t>
  </si>
  <si>
    <t>Conceptualization</t>
  </si>
  <si>
    <t>Indicator -10 + 10</t>
  </si>
  <si>
    <t>(annual %)</t>
  </si>
  <si>
    <t>(% of total population)</t>
  </si>
  <si>
    <t xml:space="preserve">Tonne per capita </t>
  </si>
  <si>
    <t>CO2 emissions</t>
  </si>
  <si>
    <t>(% of total energy comsumption)</t>
  </si>
  <si>
    <t>HRS</t>
  </si>
  <si>
    <t>POP</t>
  </si>
  <si>
    <t>URB</t>
  </si>
  <si>
    <t>AGR</t>
  </si>
  <si>
    <t>MAN</t>
  </si>
  <si>
    <t>LAND</t>
  </si>
  <si>
    <t>A_LAND</t>
  </si>
  <si>
    <t>EDU</t>
  </si>
  <si>
    <t>AIR</t>
  </si>
  <si>
    <t>Air pollution CO2 emmissions</t>
  </si>
  <si>
    <t>EFP</t>
  </si>
  <si>
    <t>Côte d'Ivoire</t>
  </si>
  <si>
    <t>Entity</t>
  </si>
  <si>
    <t>Code</t>
  </si>
  <si>
    <t>Year</t>
  </si>
  <si>
    <t>Human Rights Score (Schnakenberg &amp; Fariss, 2014</t>
  </si>
  <si>
    <t>AND</t>
  </si>
  <si>
    <t>COG</t>
  </si>
  <si>
    <t>COD</t>
  </si>
  <si>
    <t>DMA</t>
  </si>
  <si>
    <t>ISR</t>
  </si>
  <si>
    <t>KIR</t>
  </si>
  <si>
    <t>OWID_KOS</t>
  </si>
  <si>
    <t>LIE</t>
  </si>
  <si>
    <t>MHL</t>
  </si>
  <si>
    <t>MCO</t>
  </si>
  <si>
    <t>NRU</t>
  </si>
  <si>
    <t>North Korea</t>
  </si>
  <si>
    <t>PLW</t>
  </si>
  <si>
    <t>KNA</t>
  </si>
  <si>
    <t>LCA</t>
  </si>
  <si>
    <t>VCT</t>
  </si>
  <si>
    <t>SMR</t>
  </si>
  <si>
    <t>TWN</t>
  </si>
  <si>
    <t>TON</t>
  </si>
  <si>
    <t>TUV</t>
  </si>
  <si>
    <t>VUT</t>
  </si>
  <si>
    <t>Yugoslavia</t>
  </si>
  <si>
    <t>OWID_YGS</t>
  </si>
  <si>
    <t>Data Source</t>
  </si>
  <si>
    <t>Last Updated Date</t>
  </si>
  <si>
    <t>Population, total</t>
  </si>
  <si>
    <t>Total population is based on the de facto definition of population, which counts all residents regardless of legal status or citizenship. The values shown are midyear estimates.</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</si>
  <si>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</si>
  <si>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</si>
  <si>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Renewable energy consumption is the share of renewables energy in total final energy consumption.</t>
  </si>
  <si>
    <t>The Human Rights Score provides a measure of the protection of the physical integrity of citizens. It aims to measure how a government protects its citizens' physical integrity, by taking into account torture, government killing, political imprisonment, extrajudicial executions, mass killings and disappearances. Its values range from −3.8 to around 5.4 (the higher the better). It is constructed from an econometric model with data from nine sources.</t>
  </si>
  <si>
    <t>Takes on values of around −3.8 to around 5.4 (the higher the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</si>
</sst>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6" formatCode="0.0"/>
    <numFmt numFmtId="169" formatCode="0.00000"/>
    <numFmt numFmtId="172" formatCode="0.00000000"/>
    <numFmt numFmtId="174" formatCode="0.0000000000"/>
    <numFmt numFmtId="175" formatCode="0.00000000000"/>
    <numFmt numFmtId="178" formatCode="0.00000000000000"/>
  </numFmts>
  <fonts count="13" x14ac:knownFonts="1">
    <font>
      <sz val="12"/>
      <color theme="1"/>
      <name val="Calibri"/>
      <family val="2"/>
      <scheme val="minor"/>
    </font>
    <font>
      <sz val="12"/>
      <color rgb="FF000000"/>
      <name val="Calibri"/>
      <family val="2"/>
      <scheme val="minor"/>
    </font>
    <font>
      <sz val="16"/>
      <color theme="1"/>
      <name val="Calibri Light"/>
      <family val="2"/>
      <scheme val="major"/>
    </font>
    <font>
      <sz val="11"/>
      <color rgb="FF000000"/>
      <name val="Calibri"/>
      <family val="2"/>
      <scheme val="minor"/>
    </font>
    <font>
      <b/>
      <sz val="15"/>
      <color rgb="FF333333"/>
      <name val="Lato"/>
    </font>
    <font>
      <sz val="12"/>
      <color rgb="FF50595E"/>
      <name val="Arial"/>
      <family val="2"/>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1"/>
      <color theme="0"/>
      <name val="Calibri"/>
      <family val="2"/>
      <scheme val="minor"/>
    </font>
    <font>
      <b/>
      <sz val="16"/>
      <name val="Calibri Light"/>
      <family val="2"/>
      <scheme val="major"/>
    </font>
    <font>
      <sz val="16"/>
      <name val="Calibri Light"/>
      <family val="2"/>
      <scheme val="major"/>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bottom style="thin">
        <color indexed="64"/>
      </bottom>
      <diagonal/>
    </border>
    <border>
      <left style="thin">
        <color theme="0" tint="-0.14996795556505021"/>
      </left>
      <right style="thin">
        <color theme="0" tint="-0.14996795556505021"/>
      </right>
      <top/>
      <bottom style="thin">
        <color theme="0" tint="-0.14996795556505021"/>
      </bottom>
      <diagonal/>
    </border>
  </borders>
  <cellStyleXfs count="2">
    <xf numFmtId="0" fontId="0" fillId="0" borderId="0"/>
    <xf numFmtId="43" fontId="6" fillId="0" borderId="0" applyFont="0" applyFill="0" applyBorder="0" applyAlignment="0" applyProtection="0"/>
  </cellStyleXfs>
  <cellXfs count="35">
    <xf numFmtId="0" fontId="0" fillId="0" borderId="0" xfId="0"/>
    <xf numFmtId="0" fontId="1" fillId="0" borderId="0" xfId="0" applyFont="1"/>
    <xf numFmtId="0" fontId="3" fillId="0" borderId="0" xfId="0" applyFont="1"/>
    <xf numFmtId="0" fontId="1" fillId="0" borderId="0" xfId="0" applyFont="1" applyAlignment="1">
      <alignment vertical="center"/>
    </xf>
    <xf numFmtId="0" fontId="4" fillId="0" borderId="0" xfId="0" applyFont="1"/>
    <xf numFmtId="0" fontId="0" fillId="0" borderId="0" xfId="0" applyAlignment="1">
      <alignment wrapText="1"/>
    </xf>
    <xf numFmtId="0" fontId="0" fillId="0" borderId="0" xfId="0" applyAlignment="1">
      <alignment vertical="center"/>
    </xf>
    <xf numFmtId="0" fontId="5" fillId="0" borderId="0" xfId="0" applyFont="1"/>
    <xf numFmtId="2" fontId="0" fillId="0" borderId="0" xfId="0" applyNumberFormat="1"/>
    <xf numFmtId="0" fontId="0" fillId="0" borderId="0" xfId="0" applyAlignment="1">
      <alignment horizontal="center" vertical="center"/>
    </xf>
    <xf numFmtId="0" fontId="10" fillId="2" borderId="0" xfId="0" applyFont="1" applyFill="1"/>
    <xf numFmtId="43" fontId="10" fillId="2" borderId="0" xfId="1" applyFont="1" applyFill="1" applyAlignment="1">
      <alignment wrapText="1"/>
    </xf>
    <xf numFmtId="43" fontId="0" fillId="0" borderId="0" xfId="1" applyFont="1"/>
    <xf numFmtId="43" fontId="0" fillId="0" borderId="0" xfId="0" applyNumberFormat="1"/>
    <xf numFmtId="0" fontId="2" fillId="0" borderId="0" xfId="0" applyFont="1" applyAlignment="1"/>
    <xf numFmtId="0" fontId="2" fillId="0" borderId="2" xfId="0" applyFont="1" applyBorder="1" applyAlignment="1">
      <alignment wrapText="1"/>
    </xf>
    <xf numFmtId="49" fontId="11" fillId="0" borderId="1" xfId="0" applyNumberFormat="1" applyFont="1" applyFill="1" applyBorder="1" applyAlignment="1">
      <alignment horizontal="left" vertical="center" wrapText="1"/>
    </xf>
    <xf numFmtId="0" fontId="11" fillId="0" borderId="0" xfId="0" applyFont="1" applyFill="1" applyAlignment="1">
      <alignment horizontal="left" vertical="center"/>
    </xf>
    <xf numFmtId="0" fontId="12" fillId="0" borderId="0" xfId="0" applyFont="1" applyFill="1" applyAlignment="1">
      <alignment horizontal="left" vertical="center"/>
    </xf>
    <xf numFmtId="0" fontId="12" fillId="0" borderId="2" xfId="0" applyFont="1" applyFill="1" applyBorder="1" applyAlignment="1">
      <alignment horizontal="left" vertical="center" wrapText="1"/>
    </xf>
    <xf numFmtId="2" fontId="11" fillId="0" borderId="0" xfId="0" applyNumberFormat="1" applyFont="1" applyFill="1" applyAlignment="1">
      <alignment horizontal="left" vertical="center"/>
    </xf>
    <xf numFmtId="2" fontId="12" fillId="0" borderId="0" xfId="0" applyNumberFormat="1" applyFont="1" applyFill="1" applyAlignment="1">
      <alignment horizontal="left" vertical="center"/>
    </xf>
    <xf numFmtId="166" fontId="11" fillId="0" borderId="0" xfId="0" applyNumberFormat="1" applyFont="1" applyFill="1" applyAlignment="1">
      <alignment horizontal="left" vertical="center"/>
    </xf>
    <xf numFmtId="166" fontId="12" fillId="0" borderId="0" xfId="0" applyNumberFormat="1" applyFont="1" applyFill="1" applyAlignment="1">
      <alignment horizontal="left" vertical="center"/>
    </xf>
    <xf numFmtId="169" fontId="11" fillId="0" borderId="0" xfId="0" applyNumberFormat="1" applyFont="1" applyFill="1" applyAlignment="1">
      <alignment horizontal="left" vertical="center"/>
    </xf>
    <xf numFmtId="169" fontId="12" fillId="0" borderId="0" xfId="0" applyNumberFormat="1" applyFont="1" applyFill="1" applyAlignment="1">
      <alignment horizontal="left" vertical="center"/>
    </xf>
    <xf numFmtId="172" fontId="11" fillId="0" borderId="0" xfId="0" applyNumberFormat="1" applyFont="1" applyFill="1" applyAlignment="1">
      <alignment horizontal="left" vertical="center"/>
    </xf>
    <xf numFmtId="172" fontId="12" fillId="0" borderId="0" xfId="0" applyNumberFormat="1" applyFont="1" applyFill="1" applyAlignment="1">
      <alignment horizontal="left" vertical="center"/>
    </xf>
    <xf numFmtId="174" fontId="11" fillId="0" borderId="0" xfId="0" applyNumberFormat="1" applyFont="1" applyFill="1" applyAlignment="1">
      <alignment horizontal="left" vertical="center"/>
    </xf>
    <xf numFmtId="174" fontId="12" fillId="0" borderId="0" xfId="0" applyNumberFormat="1" applyFont="1" applyFill="1" applyAlignment="1">
      <alignment horizontal="left" vertical="center"/>
    </xf>
    <xf numFmtId="175" fontId="11" fillId="0" borderId="0" xfId="0" applyNumberFormat="1" applyFont="1" applyFill="1" applyAlignment="1">
      <alignment horizontal="left" vertical="center"/>
    </xf>
    <xf numFmtId="175" fontId="12" fillId="0" borderId="0" xfId="0" applyNumberFormat="1" applyFont="1" applyFill="1" applyAlignment="1">
      <alignment horizontal="left" vertical="center"/>
    </xf>
    <xf numFmtId="178" fontId="11" fillId="0" borderId="0" xfId="0" applyNumberFormat="1" applyFont="1" applyFill="1" applyAlignment="1">
      <alignment horizontal="left" vertical="center"/>
    </xf>
    <xf numFmtId="178" fontId="12" fillId="0" borderId="0" xfId="0" applyNumberFormat="1" applyFont="1" applyFill="1" applyAlignment="1">
      <alignment horizontal="left" vertical="center"/>
    </xf>
    <xf numFmtId="0" fontId="3"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6036F-2C04-5842-84E9-40E3E886031F}">
  <dimension ref="A1:P185"/>
  <sheetViews>
    <sheetView zoomScale="83" zoomScaleNormal="50" workbookViewId="0">
      <pane ySplit="1" topLeftCell="A2" activePane="bottomLeft" state="frozen"/>
      <selection pane="bottomLeft" activeCell="E12" sqref="E12"/>
    </sheetView>
  </sheetViews>
  <sheetFormatPr baseColWidth="10" defaultRowHeight="21" x14ac:dyDescent="0.2"/>
  <cols>
    <col min="1" max="1" width="38.33203125" style="18" bestFit="1" customWidth="1"/>
    <col min="2" max="2" width="48" style="18" bestFit="1" customWidth="1"/>
    <col min="3" max="3" width="39.33203125" style="21" customWidth="1"/>
    <col min="4" max="4" width="11.83203125" style="23" bestFit="1" customWidth="1"/>
    <col min="5" max="5" width="26.33203125" style="21" bestFit="1" customWidth="1"/>
    <col min="6" max="6" width="26.1640625" style="21" bestFit="1" customWidth="1"/>
    <col min="7" max="8" width="20.5" style="31" bestFit="1" customWidth="1"/>
    <col min="9" max="9" width="18" style="29" bestFit="1" customWidth="1"/>
    <col min="10" max="10" width="17.6640625" style="27" bestFit="1" customWidth="1"/>
    <col min="11" max="11" width="26.33203125" style="29" bestFit="1" customWidth="1"/>
    <col min="12" max="12" width="16.83203125" style="18" bestFit="1" customWidth="1"/>
    <col min="13" max="13" width="23.5" style="33" bestFit="1" customWidth="1"/>
    <col min="14" max="15" width="10.83203125" style="21"/>
    <col min="16" max="16" width="11.83203125" style="25" bestFit="1" customWidth="1"/>
    <col min="17" max="16384" width="10.83203125" style="18"/>
  </cols>
  <sheetData>
    <row r="1" spans="1:16" ht="22" x14ac:dyDescent="0.2">
      <c r="A1" s="16" t="s">
        <v>0</v>
      </c>
      <c r="B1" s="17" t="s">
        <v>541</v>
      </c>
      <c r="C1" s="20" t="s">
        <v>531</v>
      </c>
      <c r="D1" s="22" t="s">
        <v>321</v>
      </c>
      <c r="E1" s="20" t="s">
        <v>502</v>
      </c>
      <c r="F1" s="20" t="s">
        <v>532</v>
      </c>
      <c r="G1" s="30" t="s">
        <v>533</v>
      </c>
      <c r="H1" s="30" t="s">
        <v>534</v>
      </c>
      <c r="I1" s="28" t="s">
        <v>535</v>
      </c>
      <c r="J1" s="26" t="s">
        <v>467</v>
      </c>
      <c r="K1" s="28" t="s">
        <v>468</v>
      </c>
      <c r="L1" s="17" t="s">
        <v>536</v>
      </c>
      <c r="M1" s="32" t="s">
        <v>470</v>
      </c>
      <c r="N1" s="20" t="s">
        <v>539</v>
      </c>
      <c r="O1" s="20" t="s">
        <v>538</v>
      </c>
      <c r="P1" s="24" t="s">
        <v>499</v>
      </c>
    </row>
    <row r="2" spans="1:16" ht="22" x14ac:dyDescent="0.2">
      <c r="A2" s="19" t="s">
        <v>1</v>
      </c>
      <c r="B2" s="18">
        <v>0.66404706834691896</v>
      </c>
      <c r="C2" s="21">
        <f>VLOOKUP(A2,HRI!$1:$1048576,4,FALSE)</f>
        <v>-2.31</v>
      </c>
      <c r="D2" s="23">
        <f>VLOOKUP(A2,Polity!$A:$B,2,FALSE)</f>
        <v>-1</v>
      </c>
      <c r="E2" s="21">
        <f>VLOOKUP(A2,GDP!$1:$1048576,2,FALSE)</f>
        <v>18869945678.421539</v>
      </c>
      <c r="F2" s="21">
        <f>VLOOKUP(A2,POP!$1:$1048576,2,FALSE)</f>
        <v>36296111</v>
      </c>
      <c r="G2" s="31">
        <f>VLOOKUP(A2,URB!$1:$1048576,2,FALSE)</f>
        <v>25.25</v>
      </c>
      <c r="H2" s="31">
        <f>VLOOKUP(A2,AGR!$1:$1048576,2,FALSE)</f>
        <v>26.420199083444835</v>
      </c>
      <c r="I2" s="29">
        <f>VLOOKUP(A2,MAN!$1:$1048576,2,FALSE)</f>
        <v>3.5304224614667636</v>
      </c>
      <c r="J2" s="27">
        <f>VLOOKUP(A2,EXP!$1:$1048576,2,FALSE)</f>
        <v>0</v>
      </c>
      <c r="K2" s="29">
        <f>VLOOKUP(A2,IMP!$1:$1048576,2,FALSE)</f>
        <v>0</v>
      </c>
      <c r="L2" s="18">
        <f>VLOOKUP(A2,LAND!$1:$1048576,2,FALSE)</f>
        <v>652860</v>
      </c>
      <c r="M2" s="33">
        <f>VLOOKUP(A2,ARAB!$1:$1048576,2,FALSE)</f>
        <v>11.792727384125232</v>
      </c>
      <c r="N2" s="21" t="e">
        <f>VLOOKUP(A2,AIR!$1:$1048576,2,FALSE)</f>
        <v>#N/A</v>
      </c>
      <c r="O2" s="21">
        <f>VLOOKUP(A2,EDUC!$1:$1048576,2,FALSE)</f>
        <v>3.8</v>
      </c>
      <c r="P2" s="25">
        <f>VLOOKUP(A2,REN!$1:$1048576,2,FALSE)</f>
        <v>18.423477169321799</v>
      </c>
    </row>
    <row r="3" spans="1:16" ht="22" x14ac:dyDescent="0.2">
      <c r="A3" s="19" t="s">
        <v>2</v>
      </c>
      <c r="B3" s="18">
        <v>2.0491887127007602</v>
      </c>
      <c r="C3" s="21">
        <f>VLOOKUP(A3,HRI!$1:$1048576,4,FALSE)</f>
        <v>0.85117964099999999</v>
      </c>
      <c r="D3" s="23">
        <f>VLOOKUP(A3,Polity!$A:$B,2,FALSE)</f>
        <v>9</v>
      </c>
      <c r="E3" s="21">
        <f>VLOOKUP(A3,GDP!$1:$1048576,2,FALSE)</f>
        <v>13019693450.881613</v>
      </c>
      <c r="F3" s="21">
        <f>VLOOKUP(A3,POP!$1:$1048576,2,FALSE)</f>
        <v>2873457</v>
      </c>
      <c r="G3" s="31">
        <f>VLOOKUP(A3,URB!$1:$1048576,2,FALSE)</f>
        <v>59.383000000000003</v>
      </c>
      <c r="H3" s="31">
        <f>VLOOKUP(A3,AGR!$1:$1048576,2,FALSE)</f>
        <v>19.022142836787278</v>
      </c>
      <c r="I3" s="29">
        <f>VLOOKUP(A3,MAN!$1:$1048576,2,FALSE)</f>
        <v>6.1581451476700844</v>
      </c>
      <c r="J3" s="27">
        <f>VLOOKUP(A3,EXP!$1:$1048576,2,FALSE)</f>
        <v>31.569820642885947</v>
      </c>
      <c r="K3" s="29">
        <f>VLOOKUP(A3,IMP!$1:$1048576,2,FALSE)</f>
        <v>46.62445443929289</v>
      </c>
      <c r="L3" s="18">
        <f>VLOOKUP(A3,LAND!$1:$1048576,2,FALSE)</f>
        <v>27400</v>
      </c>
      <c r="M3" s="33">
        <f>VLOOKUP(A3,ARAB!$1:$1048576,2,FALSE)</f>
        <v>22.149635036496353</v>
      </c>
      <c r="N3" s="21">
        <f>VLOOKUP(A3,AIR!$1:$1048576,2,FALSE)</f>
        <v>1.5</v>
      </c>
      <c r="O3" s="21">
        <f>VLOOKUP(A3,EDUC!$1:$1048576,2,FALSE)</f>
        <v>10</v>
      </c>
      <c r="P3" s="25">
        <f>VLOOKUP(A3,REN!$1:$1048576,2,FALSE)</f>
        <v>38.615210469215299</v>
      </c>
    </row>
    <row r="4" spans="1:16" ht="22" x14ac:dyDescent="0.2">
      <c r="A4" s="19" t="s">
        <v>3</v>
      </c>
      <c r="B4" s="18">
        <v>2.3017017224179601</v>
      </c>
      <c r="C4" s="21">
        <f>VLOOKUP(A4,HRI!$1:$1048576,4,FALSE)</f>
        <v>0.35419684699999998</v>
      </c>
      <c r="D4" s="23">
        <f>VLOOKUP(A4,Polity!$A:$B,2,FALSE)</f>
        <v>0</v>
      </c>
      <c r="E4" s="21">
        <f>VLOOKUP(A4,GDP!$1:$1048576,2,FALSE)</f>
        <v>170097230857.95645</v>
      </c>
      <c r="F4" s="21">
        <f>VLOOKUP(A4,POP!$1:$1048576,2,FALSE)</f>
        <v>41389174</v>
      </c>
      <c r="G4" s="31">
        <f>VLOOKUP(A4,URB!$1:$1048576,2,FALSE)</f>
        <v>72.052000000000007</v>
      </c>
      <c r="H4" s="31">
        <f>VLOOKUP(A4,AGR!$1:$1048576,2,FALSE)</f>
        <v>11.756073786037444</v>
      </c>
      <c r="I4" s="29">
        <f>VLOOKUP(A4,MAN!$1:$1048576,2,FALSE)</f>
        <v>23.734120214873755</v>
      </c>
      <c r="J4" s="27">
        <f>VLOOKUP(A4,EXP!$1:$1048576,2,FALSE)</f>
        <v>22.632203515538084</v>
      </c>
      <c r="K4" s="29">
        <f>VLOOKUP(A4,IMP!$1:$1048576,2,FALSE)</f>
        <v>32.689129167946938</v>
      </c>
      <c r="L4" s="18">
        <f>VLOOKUP(A4,LAND!$1:$1048576,2,FALSE)</f>
        <v>2381741</v>
      </c>
      <c r="M4" s="33">
        <f>VLOOKUP(A4,ARAB!$1:$1048576,2,FALSE)</f>
        <v>3.1367000442113562</v>
      </c>
      <c r="N4" s="21">
        <f>VLOOKUP(A4,AIR!$1:$1048576,2,FALSE)</f>
        <v>3.2</v>
      </c>
      <c r="O4" s="21">
        <f>VLOOKUP(A4,EDUC!$1:$1048576,2,FALSE)</f>
        <v>8</v>
      </c>
      <c r="P4" s="25">
        <f>VLOOKUP(A4,REN!$1:$1048576,2,FALSE)</f>
        <v>5.89586840918149E-2</v>
      </c>
    </row>
    <row r="5" spans="1:16" ht="22" x14ac:dyDescent="0.2">
      <c r="A5" s="19" t="s">
        <v>4</v>
      </c>
      <c r="B5" s="18">
        <v>0.92404864902112704</v>
      </c>
      <c r="C5" s="21">
        <f>VLOOKUP(A5,HRI!$1:$1048576,4,FALSE)</f>
        <v>-0.38886274399999998</v>
      </c>
      <c r="D5" s="23">
        <f>VLOOKUP(A5,Polity!$A:$B,2,FALSE)</f>
        <v>-2</v>
      </c>
      <c r="E5" s="21">
        <f>VLOOKUP(A5,GDP!$1:$1048576,2,FALSE)</f>
        <v>122123822333.5905</v>
      </c>
      <c r="F5" s="21">
        <f>VLOOKUP(A5,POP!$1:$1048576,2,FALSE)</f>
        <v>29816769</v>
      </c>
      <c r="G5" s="31">
        <f>VLOOKUP(A5,URB!$1:$1048576,2,FALSE)</f>
        <v>64.838999999999999</v>
      </c>
      <c r="H5" s="31">
        <f>VLOOKUP(A5,AGR!$1:$1048576,2,FALSE)</f>
        <v>10.016995912762964</v>
      </c>
      <c r="I5" s="29">
        <f>VLOOKUP(A5,MAN!$1:$1048576,2,FALSE)</f>
        <v>6.5805496228308762</v>
      </c>
      <c r="J5" s="27">
        <f>VLOOKUP(A5,EXP!$1:$1048576,2,FALSE)</f>
        <v>29.004100051981478</v>
      </c>
      <c r="K5" s="29">
        <f>VLOOKUP(A5,IMP!$1:$1048576,2,FALSE)</f>
        <v>23.252721396836552</v>
      </c>
      <c r="L5" s="18">
        <f>VLOOKUP(A5,LAND!$1:$1048576,2,FALSE)</f>
        <v>1246700</v>
      </c>
      <c r="M5" s="33">
        <f>VLOOKUP(A5,ARAB!$1:$1048576,2,FALSE)</f>
        <v>3.9303761931499155</v>
      </c>
      <c r="N5" s="21">
        <f>VLOOKUP(A5,AIR!$1:$1048576,2,FALSE)</f>
        <v>0.6</v>
      </c>
      <c r="O5" s="21">
        <f>VLOOKUP(A5,EDUC!$1:$1048576,2,FALSE)</f>
        <v>5.0999999999999996</v>
      </c>
      <c r="P5" s="25">
        <f>VLOOKUP(A5,REN!$1:$1048576,2,FALSE)</f>
        <v>49.568210329577703</v>
      </c>
    </row>
    <row r="6" spans="1:16" ht="22" x14ac:dyDescent="0.2">
      <c r="A6" s="19" t="s">
        <v>5</v>
      </c>
      <c r="B6" s="18">
        <v>4.2668842792825901</v>
      </c>
      <c r="C6" s="21">
        <f>VLOOKUP(A6,HRI!$1:$1048576,4,FALSE)</f>
        <v>1.335</v>
      </c>
      <c r="D6" s="23" t="e">
        <f>VLOOKUP(A6,Polity!$A:$B,2,FALSE)</f>
        <v>#N/A</v>
      </c>
      <c r="E6" s="21">
        <f>VLOOKUP(A6,GDP!$1:$1048576,2,FALSE)</f>
        <v>1467977777.7777777</v>
      </c>
      <c r="F6" s="21">
        <f>VLOOKUP(A6,POP!$1:$1048576,2,FALSE)</f>
        <v>95425</v>
      </c>
      <c r="G6" s="31">
        <f>VLOOKUP(A6,URB!$1:$1048576,2,FALSE)</f>
        <v>24.713000000000001</v>
      </c>
      <c r="H6" s="31">
        <f>VLOOKUP(A6,AGR!$1:$1048576,2,FALSE)</f>
        <v>1.7935986517103395</v>
      </c>
      <c r="I6" s="29">
        <f>VLOOKUP(A6,MAN!$1:$1048576,2,FALSE)</f>
        <v>2.4907027556174532</v>
      </c>
      <c r="J6" s="27">
        <f>VLOOKUP(A6,EXP!$1:$1048576,2,FALSE)</f>
        <v>67.741301732569113</v>
      </c>
      <c r="K6" s="29">
        <f>VLOOKUP(A6,IMP!$1:$1048576,2,FALSE)</f>
        <v>66.129566754650384</v>
      </c>
      <c r="L6" s="18">
        <f>VLOOKUP(A6,LAND!$1:$1048576,2,FALSE)</f>
        <v>440</v>
      </c>
      <c r="M6" s="33">
        <f>VLOOKUP(A6,ARAB!$1:$1048576,2,FALSE)</f>
        <v>9.0909090909090917</v>
      </c>
      <c r="N6" s="21" t="e">
        <f>VLOOKUP(A6,AIR!$1:$1048576,2,FALSE)</f>
        <v>#N/A</v>
      </c>
      <c r="O6" s="21">
        <f>VLOOKUP(A6,EDUC!$1:$1048576,2,FALSE)</f>
        <v>9.1999999999999993</v>
      </c>
      <c r="P6" s="25">
        <f>VLOOKUP(A6,REN!$1:$1048576,2,FALSE)</f>
        <v>0</v>
      </c>
    </row>
    <row r="7" spans="1:16" ht="22" x14ac:dyDescent="0.2">
      <c r="A7" s="19" t="s">
        <v>6</v>
      </c>
      <c r="B7" s="18">
        <v>3.3040150654382701</v>
      </c>
      <c r="C7" s="21">
        <f>VLOOKUP(A7,HRI!$1:$1048576,4,FALSE)</f>
        <v>0.78410925499999995</v>
      </c>
      <c r="D7" s="23">
        <f>VLOOKUP(A7,Polity!$A:$B,2,FALSE)</f>
        <v>9</v>
      </c>
      <c r="E7" s="21">
        <f>VLOOKUP(A7,GDP!$1:$1048576,2,FALSE)</f>
        <v>643628665302.15491</v>
      </c>
      <c r="F7" s="21">
        <f>VLOOKUP(A7,POP!$1:$1048576,2,FALSE)</f>
        <v>44044811</v>
      </c>
      <c r="G7" s="31">
        <f>VLOOKUP(A7,URB!$1:$1048576,2,FALSE)</f>
        <v>91.748999999999995</v>
      </c>
      <c r="H7" s="31">
        <f>VLOOKUP(A7,AGR!$1:$1048576,2,FALSE)</f>
        <v>5.2316223772505843</v>
      </c>
      <c r="I7" s="29">
        <f>VLOOKUP(A7,MAN!$1:$1048576,2,FALSE)</f>
        <v>12.835168341536288</v>
      </c>
      <c r="J7" s="27">
        <f>VLOOKUP(A7,EXP!$1:$1048576,2,FALSE)</f>
        <v>11.320283359673338</v>
      </c>
      <c r="K7" s="29">
        <f>VLOOKUP(A7,IMP!$1:$1048576,2,FALSE)</f>
        <v>13.96931777800452</v>
      </c>
      <c r="L7" s="18">
        <f>VLOOKUP(A7,LAND!$1:$1048576,2,FALSE)</f>
        <v>2736690</v>
      </c>
      <c r="M7" s="33">
        <f>VLOOKUP(A7,ARAB!$1:$1048576,2,FALSE)</f>
        <v>14.3238729998648</v>
      </c>
      <c r="N7" s="21">
        <f>VLOOKUP(A7,AIR!$1:$1048576,2,FALSE)</f>
        <v>3.9</v>
      </c>
      <c r="O7" s="21">
        <f>VLOOKUP(A7,EDUC!$1:$1048576,2,FALSE)</f>
        <v>9.9</v>
      </c>
      <c r="P7" s="25">
        <f>VLOOKUP(A7,REN!$1:$1048576,2,FALSE)</f>
        <v>10.040077613914001</v>
      </c>
    </row>
    <row r="8" spans="1:16" ht="22" x14ac:dyDescent="0.2">
      <c r="A8" s="19" t="s">
        <v>7</v>
      </c>
      <c r="B8" s="18">
        <v>1.7975155399823</v>
      </c>
      <c r="C8" s="21">
        <f>VLOOKUP(A8,HRI!$1:$1048576,4,FALSE)</f>
        <v>0.10626216300000001</v>
      </c>
      <c r="D8" s="23">
        <f>VLOOKUP(A8,Polity!$A:$B,2,FALSE)</f>
        <v>5</v>
      </c>
      <c r="E8" s="21">
        <f>VLOOKUP(A8,GDP!$1:$1048576,2,FALSE)</f>
        <v>11527458565.733419</v>
      </c>
      <c r="F8" s="21">
        <f>VLOOKUP(A8,POP!$1:$1048576,2,FALSE)</f>
        <v>2944789</v>
      </c>
      <c r="G8" s="31">
        <f>VLOOKUP(A8,URB!$1:$1048576,2,FALSE)</f>
        <v>63.103000000000002</v>
      </c>
      <c r="H8" s="31">
        <f>VLOOKUP(A8,AGR!$1:$1048576,2,FALSE)</f>
        <v>14.994260124277622</v>
      </c>
      <c r="I8" s="29">
        <f>VLOOKUP(A8,MAN!$1:$1048576,2,FALSE)</f>
        <v>10.631126108104038</v>
      </c>
      <c r="J8" s="27">
        <f>VLOOKUP(A8,EXP!$1:$1048576,2,FALSE)</f>
        <v>38.216045655046429</v>
      </c>
      <c r="K8" s="29">
        <f>VLOOKUP(A8,IMP!$1:$1048576,2,FALSE)</f>
        <v>48.986330884790533</v>
      </c>
      <c r="L8" s="18">
        <f>VLOOKUP(A8,LAND!$1:$1048576,2,FALSE)</f>
        <v>28470</v>
      </c>
      <c r="M8" s="33">
        <f>VLOOKUP(A8,ARAB!$1:$1048576,2,FALSE)</f>
        <v>15.665612925886899</v>
      </c>
      <c r="N8" s="21">
        <f>VLOOKUP(A8,AIR!$1:$1048576,2,FALSE)</f>
        <v>1.8</v>
      </c>
      <c r="O8" s="21">
        <f>VLOOKUP(A8,EDUC!$1:$1048576,2,FALSE)</f>
        <v>11.7</v>
      </c>
      <c r="P8" s="25">
        <f>VLOOKUP(A8,REN!$1:$1048576,2,FALSE)</f>
        <v>15.7920038357833</v>
      </c>
    </row>
    <row r="9" spans="1:16" ht="22" x14ac:dyDescent="0.2">
      <c r="A9" s="19" t="s">
        <v>8</v>
      </c>
      <c r="B9" s="18">
        <v>6.6424843802128901</v>
      </c>
      <c r="C9" s="21" t="e">
        <f>VLOOKUP(A9,HRI!$1:$1048576,4,FALSE)</f>
        <v>#N/A</v>
      </c>
      <c r="D9" s="23" t="e">
        <f>VLOOKUP(A9,Polity!$A:$B,2,FALSE)</f>
        <v>#N/A</v>
      </c>
      <c r="E9" s="21">
        <f>VLOOKUP(A9,GDP!$1:$1048576,2,FALSE)</f>
        <v>3092430167.5977654</v>
      </c>
      <c r="F9" s="21">
        <f>VLOOKUP(A9,POP!$1:$1048576,2,FALSE)</f>
        <v>105361</v>
      </c>
      <c r="G9" s="31">
        <f>VLOOKUP(A9,URB!$1:$1048576,2,FALSE)</f>
        <v>43.292999999999999</v>
      </c>
      <c r="H9" s="31">
        <f>VLOOKUP(A9,AGR!$1:$1048576,2,FALSE)</f>
        <v>0</v>
      </c>
      <c r="I9" s="29">
        <f>VLOOKUP(A9,MAN!$1:$1048576,2,FALSE)</f>
        <v>0</v>
      </c>
      <c r="J9" s="27">
        <f>VLOOKUP(A9,EXP!$1:$1048576,2,FALSE)</f>
        <v>72.548664588488734</v>
      </c>
      <c r="K9" s="29">
        <f>VLOOKUP(A9,IMP!$1:$1048576,2,FALSE)</f>
        <v>71.255573296557642</v>
      </c>
      <c r="L9" s="18">
        <f>VLOOKUP(A9,LAND!$1:$1048576,2,FALSE)</f>
        <v>180</v>
      </c>
      <c r="M9" s="33">
        <f>VLOOKUP(A9,ARAB!$1:$1048576,2,FALSE)</f>
        <v>11.111111111111111</v>
      </c>
      <c r="N9" s="21" t="e">
        <f>VLOOKUP(A9,AIR!$1:$1048576,2,FALSE)</f>
        <v>#N/A</v>
      </c>
      <c r="O9" s="21" t="e">
        <f>VLOOKUP(A9,EDUC!$1:$1048576,2,FALSE)</f>
        <v>#N/A</v>
      </c>
      <c r="P9" s="25">
        <f>VLOOKUP(A9,REN!$1:$1048576,2,FALSE)</f>
        <v>6.7267475659839899</v>
      </c>
    </row>
    <row r="10" spans="1:16" ht="22" x14ac:dyDescent="0.2">
      <c r="A10" s="19" t="s">
        <v>9</v>
      </c>
      <c r="B10" s="18">
        <v>7.2726475772586197</v>
      </c>
      <c r="C10" s="21">
        <f>VLOOKUP(A10,HRI!$1:$1048576,4,FALSE)</f>
        <v>1.7529999999999999</v>
      </c>
      <c r="D10" s="23">
        <f>VLOOKUP(A10,Polity!$A:$B,2,FALSE)</f>
        <v>10</v>
      </c>
      <c r="E10" s="21">
        <f>VLOOKUP(A10,GDP!$1:$1048576,2,FALSE)</f>
        <v>1329188475752.3191</v>
      </c>
      <c r="F10" s="21">
        <f>VLOOKUP(A10,POP!$1:$1048576,2,FALSE)</f>
        <v>24601860</v>
      </c>
      <c r="G10" s="31">
        <f>VLOOKUP(A10,URB!$1:$1048576,2,FALSE)</f>
        <v>85.903999999999996</v>
      </c>
      <c r="H10" s="31">
        <f>VLOOKUP(A10,AGR!$1:$1048576,2,FALSE)</f>
        <v>2.7044248912402669</v>
      </c>
      <c r="I10" s="29">
        <f>VLOOKUP(A10,MAN!$1:$1048576,2,FALSE)</f>
        <v>5.8003110582278072</v>
      </c>
      <c r="J10" s="27">
        <f>VLOOKUP(A10,EXP!$1:$1048576,2,FALSE)</f>
        <v>21.205750662034269</v>
      </c>
      <c r="K10" s="29">
        <f>VLOOKUP(A10,IMP!$1:$1048576,2,FALSE)</f>
        <v>20.612969686859351</v>
      </c>
      <c r="L10" s="18">
        <f>VLOOKUP(A10,LAND!$1:$1048576,2,FALSE)</f>
        <v>7692020</v>
      </c>
      <c r="M10" s="33">
        <f>VLOOKUP(A10,ARAB!$1:$1048576,2,FALSE)</f>
        <v>3.997909521816116</v>
      </c>
      <c r="N10" s="21">
        <f>VLOOKUP(A10,AIR!$1:$1048576,2,FALSE)</f>
        <v>15.6</v>
      </c>
      <c r="O10" s="21">
        <f>VLOOKUP(A10,EDUC!$1:$1048576,2,FALSE)</f>
        <v>11.7</v>
      </c>
      <c r="P10" s="25">
        <f>VLOOKUP(A10,REN!$1:$1048576,2,FALSE)</f>
        <v>9.1805029598078605</v>
      </c>
    </row>
    <row r="11" spans="1:16" ht="22" x14ac:dyDescent="0.2">
      <c r="A11" s="19" t="s">
        <v>10</v>
      </c>
      <c r="B11" s="18">
        <v>6.0248183504229003</v>
      </c>
      <c r="C11" s="21">
        <f>VLOOKUP(A11,HRI!$1:$1048576,4,FALSE)</f>
        <v>2.2749999999999999</v>
      </c>
      <c r="D11" s="23">
        <f>VLOOKUP(A11,Polity!$A:$B,2,FALSE)</f>
        <v>0</v>
      </c>
      <c r="E11" s="21">
        <f>VLOOKUP(A11,GDP!$1:$1048576,2,FALSE)</f>
        <v>417237869115.93011</v>
      </c>
      <c r="F11" s="21">
        <f>VLOOKUP(A11,POP!$1:$1048576,2,FALSE)</f>
        <v>8797566</v>
      </c>
      <c r="G11" s="31">
        <f>VLOOKUP(A11,URB!$1:$1048576,2,FALSE)</f>
        <v>58.094000000000001</v>
      </c>
      <c r="H11" s="31">
        <f>VLOOKUP(A11,AGR!$1:$1048576,2,FALSE)</f>
        <v>1.2105931517101554</v>
      </c>
      <c r="I11" s="29">
        <f>VLOOKUP(A11,MAN!$1:$1048576,2,FALSE)</f>
        <v>16.839721616805011</v>
      </c>
      <c r="J11" s="27">
        <f>VLOOKUP(A11,EXP!$1:$1048576,2,FALSE)</f>
        <v>54.053700905227863</v>
      </c>
      <c r="K11" s="29">
        <f>VLOOKUP(A11,IMP!$1:$1048576,2,FALSE)</f>
        <v>50.890523306277778</v>
      </c>
      <c r="L11" s="18">
        <f>VLOOKUP(A11,LAND!$1:$1048576,2,FALSE)</f>
        <v>82520</v>
      </c>
      <c r="M11" s="33">
        <f>VLOOKUP(A11,ARAB!$1:$1048576,2,FALSE)</f>
        <v>16.104459524963648</v>
      </c>
      <c r="N11" s="21">
        <f>VLOOKUP(A11,AIR!$1:$1048576,2,FALSE)</f>
        <v>7.3</v>
      </c>
      <c r="O11" s="21">
        <f>VLOOKUP(A11,EDUC!$1:$1048576,2,FALSE)</f>
        <v>12.1</v>
      </c>
      <c r="P11" s="25">
        <f>VLOOKUP(A11,REN!$1:$1048576,2,FALSE)</f>
        <v>34.394991747785397</v>
      </c>
    </row>
    <row r="12" spans="1:16" ht="22" x14ac:dyDescent="0.2">
      <c r="A12" s="19" t="s">
        <v>11</v>
      </c>
      <c r="B12" s="18">
        <v>1.97349663980641</v>
      </c>
      <c r="C12" s="21">
        <f>VLOOKUP(A12,HRI!$1:$1048576,4,FALSE)</f>
        <v>-0.39775701299999999</v>
      </c>
      <c r="D12" s="23">
        <f>VLOOKUP(A12,Polity!$A:$B,2,FALSE)</f>
        <v>-7</v>
      </c>
      <c r="E12" s="21">
        <f>VLOOKUP(A12,GDP!$1:$1048576,2,FALSE)</f>
        <v>40865558912.386703</v>
      </c>
      <c r="F12" s="21">
        <f>VLOOKUP(A12,POP!$1:$1048576,2,FALSE)</f>
        <v>9854033</v>
      </c>
      <c r="G12" s="31">
        <f>VLOOKUP(A12,URB!$1:$1048576,2,FALSE)</f>
        <v>55.343000000000004</v>
      </c>
      <c r="H12" s="31">
        <f>VLOOKUP(A12,AGR!$1:$1048576,2,FALSE)</f>
        <v>5.6073690106884202</v>
      </c>
      <c r="I12" s="29">
        <f>VLOOKUP(A12,MAN!$1:$1048576,2,FALSE)</f>
        <v>4.6994645837657698</v>
      </c>
      <c r="J12" s="27">
        <f>VLOOKUP(A12,EXP!$1:$1048576,2,FALSE)</f>
        <v>48.547864732761049</v>
      </c>
      <c r="K12" s="29">
        <f>VLOOKUP(A12,IMP!$1:$1048576,2,FALSE)</f>
        <v>41.854450949560551</v>
      </c>
      <c r="L12" s="18">
        <f>VLOOKUP(A12,LAND!$1:$1048576,2,FALSE)</f>
        <v>82662</v>
      </c>
      <c r="M12" s="33">
        <f>VLOOKUP(A12,ARAB!$1:$1048576,2,FALSE)</f>
        <v>25.338123926350679</v>
      </c>
      <c r="N12" s="21">
        <f>VLOOKUP(A12,AIR!$1:$1048576,2,FALSE)</f>
        <v>3.1</v>
      </c>
      <c r="O12" s="21">
        <f>VLOOKUP(A12,EDUC!$1:$1048576,2,FALSE)</f>
        <v>10.7</v>
      </c>
      <c r="P12" s="25">
        <f>VLOOKUP(A12,REN!$1:$1048576,2,FALSE)</f>
        <v>2.31075768577815</v>
      </c>
    </row>
    <row r="13" spans="1:16" ht="46" customHeight="1" x14ac:dyDescent="0.2">
      <c r="A13" s="18" t="s">
        <v>169</v>
      </c>
      <c r="B13" s="18">
        <v>3.6266855011608499</v>
      </c>
      <c r="C13" s="21">
        <f>VLOOKUP(A13,HRI!$1:$1048576,4,FALSE)</f>
        <v>0.84483994699999998</v>
      </c>
      <c r="D13" s="23">
        <f>VLOOKUP(A13,Polity!$A:$B,2,FALSE)</f>
        <v>-10</v>
      </c>
      <c r="E13" s="21">
        <f>VLOOKUP(A13,GDP!$1:$1048576,2,FALSE)</f>
        <v>12490700000</v>
      </c>
      <c r="F13" s="21">
        <f>VLOOKUP(A13,POP!$1:$1048576,2,FALSE)</f>
        <v>381749</v>
      </c>
      <c r="G13" s="31">
        <f>VLOOKUP(A13,URB!$1:$1048576,2,FALSE)</f>
        <v>82.924999999999997</v>
      </c>
      <c r="H13" s="31">
        <f>VLOOKUP(A13,AGR!$1:$1048576,2,FALSE)</f>
        <v>0.76777122178901103</v>
      </c>
      <c r="I13" s="29">
        <f>VLOOKUP(A13,MAN!$1:$1048576,2,FALSE)</f>
        <v>3.0678825045834102</v>
      </c>
      <c r="J13" s="27">
        <f>VLOOKUP(A13,EXP!$1:$1048576,2,FALSE)</f>
        <v>36.337435051678447</v>
      </c>
      <c r="K13" s="29">
        <f>VLOOKUP(A13,IMP!$1:$1048576,2,FALSE)</f>
        <v>40.001761310414949</v>
      </c>
      <c r="L13" s="18">
        <f>VLOOKUP(A13,LAND!$1:$1048576,2,FALSE)</f>
        <v>10010</v>
      </c>
      <c r="M13" s="33">
        <f>VLOOKUP(A13,ARAB!$1:$1048576,2,FALSE)</f>
        <v>0.79920079920079923</v>
      </c>
      <c r="N13" s="21" t="e">
        <f>VLOOKUP(A13,AIR!$1:$1048576,2,FALSE)</f>
        <v>#N/A</v>
      </c>
      <c r="O13" s="21">
        <f>VLOOKUP(A13,EDUC!$1:$1048576,2,FALSE)</f>
        <v>11.1</v>
      </c>
      <c r="P13" s="25">
        <f>VLOOKUP(A13,REN!$1:$1048576,2,FALSE)</f>
        <v>1.2105128838039201</v>
      </c>
    </row>
    <row r="14" spans="1:16" ht="22" x14ac:dyDescent="0.2">
      <c r="A14" s="19" t="s">
        <v>12</v>
      </c>
      <c r="B14" s="18">
        <v>8.6555734629762995</v>
      </c>
      <c r="C14" s="21">
        <f>VLOOKUP(A14,HRI!$1:$1048576,4,FALSE)</f>
        <v>-0.37373598699999999</v>
      </c>
      <c r="D14" s="23">
        <f>VLOOKUP(A14,Polity!$A:$B,2,FALSE)</f>
        <v>0</v>
      </c>
      <c r="E14" s="21">
        <f>VLOOKUP(A14,GDP!$1:$1048576,2,FALSE)</f>
        <v>35473776595.744682</v>
      </c>
      <c r="F14" s="21">
        <f>VLOOKUP(A14,POP!$1:$1048576,2,FALSE)</f>
        <v>1494077</v>
      </c>
      <c r="G14" s="31">
        <f>VLOOKUP(A14,URB!$1:$1048576,2,FALSE)</f>
        <v>89.186000000000007</v>
      </c>
      <c r="H14" s="31">
        <f>VLOOKUP(A14,AGR!$1:$1048576,2,FALSE)</f>
        <v>0.29059524041583007</v>
      </c>
      <c r="I14" s="29">
        <f>VLOOKUP(A14,MAN!$1:$1048576,2,FALSE)</f>
        <v>18.505428792920153</v>
      </c>
      <c r="J14" s="27">
        <f>VLOOKUP(A14,EXP!$1:$1048576,2,FALSE)</f>
        <v>75.779681424846345</v>
      </c>
      <c r="K14" s="29">
        <f>VLOOKUP(A14,IMP!$1:$1048576,2,FALSE)</f>
        <v>67.306985831607705</v>
      </c>
      <c r="L14" s="18">
        <f>VLOOKUP(A14,LAND!$1:$1048576,2,FALSE)</f>
        <v>780</v>
      </c>
      <c r="M14" s="33">
        <f>VLOOKUP(A14,ARAB!$1:$1048576,2,FALSE)</f>
        <v>2.0512820512820511</v>
      </c>
      <c r="N14" s="21">
        <f>VLOOKUP(A14,AIR!$1:$1048576,2,FALSE)</f>
        <v>20</v>
      </c>
      <c r="O14" s="21">
        <f>VLOOKUP(A14,EDUC!$1:$1048576,2,FALSE)</f>
        <v>9.4</v>
      </c>
      <c r="P14" s="25">
        <f>VLOOKUP(A14,REN!$1:$1048576,2,FALSE)</f>
        <v>0</v>
      </c>
    </row>
    <row r="15" spans="1:16" ht="22" x14ac:dyDescent="0.2">
      <c r="A15" s="19" t="s">
        <v>13</v>
      </c>
      <c r="B15" s="18">
        <v>0.83165737732690403</v>
      </c>
      <c r="C15" s="21">
        <f>VLOOKUP(A15,HRI!$1:$1048576,4,FALSE)</f>
        <v>-1.42</v>
      </c>
      <c r="D15" s="23">
        <f>VLOOKUP(A15,Polity!$A:$B,2,FALSE)</f>
        <v>1</v>
      </c>
      <c r="E15" s="21">
        <f>VLOOKUP(A15,GDP!$1:$1048576,2,FALSE)</f>
        <v>249710922462.3092</v>
      </c>
      <c r="F15" s="21">
        <f>VLOOKUP(A15,POP!$1:$1048576,2,FALSE)</f>
        <v>159685421</v>
      </c>
      <c r="G15" s="31">
        <f>VLOOKUP(A15,URB!$1:$1048576,2,FALSE)</f>
        <v>35.857999999999997</v>
      </c>
      <c r="H15" s="31">
        <f>VLOOKUP(A15,AGR!$1:$1048576,2,FALSE)</f>
        <v>13.413465996212601</v>
      </c>
      <c r="I15" s="29">
        <f>VLOOKUP(A15,MAN!$1:$1048576,2,FALSE)</f>
        <v>17.300641274548347</v>
      </c>
      <c r="J15" s="27">
        <f>VLOOKUP(A15,EXP!$1:$1048576,2,FALSE)</f>
        <v>15.036107627879369</v>
      </c>
      <c r="K15" s="29">
        <f>VLOOKUP(A15,IMP!$1:$1048576,2,FALSE)</f>
        <v>20.267892462817372</v>
      </c>
      <c r="L15" s="18">
        <f>VLOOKUP(A15,LAND!$1:$1048576,2,FALSE)</f>
        <v>130170</v>
      </c>
      <c r="M15" s="33">
        <f>VLOOKUP(A15,ARAB!$1:$1048576,2,FALSE)</f>
        <v>59.593838826150417</v>
      </c>
      <c r="N15" s="21">
        <f>VLOOKUP(A15,AIR!$1:$1048576,2,FALSE)</f>
        <v>0.5</v>
      </c>
      <c r="O15" s="21">
        <f>VLOOKUP(A15,EDUC!$1:$1048576,2,FALSE)</f>
        <v>5.8</v>
      </c>
      <c r="P15" s="25">
        <f>VLOOKUP(A15,REN!$1:$1048576,2,FALSE)</f>
        <v>34.747069011541598</v>
      </c>
    </row>
    <row r="16" spans="1:16" ht="22" x14ac:dyDescent="0.2">
      <c r="A16" s="19" t="s">
        <v>14</v>
      </c>
      <c r="B16" s="18">
        <v>3.7282000344663899</v>
      </c>
      <c r="C16" s="21">
        <f>VLOOKUP(A16,HRI!$1:$1048576,4,FALSE)</f>
        <v>1.171</v>
      </c>
      <c r="D16" s="23" t="e">
        <f>VLOOKUP(A16,Polity!$A:$B,2,FALSE)</f>
        <v>#N/A</v>
      </c>
      <c r="E16" s="21">
        <f>VLOOKUP(A16,GDP!$1:$1048576,2,FALSE)</f>
        <v>4978000000</v>
      </c>
      <c r="F16" s="21">
        <f>VLOOKUP(A16,POP!$1:$1048576,2,FALSE)</f>
        <v>286229</v>
      </c>
      <c r="G16" s="31">
        <f>VLOOKUP(A16,URB!$1:$1048576,2,FALSE)</f>
        <v>31.158999999999999</v>
      </c>
      <c r="H16" s="31">
        <f>VLOOKUP(A16,AGR!$1:$1048576,2,FALSE)</f>
        <v>0</v>
      </c>
      <c r="I16" s="29">
        <f>VLOOKUP(A16,MAN!$1:$1048576,2,FALSE)</f>
        <v>0</v>
      </c>
      <c r="J16" s="27">
        <f>VLOOKUP(A16,EXP!$1:$1048576,2,FALSE)</f>
        <v>42.191594013660101</v>
      </c>
      <c r="K16" s="29">
        <f>VLOOKUP(A16,IMP!$1:$1048576,2,FALSE)</f>
        <v>40.72270691040579</v>
      </c>
      <c r="L16" s="18">
        <f>VLOOKUP(A16,LAND!$1:$1048576,2,FALSE)</f>
        <v>430</v>
      </c>
      <c r="M16" s="33">
        <f>VLOOKUP(A16,ARAB!$1:$1048576,2,FALSE)</f>
        <v>16.279069767441861</v>
      </c>
      <c r="N16" s="21" t="e">
        <f>VLOOKUP(A16,AIR!$1:$1048576,2,FALSE)</f>
        <v>#N/A</v>
      </c>
      <c r="O16" s="21">
        <f>VLOOKUP(A16,EDUC!$1:$1048576,2,FALSE)</f>
        <v>10.6</v>
      </c>
      <c r="P16" s="25">
        <f>VLOOKUP(A16,REN!$1:$1048576,2,FALSE)</f>
        <v>2.7863582063743499</v>
      </c>
    </row>
    <row r="17" spans="1:16" ht="22" x14ac:dyDescent="0.2">
      <c r="A17" s="19" t="s">
        <v>15</v>
      </c>
      <c r="B17" s="18">
        <v>4.20448893391361</v>
      </c>
      <c r="C17" s="21">
        <f>VLOOKUP(A17,HRI!$1:$1048576,4,FALSE)</f>
        <v>-2.901722E-2</v>
      </c>
      <c r="D17" s="23">
        <f>VLOOKUP(A17,Polity!$A:$B,2,FALSE)</f>
        <v>-7</v>
      </c>
      <c r="E17" s="21">
        <f>VLOOKUP(A17,GDP!$1:$1048576,2,FALSE)</f>
        <v>54726595249.184914</v>
      </c>
      <c r="F17" s="21">
        <f>VLOOKUP(A17,POP!$1:$1048576,2,FALSE)</f>
        <v>9498264</v>
      </c>
      <c r="G17" s="31">
        <f>VLOOKUP(A17,URB!$1:$1048576,2,FALSE)</f>
        <v>78.134</v>
      </c>
      <c r="H17" s="31">
        <f>VLOOKUP(A17,AGR!$1:$1048576,2,FALSE)</f>
        <v>7.5658025384829237</v>
      </c>
      <c r="I17" s="29">
        <f>VLOOKUP(A17,MAN!$1:$1048576,2,FALSE)</f>
        <v>21.629115200069599</v>
      </c>
      <c r="J17" s="27">
        <f>VLOOKUP(A17,EXP!$1:$1048576,2,FALSE)</f>
        <v>66.78960020123273</v>
      </c>
      <c r="K17" s="29">
        <f>VLOOKUP(A17,IMP!$1:$1048576,2,FALSE)</f>
        <v>66.578154521779098</v>
      </c>
      <c r="L17" s="18">
        <f>VLOOKUP(A17,LAND!$1:$1048576,2,FALSE)</f>
        <v>202990</v>
      </c>
      <c r="M17" s="33">
        <f>VLOOKUP(A17,ARAB!$1:$1048576,2,FALSE)</f>
        <v>28.213212473520866</v>
      </c>
      <c r="N17" s="21">
        <f>VLOOKUP(A17,AIR!$1:$1048576,2,FALSE)</f>
        <v>5.7</v>
      </c>
      <c r="O17" s="21">
        <f>VLOOKUP(A17,EDUC!$1:$1048576,2,FALSE)</f>
        <v>12.3</v>
      </c>
      <c r="P17" s="25">
        <f>VLOOKUP(A17,REN!$1:$1048576,2,FALSE)</f>
        <v>6.7708695317313001</v>
      </c>
    </row>
    <row r="18" spans="1:16" ht="22" x14ac:dyDescent="0.2">
      <c r="A18" s="19" t="s">
        <v>16</v>
      </c>
      <c r="B18" s="18">
        <v>6.6031760822485301</v>
      </c>
      <c r="C18" s="21">
        <f>VLOOKUP(A18,HRI!$1:$1048576,4,FALSE)</f>
        <v>2.7290000000000001</v>
      </c>
      <c r="D18" s="23">
        <f>VLOOKUP(A18,Polity!$A:$B,2,FALSE)</f>
        <v>8</v>
      </c>
      <c r="E18" s="21">
        <f>VLOOKUP(A18,GDP!$1:$1048576,2,FALSE)</f>
        <v>502764720556.35382</v>
      </c>
      <c r="F18" s="21">
        <f>VLOOKUP(A18,POP!$1:$1048576,2,FALSE)</f>
        <v>11375158</v>
      </c>
      <c r="G18" s="31">
        <f>VLOOKUP(A18,URB!$1:$1048576,2,FALSE)</f>
        <v>97.960999999999999</v>
      </c>
      <c r="H18" s="31">
        <f>VLOOKUP(A18,AGR!$1:$1048576,2,FALSE)</f>
        <v>0.66509366024184691</v>
      </c>
      <c r="I18" s="29">
        <f>VLOOKUP(A18,MAN!$1:$1048576,2,FALSE)</f>
        <v>12.429117530812823</v>
      </c>
      <c r="J18" s="27">
        <f>VLOOKUP(A18,EXP!$1:$1048576,2,FALSE)</f>
        <v>83.182410249992074</v>
      </c>
      <c r="K18" s="29">
        <f>VLOOKUP(A18,IMP!$1:$1048576,2,FALSE)</f>
        <v>82.143426099668332</v>
      </c>
      <c r="L18" s="18">
        <f>VLOOKUP(A18,LAND!$1:$1048576,2,FALSE)</f>
        <v>30280</v>
      </c>
      <c r="M18" s="33">
        <f>VLOOKUP(A18,ARAB!$1:$1048576,2,FALSE)</f>
        <v>27.60898282694848</v>
      </c>
      <c r="N18" s="21">
        <f>VLOOKUP(A18,AIR!$1:$1048576,2,FALSE)</f>
        <v>8</v>
      </c>
      <c r="O18" s="21">
        <f>VLOOKUP(A18,EDUC!$1:$1048576,2,FALSE)</f>
        <v>11.8</v>
      </c>
      <c r="P18" s="25">
        <f>VLOOKUP(A18,REN!$1:$1048576,2,FALSE)</f>
        <v>9.2016405307814804</v>
      </c>
    </row>
    <row r="19" spans="1:16" ht="22" x14ac:dyDescent="0.2">
      <c r="A19" s="19" t="s">
        <v>17</v>
      </c>
      <c r="B19" s="18">
        <v>1.4134850948020801</v>
      </c>
      <c r="C19" s="21">
        <f>VLOOKUP(A19,HRI!$1:$1048576,4,FALSE)</f>
        <v>0.883672664</v>
      </c>
      <c r="D19" s="23">
        <f>VLOOKUP(A19,Polity!$A:$B,2,FALSE)</f>
        <v>7</v>
      </c>
      <c r="E19" s="21">
        <f>VLOOKUP(A19,GDP!$1:$1048576,2,FALSE)</f>
        <v>12701655845.961237</v>
      </c>
      <c r="F19" s="21">
        <f>VLOOKUP(A19,POP!$1:$1048576,2,FALSE)</f>
        <v>11175192</v>
      </c>
      <c r="G19" s="31">
        <f>VLOOKUP(A19,URB!$1:$1048576,2,FALSE)</f>
        <v>46.768000000000001</v>
      </c>
      <c r="H19" s="31">
        <f>VLOOKUP(A19,AGR!$1:$1048576,2,FALSE)</f>
        <v>28.489016527326427</v>
      </c>
      <c r="I19" s="29">
        <f>VLOOKUP(A19,MAN!$1:$1048576,2,FALSE)</f>
        <v>9.6200682502477175</v>
      </c>
      <c r="J19" s="27">
        <f>VLOOKUP(A19,EXP!$1:$1048576,2,FALSE)</f>
        <v>27.205594781883207</v>
      </c>
      <c r="K19" s="29">
        <f>VLOOKUP(A19,IMP!$1:$1048576,2,FALSE)</f>
        <v>34.271002176964231</v>
      </c>
      <c r="L19" s="18">
        <f>VLOOKUP(A19,LAND!$1:$1048576,2,FALSE)</f>
        <v>112760</v>
      </c>
      <c r="M19" s="33">
        <f>VLOOKUP(A19,ARAB!$1:$1048576,2,FALSE)</f>
        <v>24.831500532103583</v>
      </c>
      <c r="N19" s="21">
        <f>VLOOKUP(A19,AIR!$1:$1048576,2,FALSE)</f>
        <v>0.6</v>
      </c>
      <c r="O19" s="21">
        <f>VLOOKUP(A19,EDUC!$1:$1048576,2,FALSE)</f>
        <v>3.6</v>
      </c>
      <c r="P19" s="25">
        <f>VLOOKUP(A19,REN!$1:$1048576,2,FALSE)</f>
        <v>50.862617937359403</v>
      </c>
    </row>
    <row r="20" spans="1:16" ht="22" x14ac:dyDescent="0.2">
      <c r="A20" s="19" t="s">
        <v>18</v>
      </c>
      <c r="B20" s="18">
        <v>8.0006507023376408</v>
      </c>
      <c r="C20" s="21" t="e">
        <f>VLOOKUP(A20,HRI!$1:$1048576,4,FALSE)</f>
        <v>#N/A</v>
      </c>
      <c r="D20" s="23" t="e">
        <f>VLOOKUP(A20,Polity!$A:$B,2,FALSE)</f>
        <v>#N/A</v>
      </c>
      <c r="E20" s="21">
        <f>VLOOKUP(A20,GDP!$1:$1048576,2,FALSE)</f>
        <v>7142316000</v>
      </c>
      <c r="F20" s="21">
        <f>VLOOKUP(A20,POP!$1:$1048576,2,FALSE)</f>
        <v>63873</v>
      </c>
      <c r="G20" s="31">
        <f>VLOOKUP(A20,URB!$1:$1048576,2,FALSE)</f>
        <v>100</v>
      </c>
      <c r="H20" s="31">
        <f>VLOOKUP(A20,AGR!$1:$1048576,2,FALSE)</f>
        <v>0.27470081133346663</v>
      </c>
      <c r="I20" s="29">
        <f>VLOOKUP(A20,MAN!$1:$1048576,2,FALSE)</f>
        <v>0.46365912681544752</v>
      </c>
      <c r="J20" s="27">
        <f>VLOOKUP(A20,EXP!$1:$1048576,2,FALSE)</f>
        <v>48.538149250187196</v>
      </c>
      <c r="K20" s="29">
        <f>VLOOKUP(A20,IMP!$1:$1048576,2,FALSE)</f>
        <v>23.854279200192209</v>
      </c>
      <c r="L20" s="18">
        <f>VLOOKUP(A20,LAND!$1:$1048576,2,FALSE)</f>
        <v>54</v>
      </c>
      <c r="M20" s="33">
        <f>VLOOKUP(A20,ARAB!$1:$1048576,2,FALSE)</f>
        <v>5.5555555555555554</v>
      </c>
      <c r="N20" s="21" t="e">
        <f>VLOOKUP(A20,AIR!$1:$1048576,2,FALSE)</f>
        <v>#N/A</v>
      </c>
      <c r="O20" s="21" t="e">
        <f>VLOOKUP(A20,EDUC!$1:$1048576,2,FALSE)</f>
        <v>#N/A</v>
      </c>
      <c r="P20" s="25">
        <f>VLOOKUP(A20,REN!$1:$1048576,2,FALSE)</f>
        <v>2.3595880074697</v>
      </c>
    </row>
    <row r="21" spans="1:16" ht="22" x14ac:dyDescent="0.2">
      <c r="A21" s="19" t="s">
        <v>19</v>
      </c>
      <c r="B21" s="18">
        <v>4.3724886413444199</v>
      </c>
      <c r="C21" s="21">
        <f>VLOOKUP(A21,HRI!$1:$1048576,4,FALSE)</f>
        <v>1.7949999999999999</v>
      </c>
      <c r="D21" s="23">
        <f>VLOOKUP(A21,Polity!$A:$B,2,FALSE)</f>
        <v>5</v>
      </c>
      <c r="E21" s="21">
        <f>VLOOKUP(A21,GDP!$1:$1048576,2,FALSE)</f>
        <v>2450364928.0730205</v>
      </c>
      <c r="F21" s="21">
        <f>VLOOKUP(A21,POP!$1:$1048576,2,FALSE)</f>
        <v>745563</v>
      </c>
      <c r="G21" s="31">
        <f>VLOOKUP(A21,URB!$1:$1048576,2,FALSE)</f>
        <v>40.167000000000002</v>
      </c>
      <c r="H21" s="31">
        <f>VLOOKUP(A21,AGR!$1:$1048576,2,FALSE)</f>
        <v>15.033618805930923</v>
      </c>
      <c r="I21" s="29">
        <f>VLOOKUP(A21,MAN!$1:$1048576,2,FALSE)</f>
        <v>7.5073184334187832</v>
      </c>
      <c r="J21" s="27">
        <f>VLOOKUP(A21,EXP!$1:$1048576,2,FALSE)</f>
        <v>30.083189376767923</v>
      </c>
      <c r="K21" s="29">
        <f>VLOOKUP(A21,IMP!$1:$1048576,2,FALSE)</f>
        <v>52.726655144476261</v>
      </c>
      <c r="L21" s="18">
        <f>VLOOKUP(A21,LAND!$1:$1048576,2,FALSE)</f>
        <v>38144</v>
      </c>
      <c r="M21" s="33">
        <f>VLOOKUP(A21,ARAB!$1:$1048576,2,FALSE)</f>
        <v>2.4774538590604025</v>
      </c>
      <c r="N21" s="21" t="e">
        <f>VLOOKUP(A21,AIR!$1:$1048576,2,FALSE)</f>
        <v>#N/A</v>
      </c>
      <c r="O21" s="21">
        <f>VLOOKUP(A21,EDUC!$1:$1048576,2,FALSE)</f>
        <v>3.1</v>
      </c>
      <c r="P21" s="25">
        <f>VLOOKUP(A21,REN!$1:$1048576,2,FALSE)</f>
        <v>86.904548317946194</v>
      </c>
    </row>
    <row r="22" spans="1:16" ht="22" x14ac:dyDescent="0.2">
      <c r="A22" s="19" t="s">
        <v>20</v>
      </c>
      <c r="B22" s="18">
        <v>3.0842203344075299</v>
      </c>
      <c r="C22" s="21">
        <f>VLOOKUP(A22,HRI!$1:$1048576,4,FALSE)</f>
        <v>0.99348942200000001</v>
      </c>
      <c r="D22" s="23">
        <f>VLOOKUP(A22,Polity!$A:$B,2,FALSE)</f>
        <v>7</v>
      </c>
      <c r="E22" s="21">
        <f>VLOOKUP(A22,GDP!$1:$1048576,2,FALSE)</f>
        <v>37508642170.767006</v>
      </c>
      <c r="F22" s="21">
        <f>VLOOKUP(A22,POP!$1:$1048576,2,FALSE)</f>
        <v>11192853</v>
      </c>
      <c r="G22" s="31">
        <f>VLOOKUP(A22,URB!$1:$1048576,2,FALSE)</f>
        <v>69.08</v>
      </c>
      <c r="H22" s="31">
        <f>VLOOKUP(A22,AGR!$1:$1048576,2,FALSE)</f>
        <v>11.589335938215314</v>
      </c>
      <c r="I22" s="29">
        <f>VLOOKUP(A22,MAN!$1:$1048576,2,FALSE)</f>
        <v>10.493508441713391</v>
      </c>
      <c r="J22" s="27">
        <f>VLOOKUP(A22,EXP!$1:$1048576,2,FALSE)</f>
        <v>24.90414436757991</v>
      </c>
      <c r="K22" s="29">
        <f>VLOOKUP(A22,IMP!$1:$1048576,2,FALSE)</f>
        <v>31.800508389079891</v>
      </c>
      <c r="L22" s="18">
        <f>VLOOKUP(A22,LAND!$1:$1048576,2,FALSE)</f>
        <v>1083300</v>
      </c>
      <c r="M22" s="33">
        <f>VLOOKUP(A22,ARAB!$1:$1048576,2,FALSE)</f>
        <v>3.9148896889135054</v>
      </c>
      <c r="N22" s="21">
        <f>VLOOKUP(A22,AIR!$1:$1048576,2,FALSE)</f>
        <v>1.8</v>
      </c>
      <c r="O22" s="21">
        <f>VLOOKUP(A22,EDUC!$1:$1048576,2,FALSE)</f>
        <v>8.9</v>
      </c>
      <c r="P22" s="25">
        <f>VLOOKUP(A22,REN!$1:$1048576,2,FALSE)</f>
        <v>17.538181825702299</v>
      </c>
    </row>
    <row r="23" spans="1:16" ht="22" x14ac:dyDescent="0.2">
      <c r="A23" s="19" t="s">
        <v>21</v>
      </c>
      <c r="B23" s="18">
        <v>3.4922204882941701</v>
      </c>
      <c r="C23" s="21">
        <f>VLOOKUP(A23,HRI!$1:$1048576,4,FALSE)</f>
        <v>1.163</v>
      </c>
      <c r="D23" s="23">
        <f>VLOOKUP(A23,Polity!$A:$B,2,FALSE)</f>
        <v>0</v>
      </c>
      <c r="E23" s="21">
        <f>VLOOKUP(A23,GDP!$1:$1048576,2,FALSE)</f>
        <v>18080118128.385387</v>
      </c>
      <c r="F23" s="21">
        <f>VLOOKUP(A23,POP!$1:$1048576,2,FALSE)</f>
        <v>3351534</v>
      </c>
      <c r="G23" s="31">
        <f>VLOOKUP(A23,URB!$1:$1048576,2,FALSE)</f>
        <v>47.875999999999998</v>
      </c>
      <c r="H23" s="31">
        <f>VLOOKUP(A23,AGR!$1:$1048576,2,FALSE)</f>
        <v>5.6018572271748202</v>
      </c>
      <c r="I23" s="29">
        <f>VLOOKUP(A23,MAN!$1:$1048576,2,FALSE)</f>
        <v>13.115011210554025</v>
      </c>
      <c r="J23" s="27">
        <f>VLOOKUP(A23,EXP!$1:$1048576,2,FALSE)</f>
        <v>40.872530380236483</v>
      </c>
      <c r="K23" s="29">
        <f>VLOOKUP(A23,IMP!$1:$1048576,2,FALSE)</f>
        <v>57.08703373192904</v>
      </c>
      <c r="L23" s="18">
        <f>VLOOKUP(A23,LAND!$1:$1048576,2,FALSE)</f>
        <v>51200</v>
      </c>
      <c r="M23" s="33">
        <f>VLOOKUP(A23,ARAB!$1:$1048576,2,FALSE)</f>
        <v>20.703125</v>
      </c>
      <c r="N23" s="21">
        <f>VLOOKUP(A23,AIR!$1:$1048576,2,FALSE)</f>
        <v>6.7</v>
      </c>
      <c r="O23" s="21">
        <f>VLOOKUP(A23,EDUC!$1:$1048576,2,FALSE)</f>
        <v>9.6999999999999993</v>
      </c>
      <c r="P23" s="25">
        <f>VLOOKUP(A23,REN!$1:$1048576,2,FALSE)</f>
        <v>40.750060230799797</v>
      </c>
    </row>
    <row r="24" spans="1:16" ht="22" x14ac:dyDescent="0.2">
      <c r="A24" s="19" t="s">
        <v>22</v>
      </c>
      <c r="B24" s="18">
        <v>2.7410954170922301</v>
      </c>
      <c r="C24" s="21">
        <f>VLOOKUP(A24,HRI!$1:$1048576,4,FALSE)</f>
        <v>1.214</v>
      </c>
      <c r="D24" s="23">
        <f>VLOOKUP(A24,Polity!$A:$B,2,FALSE)</f>
        <v>8</v>
      </c>
      <c r="E24" s="21">
        <f>VLOOKUP(A24,GDP!$1:$1048576,2,FALSE)</f>
        <v>17405588070.433151</v>
      </c>
      <c r="F24" s="21">
        <f>VLOOKUP(A24,POP!$1:$1048576,2,FALSE)</f>
        <v>2205076</v>
      </c>
      <c r="G24" s="31">
        <f>VLOOKUP(A24,URB!$1:$1048576,2,FALSE)</f>
        <v>68.7</v>
      </c>
      <c r="H24" s="31">
        <f>VLOOKUP(A24,AGR!$1:$1048576,2,FALSE)</f>
        <v>1.9898507063046991</v>
      </c>
      <c r="I24" s="29">
        <f>VLOOKUP(A24,MAN!$1:$1048576,2,FALSE)</f>
        <v>5.1162438637331702</v>
      </c>
      <c r="J24" s="27">
        <f>VLOOKUP(A24,EXP!$1:$1048576,2,FALSE)</f>
        <v>39.670114224125889</v>
      </c>
      <c r="K24" s="29">
        <f>VLOOKUP(A24,IMP!$1:$1048576,2,FALSE)</f>
        <v>35.932077864380645</v>
      </c>
      <c r="L24" s="18">
        <f>VLOOKUP(A24,LAND!$1:$1048576,2,FALSE)</f>
        <v>566730</v>
      </c>
      <c r="M24" s="33">
        <f>VLOOKUP(A24,ARAB!$1:$1048576,2,FALSE)</f>
        <v>0.45806645139660856</v>
      </c>
      <c r="N24" s="21">
        <f>VLOOKUP(A24,AIR!$1:$1048576,2,FALSE)</f>
        <v>3.5</v>
      </c>
      <c r="O24" s="21">
        <f>VLOOKUP(A24,EDUC!$1:$1048576,2,FALSE)</f>
        <v>9.3000000000000007</v>
      </c>
      <c r="P24" s="25">
        <f>VLOOKUP(A24,REN!$1:$1048576,2,FALSE)</f>
        <v>28.879826993547699</v>
      </c>
    </row>
    <row r="25" spans="1:16" ht="22" x14ac:dyDescent="0.2">
      <c r="A25" s="19" t="s">
        <v>23</v>
      </c>
      <c r="B25" s="18">
        <v>2.8100184499673202</v>
      </c>
      <c r="C25" s="21">
        <f>VLOOKUP(A25,HRI!$1:$1048576,4,FALSE)</f>
        <v>-1.17</v>
      </c>
      <c r="D25" s="23">
        <f>VLOOKUP(A25,Polity!$A:$B,2,FALSE)</f>
        <v>8</v>
      </c>
      <c r="E25" s="21">
        <f>VLOOKUP(A25,GDP!$1:$1048576,2,FALSE)</f>
        <v>2063507864886.8806</v>
      </c>
      <c r="F25" s="21">
        <f>VLOOKUP(A25,POP!$1:$1048576,2,FALSE)</f>
        <v>207833825</v>
      </c>
      <c r="G25" s="31">
        <f>VLOOKUP(A25,URB!$1:$1048576,2,FALSE)</f>
        <v>86.308999999999997</v>
      </c>
      <c r="H25" s="31">
        <f>VLOOKUP(A25,AGR!$1:$1048576,2,FALSE)</f>
        <v>4.6005916957597082</v>
      </c>
      <c r="I25" s="29">
        <f>VLOOKUP(A25,MAN!$1:$1048576,2,FALSE)</f>
        <v>10.721498011002693</v>
      </c>
      <c r="J25" s="27">
        <f>VLOOKUP(A25,EXP!$1:$1048576,2,FALSE)</f>
        <v>12.518967868548398</v>
      </c>
      <c r="K25" s="29">
        <f>VLOOKUP(A25,IMP!$1:$1048576,2,FALSE)</f>
        <v>11.800766504608127</v>
      </c>
      <c r="L25" s="18">
        <f>VLOOKUP(A25,LAND!$1:$1048576,2,FALSE)</f>
        <v>8358140</v>
      </c>
      <c r="M25" s="33">
        <f>VLOOKUP(A25,ARAB!$1:$1048576,2,FALSE)</f>
        <v>6.6715800405353338</v>
      </c>
      <c r="N25" s="21">
        <f>VLOOKUP(A25,AIR!$1:$1048576,2,FALSE)</f>
        <v>2.1</v>
      </c>
      <c r="O25" s="21">
        <f>VLOOKUP(A25,EDUC!$1:$1048576,2,FALSE)</f>
        <v>7.8</v>
      </c>
      <c r="P25" s="25">
        <f>VLOOKUP(A25,REN!$1:$1048576,2,FALSE)</f>
        <v>43.790389197158802</v>
      </c>
    </row>
    <row r="26" spans="1:16" ht="22" x14ac:dyDescent="0.2">
      <c r="A26" s="19" t="s">
        <v>24</v>
      </c>
      <c r="B26" s="18">
        <v>3.4319843046056402</v>
      </c>
      <c r="C26" s="21" t="e">
        <f>VLOOKUP(A26,HRI!$1:$1048576,4,FALSE)</f>
        <v>#N/A</v>
      </c>
      <c r="D26" s="23" t="e">
        <f>VLOOKUP(A26,Polity!$A:$B,2,FALSE)</f>
        <v>#N/A</v>
      </c>
      <c r="E26" s="21">
        <f>VLOOKUP(A26,GDP!$1:$1048576,2,FALSE)</f>
        <v>0</v>
      </c>
      <c r="F26" s="21">
        <f>VLOOKUP(A26,POP!$1:$1048576,2,FALSE)</f>
        <v>29567</v>
      </c>
      <c r="G26" s="31">
        <f>VLOOKUP(A26,URB!$1:$1048576,2,FALSE)</f>
        <v>47.337000000000003</v>
      </c>
      <c r="H26" s="31">
        <f>VLOOKUP(A26,AGR!$1:$1048576,2,FALSE)</f>
        <v>0</v>
      </c>
      <c r="I26" s="29">
        <f>VLOOKUP(A26,MAN!$1:$1048576,2,FALSE)</f>
        <v>0</v>
      </c>
      <c r="J26" s="27">
        <f>VLOOKUP(A26,EXP!$1:$1048576,2,FALSE)</f>
        <v>0</v>
      </c>
      <c r="K26" s="29">
        <f>VLOOKUP(A26,IMP!$1:$1048576,2,FALSE)</f>
        <v>0</v>
      </c>
      <c r="L26" s="18">
        <f>VLOOKUP(A26,LAND!$1:$1048576,2,FALSE)</f>
        <v>150</v>
      </c>
      <c r="M26" s="33">
        <f>VLOOKUP(A26,ARAB!$1:$1048576,2,FALSE)</f>
        <v>6.666666666666667</v>
      </c>
      <c r="N26" s="21" t="e">
        <f>VLOOKUP(A26,AIR!$1:$1048576,2,FALSE)</f>
        <v>#N/A</v>
      </c>
      <c r="O26" s="21" t="e">
        <f>VLOOKUP(A26,EDUC!$1:$1048576,2,FALSE)</f>
        <v>#N/A</v>
      </c>
      <c r="P26" s="25">
        <f>VLOOKUP(A26,REN!$1:$1048576,2,FALSE)</f>
        <v>1.2291356690750099</v>
      </c>
    </row>
    <row r="27" spans="1:16" ht="22" x14ac:dyDescent="0.2">
      <c r="A27" s="19" t="s">
        <v>25</v>
      </c>
      <c r="B27" s="18">
        <v>5.9979582717566604</v>
      </c>
      <c r="C27" s="21" t="e">
        <f>VLOOKUP(A27,HRI!$1:$1048576,4,FALSE)</f>
        <v>#N/A</v>
      </c>
      <c r="D27" s="23" t="e">
        <f>VLOOKUP(A27,Polity!$A:$B,2,FALSE)</f>
        <v>#N/A</v>
      </c>
      <c r="E27" s="21">
        <f>VLOOKUP(A27,GDP!$1:$1048576,2,FALSE)</f>
        <v>12128104859.14983</v>
      </c>
      <c r="F27" s="21">
        <f>VLOOKUP(A27,POP!$1:$1048576,2,FALSE)</f>
        <v>424481</v>
      </c>
      <c r="G27" s="31">
        <f>VLOOKUP(A27,URB!$1:$1048576,2,FALSE)</f>
        <v>77.311999999999998</v>
      </c>
      <c r="H27" s="31">
        <f>VLOOKUP(A27,AGR!$1:$1048576,2,FALSE)</f>
        <v>1.0864494826155233</v>
      </c>
      <c r="I27" s="29">
        <f>VLOOKUP(A27,MAN!$1:$1048576,2,FALSE)</f>
        <v>12.658184108862708</v>
      </c>
      <c r="J27" s="27">
        <f>VLOOKUP(A27,EXP!$1:$1048576,2,FALSE)</f>
        <v>49.573241698860144</v>
      </c>
      <c r="K27" s="29">
        <f>VLOOKUP(A27,IMP!$1:$1048576,2,FALSE)</f>
        <v>35.603507347277535</v>
      </c>
      <c r="L27" s="18">
        <f>VLOOKUP(A27,LAND!$1:$1048576,2,FALSE)</f>
        <v>5270</v>
      </c>
      <c r="M27" s="33">
        <f>VLOOKUP(A27,ARAB!$1:$1048576,2,FALSE)</f>
        <v>0.94876660341555974</v>
      </c>
      <c r="N27" s="21">
        <f>VLOOKUP(A27,AIR!$1:$1048576,2,FALSE)</f>
        <v>15.8</v>
      </c>
      <c r="O27" s="21" t="e">
        <f>VLOOKUP(A27,EDUC!$1:$1048576,2,FALSE)</f>
        <v>#N/A</v>
      </c>
      <c r="P27" s="25">
        <f>VLOOKUP(A27,REN!$1:$1048576,2,FALSE)</f>
        <v>1.4935035891457799E-2</v>
      </c>
    </row>
    <row r="28" spans="1:16" ht="22" x14ac:dyDescent="0.2">
      <c r="A28" s="19" t="s">
        <v>26</v>
      </c>
      <c r="B28" s="18">
        <v>3.6354459702588802</v>
      </c>
      <c r="C28" s="21">
        <f>VLOOKUP(A28,HRI!$1:$1048576,4,FALSE)</f>
        <v>0.61848894200000004</v>
      </c>
      <c r="D28" s="23">
        <f>VLOOKUP(A28,Polity!$A:$B,2,FALSE)</f>
        <v>9</v>
      </c>
      <c r="E28" s="21">
        <f>VLOOKUP(A28,GDP!$1:$1048576,2,FALSE)</f>
        <v>58971520599.250938</v>
      </c>
      <c r="F28" s="21">
        <f>VLOOKUP(A28,POP!$1:$1048576,2,FALSE)</f>
        <v>7075947</v>
      </c>
      <c r="G28" s="31">
        <f>VLOOKUP(A28,URB!$1:$1048576,2,FALSE)</f>
        <v>74.668999999999997</v>
      </c>
      <c r="H28" s="31">
        <f>VLOOKUP(A28,AGR!$1:$1048576,2,FALSE)</f>
        <v>4.0346318964017751</v>
      </c>
      <c r="I28" s="29">
        <f>VLOOKUP(A28,MAN!$1:$1048576,2,FALSE)</f>
        <v>0</v>
      </c>
      <c r="J28" s="27">
        <f>VLOOKUP(A28,EXP!$1:$1048576,2,FALSE)</f>
        <v>67.279141348805908</v>
      </c>
      <c r="K28" s="29">
        <f>VLOOKUP(A28,IMP!$1:$1048576,2,FALSE)</f>
        <v>62.945163340250254</v>
      </c>
      <c r="L28" s="18">
        <f>VLOOKUP(A28,LAND!$1:$1048576,2,FALSE)</f>
        <v>108560</v>
      </c>
      <c r="M28" s="33">
        <f>VLOOKUP(A28,ARAB!$1:$1048576,2,FALSE)</f>
        <v>32.139646278555638</v>
      </c>
      <c r="N28" s="21">
        <f>VLOOKUP(A28,AIR!$1:$1048576,2,FALSE)</f>
        <v>6</v>
      </c>
      <c r="O28" s="21">
        <f>VLOOKUP(A28,EDUC!$1:$1048576,2,FALSE)</f>
        <v>11.8</v>
      </c>
      <c r="P28" s="25">
        <f>VLOOKUP(A28,REN!$1:$1048576,2,FALSE)</f>
        <v>17.650077927404201</v>
      </c>
    </row>
    <row r="29" spans="1:16" ht="22" x14ac:dyDescent="0.2">
      <c r="A29" s="19" t="s">
        <v>27</v>
      </c>
      <c r="B29" s="18">
        <v>1.12139232435821</v>
      </c>
      <c r="C29" s="21">
        <f>VLOOKUP(A29,HRI!$1:$1048576,4,FALSE)</f>
        <v>9.2185173999999995E-2</v>
      </c>
      <c r="D29" s="23">
        <f>VLOOKUP(A29,Polity!$A:$B,2,FALSE)</f>
        <v>6</v>
      </c>
      <c r="E29" s="21">
        <f>VLOOKUP(A29,GDP!$1:$1048576,2,FALSE)</f>
        <v>14106956830.085659</v>
      </c>
      <c r="F29" s="21">
        <f>VLOOKUP(A29,POP!$1:$1048576,2,FALSE)</f>
        <v>19193236</v>
      </c>
      <c r="G29" s="31">
        <f>VLOOKUP(A29,URB!$1:$1048576,2,FALSE)</f>
        <v>28.742999999999999</v>
      </c>
      <c r="H29" s="31">
        <f>VLOOKUP(A29,AGR!$1:$1048576,2,FALSE)</f>
        <v>20.585587218828174</v>
      </c>
      <c r="I29" s="29">
        <f>VLOOKUP(A29,MAN!$1:$1048576,2,FALSE)</f>
        <v>10.259386209684203</v>
      </c>
      <c r="J29" s="27">
        <f>VLOOKUP(A29,EXP!$1:$1048576,2,FALSE)</f>
        <v>26.452385635050067</v>
      </c>
      <c r="K29" s="29">
        <f>VLOOKUP(A29,IMP!$1:$1048576,2,FALSE)</f>
        <v>32.816394566966729</v>
      </c>
      <c r="L29" s="18">
        <f>VLOOKUP(A29,LAND!$1:$1048576,2,FALSE)</f>
        <v>273600</v>
      </c>
      <c r="M29" s="33">
        <f>VLOOKUP(A29,ARAB!$1:$1048576,2,FALSE)</f>
        <v>21.929824561403507</v>
      </c>
      <c r="N29" s="21" t="e">
        <f>VLOOKUP(A29,AIR!$1:$1048576,2,FALSE)</f>
        <v>#N/A</v>
      </c>
      <c r="O29" s="21">
        <f>VLOOKUP(A29,EDUC!$1:$1048576,2,FALSE)</f>
        <v>1.5</v>
      </c>
      <c r="P29" s="25">
        <f>VLOOKUP(A29,REN!$1:$1048576,2,FALSE)</f>
        <v>74.167187858504803</v>
      </c>
    </row>
    <row r="30" spans="1:16" ht="22" x14ac:dyDescent="0.2">
      <c r="A30" s="19" t="s">
        <v>28</v>
      </c>
      <c r="B30" s="18">
        <v>0.62928935598999802</v>
      </c>
      <c r="C30" s="21">
        <f>VLOOKUP(A30,HRI!$1:$1048576,4,FALSE)</f>
        <v>-1.6</v>
      </c>
      <c r="D30" s="23">
        <f>VLOOKUP(A30,Polity!$A:$B,2,FALSE)</f>
        <v>-1</v>
      </c>
      <c r="E30" s="21">
        <f>VLOOKUP(A30,GDP!$1:$1048576,2,FALSE)</f>
        <v>3172292379.3632936</v>
      </c>
      <c r="F30" s="21">
        <f>VLOOKUP(A30,POP!$1:$1048576,2,FALSE)</f>
        <v>10827010</v>
      </c>
      <c r="G30" s="31">
        <f>VLOOKUP(A30,URB!$1:$1048576,2,FALSE)</f>
        <v>12.706</v>
      </c>
      <c r="H30" s="31">
        <f>VLOOKUP(A30,AGR!$1:$1048576,2,FALSE)</f>
        <v>28.546647006017061</v>
      </c>
      <c r="I30" s="29">
        <f>VLOOKUP(A30,MAN!$1:$1048576,2,FALSE)</f>
        <v>0</v>
      </c>
      <c r="J30" s="27">
        <f>VLOOKUP(A30,EXP!$1:$1048576,2,FALSE)</f>
        <v>7.4447025998583785</v>
      </c>
      <c r="K30" s="29">
        <f>VLOOKUP(A30,IMP!$1:$1048576,2,FALSE)</f>
        <v>26.951534602670378</v>
      </c>
      <c r="L30" s="18">
        <f>VLOOKUP(A30,LAND!$1:$1048576,2,FALSE)</f>
        <v>25680</v>
      </c>
      <c r="M30" s="33">
        <f>VLOOKUP(A30,ARAB!$1:$1048576,2,FALSE)</f>
        <v>46.728971962616825</v>
      </c>
      <c r="N30" s="21" t="e">
        <f>VLOOKUP(A30,AIR!$1:$1048576,2,FALSE)</f>
        <v>#N/A</v>
      </c>
      <c r="O30" s="21">
        <f>VLOOKUP(A30,EDUC!$1:$1048576,2,FALSE)</f>
        <v>3</v>
      </c>
      <c r="P30" s="25">
        <f>VLOOKUP(A30,REN!$1:$1048576,2,FALSE)</f>
        <v>95.678924253587894</v>
      </c>
    </row>
    <row r="31" spans="1:16" ht="22" x14ac:dyDescent="0.2">
      <c r="A31" s="19" t="s">
        <v>29</v>
      </c>
      <c r="B31" s="18">
        <v>1.71589398064437</v>
      </c>
      <c r="C31" s="21" t="e">
        <f>VLOOKUP(A31,HRI!$1:$1048576,4,FALSE)</f>
        <v>#N/A</v>
      </c>
      <c r="D31" s="23">
        <f>VLOOKUP(A31,Polity!$A:$B,2,FALSE)</f>
        <v>10</v>
      </c>
      <c r="E31" s="21">
        <f>VLOOKUP(A31,GDP!$1:$1048576,2,FALSE)</f>
        <v>1769787215.421407</v>
      </c>
      <c r="F31" s="21">
        <f>VLOOKUP(A31,POP!$1:$1048576,2,FALSE)</f>
        <v>537499</v>
      </c>
      <c r="G31" s="31">
        <f>VLOOKUP(A31,URB!$1:$1048576,2,FALSE)</f>
        <v>65.260999999999996</v>
      </c>
      <c r="H31" s="31">
        <f>VLOOKUP(A31,AGR!$1:$1048576,2,FALSE)</f>
        <v>6.7386899047216895</v>
      </c>
      <c r="I31" s="29">
        <f>VLOOKUP(A31,MAN!$1:$1048576,2,FALSE)</f>
        <v>6.1329492103316454</v>
      </c>
      <c r="J31" s="27">
        <f>VLOOKUP(A31,EXP!$1:$1048576,2,FALSE)</f>
        <v>45.92281296479684</v>
      </c>
      <c r="K31" s="29">
        <f>VLOOKUP(A31,IMP!$1:$1048576,2,FALSE)</f>
        <v>67.380353541668299</v>
      </c>
      <c r="L31" s="18">
        <f>VLOOKUP(A31,LAND!$1:$1048576,2,FALSE)</f>
        <v>4030</v>
      </c>
      <c r="M31" s="33">
        <f>VLOOKUP(A31,ARAB!$1:$1048576,2,FALSE)</f>
        <v>12.406947890818859</v>
      </c>
      <c r="N31" s="21" t="e">
        <f>VLOOKUP(A31,AIR!$1:$1048576,2,FALSE)</f>
        <v>#N/A</v>
      </c>
      <c r="O31" s="21" t="e">
        <f>VLOOKUP(A31,EDUC!$1:$1048576,2,FALSE)</f>
        <v>#N/A</v>
      </c>
      <c r="P31" s="25">
        <f>VLOOKUP(A31,REN!$1:$1048576,2,FALSE)</f>
        <v>26.579715899681101</v>
      </c>
    </row>
    <row r="32" spans="1:16" ht="22" x14ac:dyDescent="0.2">
      <c r="A32" s="19" t="s">
        <v>30</v>
      </c>
      <c r="B32" s="18">
        <v>1.3259402826831499</v>
      </c>
      <c r="C32" s="21">
        <f>VLOOKUP(A32,HRI!$1:$1048576,4,FALSE)</f>
        <v>2.5049961999999999E-2</v>
      </c>
      <c r="D32" s="23">
        <f>VLOOKUP(A32,Polity!$A:$B,2,FALSE)</f>
        <v>-4</v>
      </c>
      <c r="E32" s="21">
        <f>VLOOKUP(A32,GDP!$1:$1048576,2,FALSE)</f>
        <v>22177200511.588196</v>
      </c>
      <c r="F32" s="21">
        <f>VLOOKUP(A32,POP!$1:$1048576,2,FALSE)</f>
        <v>16009413</v>
      </c>
      <c r="G32" s="31">
        <f>VLOOKUP(A32,URB!$1:$1048576,2,FALSE)</f>
        <v>22.98</v>
      </c>
      <c r="H32" s="31">
        <f>VLOOKUP(A32,AGR!$1:$1048576,2,FALSE)</f>
        <v>23.361440478229326</v>
      </c>
      <c r="I32" s="29">
        <f>VLOOKUP(A32,MAN!$1:$1048576,2,FALSE)</f>
        <v>16.188573570030425</v>
      </c>
      <c r="J32" s="27">
        <f>VLOOKUP(A32,EXP!$1:$1048576,2,FALSE)</f>
        <v>60.681957807196795</v>
      </c>
      <c r="K32" s="29">
        <f>VLOOKUP(A32,IMP!$1:$1048576,2,FALSE)</f>
        <v>64.105815741025452</v>
      </c>
      <c r="L32" s="18">
        <f>VLOOKUP(A32,LAND!$1:$1048576,2,FALSE)</f>
        <v>176520</v>
      </c>
      <c r="M32" s="33">
        <f>VLOOKUP(A32,ARAB!$1:$1048576,2,FALSE)</f>
        <v>22.156129617040563</v>
      </c>
      <c r="N32" s="21">
        <f>VLOOKUP(A32,AIR!$1:$1048576,2,FALSE)</f>
        <v>0.7</v>
      </c>
      <c r="O32" s="21">
        <f>VLOOKUP(A32,EDUC!$1:$1048576,2,FALSE)</f>
        <v>4.8</v>
      </c>
      <c r="P32" s="25">
        <f>VLOOKUP(A32,REN!$1:$1048576,2,FALSE)</f>
        <v>64.923775910660694</v>
      </c>
    </row>
    <row r="33" spans="1:16" ht="22" x14ac:dyDescent="0.2">
      <c r="A33" s="19" t="s">
        <v>31</v>
      </c>
      <c r="B33" s="18">
        <v>1.26408429281029</v>
      </c>
      <c r="C33" s="21">
        <f>VLOOKUP(A33,HRI!$1:$1048576,4,FALSE)</f>
        <v>-0.93183982300000001</v>
      </c>
      <c r="D33" s="23">
        <f>VLOOKUP(A33,Polity!$A:$B,2,FALSE)</f>
        <v>-4</v>
      </c>
      <c r="E33" s="21">
        <f>VLOOKUP(A33,GDP!$1:$1048576,2,FALSE)</f>
        <v>35009262788.15004</v>
      </c>
      <c r="F33" s="21">
        <f>VLOOKUP(A33,POP!$1:$1048576,2,FALSE)</f>
        <v>24566070</v>
      </c>
      <c r="G33" s="31">
        <f>VLOOKUP(A33,URB!$1:$1048576,2,FALSE)</f>
        <v>55.777000000000001</v>
      </c>
      <c r="H33" s="31">
        <f>VLOOKUP(A33,AGR!$1:$1048576,2,FALSE)</f>
        <v>14.372214821232776</v>
      </c>
      <c r="I33" s="29">
        <f>VLOOKUP(A33,MAN!$1:$1048576,2,FALSE)</f>
        <v>15.123972353307543</v>
      </c>
      <c r="J33" s="27">
        <f>VLOOKUP(A33,EXP!$1:$1048576,2,FALSE)</f>
        <v>18.583916471778863</v>
      </c>
      <c r="K33" s="29">
        <f>VLOOKUP(A33,IMP!$1:$1048576,2,FALSE)</f>
        <v>22.606050472435975</v>
      </c>
      <c r="L33" s="18">
        <f>VLOOKUP(A33,LAND!$1:$1048576,2,FALSE)</f>
        <v>472710</v>
      </c>
      <c r="M33" s="33">
        <f>VLOOKUP(A33,ARAB!$1:$1048576,2,FALSE)</f>
        <v>13.115863848871401</v>
      </c>
      <c r="N33" s="21">
        <f>VLOOKUP(A33,AIR!$1:$1048576,2,FALSE)</f>
        <v>0.2</v>
      </c>
      <c r="O33" s="21">
        <f>VLOOKUP(A33,EDUC!$1:$1048576,2,FALSE)</f>
        <v>6.3</v>
      </c>
      <c r="P33" s="25">
        <f>VLOOKUP(A33,REN!$1:$1048576,2,FALSE)</f>
        <v>76.538400411888503</v>
      </c>
    </row>
    <row r="34" spans="1:16" ht="22" x14ac:dyDescent="0.2">
      <c r="A34" s="19" t="s">
        <v>32</v>
      </c>
      <c r="B34" s="18">
        <v>8.0772361627516496</v>
      </c>
      <c r="C34" s="21">
        <f>VLOOKUP(A34,HRI!$1:$1048576,4,FALSE)</f>
        <v>2.7909999999999999</v>
      </c>
      <c r="D34" s="23">
        <f>VLOOKUP(A34,Polity!$A:$B,2,FALSE)</f>
        <v>10</v>
      </c>
      <c r="E34" s="21">
        <f>VLOOKUP(A34,GDP!$1:$1048576,2,FALSE)</f>
        <v>1649265644244.095</v>
      </c>
      <c r="F34" s="21">
        <f>VLOOKUP(A34,POP!$1:$1048576,2,FALSE)</f>
        <v>36545295</v>
      </c>
      <c r="G34" s="31">
        <f>VLOOKUP(A34,URB!$1:$1048576,2,FALSE)</f>
        <v>81.349999999999994</v>
      </c>
      <c r="H34" s="31">
        <f>VLOOKUP(A34,AGR!$1:$1048576,2,FALSE)</f>
        <v>1.8899946324488788</v>
      </c>
      <c r="I34" s="29">
        <f>VLOOKUP(A34,MAN!$1:$1048576,2,FALSE)</f>
        <v>9.6845757882802399</v>
      </c>
      <c r="J34" s="27">
        <f>VLOOKUP(A34,EXP!$1:$1048576,2,FALSE)</f>
        <v>31.454410150978141</v>
      </c>
      <c r="K34" s="29">
        <f>VLOOKUP(A34,IMP!$1:$1048576,2,FALSE)</f>
        <v>33.646650699486742</v>
      </c>
      <c r="L34" s="18">
        <f>VLOOKUP(A34,LAND!$1:$1048576,2,FALSE)</f>
        <v>8965590</v>
      </c>
      <c r="M34" s="33">
        <f>VLOOKUP(A34,ARAB!$1:$1048576,2,FALSE)</f>
        <v>4.2951997581865777</v>
      </c>
      <c r="N34" s="21">
        <f>VLOOKUP(A34,AIR!$1:$1048576,2,FALSE)</f>
        <v>15.1</v>
      </c>
      <c r="O34" s="21">
        <f>VLOOKUP(A34,EDUC!$1:$1048576,2,FALSE)</f>
        <v>13.3</v>
      </c>
      <c r="P34" s="25">
        <f>VLOOKUP(A34,REN!$1:$1048576,2,FALSE)</f>
        <v>22.0253592107108</v>
      </c>
    </row>
    <row r="35" spans="1:16" ht="22" x14ac:dyDescent="0.2">
      <c r="A35" s="19" t="s">
        <v>33</v>
      </c>
      <c r="B35" s="18">
        <v>5.8581504244827398</v>
      </c>
      <c r="C35" s="21" t="e">
        <f>VLOOKUP(A35,HRI!$1:$1048576,4,FALSE)</f>
        <v>#N/A</v>
      </c>
      <c r="D35" s="23" t="e">
        <f>VLOOKUP(A35,Polity!$A:$B,2,FALSE)</f>
        <v>#N/A</v>
      </c>
      <c r="E35" s="21">
        <f>VLOOKUP(A35,GDP!$1:$1048576,2,FALSE)</f>
        <v>5166467298.691947</v>
      </c>
      <c r="F35" s="21">
        <f>VLOOKUP(A35,POP!$1:$1048576,2,FALSE)</f>
        <v>63382</v>
      </c>
      <c r="G35" s="31">
        <f>VLOOKUP(A35,URB!$1:$1048576,2,FALSE)</f>
        <v>100</v>
      </c>
      <c r="H35" s="31">
        <f>VLOOKUP(A35,AGR!$1:$1048576,2,FALSE)</f>
        <v>0.41831571238728676</v>
      </c>
      <c r="I35" s="29">
        <f>VLOOKUP(A35,MAN!$1:$1048576,2,FALSE)</f>
        <v>0.84912789069039296</v>
      </c>
      <c r="J35" s="27">
        <f>VLOOKUP(A35,EXP!$1:$1048576,2,FALSE)</f>
        <v>0</v>
      </c>
      <c r="K35" s="29">
        <f>VLOOKUP(A35,IMP!$1:$1048576,2,FALSE)</f>
        <v>0</v>
      </c>
      <c r="L35" s="18">
        <f>VLOOKUP(A35,LAND!$1:$1048576,2,FALSE)</f>
        <v>240</v>
      </c>
      <c r="M35" s="33">
        <f>VLOOKUP(A35,ARAB!$1:$1048576,2,FALSE)</f>
        <v>0.83333333333333337</v>
      </c>
      <c r="N35" s="21" t="e">
        <f>VLOOKUP(A35,AIR!$1:$1048576,2,FALSE)</f>
        <v>#N/A</v>
      </c>
      <c r="O35" s="21" t="e">
        <f>VLOOKUP(A35,EDUC!$1:$1048576,2,FALSE)</f>
        <v>#N/A</v>
      </c>
      <c r="P35" s="25">
        <f>VLOOKUP(A35,REN!$1:$1048576,2,FALSE)</f>
        <v>0</v>
      </c>
    </row>
    <row r="36" spans="1:16" ht="22" x14ac:dyDescent="0.2">
      <c r="A36" s="19" t="s">
        <v>34</v>
      </c>
      <c r="B36" s="18">
        <v>1.1749554769925501</v>
      </c>
      <c r="C36" s="21">
        <f>VLOOKUP(A36,HRI!$1:$1048576,4,FALSE)</f>
        <v>-2.06</v>
      </c>
      <c r="D36" s="23">
        <f>VLOOKUP(A36,Polity!$A:$B,2,FALSE)</f>
        <v>6</v>
      </c>
      <c r="E36" s="21">
        <f>VLOOKUP(A36,GDP!$1:$1048576,2,FALSE)</f>
        <v>2072349974.1525702</v>
      </c>
      <c r="F36" s="21">
        <f>VLOOKUP(A36,POP!$1:$1048576,2,FALSE)</f>
        <v>4596023</v>
      </c>
      <c r="G36" s="31">
        <f>VLOOKUP(A36,URB!$1:$1048576,2,FALSE)</f>
        <v>40.98</v>
      </c>
      <c r="H36" s="31">
        <f>VLOOKUP(A36,AGR!$1:$1048576,2,FALSE)</f>
        <v>32.790171225704796</v>
      </c>
      <c r="I36" s="29">
        <f>VLOOKUP(A36,MAN!$1:$1048576,2,FALSE)</f>
        <v>18.440420036498896</v>
      </c>
      <c r="J36" s="27">
        <f>VLOOKUP(A36,EXP!$1:$1048576,2,FALSE)</f>
        <v>17.259773760018081</v>
      </c>
      <c r="K36" s="29">
        <f>VLOOKUP(A36,IMP!$1:$1048576,2,FALSE)</f>
        <v>39.883771951693809</v>
      </c>
      <c r="L36" s="18">
        <f>VLOOKUP(A36,LAND!$1:$1048576,2,FALSE)</f>
        <v>622980</v>
      </c>
      <c r="M36" s="33">
        <f>VLOOKUP(A36,ARAB!$1:$1048576,2,FALSE)</f>
        <v>2.889338341519792</v>
      </c>
      <c r="N36" s="21" t="e">
        <f>VLOOKUP(A36,AIR!$1:$1048576,2,FALSE)</f>
        <v>#N/A</v>
      </c>
      <c r="O36" s="21">
        <f>VLOOKUP(A36,EDUC!$1:$1048576,2,FALSE)</f>
        <v>4.3</v>
      </c>
      <c r="P36" s="25">
        <f>VLOOKUP(A36,REN!$1:$1048576,2,FALSE)</f>
        <v>76.567020010387196</v>
      </c>
    </row>
    <row r="37" spans="1:16" ht="22" x14ac:dyDescent="0.2">
      <c r="A37" s="19" t="s">
        <v>35</v>
      </c>
      <c r="B37" s="18">
        <v>1.6714271019742999</v>
      </c>
      <c r="C37" s="21">
        <f>VLOOKUP(A37,HRI!$1:$1048576,4,FALSE)</f>
        <v>-0.51549409499999999</v>
      </c>
      <c r="D37" s="23">
        <f>VLOOKUP(A37,Polity!$A:$B,2,FALSE)</f>
        <v>-2</v>
      </c>
      <c r="E37" s="21">
        <f>VLOOKUP(A37,GDP!$1:$1048576,2,FALSE)</f>
        <v>10000395242.14566</v>
      </c>
      <c r="F37" s="21">
        <f>VLOOKUP(A37,POP!$1:$1048576,2,FALSE)</f>
        <v>15016761</v>
      </c>
      <c r="G37" s="31">
        <f>VLOOKUP(A37,URB!$1:$1048576,2,FALSE)</f>
        <v>22.858000000000001</v>
      </c>
      <c r="H37" s="31">
        <f>VLOOKUP(A37,AGR!$1:$1048576,2,FALSE)</f>
        <v>48.613086406592686</v>
      </c>
      <c r="I37" s="29">
        <f>VLOOKUP(A37,MAN!$1:$1048576,2,FALSE)</f>
        <v>2.9257095543127782</v>
      </c>
      <c r="J37" s="27">
        <f>VLOOKUP(A37,EXP!$1:$1048576,2,FALSE)</f>
        <v>33.872962484564425</v>
      </c>
      <c r="K37" s="29">
        <f>VLOOKUP(A37,IMP!$1:$1048576,2,FALSE)</f>
        <v>39.702045697657908</v>
      </c>
      <c r="L37" s="18">
        <f>VLOOKUP(A37,LAND!$1:$1048576,2,FALSE)</f>
        <v>1259200</v>
      </c>
      <c r="M37" s="33">
        <f>VLOOKUP(A37,ARAB!$1:$1048576,2,FALSE)</f>
        <v>4.1296060991105463</v>
      </c>
      <c r="N37" s="21" t="e">
        <f>VLOOKUP(A37,AIR!$1:$1048576,2,FALSE)</f>
        <v>#N/A</v>
      </c>
      <c r="O37" s="21">
        <f>VLOOKUP(A37,EDUC!$1:$1048576,2,FALSE)</f>
        <v>2.2999999999999998</v>
      </c>
      <c r="P37" s="25">
        <f>VLOOKUP(A37,REN!$1:$1048576,2,FALSE)</f>
        <v>89.357395570733004</v>
      </c>
    </row>
    <row r="38" spans="1:16" ht="22" x14ac:dyDescent="0.2">
      <c r="A38" s="19" t="s">
        <v>36</v>
      </c>
      <c r="B38" s="18">
        <v>4.2806449034821901</v>
      </c>
      <c r="C38" s="21">
        <f>VLOOKUP(A38,HRI!$1:$1048576,4,FALSE)</f>
        <v>1.127</v>
      </c>
      <c r="D38" s="23">
        <f>VLOOKUP(A38,Polity!$A:$B,2,FALSE)</f>
        <v>10</v>
      </c>
      <c r="E38" s="21">
        <f>VLOOKUP(A38,GDP!$1:$1048576,2,FALSE)</f>
        <v>277034675515.67133</v>
      </c>
      <c r="F38" s="21">
        <f>VLOOKUP(A38,POP!$1:$1048576,2,FALSE)</f>
        <v>18470435</v>
      </c>
      <c r="G38" s="31">
        <f>VLOOKUP(A38,URB!$1:$1048576,2,FALSE)</f>
        <v>87.49</v>
      </c>
      <c r="H38" s="31">
        <f>VLOOKUP(A38,AGR!$1:$1048576,2,FALSE)</f>
        <v>3.9803064343456165</v>
      </c>
      <c r="I38" s="29">
        <f>VLOOKUP(A38,MAN!$1:$1048576,2,FALSE)</f>
        <v>10.396320755733823</v>
      </c>
      <c r="J38" s="27">
        <f>VLOOKUP(A38,EXP!$1:$1048576,2,FALSE)</f>
        <v>28.436847234481966</v>
      </c>
      <c r="K38" s="29">
        <f>VLOOKUP(A38,IMP!$1:$1048576,2,FALSE)</f>
        <v>27.217174167928356</v>
      </c>
      <c r="L38" s="18">
        <f>VLOOKUP(A38,LAND!$1:$1048576,2,FALSE)</f>
        <v>743532</v>
      </c>
      <c r="M38" s="33">
        <f>VLOOKUP(A38,ARAB!$1:$1048576,2,FALSE)</f>
        <v>1.7242028587875169</v>
      </c>
      <c r="N38" s="21">
        <f>VLOOKUP(A38,AIR!$1:$1048576,2,FALSE)</f>
        <v>4.7</v>
      </c>
      <c r="O38" s="21">
        <f>VLOOKUP(A38,EDUC!$1:$1048576,2,FALSE)</f>
        <v>10.3</v>
      </c>
      <c r="P38" s="25">
        <f>VLOOKUP(A38,REN!$1:$1048576,2,FALSE)</f>
        <v>24.882554273954401</v>
      </c>
    </row>
    <row r="39" spans="1:16" ht="22" x14ac:dyDescent="0.2">
      <c r="A39" s="19" t="s">
        <v>37</v>
      </c>
      <c r="B39" s="18">
        <v>3.7144444101597101</v>
      </c>
      <c r="C39" s="21">
        <f>VLOOKUP(A39,HRI!$1:$1048576,4,FALSE)</f>
        <v>-1.3</v>
      </c>
      <c r="D39" s="23">
        <f>VLOOKUP(A39,Polity!$A:$B,2,FALSE)</f>
        <v>-7</v>
      </c>
      <c r="E39" s="21">
        <f>VLOOKUP(A39,GDP!$1:$1048576,2,FALSE)</f>
        <v>12310409370894.242</v>
      </c>
      <c r="F39" s="21">
        <f>VLOOKUP(A39,POP!$1:$1048576,2,FALSE)</f>
        <v>1386395000</v>
      </c>
      <c r="G39" s="31">
        <f>VLOOKUP(A39,URB!$1:$1048576,2,FALSE)</f>
        <v>57.96</v>
      </c>
      <c r="H39" s="31">
        <f>VLOOKUP(A39,AGR!$1:$1048576,2,FALSE)</f>
        <v>7.4635650165687348</v>
      </c>
      <c r="I39" s="29">
        <f>VLOOKUP(A39,MAN!$1:$1048576,2,FALSE)</f>
        <v>28.108936871510021</v>
      </c>
      <c r="J39" s="27">
        <f>VLOOKUP(A39,EXP!$1:$1048576,2,FALSE)</f>
        <v>19.692276988220133</v>
      </c>
      <c r="K39" s="29">
        <f>VLOOKUP(A39,IMP!$1:$1048576,2,FALSE)</f>
        <v>17.940136252206166</v>
      </c>
      <c r="L39" s="18">
        <f>VLOOKUP(A39,LAND!$1:$1048576,2,FALSE)</f>
        <v>9424700.8000000007</v>
      </c>
      <c r="M39" s="33">
        <f>VLOOKUP(A39,ARAB!$1:$1048576,2,FALSE)</f>
        <v>12.678503279382619</v>
      </c>
      <c r="N39" s="21">
        <f>VLOOKUP(A39,AIR!$1:$1048576,2,FALSE)</f>
        <v>6.7</v>
      </c>
      <c r="O39" s="21">
        <f>VLOOKUP(A39,EDUC!$1:$1048576,2,FALSE)</f>
        <v>7.8</v>
      </c>
      <c r="P39" s="25">
        <f>VLOOKUP(A39,REN!$1:$1048576,2,FALSE)</f>
        <v>12.413352569891099</v>
      </c>
    </row>
    <row r="40" spans="1:16" ht="22" x14ac:dyDescent="0.2">
      <c r="A40" s="19" t="s">
        <v>38</v>
      </c>
      <c r="B40" s="18">
        <v>1.9112035201727899</v>
      </c>
      <c r="C40" s="21">
        <f>VLOOKUP(A40,HRI!$1:$1048576,4,FALSE)</f>
        <v>-0.89236284200000004</v>
      </c>
      <c r="D40" s="23">
        <f>VLOOKUP(A40,Polity!$A:$B,2,FALSE)</f>
        <v>7</v>
      </c>
      <c r="E40" s="21">
        <f>VLOOKUP(A40,GDP!$1:$1048576,2,FALSE)</f>
        <v>311883730690.12946</v>
      </c>
      <c r="F40" s="21">
        <f>VLOOKUP(A40,POP!$1:$1048576,2,FALSE)</f>
        <v>48909844</v>
      </c>
      <c r="G40" s="31">
        <f>VLOOKUP(A40,URB!$1:$1048576,2,FALSE)</f>
        <v>80.445999999999998</v>
      </c>
      <c r="H40" s="31">
        <f>VLOOKUP(A40,AGR!$1:$1048576,2,FALSE)</f>
        <v>6.3896635526811716</v>
      </c>
      <c r="I40" s="29">
        <f>VLOOKUP(A40,MAN!$1:$1048576,2,FALSE)</f>
        <v>11.409593566771795</v>
      </c>
      <c r="J40" s="27">
        <f>VLOOKUP(A40,EXP!$1:$1048576,2,FALSE)</f>
        <v>15.145289748400547</v>
      </c>
      <c r="K40" s="29">
        <f>VLOOKUP(A40,IMP!$1:$1048576,2,FALSE)</f>
        <v>20.137625194058259</v>
      </c>
      <c r="L40" s="18">
        <f>VLOOKUP(A40,LAND!$1:$1048576,2,FALSE)</f>
        <v>1109500</v>
      </c>
      <c r="M40" s="33">
        <f>VLOOKUP(A40,ARAB!$1:$1048576,2,FALSE)</f>
        <v>5.4249662009914381</v>
      </c>
      <c r="N40" s="21">
        <f>VLOOKUP(A40,AIR!$1:$1048576,2,FALSE)</f>
        <v>1.4</v>
      </c>
      <c r="O40" s="21">
        <f>VLOOKUP(A40,EDUC!$1:$1048576,2,FALSE)</f>
        <v>8.3000000000000007</v>
      </c>
      <c r="P40" s="25">
        <f>VLOOKUP(A40,REN!$1:$1048576,2,FALSE)</f>
        <v>23.5647575160943</v>
      </c>
    </row>
    <row r="41" spans="1:16" ht="22" x14ac:dyDescent="0.2">
      <c r="A41" s="19" t="s">
        <v>39</v>
      </c>
      <c r="B41" s="18">
        <v>1.1413465888879499</v>
      </c>
      <c r="C41" s="21">
        <f>VLOOKUP(A41,HRI!$1:$1048576,4,FALSE)</f>
        <v>2.2759999999999998</v>
      </c>
      <c r="D41" s="23">
        <f>VLOOKUP(A41,Polity!$A:$B,2,FALSE)</f>
        <v>9</v>
      </c>
      <c r="E41" s="21">
        <f>VLOOKUP(A41,GDP!$1:$1048576,2,FALSE)</f>
        <v>1077439756.1222107</v>
      </c>
      <c r="F41" s="21">
        <f>VLOOKUP(A41,POP!$1:$1048576,2,FALSE)</f>
        <v>813890</v>
      </c>
      <c r="G41" s="31">
        <f>VLOOKUP(A41,URB!$1:$1048576,2,FALSE)</f>
        <v>28.783999999999999</v>
      </c>
      <c r="H41" s="31">
        <f>VLOOKUP(A41,AGR!$1:$1048576,2,FALSE)</f>
        <v>31.898886868975335</v>
      </c>
      <c r="I41" s="29">
        <f>VLOOKUP(A41,MAN!$1:$1048576,2,FALSE)</f>
        <v>0</v>
      </c>
      <c r="J41" s="27">
        <f>VLOOKUP(A41,EXP!$1:$1048576,2,FALSE)</f>
        <v>11.901316448466275</v>
      </c>
      <c r="K41" s="29">
        <f>VLOOKUP(A41,IMP!$1:$1048576,2,FALSE)</f>
        <v>28.26304247288568</v>
      </c>
      <c r="L41" s="18">
        <f>VLOOKUP(A41,LAND!$1:$1048576,2,FALSE)</f>
        <v>1861</v>
      </c>
      <c r="M41" s="33">
        <f>VLOOKUP(A41,ARAB!$1:$1048576,2,FALSE)</f>
        <v>35.464803868887692</v>
      </c>
      <c r="N41" s="21" t="e">
        <f>VLOOKUP(A41,AIR!$1:$1048576,2,FALSE)</f>
        <v>#N/A</v>
      </c>
      <c r="O41" s="21">
        <f>VLOOKUP(A41,EDUC!$1:$1048576,2,FALSE)</f>
        <v>4.8</v>
      </c>
      <c r="P41" s="25">
        <f>VLOOKUP(A41,REN!$1:$1048576,2,FALSE)</f>
        <v>45.333052392040699</v>
      </c>
    </row>
    <row r="42" spans="1:16" x14ac:dyDescent="0.2">
      <c r="A42" s="18" t="s">
        <v>379</v>
      </c>
      <c r="B42" s="18">
        <v>1.0666667886262899</v>
      </c>
      <c r="C42" s="21">
        <f>VLOOKUP(A42,HRI!$1:$1048576,4,FALSE)</f>
        <v>-1.29</v>
      </c>
      <c r="D42" s="23">
        <f>VLOOKUP(A42,Polity!$A:$B,2,FALSE)</f>
        <v>-4</v>
      </c>
      <c r="E42" s="21">
        <f>VLOOKUP(A42,GDP!$1:$1048576,2,FALSE)</f>
        <v>11109029840.247892</v>
      </c>
      <c r="F42" s="21">
        <f>VLOOKUP(A42,POP!$1:$1048576,2,FALSE)</f>
        <v>5110701</v>
      </c>
      <c r="G42" s="31">
        <f>VLOOKUP(A42,URB!$1:$1048576,2,FALSE)</f>
        <v>66.459000000000003</v>
      </c>
      <c r="H42" s="31">
        <f>VLOOKUP(A42,AGR!$1:$1048576,2,FALSE)</f>
        <v>7.3623094762991306</v>
      </c>
      <c r="I42" s="29">
        <f>VLOOKUP(A42,MAN!$1:$1048576,2,FALSE)</f>
        <v>10.803719535864568</v>
      </c>
      <c r="J42" s="27">
        <f>VLOOKUP(A42,EXP!$1:$1048576,2,FALSE)</f>
        <v>57.966011685791351</v>
      </c>
      <c r="K42" s="29">
        <f>VLOOKUP(A42,IMP!$1:$1048576,2,FALSE)</f>
        <v>55.068159781784644</v>
      </c>
      <c r="L42" s="18">
        <f>VLOOKUP(A42,LAND!$1:$1048576,2,FALSE)</f>
        <v>341500</v>
      </c>
      <c r="M42" s="33">
        <f>VLOOKUP(A42,ARAB!$1:$1048576,2,FALSE)</f>
        <v>1.6105417276720351</v>
      </c>
      <c r="N42" s="21">
        <f>VLOOKUP(A42,AIR!$1:$1048576,2,FALSE)</f>
        <v>0.6</v>
      </c>
      <c r="O42" s="21" t="e">
        <f>VLOOKUP(A42,EDUC!$1:$1048576,2,FALSE)</f>
        <v>#N/A</v>
      </c>
      <c r="P42" s="25">
        <f>VLOOKUP(A42,REN!$1:$1048576,2,FALSE)</f>
        <v>62.4021190190415</v>
      </c>
    </row>
    <row r="43" spans="1:16" x14ac:dyDescent="0.2">
      <c r="A43" s="18" t="s">
        <v>378</v>
      </c>
      <c r="B43" s="18">
        <v>0.75406737373529698</v>
      </c>
      <c r="C43" s="21">
        <f>VLOOKUP(A43,HRI!$1:$1048576,4,FALSE)</f>
        <v>-2.4300000000000002</v>
      </c>
      <c r="D43" s="23">
        <f>VLOOKUP(A43,Polity!$A:$B,2,FALSE)</f>
        <v>-3</v>
      </c>
      <c r="E43" s="21">
        <f>VLOOKUP(A43,GDP!$1:$1048576,2,FALSE)</f>
        <v>38019265625.884529</v>
      </c>
      <c r="F43" s="21">
        <f>VLOOKUP(A43,POP!$1:$1048576,2,FALSE)</f>
        <v>81398765</v>
      </c>
      <c r="G43" s="31">
        <f>VLOOKUP(A43,URB!$1:$1048576,2,FALSE)</f>
        <v>43.88</v>
      </c>
      <c r="H43" s="31">
        <f>VLOOKUP(A43,AGR!$1:$1048576,2,FALSE)</f>
        <v>19.702697496749213</v>
      </c>
      <c r="I43" s="29">
        <f>VLOOKUP(A43,MAN!$1:$1048576,2,FALSE)</f>
        <v>19.487038082348043</v>
      </c>
      <c r="J43" s="27">
        <f>VLOOKUP(A43,EXP!$1:$1048576,2,FALSE)</f>
        <v>35.250522178685983</v>
      </c>
      <c r="K43" s="29">
        <f>VLOOKUP(A43,IMP!$1:$1048576,2,FALSE)</f>
        <v>39.040857438509462</v>
      </c>
      <c r="L43" s="18">
        <f>VLOOKUP(A43,LAND!$1:$1048576,2,FALSE)</f>
        <v>2267050</v>
      </c>
      <c r="M43" s="33">
        <f>VLOOKUP(A43,ARAB!$1:$1048576,2,FALSE)</f>
        <v>5.205002095233894</v>
      </c>
      <c r="N43" s="21">
        <f>VLOOKUP(A43,AIR!$1:$1048576,2,FALSE)</f>
        <v>0</v>
      </c>
      <c r="O43" s="21" t="e">
        <f>VLOOKUP(A43,EDUC!$1:$1048576,2,FALSE)</f>
        <v>#N/A</v>
      </c>
      <c r="P43" s="25">
        <f>VLOOKUP(A43,REN!$1:$1048576,2,FALSE)</f>
        <v>95.817699714627096</v>
      </c>
    </row>
    <row r="44" spans="1:16" ht="22" x14ac:dyDescent="0.2">
      <c r="A44" s="19" t="s">
        <v>41</v>
      </c>
      <c r="B44" s="18">
        <v>2.5681610273584998</v>
      </c>
      <c r="C44" s="21">
        <f>VLOOKUP(A44,HRI!$1:$1048576,4,FALSE)</f>
        <v>1.5860000000000001</v>
      </c>
      <c r="D44" s="23">
        <f>VLOOKUP(A44,Polity!$A:$B,2,FALSE)</f>
        <v>10</v>
      </c>
      <c r="E44" s="21">
        <f>VLOOKUP(A44,GDP!$1:$1048576,2,FALSE)</f>
        <v>60516043590.183197</v>
      </c>
      <c r="F44" s="21">
        <f>VLOOKUP(A44,POP!$1:$1048576,2,FALSE)</f>
        <v>4949955</v>
      </c>
      <c r="G44" s="31">
        <f>VLOOKUP(A44,URB!$1:$1048576,2,FALSE)</f>
        <v>78.56</v>
      </c>
      <c r="H44" s="31">
        <f>VLOOKUP(A44,AGR!$1:$1048576,2,FALSE)</f>
        <v>4.6997763315990095</v>
      </c>
      <c r="I44" s="29">
        <f>VLOOKUP(A44,MAN!$1:$1048576,2,FALSE)</f>
        <v>11.734001609705597</v>
      </c>
      <c r="J44" s="27">
        <f>VLOOKUP(A44,EXP!$1:$1048576,2,FALSE)</f>
        <v>32.762683147986266</v>
      </c>
      <c r="K44" s="29">
        <f>VLOOKUP(A44,IMP!$1:$1048576,2,FALSE)</f>
        <v>32.309270595895278</v>
      </c>
      <c r="L44" s="18">
        <f>VLOOKUP(A44,LAND!$1:$1048576,2,FALSE)</f>
        <v>51060</v>
      </c>
      <c r="M44" s="33">
        <f>VLOOKUP(A44,ARAB!$1:$1048576,2,FALSE)</f>
        <v>4.9255777516647079</v>
      </c>
      <c r="N44" s="21">
        <f>VLOOKUP(A44,AIR!$1:$1048576,2,FALSE)</f>
        <v>1.5</v>
      </c>
      <c r="O44" s="21">
        <f>VLOOKUP(A44,EDUC!$1:$1048576,2,FALSE)</f>
        <v>8.8000000000000007</v>
      </c>
      <c r="P44" s="25">
        <f>VLOOKUP(A44,REN!$1:$1048576,2,FALSE)</f>
        <v>38.733413882177402</v>
      </c>
    </row>
    <row r="45" spans="1:16" x14ac:dyDescent="0.2">
      <c r="A45" s="18" t="s">
        <v>171</v>
      </c>
      <c r="B45" s="18">
        <v>1.42113069124629</v>
      </c>
      <c r="C45" s="21">
        <f>VLOOKUP(A45,HRI!$1:$1048576,4,FALSE)</f>
        <v>-0.439045513</v>
      </c>
      <c r="D45" s="23">
        <f>VLOOKUP(A45,Polity!$A:$B,2,FALSE)</f>
        <v>4</v>
      </c>
      <c r="E45" s="21">
        <f>VLOOKUP(A45,GDP!$1:$1048576,2,FALSE)</f>
        <v>51588158717.534821</v>
      </c>
      <c r="F45" s="21">
        <f>VLOOKUP(A45,POP!$1:$1048576,2,FALSE)</f>
        <v>24437475</v>
      </c>
      <c r="G45" s="31">
        <f>VLOOKUP(A45,URB!$1:$1048576,2,FALSE)</f>
        <v>50.326000000000001</v>
      </c>
      <c r="H45" s="31">
        <f>VLOOKUP(A45,AGR!$1:$1048576,2,FALSE)</f>
        <v>18.737486650814002</v>
      </c>
      <c r="I45" s="29">
        <f>VLOOKUP(A45,MAN!$1:$1048576,2,FALSE)</f>
        <v>10.111911162773774</v>
      </c>
      <c r="J45" s="27">
        <f>VLOOKUP(A45,EXP!$1:$1048576,2,FALSE)</f>
        <v>24.920121876106869</v>
      </c>
      <c r="K45" s="29">
        <f>VLOOKUP(A45,IMP!$1:$1048576,2,FALSE)</f>
        <v>23.620656444447857</v>
      </c>
      <c r="L45" s="18">
        <f>VLOOKUP(A45,LAND!$1:$1048576,2,FALSE)</f>
        <v>318000</v>
      </c>
      <c r="M45" s="33">
        <f>VLOOKUP(A45,ARAB!$1:$1048576,2,FALSE)</f>
        <v>11.0062893081761</v>
      </c>
      <c r="N45" s="21" t="e">
        <f>VLOOKUP(A45,AIR!$1:$1048576,2,FALSE)</f>
        <v>#N/A</v>
      </c>
      <c r="O45" s="21">
        <f>VLOOKUP(A45,EDUC!$1:$1048576,2,FALSE)</f>
        <v>5.2</v>
      </c>
      <c r="P45" s="25">
        <f>VLOOKUP(A45,REN!$1:$1048576,2,FALSE)</f>
        <v>64.528025654032305</v>
      </c>
    </row>
    <row r="46" spans="1:16" ht="22" x14ac:dyDescent="0.2">
      <c r="A46" s="19" t="s">
        <v>42</v>
      </c>
      <c r="B46" s="18">
        <v>3.7191369365259601</v>
      </c>
      <c r="C46" s="21">
        <f>VLOOKUP(A46,HRI!$1:$1048576,4,FALSE)</f>
        <v>2.1779999999999999</v>
      </c>
      <c r="D46" s="23">
        <f>VLOOKUP(A46,Polity!$A:$B,2,FALSE)</f>
        <v>9</v>
      </c>
      <c r="E46" s="21">
        <f>VLOOKUP(A46,GDP!$1:$1048576,2,FALSE)</f>
        <v>55481644098.049454</v>
      </c>
      <c r="F46" s="21">
        <f>VLOOKUP(A46,POP!$1:$1048576,2,FALSE)</f>
        <v>4124531</v>
      </c>
      <c r="G46" s="31">
        <f>VLOOKUP(A46,URB!$1:$1048576,2,FALSE)</f>
        <v>56.667000000000002</v>
      </c>
      <c r="H46" s="31">
        <f>VLOOKUP(A46,AGR!$1:$1048576,2,FALSE)</f>
        <v>2.9318888914594172</v>
      </c>
      <c r="I46" s="29">
        <f>VLOOKUP(A46,MAN!$1:$1048576,2,FALSE)</f>
        <v>12.934113264584557</v>
      </c>
      <c r="J46" s="27">
        <f>VLOOKUP(A46,EXP!$1:$1048576,2,FALSE)</f>
        <v>49.879421298528179</v>
      </c>
      <c r="K46" s="29">
        <f>VLOOKUP(A46,IMP!$1:$1048576,2,FALSE)</f>
        <v>49.270171933576101</v>
      </c>
      <c r="L46" s="18">
        <f>VLOOKUP(A46,LAND!$1:$1048576,2,FALSE)</f>
        <v>56590</v>
      </c>
      <c r="M46" s="33">
        <f>VLOOKUP(A46,ARAB!$1:$1048576,2,FALSE)</f>
        <v>14.437179713730341</v>
      </c>
      <c r="N46" s="21">
        <f>VLOOKUP(A46,AIR!$1:$1048576,2,FALSE)</f>
        <v>3.9</v>
      </c>
      <c r="O46" s="21">
        <f>VLOOKUP(A46,EDUC!$1:$1048576,2,FALSE)</f>
        <v>11.3</v>
      </c>
      <c r="P46" s="25">
        <f>VLOOKUP(A46,REN!$1:$1048576,2,FALSE)</f>
        <v>33.127466635857097</v>
      </c>
    </row>
    <row r="47" spans="1:16" ht="22" x14ac:dyDescent="0.2">
      <c r="A47" s="19" t="s">
        <v>43</v>
      </c>
      <c r="B47" s="18">
        <v>1.8211220335388201</v>
      </c>
      <c r="C47" s="21">
        <f>VLOOKUP(A47,HRI!$1:$1048576,4,FALSE)</f>
        <v>-0.22747903899999999</v>
      </c>
      <c r="D47" s="23">
        <f>VLOOKUP(A47,Polity!$A:$B,2,FALSE)</f>
        <v>-7</v>
      </c>
      <c r="E47" s="21">
        <f>VLOOKUP(A47,GDP!$1:$1048576,2,FALSE)</f>
        <v>96851000000</v>
      </c>
      <c r="F47" s="21">
        <f>VLOOKUP(A47,POP!$1:$1048576,2,FALSE)</f>
        <v>11339255</v>
      </c>
      <c r="G47" s="31">
        <f>VLOOKUP(A47,URB!$1:$1048576,2,FALSE)</f>
        <v>76.977000000000004</v>
      </c>
      <c r="H47" s="31">
        <f>VLOOKUP(A47,AGR!$1:$1048576,2,FALSE)</f>
        <v>3.8006835241763119</v>
      </c>
      <c r="I47" s="29">
        <f>VLOOKUP(A47,MAN!$1:$1048576,2,FALSE)</f>
        <v>13.500118739094072</v>
      </c>
      <c r="J47" s="27">
        <f>VLOOKUP(A47,EXP!$1:$1048576,2,FALSE)</f>
        <v>14.540892711484652</v>
      </c>
      <c r="K47" s="29">
        <f>VLOOKUP(A47,IMP!$1:$1048576,2,FALSE)</f>
        <v>11.676699259687561</v>
      </c>
      <c r="L47" s="18">
        <f>VLOOKUP(A47,LAND!$1:$1048576,2,FALSE)</f>
        <v>103800</v>
      </c>
      <c r="M47" s="33">
        <f>VLOOKUP(A47,ARAB!$1:$1048576,2,FALSE)</f>
        <v>28.021194605009637</v>
      </c>
      <c r="N47" s="21">
        <f>VLOOKUP(A47,AIR!$1:$1048576,2,FALSE)</f>
        <v>2.2000000000000002</v>
      </c>
      <c r="O47" s="21">
        <f>VLOOKUP(A47,EDUC!$1:$1048576,2,FALSE)</f>
        <v>11.8</v>
      </c>
      <c r="P47" s="25">
        <f>VLOOKUP(A47,REN!$1:$1048576,2,FALSE)</f>
        <v>19.2813206353885</v>
      </c>
    </row>
    <row r="48" spans="1:16" ht="22" x14ac:dyDescent="0.2">
      <c r="A48" s="19" t="s">
        <v>44</v>
      </c>
      <c r="B48" s="18">
        <v>3.8774633039595301</v>
      </c>
      <c r="C48" s="21">
        <f>VLOOKUP(A48,HRI!$1:$1048576,4,FALSE)</f>
        <v>1.5229999999999999</v>
      </c>
      <c r="D48" s="23">
        <f>VLOOKUP(A48,Polity!$A:$B,2,FALSE)</f>
        <v>10</v>
      </c>
      <c r="E48" s="21">
        <f>VLOOKUP(A48,GDP!$1:$1048576,2,FALSE)</f>
        <v>22729184365.115227</v>
      </c>
      <c r="F48" s="21">
        <f>VLOOKUP(A48,POP!$1:$1048576,2,FALSE)</f>
        <v>1179685</v>
      </c>
      <c r="G48" s="31">
        <f>VLOOKUP(A48,URB!$1:$1048576,2,FALSE)</f>
        <v>66.835999999999999</v>
      </c>
      <c r="H48" s="31">
        <f>VLOOKUP(A48,AGR!$1:$1048576,2,FALSE)</f>
        <v>1.8402749440677411</v>
      </c>
      <c r="I48" s="29">
        <f>VLOOKUP(A48,MAN!$1:$1048576,2,FALSE)</f>
        <v>4.8402887612516858</v>
      </c>
      <c r="J48" s="27">
        <f>VLOOKUP(A48,EXP!$1:$1048576,2,FALSE)</f>
        <v>73.497865841505771</v>
      </c>
      <c r="K48" s="29">
        <f>VLOOKUP(A48,IMP!$1:$1048576,2,FALSE)</f>
        <v>73.880199249756728</v>
      </c>
      <c r="L48" s="18">
        <f>VLOOKUP(A48,LAND!$1:$1048576,2,FALSE)</f>
        <v>9240</v>
      </c>
      <c r="M48" s="33">
        <f>VLOOKUP(A48,ARAB!$1:$1048576,2,FALSE)</f>
        <v>10.208874458874458</v>
      </c>
      <c r="N48" s="21">
        <f>VLOOKUP(A48,AIR!$1:$1048576,2,FALSE)</f>
        <v>7.5</v>
      </c>
      <c r="O48" s="21">
        <f>VLOOKUP(A48,EDUC!$1:$1048576,2,FALSE)</f>
        <v>12.1</v>
      </c>
      <c r="P48" s="25">
        <f>VLOOKUP(A48,REN!$1:$1048576,2,FALSE)</f>
        <v>9.9420660163921006</v>
      </c>
    </row>
    <row r="49" spans="1:16" ht="22" x14ac:dyDescent="0.2">
      <c r="A49" s="19" t="s">
        <v>45</v>
      </c>
      <c r="B49" s="18">
        <v>5.4713009021788803</v>
      </c>
      <c r="C49" s="21">
        <f>VLOOKUP(A49,HRI!$1:$1048576,4,FALSE)</f>
        <v>2.988</v>
      </c>
      <c r="D49" s="23">
        <f>VLOOKUP(A49,Polity!$A:$B,2,FALSE)</f>
        <v>9</v>
      </c>
      <c r="E49" s="21">
        <f>VLOOKUP(A49,GDP!$1:$1048576,2,FALSE)</f>
        <v>218628940951.67508</v>
      </c>
      <c r="F49" s="21">
        <f>VLOOKUP(A49,POP!$1:$1048576,2,FALSE)</f>
        <v>10594438</v>
      </c>
      <c r="G49" s="31">
        <f>VLOOKUP(A49,URB!$1:$1048576,2,FALSE)</f>
        <v>73.674999999999997</v>
      </c>
      <c r="H49" s="31">
        <f>VLOOKUP(A49,AGR!$1:$1048576,2,FALSE)</f>
        <v>2.0576068880787002</v>
      </c>
      <c r="I49" s="29">
        <f>VLOOKUP(A49,MAN!$1:$1048576,2,FALSE)</f>
        <v>23.533329693940782</v>
      </c>
      <c r="J49" s="27">
        <f>VLOOKUP(A49,EXP!$1:$1048576,2,FALSE)</f>
        <v>79.027139498112106</v>
      </c>
      <c r="K49" s="29">
        <f>VLOOKUP(A49,IMP!$1:$1048576,2,FALSE)</f>
        <v>71.50551299488157</v>
      </c>
      <c r="L49" s="18">
        <f>VLOOKUP(A49,LAND!$1:$1048576,2,FALSE)</f>
        <v>77210</v>
      </c>
      <c r="M49" s="33">
        <f>VLOOKUP(A49,ARAB!$1:$1048576,2,FALSE)</f>
        <v>32.327418728144025</v>
      </c>
      <c r="N49" s="21">
        <f>VLOOKUP(A49,AIR!$1:$1048576,2,FALSE)</f>
        <v>9.6</v>
      </c>
      <c r="O49" s="21">
        <f>VLOOKUP(A49,EDUC!$1:$1048576,2,FALSE)</f>
        <v>12.7</v>
      </c>
      <c r="P49" s="25">
        <f>VLOOKUP(A49,REN!$1:$1048576,2,FALSE)</f>
        <v>14.828561949624101</v>
      </c>
    </row>
    <row r="50" spans="1:16" ht="22" x14ac:dyDescent="0.2">
      <c r="A50" s="19" t="s">
        <v>46</v>
      </c>
      <c r="B50" s="18">
        <v>6.92887964132421</v>
      </c>
      <c r="C50" s="21">
        <f>VLOOKUP(A50,HRI!$1:$1048576,4,FALSE)</f>
        <v>3.036</v>
      </c>
      <c r="D50" s="23">
        <f>VLOOKUP(A50,Polity!$A:$B,2,FALSE)</f>
        <v>10</v>
      </c>
      <c r="E50" s="21">
        <f>VLOOKUP(A50,GDP!$1:$1048576,2,FALSE)</f>
        <v>332121063806.39062</v>
      </c>
      <c r="F50" s="21">
        <f>VLOOKUP(A50,POP!$1:$1048576,2,FALSE)</f>
        <v>5764980</v>
      </c>
      <c r="G50" s="31">
        <f>VLOOKUP(A50,URB!$1:$1048576,2,FALSE)</f>
        <v>87.757000000000005</v>
      </c>
      <c r="H50" s="31">
        <f>VLOOKUP(A50,AGR!$1:$1048576,2,FALSE)</f>
        <v>1.3048003599657081</v>
      </c>
      <c r="I50" s="29">
        <f>VLOOKUP(A50,MAN!$1:$1048576,2,FALSE)</f>
        <v>13.009357933560706</v>
      </c>
      <c r="J50" s="27">
        <f>VLOOKUP(A50,EXP!$1:$1048576,2,FALSE)</f>
        <v>55.077376782907692</v>
      </c>
      <c r="K50" s="29">
        <f>VLOOKUP(A50,IMP!$1:$1048576,2,FALSE)</f>
        <v>47.90201312572777</v>
      </c>
      <c r="L50" s="18">
        <f>VLOOKUP(A50,LAND!$1:$1048576,2,FALSE)</f>
        <v>40000</v>
      </c>
      <c r="M50" s="33">
        <f>VLOOKUP(A50,ARAB!$1:$1048576,2,FALSE)</f>
        <v>59.258875000000003</v>
      </c>
      <c r="N50" s="21">
        <f>VLOOKUP(A50,AIR!$1:$1048576,2,FALSE)</f>
        <v>5.5</v>
      </c>
      <c r="O50" s="21">
        <f>VLOOKUP(A50,EDUC!$1:$1048576,2,FALSE)</f>
        <v>12.6</v>
      </c>
      <c r="P50" s="25">
        <f>VLOOKUP(A50,REN!$1:$1048576,2,FALSE)</f>
        <v>33.170277173060498</v>
      </c>
    </row>
    <row r="51" spans="1:16" ht="22" x14ac:dyDescent="0.2">
      <c r="A51" s="19" t="s">
        <v>47</v>
      </c>
      <c r="B51" s="18">
        <v>2.2540185506841302</v>
      </c>
      <c r="C51" s="21">
        <f>VLOOKUP(A51,HRI!$1:$1048576,4,FALSE)</f>
        <v>-0.223077108</v>
      </c>
      <c r="D51" s="23">
        <f>VLOOKUP(A51,Polity!$A:$B,2,FALSE)</f>
        <v>3</v>
      </c>
      <c r="E51" s="21">
        <f>VLOOKUP(A51,GDP!$1:$1048576,2,FALSE)</f>
        <v>2751461055.5930676</v>
      </c>
      <c r="F51" s="21">
        <f>VLOOKUP(A51,POP!$1:$1048576,2,FALSE)</f>
        <v>944100</v>
      </c>
      <c r="G51" s="31">
        <f>VLOOKUP(A51,URB!$1:$1048576,2,FALSE)</f>
        <v>77.647999999999996</v>
      </c>
      <c r="H51" s="31">
        <f>VLOOKUP(A51,AGR!$1:$1048576,2,FALSE)</f>
        <v>1.3724945465043032</v>
      </c>
      <c r="I51" s="29">
        <f>VLOOKUP(A51,MAN!$1:$1048576,2,FALSE)</f>
        <v>3.1140797204932626</v>
      </c>
      <c r="J51" s="27">
        <f>VLOOKUP(A51,EXP!$1:$1048576,2,FALSE)</f>
        <v>147.82827959469313</v>
      </c>
      <c r="K51" s="29">
        <f>VLOOKUP(A51,IMP!$1:$1048576,2,FALSE)</f>
        <v>156.50044663071307</v>
      </c>
      <c r="L51" s="18">
        <f>VLOOKUP(A51,LAND!$1:$1048576,2,FALSE)</f>
        <v>23180</v>
      </c>
      <c r="M51" s="33">
        <f>VLOOKUP(A51,ARAB!$1:$1048576,2,FALSE)</f>
        <v>8.6281276962899056E-2</v>
      </c>
      <c r="N51" s="21" t="e">
        <f>VLOOKUP(A51,AIR!$1:$1048576,2,FALSE)</f>
        <v>#N/A</v>
      </c>
      <c r="O51" s="21">
        <f>VLOOKUP(A51,EDUC!$1:$1048576,2,FALSE)</f>
        <v>4.0999999999999996</v>
      </c>
      <c r="P51" s="25">
        <f>VLOOKUP(A51,REN!$1:$1048576,2,FALSE)</f>
        <v>15.3805952215024</v>
      </c>
    </row>
    <row r="52" spans="1:16" ht="22" x14ac:dyDescent="0.2">
      <c r="A52" s="19" t="s">
        <v>48</v>
      </c>
      <c r="B52" s="18">
        <v>2.28791385527196</v>
      </c>
      <c r="C52" s="21">
        <f>VLOOKUP(A52,HRI!$1:$1048576,4,FALSE)</f>
        <v>1.875</v>
      </c>
      <c r="D52" s="23" t="e">
        <f>VLOOKUP(A52,Polity!$A:$B,2,FALSE)</f>
        <v>#N/A</v>
      </c>
      <c r="E52" s="21">
        <f>VLOOKUP(A52,GDP!$1:$1048576,2,FALSE)</f>
        <v>519837037.03703701</v>
      </c>
      <c r="F52" s="21">
        <f>VLOOKUP(A52,POP!$1:$1048576,2,FALSE)</f>
        <v>71460</v>
      </c>
      <c r="G52" s="31">
        <f>VLOOKUP(A52,URB!$1:$1048576,2,FALSE)</f>
        <v>70.180999999999997</v>
      </c>
      <c r="H52" s="31">
        <f>VLOOKUP(A52,AGR!$1:$1048576,2,FALSE)</f>
        <v>13.449371597936674</v>
      </c>
      <c r="I52" s="29">
        <f>VLOOKUP(A52,MAN!$1:$1048576,2,FALSE)</f>
        <v>1.9229673116931232</v>
      </c>
      <c r="J52" s="27">
        <f>VLOOKUP(A52,EXP!$1:$1048576,2,FALSE)</f>
        <v>42.319131351705664</v>
      </c>
      <c r="K52" s="29">
        <f>VLOOKUP(A52,IMP!$1:$1048576,2,FALSE)</f>
        <v>62.156224172817687</v>
      </c>
      <c r="L52" s="18">
        <f>VLOOKUP(A52,LAND!$1:$1048576,2,FALSE)</f>
        <v>750</v>
      </c>
      <c r="M52" s="33">
        <f>VLOOKUP(A52,ARAB!$1:$1048576,2,FALSE)</f>
        <v>8</v>
      </c>
      <c r="N52" s="21" t="e">
        <f>VLOOKUP(A52,AIR!$1:$1048576,2,FALSE)</f>
        <v>#N/A</v>
      </c>
      <c r="O52" s="21">
        <f>VLOOKUP(A52,EDUC!$1:$1048576,2,FALSE)</f>
        <v>7.8</v>
      </c>
      <c r="P52" s="25">
        <f>VLOOKUP(A52,REN!$1:$1048576,2,FALSE)</f>
        <v>7.8297966401917298</v>
      </c>
    </row>
    <row r="53" spans="1:16" ht="22" x14ac:dyDescent="0.2">
      <c r="A53" s="19" t="s">
        <v>49</v>
      </c>
      <c r="B53" s="18">
        <v>1.7527466877290501</v>
      </c>
      <c r="C53" s="21">
        <f>VLOOKUP(A53,HRI!$1:$1048576,4,FALSE)</f>
        <v>-0.29305704900000001</v>
      </c>
      <c r="D53" s="23">
        <f>VLOOKUP(A53,Polity!$A:$B,2,FALSE)</f>
        <v>7</v>
      </c>
      <c r="E53" s="21">
        <f>VLOOKUP(A53,GDP!$1:$1048576,2,FALSE)</f>
        <v>79997975621.865433</v>
      </c>
      <c r="F53" s="21">
        <f>VLOOKUP(A53,POP!$1:$1048576,2,FALSE)</f>
        <v>10513111</v>
      </c>
      <c r="G53" s="31">
        <f>VLOOKUP(A53,URB!$1:$1048576,2,FALSE)</f>
        <v>80.277000000000001</v>
      </c>
      <c r="H53" s="31">
        <f>VLOOKUP(A53,AGR!$1:$1048576,2,FALSE)</f>
        <v>5.3426666429966128</v>
      </c>
      <c r="I53" s="29">
        <f>VLOOKUP(A53,MAN!$1:$1048576,2,FALSE)</f>
        <v>14.095865444631064</v>
      </c>
      <c r="J53" s="27">
        <f>VLOOKUP(A53,EXP!$1:$1048576,2,FALSE)</f>
        <v>23.682145342638485</v>
      </c>
      <c r="K53" s="29">
        <f>VLOOKUP(A53,IMP!$1:$1048576,2,FALSE)</f>
        <v>26.542940082188128</v>
      </c>
      <c r="L53" s="18">
        <f>VLOOKUP(A53,LAND!$1:$1048576,2,FALSE)</f>
        <v>48310</v>
      </c>
      <c r="M53" s="33">
        <f>VLOOKUP(A53,ARAB!$1:$1048576,2,FALSE)</f>
        <v>18.153591388946388</v>
      </c>
      <c r="N53" s="21">
        <f>VLOOKUP(A53,AIR!$1:$1048576,2,FALSE)</f>
        <v>2</v>
      </c>
      <c r="O53" s="21">
        <f>VLOOKUP(A53,EDUC!$1:$1048576,2,FALSE)</f>
        <v>7.8</v>
      </c>
      <c r="P53" s="25">
        <f>VLOOKUP(A53,REN!$1:$1048576,2,FALSE)</f>
        <v>16.480109206897001</v>
      </c>
    </row>
    <row r="54" spans="1:16" ht="22" x14ac:dyDescent="0.2">
      <c r="A54" s="19" t="s">
        <v>50</v>
      </c>
      <c r="B54" s="18">
        <v>1.7139830525239901</v>
      </c>
      <c r="C54" s="21">
        <f>VLOOKUP(A54,HRI!$1:$1048576,4,FALSE)</f>
        <v>0.643758092</v>
      </c>
      <c r="D54" s="23">
        <f>VLOOKUP(A54,Polity!$A:$B,2,FALSE)</f>
        <v>5</v>
      </c>
      <c r="E54" s="21">
        <f>VLOOKUP(A54,GDP!$1:$1048576,2,FALSE)</f>
        <v>104295862000</v>
      </c>
      <c r="F54" s="21">
        <f>VLOOKUP(A54,POP!$1:$1048576,2,FALSE)</f>
        <v>16785356</v>
      </c>
      <c r="G54" s="31">
        <f>VLOOKUP(A54,URB!$1:$1048576,2,FALSE)</f>
        <v>63.67</v>
      </c>
      <c r="H54" s="31">
        <f>VLOOKUP(A54,AGR!$1:$1048576,2,FALSE)</f>
        <v>9.3292589115376412</v>
      </c>
      <c r="I54" s="29">
        <f>VLOOKUP(A54,MAN!$1:$1048576,2,FALSE)</f>
        <v>14.365906482464281</v>
      </c>
      <c r="J54" s="27">
        <f>VLOOKUP(A54,EXP!$1:$1048576,2,FALSE)</f>
        <v>20.832817892621666</v>
      </c>
      <c r="K54" s="29">
        <f>VLOOKUP(A54,IMP!$1:$1048576,2,FALSE)</f>
        <v>21.588903498395748</v>
      </c>
      <c r="L54" s="18">
        <f>VLOOKUP(A54,LAND!$1:$1048576,2,FALSE)</f>
        <v>248360</v>
      </c>
      <c r="M54" s="33">
        <f>VLOOKUP(A54,ARAB!$1:$1048576,2,FALSE)</f>
        <v>4.1592849090030599</v>
      </c>
      <c r="N54" s="21">
        <f>VLOOKUP(A54,AIR!$1:$1048576,2,FALSE)</f>
        <v>2</v>
      </c>
      <c r="O54" s="21">
        <f>VLOOKUP(A54,EDUC!$1:$1048576,2,FALSE)</f>
        <v>8.6999999999999993</v>
      </c>
      <c r="P54" s="25">
        <f>VLOOKUP(A54,REN!$1:$1048576,2,FALSE)</f>
        <v>13.8166859421647</v>
      </c>
    </row>
    <row r="55" spans="1:16" x14ac:dyDescent="0.2">
      <c r="A55" s="18" t="s">
        <v>172</v>
      </c>
      <c r="B55" s="18">
        <v>1.7800604935617399</v>
      </c>
      <c r="C55" s="21">
        <f>VLOOKUP(A55,HRI!$1:$1048576,4,FALSE)</f>
        <v>-1.54</v>
      </c>
      <c r="D55" s="23">
        <f>VLOOKUP(A55,Polity!$A:$B,2,FALSE)</f>
        <v>-4</v>
      </c>
      <c r="E55" s="21">
        <f>VLOOKUP(A55,GDP!$1:$1048576,2,FALSE)</f>
        <v>235733695652.17389</v>
      </c>
      <c r="F55" s="21">
        <f>VLOOKUP(A55,POP!$1:$1048576,2,FALSE)</f>
        <v>96442590</v>
      </c>
      <c r="G55" s="31">
        <f>VLOOKUP(A55,URB!$1:$1048576,2,FALSE)</f>
        <v>42.704999999999998</v>
      </c>
      <c r="H55" s="31">
        <f>VLOOKUP(A55,AGR!$1:$1048576,2,FALSE)</f>
        <v>11.48528530259366</v>
      </c>
      <c r="I55" s="29">
        <f>VLOOKUP(A55,MAN!$1:$1048576,2,FALSE)</f>
        <v>16.443507204610952</v>
      </c>
      <c r="J55" s="27">
        <f>VLOOKUP(A55,EXP!$1:$1048576,2,FALSE)</f>
        <v>15.818443804034581</v>
      </c>
      <c r="K55" s="29">
        <f>VLOOKUP(A55,IMP!$1:$1048576,2,FALSE)</f>
        <v>29.308357348703169</v>
      </c>
      <c r="L55" s="18">
        <f>VLOOKUP(A55,LAND!$1:$1048576,2,FALSE)</f>
        <v>995450</v>
      </c>
      <c r="M55" s="33">
        <f>VLOOKUP(A55,ARAB!$1:$1048576,2,FALSE)</f>
        <v>2.9242742478276154</v>
      </c>
      <c r="N55" s="21">
        <f>VLOOKUP(A55,AIR!$1:$1048576,2,FALSE)</f>
        <v>2.2000000000000002</v>
      </c>
      <c r="O55" s="21">
        <f>VLOOKUP(A55,EDUC!$1:$1048576,2,FALSE)</f>
        <v>7.2</v>
      </c>
      <c r="P55" s="25">
        <f>VLOOKUP(A55,REN!$1:$1048576,2,FALSE)</f>
        <v>5.7093772646042202</v>
      </c>
    </row>
    <row r="56" spans="1:16" ht="22" x14ac:dyDescent="0.2">
      <c r="A56" s="19" t="s">
        <v>51</v>
      </c>
      <c r="B56" s="18">
        <v>1.9855535806297799</v>
      </c>
      <c r="C56" s="21">
        <f>VLOOKUP(A56,HRI!$1:$1048576,4,FALSE)</f>
        <v>0.24642504900000001</v>
      </c>
      <c r="D56" s="23">
        <f>VLOOKUP(A56,Polity!$A:$B,2,FALSE)</f>
        <v>10</v>
      </c>
      <c r="E56" s="21">
        <f>VLOOKUP(A56,GDP!$1:$1048576,2,FALSE)</f>
        <v>24979200000</v>
      </c>
      <c r="F56" s="21">
        <f>VLOOKUP(A56,POP!$1:$1048576,2,FALSE)</f>
        <v>6388124</v>
      </c>
      <c r="G56" s="31">
        <f>VLOOKUP(A56,URB!$1:$1048576,2,FALSE)</f>
        <v>71.275000000000006</v>
      </c>
      <c r="H56" s="31">
        <f>VLOOKUP(A56,AGR!$1:$1048576,2,FALSE)</f>
        <v>5.3929669485011527</v>
      </c>
      <c r="I56" s="29">
        <f>VLOOKUP(A56,MAN!$1:$1048576,2,FALSE)</f>
        <v>16.08462240584166</v>
      </c>
      <c r="J56" s="27">
        <f>VLOOKUP(A56,EXP!$1:$1048576,2,FALSE)</f>
        <v>29.029792787599284</v>
      </c>
      <c r="K56" s="29">
        <f>VLOOKUP(A56,IMP!$1:$1048576,2,FALSE)</f>
        <v>45.274828657442995</v>
      </c>
      <c r="L56" s="18">
        <f>VLOOKUP(A56,LAND!$1:$1048576,2,FALSE)</f>
        <v>20720</v>
      </c>
      <c r="M56" s="33">
        <f>VLOOKUP(A56,ARAB!$1:$1048576,2,FALSE)</f>
        <v>30.743243243243246</v>
      </c>
      <c r="N56" s="21">
        <f>VLOOKUP(A56,AIR!$1:$1048576,2,FALSE)</f>
        <v>0.9</v>
      </c>
      <c r="O56" s="21">
        <f>VLOOKUP(A56,EDUC!$1:$1048576,2,FALSE)</f>
        <v>6.9</v>
      </c>
      <c r="P56" s="25">
        <f>VLOOKUP(A56,REN!$1:$1048576,2,FALSE)</f>
        <v>24.400769994085</v>
      </c>
    </row>
    <row r="57" spans="1:16" ht="22" x14ac:dyDescent="0.2">
      <c r="A57" s="19" t="s">
        <v>52</v>
      </c>
      <c r="B57" s="18">
        <v>1.8024702977892699</v>
      </c>
      <c r="C57" s="21">
        <f>VLOOKUP(A57,HRI!$1:$1048576,4,FALSE)</f>
        <v>4.1241150000000002E-3</v>
      </c>
      <c r="D57" s="23">
        <f>VLOOKUP(A57,Polity!$A:$B,2,FALSE)</f>
        <v>-6</v>
      </c>
      <c r="E57" s="21">
        <f>VLOOKUP(A57,GDP!$1:$1048576,2,FALSE)</f>
        <v>12200913887.641876</v>
      </c>
      <c r="F57" s="21">
        <f>VLOOKUP(A57,POP!$1:$1048576,2,FALSE)</f>
        <v>1262008</v>
      </c>
      <c r="G57" s="31">
        <f>VLOOKUP(A57,URB!$1:$1048576,2,FALSE)</f>
        <v>71.646000000000001</v>
      </c>
      <c r="H57" s="31">
        <f>VLOOKUP(A57,AGR!$1:$1048576,2,FALSE)</f>
        <v>2.3154633968627194</v>
      </c>
      <c r="I57" s="29">
        <f>VLOOKUP(A57,MAN!$1:$1048576,2,FALSE)</f>
        <v>25.75059534538784</v>
      </c>
      <c r="J57" s="27">
        <f>VLOOKUP(A57,EXP!$1:$1048576,2,FALSE)</f>
        <v>58.863105213702561</v>
      </c>
      <c r="K57" s="29">
        <f>VLOOKUP(A57,IMP!$1:$1048576,2,FALSE)</f>
        <v>43.565153038099986</v>
      </c>
      <c r="L57" s="18">
        <f>VLOOKUP(A57,LAND!$1:$1048576,2,FALSE)</f>
        <v>28050</v>
      </c>
      <c r="M57" s="33">
        <f>VLOOKUP(A57,ARAB!$1:$1048576,2,FALSE)</f>
        <v>4.2780748663101598</v>
      </c>
      <c r="N57" s="21" t="e">
        <f>VLOOKUP(A57,AIR!$1:$1048576,2,FALSE)</f>
        <v>#N/A</v>
      </c>
      <c r="O57" s="21">
        <f>VLOOKUP(A57,EDUC!$1:$1048576,2,FALSE)</f>
        <v>5.5</v>
      </c>
      <c r="P57" s="25">
        <f>VLOOKUP(A57,REN!$1:$1048576,2,FALSE)</f>
        <v>7.8227997769717197</v>
      </c>
    </row>
    <row r="58" spans="1:16" ht="22" x14ac:dyDescent="0.2">
      <c r="A58" s="19" t="s">
        <v>53</v>
      </c>
      <c r="B58" s="18">
        <v>0.50626666432179102</v>
      </c>
      <c r="C58" s="21">
        <f>VLOOKUP(A58,HRI!$1:$1048576,4,FALSE)</f>
        <v>-1.96</v>
      </c>
      <c r="D58" s="23">
        <f>VLOOKUP(A58,Polity!$A:$B,2,FALSE)</f>
        <v>-7</v>
      </c>
      <c r="E58" s="21">
        <f>VLOOKUP(A58,GDP!$1:$1048576,2,FALSE)</f>
        <v>0</v>
      </c>
      <c r="F58" s="21">
        <f>VLOOKUP(A58,POP!$1:$1048576,2,FALSE)</f>
        <v>0</v>
      </c>
      <c r="G58" s="31">
        <f>VLOOKUP(A58,URB!$1:$1048576,2,FALSE)</f>
        <v>0</v>
      </c>
      <c r="H58" s="31">
        <f>VLOOKUP(A58,AGR!$1:$1048576,2,FALSE)</f>
        <v>0</v>
      </c>
      <c r="I58" s="29">
        <f>VLOOKUP(A58,MAN!$1:$1048576,2,FALSE)</f>
        <v>0</v>
      </c>
      <c r="J58" s="27">
        <f>VLOOKUP(A58,EXP!$1:$1048576,2,FALSE)</f>
        <v>0</v>
      </c>
      <c r="K58" s="29">
        <f>VLOOKUP(A58,IMP!$1:$1048576,2,FALSE)</f>
        <v>0</v>
      </c>
      <c r="L58" s="18">
        <f>VLOOKUP(A58,LAND!$1:$1048576,2,FALSE)</f>
        <v>101000</v>
      </c>
      <c r="M58" s="33">
        <f>VLOOKUP(A58,ARAB!$1:$1048576,2,FALSE)</f>
        <v>6.8316831683168324</v>
      </c>
      <c r="N58" s="21">
        <f>VLOOKUP(A58,AIR!$1:$1048576,2,FALSE)</f>
        <v>0.1</v>
      </c>
      <c r="O58" s="21">
        <f>VLOOKUP(A58,EDUC!$1:$1048576,2,FALSE)</f>
        <v>4</v>
      </c>
      <c r="P58" s="25">
        <f>VLOOKUP(A58,REN!$1:$1048576,2,FALSE)</f>
        <v>79.767472303226</v>
      </c>
    </row>
    <row r="59" spans="1:16" ht="22" x14ac:dyDescent="0.2">
      <c r="A59" s="19" t="s">
        <v>54</v>
      </c>
      <c r="B59" s="18">
        <v>7.1608099403375602</v>
      </c>
      <c r="C59" s="21">
        <f>VLOOKUP(A59,HRI!$1:$1048576,4,FALSE)</f>
        <v>2.7130000000000001</v>
      </c>
      <c r="D59" s="23">
        <f>VLOOKUP(A59,Polity!$A:$B,2,FALSE)</f>
        <v>9</v>
      </c>
      <c r="E59" s="21">
        <f>VLOOKUP(A59,GDP!$1:$1048576,2,FALSE)</f>
        <v>26951648828.578869</v>
      </c>
      <c r="F59" s="21">
        <f>VLOOKUP(A59,POP!$1:$1048576,2,FALSE)</f>
        <v>1317384</v>
      </c>
      <c r="G59" s="31">
        <f>VLOOKUP(A59,URB!$1:$1048576,2,FALSE)</f>
        <v>68.716999999999999</v>
      </c>
      <c r="H59" s="31">
        <f>VLOOKUP(A59,AGR!$1:$1048576,2,FALSE)</f>
        <v>2.3742769015751191</v>
      </c>
      <c r="I59" s="29">
        <f>VLOOKUP(A59,MAN!$1:$1048576,2,FALSE)</f>
        <v>13.388602310662348</v>
      </c>
      <c r="J59" s="27">
        <f>VLOOKUP(A59,EXP!$1:$1048576,2,FALSE)</f>
        <v>75.639108938530157</v>
      </c>
      <c r="K59" s="29">
        <f>VLOOKUP(A59,IMP!$1:$1048576,2,FALSE)</f>
        <v>71.68128358133383</v>
      </c>
      <c r="L59" s="18">
        <f>VLOOKUP(A59,LAND!$1:$1048576,2,FALSE)</f>
        <v>43470</v>
      </c>
      <c r="M59" s="33">
        <f>VLOOKUP(A59,ARAB!$1:$1048576,2,FALSE)</f>
        <v>15.734989648033126</v>
      </c>
      <c r="N59" s="21">
        <f>VLOOKUP(A59,AIR!$1:$1048576,2,FALSE)</f>
        <v>12.1</v>
      </c>
      <c r="O59" s="21">
        <f>VLOOKUP(A59,EDUC!$1:$1048576,2,FALSE)</f>
        <v>12.7</v>
      </c>
      <c r="P59" s="25">
        <f>VLOOKUP(A59,REN!$1:$1048576,2,FALSE)</f>
        <v>27.476833465882802</v>
      </c>
    </row>
    <row r="60" spans="1:16" ht="22" x14ac:dyDescent="0.2">
      <c r="A60" s="19" t="s">
        <v>55</v>
      </c>
      <c r="B60" s="18">
        <v>1.8839670699300499</v>
      </c>
      <c r="C60" s="21">
        <f>VLOOKUP(A60,HRI!$1:$1048576,4,FALSE)</f>
        <v>0.55909604300000004</v>
      </c>
      <c r="D60" s="23" t="e">
        <f>VLOOKUP(A60,Polity!$A:$B,2,FALSE)</f>
        <v>#N/A</v>
      </c>
      <c r="E60" s="21">
        <f>VLOOKUP(A60,GDP!$1:$1048576,2,FALSE)</f>
        <v>4402972999.5348625</v>
      </c>
      <c r="F60" s="21">
        <f>VLOOKUP(A60,POP!$1:$1048576,2,FALSE)</f>
        <v>1124808</v>
      </c>
      <c r="G60" s="31">
        <f>VLOOKUP(A60,URB!$1:$1048576,2,FALSE)</f>
        <v>23.625</v>
      </c>
      <c r="H60" s="31">
        <f>VLOOKUP(A60,AGR!$1:$1048576,2,FALSE)</f>
        <v>8.4277547513968649</v>
      </c>
      <c r="I60" s="29">
        <f>VLOOKUP(A60,MAN!$1:$1048576,2,FALSE)</f>
        <v>29.810392897844519</v>
      </c>
      <c r="J60" s="27">
        <f>VLOOKUP(A60,EXP!$1:$1048576,2,FALSE)</f>
        <v>43.513070577159702</v>
      </c>
      <c r="K60" s="29">
        <f>VLOOKUP(A60,IMP!$1:$1048576,2,FALSE)</f>
        <v>44.285222071207521</v>
      </c>
      <c r="L60" s="18">
        <f>VLOOKUP(A60,LAND!$1:$1048576,2,FALSE)</f>
        <v>17200</v>
      </c>
      <c r="M60" s="33">
        <f>VLOOKUP(A60,ARAB!$1:$1048576,2,FALSE)</f>
        <v>10.174418604651162</v>
      </c>
      <c r="N60" s="21" t="e">
        <f>VLOOKUP(A60,AIR!$1:$1048576,2,FALSE)</f>
        <v>#N/A</v>
      </c>
      <c r="O60" s="21">
        <f>VLOOKUP(A60,EDUC!$1:$1048576,2,FALSE)</f>
        <v>6.5</v>
      </c>
      <c r="P60" s="25">
        <f>VLOOKUP(A60,REN!$1:$1048576,2,FALSE)</f>
        <v>66.104659206301207</v>
      </c>
    </row>
    <row r="61" spans="1:16" ht="22" x14ac:dyDescent="0.2">
      <c r="A61" s="19" t="s">
        <v>56</v>
      </c>
      <c r="B61" s="18">
        <v>1.00771663999384</v>
      </c>
      <c r="C61" s="21">
        <f>VLOOKUP(A61,HRI!$1:$1048576,4,FALSE)</f>
        <v>-1.95</v>
      </c>
      <c r="D61" s="23">
        <f>VLOOKUP(A61,Polity!$A:$B,2,FALSE)</f>
        <v>-3</v>
      </c>
      <c r="E61" s="21">
        <f>VLOOKUP(A61,GDP!$1:$1048576,2,FALSE)</f>
        <v>81770791970.98204</v>
      </c>
      <c r="F61" s="21">
        <f>VLOOKUP(A61,POP!$1:$1048576,2,FALSE)</f>
        <v>106399926</v>
      </c>
      <c r="G61" s="31">
        <f>VLOOKUP(A61,URB!$1:$1048576,2,FALSE)</f>
        <v>20.309999999999999</v>
      </c>
      <c r="H61" s="31">
        <f>VLOOKUP(A61,AGR!$1:$1048576,2,FALSE)</f>
        <v>33.779280668883324</v>
      </c>
      <c r="I61" s="29">
        <f>VLOOKUP(A61,MAN!$1:$1048576,2,FALSE)</f>
        <v>6.1865885051500831</v>
      </c>
      <c r="J61" s="27">
        <f>VLOOKUP(A61,EXP!$1:$1048576,2,FALSE)</f>
        <v>7.6293686224141828</v>
      </c>
      <c r="K61" s="29">
        <f>VLOOKUP(A61,IMP!$1:$1048576,2,FALSE)</f>
        <v>23.474262679876428</v>
      </c>
      <c r="L61" s="18">
        <f>VLOOKUP(A61,LAND!$1:$1048576,2,FALSE)</f>
        <v>1129279.9990000001</v>
      </c>
      <c r="M61" s="33">
        <f>VLOOKUP(A61,ARAB!$1:$1048576,2,FALSE)</f>
        <v>14.141045634511409</v>
      </c>
      <c r="N61" s="21">
        <f>VLOOKUP(A61,AIR!$1:$1048576,2,FALSE)</f>
        <v>0.1</v>
      </c>
      <c r="O61" s="21">
        <f>VLOOKUP(A61,EDUC!$1:$1048576,2,FALSE)</f>
        <v>2.7</v>
      </c>
      <c r="P61" s="25">
        <f>VLOOKUP(A61,REN!$1:$1048576,2,FALSE)</f>
        <v>92.163461141347994</v>
      </c>
    </row>
    <row r="62" spans="1:16" ht="22" x14ac:dyDescent="0.2">
      <c r="A62" s="19" t="s">
        <v>57</v>
      </c>
      <c r="B62" s="18">
        <v>2.8050357397374102</v>
      </c>
      <c r="C62" s="21">
        <f>VLOOKUP(A62,HRI!$1:$1048576,4,FALSE)</f>
        <v>1.399</v>
      </c>
      <c r="D62" s="23">
        <f>VLOOKUP(A62,Polity!$A:$B,2,FALSE)</f>
        <v>2</v>
      </c>
      <c r="E62" s="21">
        <f>VLOOKUP(A62,GDP!$1:$1048576,2,FALSE)</f>
        <v>5353404422.081378</v>
      </c>
      <c r="F62" s="21">
        <f>VLOOKUP(A62,POP!$1:$1048576,2,FALSE)</f>
        <v>877460</v>
      </c>
      <c r="G62" s="31">
        <f>VLOOKUP(A62,URB!$1:$1048576,2,FALSE)</f>
        <v>55.741999999999997</v>
      </c>
      <c r="H62" s="31">
        <f>VLOOKUP(A62,AGR!$1:$1048576,2,FALSE)</f>
        <v>10.531827360184748</v>
      </c>
      <c r="I62" s="29">
        <f>VLOOKUP(A62,MAN!$1:$1048576,2,FALSE)</f>
        <v>10.446131549278533</v>
      </c>
      <c r="J62" s="27">
        <f>VLOOKUP(A62,EXP!$1:$1048576,2,FALSE)</f>
        <v>45.984303465005667</v>
      </c>
      <c r="K62" s="29">
        <f>VLOOKUP(A62,IMP!$1:$1048576,2,FALSE)</f>
        <v>50.944528617296434</v>
      </c>
      <c r="L62" s="18">
        <f>VLOOKUP(A62,LAND!$1:$1048576,2,FALSE)</f>
        <v>18270</v>
      </c>
      <c r="M62" s="33">
        <f>VLOOKUP(A62,ARAB!$1:$1048576,2,FALSE)</f>
        <v>9.0311986863711002</v>
      </c>
      <c r="N62" s="21" t="e">
        <f>VLOOKUP(A62,AIR!$1:$1048576,2,FALSE)</f>
        <v>#N/A</v>
      </c>
      <c r="O62" s="21">
        <f>VLOOKUP(A62,EDUC!$1:$1048576,2,FALSE)</f>
        <v>10.8</v>
      </c>
      <c r="P62" s="25">
        <f>VLOOKUP(A62,REN!$1:$1048576,2,FALSE)</f>
        <v>31.263947087864199</v>
      </c>
    </row>
    <row r="63" spans="1:16" ht="22" x14ac:dyDescent="0.2">
      <c r="A63" s="19" t="s">
        <v>58</v>
      </c>
      <c r="B63" s="18">
        <v>5.8350483103580002</v>
      </c>
      <c r="C63" s="21">
        <f>VLOOKUP(A63,HRI!$1:$1048576,4,FALSE)</f>
        <v>3.1539999999999999</v>
      </c>
      <c r="D63" s="23">
        <f>VLOOKUP(A63,Polity!$A:$B,2,FALSE)</f>
        <v>10</v>
      </c>
      <c r="E63" s="21">
        <f>VLOOKUP(A63,GDP!$1:$1048576,2,FALSE)</f>
        <v>255647979916.47104</v>
      </c>
      <c r="F63" s="21">
        <f>VLOOKUP(A63,POP!$1:$1048576,2,FALSE)</f>
        <v>5508214</v>
      </c>
      <c r="G63" s="31">
        <f>VLOOKUP(A63,URB!$1:$1048576,2,FALSE)</f>
        <v>85.325000000000003</v>
      </c>
      <c r="H63" s="31">
        <f>VLOOKUP(A63,AGR!$1:$1048576,2,FALSE)</f>
        <v>2.3159420417938938</v>
      </c>
      <c r="I63" s="29">
        <f>VLOOKUP(A63,MAN!$1:$1048576,2,FALSE)</f>
        <v>15.200993367240976</v>
      </c>
      <c r="J63" s="27">
        <f>VLOOKUP(A63,EXP!$1:$1048576,2,FALSE)</f>
        <v>37.549546842479707</v>
      </c>
      <c r="K63" s="29">
        <f>VLOOKUP(A63,IMP!$1:$1048576,2,FALSE)</f>
        <v>37.503590350904325</v>
      </c>
      <c r="L63" s="18">
        <f>VLOOKUP(A63,LAND!$1:$1048576,2,FALSE)</f>
        <v>303920</v>
      </c>
      <c r="M63" s="33">
        <f>VLOOKUP(A63,ARAB!$1:$1048576,2,FALSE)</f>
        <v>7.3769413003421951</v>
      </c>
      <c r="N63" s="21">
        <f>VLOOKUP(A63,AIR!$1:$1048576,2,FALSE)</f>
        <v>7.7</v>
      </c>
      <c r="O63" s="21">
        <f>VLOOKUP(A63,EDUC!$1:$1048576,2,FALSE)</f>
        <v>12.4</v>
      </c>
      <c r="P63" s="25">
        <f>VLOOKUP(A63,REN!$1:$1048576,2,FALSE)</f>
        <v>43.235262589850301</v>
      </c>
    </row>
    <row r="64" spans="1:16" ht="22" x14ac:dyDescent="0.2">
      <c r="A64" s="19" t="s">
        <v>59</v>
      </c>
      <c r="B64" s="18">
        <v>4.6022022976194901</v>
      </c>
      <c r="C64" s="21">
        <f>VLOOKUP(A64,HRI!$1:$1048576,4,FALSE)</f>
        <v>1.8680000000000001</v>
      </c>
      <c r="D64" s="23">
        <f>VLOOKUP(A64,Polity!$A:$B,2,FALSE)</f>
        <v>9</v>
      </c>
      <c r="E64" s="21">
        <f>VLOOKUP(A64,GDP!$1:$1048576,2,FALSE)</f>
        <v>2595151045197.6514</v>
      </c>
      <c r="F64" s="21">
        <f>VLOOKUP(A64,POP!$1:$1048576,2,FALSE)</f>
        <v>66918020</v>
      </c>
      <c r="G64" s="31">
        <f>VLOOKUP(A64,URB!$1:$1048576,2,FALSE)</f>
        <v>80.180000000000007</v>
      </c>
      <c r="H64" s="31">
        <f>VLOOKUP(A64,AGR!$1:$1048576,2,FALSE)</f>
        <v>1.5424147738897338</v>
      </c>
      <c r="I64" s="29">
        <f>VLOOKUP(A64,MAN!$1:$1048576,2,FALSE)</f>
        <v>10.136285162816979</v>
      </c>
      <c r="J64" s="27">
        <f>VLOOKUP(A64,EXP!$1:$1048576,2,FALSE)</f>
        <v>30.948633187100011</v>
      </c>
      <c r="K64" s="29">
        <f>VLOOKUP(A64,IMP!$1:$1048576,2,FALSE)</f>
        <v>32.013214106306606</v>
      </c>
      <c r="L64" s="18">
        <f>VLOOKUP(A64,LAND!$1:$1048576,2,FALSE)</f>
        <v>547557</v>
      </c>
      <c r="M64" s="33">
        <f>VLOOKUP(A64,ARAB!$1:$1048576,2,FALSE)</f>
        <v>33.721360515891497</v>
      </c>
      <c r="N64" s="21">
        <f>VLOOKUP(A64,AIR!$1:$1048576,2,FALSE)</f>
        <v>4.5999999999999996</v>
      </c>
      <c r="O64" s="21">
        <f>VLOOKUP(A64,EDUC!$1:$1048576,2,FALSE)</f>
        <v>11.5</v>
      </c>
      <c r="P64" s="25">
        <f>VLOOKUP(A64,REN!$1:$1048576,2,FALSE)</f>
        <v>13.4992623166677</v>
      </c>
    </row>
    <row r="65" spans="1:16" ht="22" x14ac:dyDescent="0.2">
      <c r="A65" s="19" t="s">
        <v>60</v>
      </c>
      <c r="B65" s="18">
        <v>2.32941714060349</v>
      </c>
      <c r="C65" s="21" t="e">
        <f>VLOOKUP(A65,HRI!$1:$1048576,4,FALSE)</f>
        <v>#N/A</v>
      </c>
      <c r="D65" s="23" t="e">
        <f>VLOOKUP(A65,Polity!$A:$B,2,FALSE)</f>
        <v>#N/A</v>
      </c>
      <c r="E65" s="21" t="e">
        <f>VLOOKUP(A65,GDP!$1:$1048576,2,FALSE)</f>
        <v>#N/A</v>
      </c>
      <c r="F65" s="21" t="e">
        <f>VLOOKUP(A65,POP!$1:$1048576,2,FALSE)</f>
        <v>#N/A</v>
      </c>
      <c r="G65" s="31" t="e">
        <f>VLOOKUP(A65,URB!$1:$1048576,2,FALSE)</f>
        <v>#N/A</v>
      </c>
      <c r="H65" s="31" t="e">
        <f>VLOOKUP(A65,AGR!$1:$1048576,2,FALSE)</f>
        <v>#N/A</v>
      </c>
      <c r="I65" s="29" t="e">
        <f>VLOOKUP(A65,MAN!$1:$1048576,2,FALSE)</f>
        <v>#N/A</v>
      </c>
      <c r="J65" s="27" t="e">
        <f>VLOOKUP(A65,EXP!$1:$1048576,2,FALSE)</f>
        <v>#N/A</v>
      </c>
      <c r="K65" s="29" t="e">
        <f>VLOOKUP(A65,IMP!$1:$1048576,2,FALSE)</f>
        <v>#N/A</v>
      </c>
      <c r="L65" s="18" t="e">
        <f>VLOOKUP(A65,LAND!$1:$1048576,2,FALSE)</f>
        <v>#N/A</v>
      </c>
      <c r="M65" s="33" t="e">
        <f>VLOOKUP(A65,ARAB!$1:$1048576,2,FALSE)</f>
        <v>#N/A</v>
      </c>
      <c r="N65" s="21" t="e">
        <f>VLOOKUP(A65,AIR!$1:$1048576,2,FALSE)</f>
        <v>#N/A</v>
      </c>
      <c r="O65" s="21" t="e">
        <f>VLOOKUP(A65,EDUC!$1:$1048576,2,FALSE)</f>
        <v>#N/A</v>
      </c>
      <c r="P65" s="25" t="e">
        <f>VLOOKUP(A65,REN!$1:$1048576,2,FALSE)</f>
        <v>#N/A</v>
      </c>
    </row>
    <row r="66" spans="1:16" ht="22" x14ac:dyDescent="0.2">
      <c r="A66" s="19" t="s">
        <v>61</v>
      </c>
      <c r="B66" s="18">
        <v>3.83995611549634</v>
      </c>
      <c r="C66" s="21" t="e">
        <f>VLOOKUP(A66,HRI!$1:$1048576,4,FALSE)</f>
        <v>#N/A</v>
      </c>
      <c r="D66" s="23" t="e">
        <f>VLOOKUP(A66,Polity!$A:$B,2,FALSE)</f>
        <v>#N/A</v>
      </c>
      <c r="E66" s="21">
        <f>VLOOKUP(A66,GDP!$1:$1048576,2,FALSE)</f>
        <v>0</v>
      </c>
      <c r="F66" s="21">
        <f>VLOOKUP(A66,POP!$1:$1048576,2,FALSE)</f>
        <v>276108</v>
      </c>
      <c r="G66" s="31">
        <f>VLOOKUP(A66,URB!$1:$1048576,2,FALSE)</f>
        <v>61.783999999999999</v>
      </c>
      <c r="H66" s="31">
        <f>VLOOKUP(A66,AGR!$1:$1048576,2,FALSE)</f>
        <v>0</v>
      </c>
      <c r="I66" s="29">
        <f>VLOOKUP(A66,MAN!$1:$1048576,2,FALSE)</f>
        <v>0</v>
      </c>
      <c r="J66" s="27">
        <f>VLOOKUP(A66,EXP!$1:$1048576,2,FALSE)</f>
        <v>0</v>
      </c>
      <c r="K66" s="29">
        <f>VLOOKUP(A66,IMP!$1:$1048576,2,FALSE)</f>
        <v>0</v>
      </c>
      <c r="L66" s="18">
        <f>VLOOKUP(A66,LAND!$1:$1048576,2,FALSE)</f>
        <v>3660</v>
      </c>
      <c r="M66" s="33">
        <f>VLOOKUP(A66,ARAB!$1:$1048576,2,FALSE)</f>
        <v>0.68306010928961747</v>
      </c>
      <c r="N66" s="21" t="e">
        <f>VLOOKUP(A66,AIR!$1:$1048576,2,FALSE)</f>
        <v>#N/A</v>
      </c>
      <c r="O66" s="21" t="e">
        <f>VLOOKUP(A66,EDUC!$1:$1048576,2,FALSE)</f>
        <v>#N/A</v>
      </c>
      <c r="P66" s="25">
        <f>VLOOKUP(A66,REN!$1:$1048576,2,FALSE)</f>
        <v>9.8291547674714597</v>
      </c>
    </row>
    <row r="67" spans="1:16" ht="22" x14ac:dyDescent="0.2">
      <c r="A67" s="19" t="s">
        <v>62</v>
      </c>
      <c r="B67" s="18">
        <v>2.17109634509946</v>
      </c>
      <c r="C67" s="21">
        <f>VLOOKUP(A67,HRI!$1:$1048576,4,FALSE)</f>
        <v>7.2854102000000004E-2</v>
      </c>
      <c r="D67" s="23">
        <f>VLOOKUP(A67,Polity!$A:$B,2,FALSE)</f>
        <v>3</v>
      </c>
      <c r="E67" s="21">
        <f>VLOOKUP(A67,GDP!$1:$1048576,2,FALSE)</f>
        <v>14929488770.731483</v>
      </c>
      <c r="F67" s="21">
        <f>VLOOKUP(A67,POP!$1:$1048576,2,FALSE)</f>
        <v>2064812</v>
      </c>
      <c r="G67" s="31">
        <f>VLOOKUP(A67,URB!$1:$1048576,2,FALSE)</f>
        <v>88.975999999999999</v>
      </c>
      <c r="H67" s="31">
        <f>VLOOKUP(A67,AGR!$1:$1048576,2,FALSE)</f>
        <v>5.2657648440764957</v>
      </c>
      <c r="I67" s="29">
        <f>VLOOKUP(A67,MAN!$1:$1048576,2,FALSE)</f>
        <v>17.622418668953738</v>
      </c>
      <c r="J67" s="27">
        <f>VLOOKUP(A67,EXP!$1:$1048576,2,FALSE)</f>
        <v>50.226753972592597</v>
      </c>
      <c r="K67" s="29">
        <f>VLOOKUP(A67,IMP!$1:$1048576,2,FALSE)</f>
        <v>24.841986473071248</v>
      </c>
      <c r="L67" s="18">
        <f>VLOOKUP(A67,LAND!$1:$1048576,2,FALSE)</f>
        <v>257670</v>
      </c>
      <c r="M67" s="33">
        <f>VLOOKUP(A67,ARAB!$1:$1048576,2,FALSE)</f>
        <v>1.2613032172934373</v>
      </c>
      <c r="N67" s="21">
        <f>VLOOKUP(A67,AIR!$1:$1048576,2,FALSE)</f>
        <v>1.2</v>
      </c>
      <c r="O67" s="21">
        <f>VLOOKUP(A67,EDUC!$1:$1048576,2,FALSE)</f>
        <v>8.1999999999999993</v>
      </c>
      <c r="P67" s="25">
        <f>VLOOKUP(A67,REN!$1:$1048576,2,FALSE)</f>
        <v>82.007843686057299</v>
      </c>
    </row>
    <row r="68" spans="1:16" x14ac:dyDescent="0.2">
      <c r="A68" s="18" t="s">
        <v>466</v>
      </c>
      <c r="B68" s="18">
        <v>0.93293844300597994</v>
      </c>
      <c r="C68" s="21">
        <f>VLOOKUP(A68,HRI!$1:$1048576,4,FALSE)</f>
        <v>0.64187716100000003</v>
      </c>
      <c r="D68" s="23" t="e">
        <f>VLOOKUP(A68,Polity!$A:$B,2,FALSE)</f>
        <v>#N/A</v>
      </c>
      <c r="E68" s="21" t="e">
        <f>VLOOKUP(A68,GDP!$1:$1048576,2,FALSE)</f>
        <v>#N/A</v>
      </c>
      <c r="F68" s="21" t="e">
        <f>VLOOKUP(A68,POP!$1:$1048576,2,FALSE)</f>
        <v>#N/A</v>
      </c>
      <c r="G68" s="31" t="e">
        <f>VLOOKUP(A68,URB!$1:$1048576,2,FALSE)</f>
        <v>#N/A</v>
      </c>
      <c r="H68" s="31" t="e">
        <f>VLOOKUP(A68,AGR!$1:$1048576,2,FALSE)</f>
        <v>#N/A</v>
      </c>
      <c r="I68" s="29" t="e">
        <f>VLOOKUP(A68,MAN!$1:$1048576,2,FALSE)</f>
        <v>#N/A</v>
      </c>
      <c r="J68" s="27" t="e">
        <f>VLOOKUP(A68,EXP!$1:$1048576,2,FALSE)</f>
        <v>#N/A</v>
      </c>
      <c r="K68" s="29" t="e">
        <f>VLOOKUP(A68,IMP!$1:$1048576,2,FALSE)</f>
        <v>#N/A</v>
      </c>
      <c r="L68" s="18" t="e">
        <f>VLOOKUP(A68,LAND!$1:$1048576,2,FALSE)</f>
        <v>#N/A</v>
      </c>
      <c r="M68" s="33" t="e">
        <f>VLOOKUP(A68,ARAB!$1:$1048576,2,FALSE)</f>
        <v>#N/A</v>
      </c>
      <c r="N68" s="21" t="e">
        <f>VLOOKUP(A68,AIR!$1:$1048576,2,FALSE)</f>
        <v>#N/A</v>
      </c>
      <c r="O68" s="21">
        <f>VLOOKUP(A68,EDUC!$1:$1048576,2,FALSE)</f>
        <v>3.5</v>
      </c>
      <c r="P68" s="25" t="e">
        <f>VLOOKUP(A68,REN!$1:$1048576,2,FALSE)</f>
        <v>#N/A</v>
      </c>
    </row>
    <row r="69" spans="1:16" ht="22" x14ac:dyDescent="0.2">
      <c r="A69" s="19" t="s">
        <v>63</v>
      </c>
      <c r="B69" s="18">
        <v>2.1791479714318802</v>
      </c>
      <c r="C69" s="21">
        <f>VLOOKUP(A69,HRI!$1:$1048576,4,FALSE)</f>
        <v>0.84618437700000004</v>
      </c>
      <c r="D69" s="23">
        <f>VLOOKUP(A69,Polity!$A:$B,2,FALSE)</f>
        <v>7</v>
      </c>
      <c r="E69" s="21">
        <f>VLOOKUP(A69,GDP!$1:$1048576,2,FALSE)</f>
        <v>16242916915.720263</v>
      </c>
      <c r="F69" s="21">
        <f>VLOOKUP(A69,POP!$1:$1048576,2,FALSE)</f>
        <v>3728004</v>
      </c>
      <c r="G69" s="31">
        <f>VLOOKUP(A69,URB!$1:$1048576,2,FALSE)</f>
        <v>58.231000000000002</v>
      </c>
      <c r="H69" s="31">
        <f>VLOOKUP(A69,AGR!$1:$1048576,2,FALSE)</f>
        <v>6.2401868425184484</v>
      </c>
      <c r="I69" s="29">
        <f>VLOOKUP(A69,MAN!$1:$1048576,2,FALSE)</f>
        <v>8.5970619406500237</v>
      </c>
      <c r="J69" s="27">
        <f>VLOOKUP(A69,EXP!$1:$1048576,2,FALSE)</f>
        <v>46.527614225153087</v>
      </c>
      <c r="K69" s="29">
        <f>VLOOKUP(A69,IMP!$1:$1048576,2,FALSE)</f>
        <v>57.512462710001564</v>
      </c>
      <c r="L69" s="18">
        <f>VLOOKUP(A69,LAND!$1:$1048576,2,FALSE)</f>
        <v>69490</v>
      </c>
      <c r="M69" s="33">
        <f>VLOOKUP(A69,ARAB!$1:$1048576,2,FALSE)</f>
        <v>4.6625413728594047</v>
      </c>
      <c r="N69" s="21">
        <f>VLOOKUP(A69,AIR!$1:$1048576,2,FALSE)</f>
        <v>2.4</v>
      </c>
      <c r="O69" s="21">
        <f>VLOOKUP(A69,EDUC!$1:$1048576,2,FALSE)</f>
        <v>12.8</v>
      </c>
      <c r="P69" s="25">
        <f>VLOOKUP(A69,REN!$1:$1048576,2,FALSE)</f>
        <v>28.662538805975998</v>
      </c>
    </row>
    <row r="70" spans="1:16" ht="22" x14ac:dyDescent="0.2">
      <c r="A70" s="19" t="s">
        <v>64</v>
      </c>
      <c r="B70" s="18">
        <v>4.7029381137908803</v>
      </c>
      <c r="C70" s="21">
        <f>VLOOKUP(A70,HRI!$1:$1048576,4,FALSE)</f>
        <v>2.93</v>
      </c>
      <c r="D70" s="23">
        <f>VLOOKUP(A70,Polity!$A:$B,2,FALSE)</f>
        <v>10</v>
      </c>
      <c r="E70" s="21">
        <f>VLOOKUP(A70,GDP!$1:$1048576,2,FALSE)</f>
        <v>3682602479929.418</v>
      </c>
      <c r="F70" s="21">
        <f>VLOOKUP(A70,POP!$1:$1048576,2,FALSE)</f>
        <v>82657002</v>
      </c>
      <c r="G70" s="31">
        <f>VLOOKUP(A70,URB!$1:$1048576,2,FALSE)</f>
        <v>77.260999999999996</v>
      </c>
      <c r="H70" s="31">
        <f>VLOOKUP(A70,AGR!$1:$1048576,2,FALSE)</f>
        <v>0.82617044903768866</v>
      </c>
      <c r="I70" s="29">
        <f>VLOOKUP(A70,MAN!$1:$1048576,2,FALSE)</f>
        <v>20.420815617848621</v>
      </c>
      <c r="J70" s="27">
        <f>VLOOKUP(A70,EXP!$1:$1048576,2,FALSE)</f>
        <v>47.204174412398082</v>
      </c>
      <c r="K70" s="29">
        <f>VLOOKUP(A70,IMP!$1:$1048576,2,FALSE)</f>
        <v>40.207524249507649</v>
      </c>
      <c r="L70" s="18">
        <f>VLOOKUP(A70,LAND!$1:$1048576,2,FALSE)</f>
        <v>349370</v>
      </c>
      <c r="M70" s="33">
        <f>VLOOKUP(A70,ARAB!$1:$1048576,2,FALSE)</f>
        <v>33.694936600166017</v>
      </c>
      <c r="N70" s="21">
        <f>VLOOKUP(A70,AIR!$1:$1048576,2,FALSE)</f>
        <v>8.6999999999999993</v>
      </c>
      <c r="O70" s="21">
        <f>VLOOKUP(A70,EDUC!$1:$1048576,2,FALSE)</f>
        <v>14.1</v>
      </c>
      <c r="P70" s="25">
        <f>VLOOKUP(A70,REN!$1:$1048576,2,FALSE)</f>
        <v>14.206252697777201</v>
      </c>
    </row>
    <row r="71" spans="1:16" ht="22" x14ac:dyDescent="0.2">
      <c r="A71" s="19" t="s">
        <v>65</v>
      </c>
      <c r="B71" s="18">
        <v>2.0420077623986601</v>
      </c>
      <c r="C71" s="21">
        <f>VLOOKUP(A71,HRI!$1:$1048576,4,FALSE)</f>
        <v>0.23130234</v>
      </c>
      <c r="D71" s="23">
        <f>VLOOKUP(A71,Polity!$A:$B,2,FALSE)</f>
        <v>8</v>
      </c>
      <c r="E71" s="21">
        <f>VLOOKUP(A71,GDP!$1:$1048576,2,FALSE)</f>
        <v>58845211998.345474</v>
      </c>
      <c r="F71" s="21">
        <f>VLOOKUP(A71,POP!$1:$1048576,2,FALSE)</f>
        <v>29121464</v>
      </c>
      <c r="G71" s="31">
        <f>VLOOKUP(A71,URB!$1:$1048576,2,FALSE)</f>
        <v>55.406999999999996</v>
      </c>
      <c r="H71" s="31">
        <f>VLOOKUP(A71,AGR!$1:$1048576,2,FALSE)</f>
        <v>20.080684339701925</v>
      </c>
      <c r="I71" s="29">
        <f>VLOOKUP(A71,MAN!$1:$1048576,2,FALSE)</f>
        <v>10.421562758515133</v>
      </c>
      <c r="J71" s="27">
        <f>VLOOKUP(A71,EXP!$1:$1048576,2,FALSE)</f>
        <v>35.349628402840466</v>
      </c>
      <c r="K71" s="29">
        <f>VLOOKUP(A71,IMP!$1:$1048576,2,FALSE)</f>
        <v>38.489964888312926</v>
      </c>
      <c r="L71" s="18">
        <f>VLOOKUP(A71,LAND!$1:$1048576,2,FALSE)</f>
        <v>227540</v>
      </c>
      <c r="M71" s="33">
        <f>VLOOKUP(A71,ARAB!$1:$1048576,2,FALSE)</f>
        <v>20.655708886349654</v>
      </c>
      <c r="N71" s="21">
        <f>VLOOKUP(A71,AIR!$1:$1048576,2,FALSE)</f>
        <v>0.5</v>
      </c>
      <c r="O71" s="21">
        <f>VLOOKUP(A71,EDUC!$1:$1048576,2,FALSE)</f>
        <v>7.1</v>
      </c>
      <c r="P71" s="25">
        <f>VLOOKUP(A71,REN!$1:$1048576,2,FALSE)</f>
        <v>41.4127943140724</v>
      </c>
    </row>
    <row r="72" spans="1:16" ht="22" x14ac:dyDescent="0.2">
      <c r="A72" s="19" t="s">
        <v>66</v>
      </c>
      <c r="B72" s="18">
        <v>4.1229825698195404</v>
      </c>
      <c r="C72" s="21">
        <f>VLOOKUP(A72,HRI!$1:$1048576,4,FALSE)</f>
        <v>0.72314075799999999</v>
      </c>
      <c r="D72" s="23">
        <f>VLOOKUP(A72,Polity!$A:$B,2,FALSE)</f>
        <v>10</v>
      </c>
      <c r="E72" s="21">
        <f>VLOOKUP(A72,GDP!$1:$1048576,2,FALSE)</f>
        <v>200125137434.28976</v>
      </c>
      <c r="F72" s="21">
        <f>VLOOKUP(A72,POP!$1:$1048576,2,FALSE)</f>
        <v>10754679</v>
      </c>
      <c r="G72" s="31">
        <f>VLOOKUP(A72,URB!$1:$1048576,2,FALSE)</f>
        <v>78.724000000000004</v>
      </c>
      <c r="H72" s="31">
        <f>VLOOKUP(A72,AGR!$1:$1048576,2,FALSE)</f>
        <v>3.850979301522941</v>
      </c>
      <c r="I72" s="29">
        <f>VLOOKUP(A72,MAN!$1:$1048576,2,FALSE)</f>
        <v>8.1252253645366466</v>
      </c>
      <c r="J72" s="27">
        <f>VLOOKUP(A72,EXP!$1:$1048576,2,FALSE)</f>
        <v>34.984949129016833</v>
      </c>
      <c r="K72" s="29">
        <f>VLOOKUP(A72,IMP!$1:$1048576,2,FALSE)</f>
        <v>36.493591933438992</v>
      </c>
      <c r="L72" s="18">
        <f>VLOOKUP(A72,LAND!$1:$1048576,2,FALSE)</f>
        <v>128900</v>
      </c>
      <c r="M72" s="33">
        <f>VLOOKUP(A72,ARAB!$1:$1048576,2,FALSE)</f>
        <v>16.586501163692784</v>
      </c>
      <c r="N72" s="21">
        <f>VLOOKUP(A72,AIR!$1:$1048576,2,FALSE)</f>
        <v>5.9</v>
      </c>
      <c r="O72" s="21">
        <f>VLOOKUP(A72,EDUC!$1:$1048576,2,FALSE)</f>
        <v>10.8</v>
      </c>
      <c r="P72" s="25">
        <f>VLOOKUP(A72,REN!$1:$1048576,2,FALSE)</f>
        <v>17.170047546132999</v>
      </c>
    </row>
    <row r="73" spans="1:16" ht="22" x14ac:dyDescent="0.2">
      <c r="A73" s="19" t="s">
        <v>67</v>
      </c>
      <c r="B73" s="18">
        <v>2.7552025144408199</v>
      </c>
      <c r="C73" s="21">
        <f>VLOOKUP(A73,HRI!$1:$1048576,4,FALSE)</f>
        <v>2.36</v>
      </c>
      <c r="D73" s="23" t="e">
        <f>VLOOKUP(A73,Polity!$A:$B,2,FALSE)</f>
        <v>#N/A</v>
      </c>
      <c r="E73" s="21">
        <f>VLOOKUP(A73,GDP!$1:$1048576,2,FALSE)</f>
        <v>1125685185.1851852</v>
      </c>
      <c r="F73" s="21">
        <f>VLOOKUP(A73,POP!$1:$1048576,2,FALSE)</f>
        <v>110874</v>
      </c>
      <c r="G73" s="31">
        <f>VLOOKUP(A73,URB!$1:$1048576,2,FALSE)</f>
        <v>36.164000000000001</v>
      </c>
      <c r="H73" s="31">
        <f>VLOOKUP(A73,AGR!$1:$1048576,2,FALSE)</f>
        <v>5.3715432576044222</v>
      </c>
      <c r="I73" s="29">
        <f>VLOOKUP(A73,MAN!$1:$1048576,2,FALSE)</f>
        <v>3.0805928899271229</v>
      </c>
      <c r="J73" s="27">
        <f>VLOOKUP(A73,EXP!$1:$1048576,2,FALSE)</f>
        <v>51.359665717998915</v>
      </c>
      <c r="K73" s="29">
        <f>VLOOKUP(A73,IMP!$1:$1048576,2,FALSE)</f>
        <v>54.682744665800257</v>
      </c>
      <c r="L73" s="18">
        <f>VLOOKUP(A73,LAND!$1:$1048576,2,FALSE)</f>
        <v>340</v>
      </c>
      <c r="M73" s="33">
        <f>VLOOKUP(A73,ARAB!$1:$1048576,2,FALSE)</f>
        <v>8.8235294117647065</v>
      </c>
      <c r="N73" s="21" t="e">
        <f>VLOOKUP(A73,AIR!$1:$1048576,2,FALSE)</f>
        <v>#N/A</v>
      </c>
      <c r="O73" s="21">
        <f>VLOOKUP(A73,EDUC!$1:$1048576,2,FALSE)</f>
        <v>8.6999999999999993</v>
      </c>
      <c r="P73" s="25">
        <f>VLOOKUP(A73,REN!$1:$1048576,2,FALSE)</f>
        <v>10.9195721498431</v>
      </c>
    </row>
    <row r="74" spans="1:16" ht="22" x14ac:dyDescent="0.2">
      <c r="A74" s="19" t="s">
        <v>68</v>
      </c>
      <c r="B74" s="18">
        <v>4.0484195762371202</v>
      </c>
      <c r="C74" s="21" t="e">
        <f>VLOOKUP(A74,HRI!$1:$1048576,4,FALSE)</f>
        <v>#N/A</v>
      </c>
      <c r="D74" s="23" t="e">
        <f>VLOOKUP(A74,Polity!$A:$B,2,FALSE)</f>
        <v>#N/A</v>
      </c>
      <c r="E74" s="21" t="e">
        <f>VLOOKUP(A74,GDP!$1:$1048576,2,FALSE)</f>
        <v>#N/A</v>
      </c>
      <c r="F74" s="21" t="e">
        <f>VLOOKUP(A74,POP!$1:$1048576,2,FALSE)</f>
        <v>#N/A</v>
      </c>
      <c r="G74" s="31" t="e">
        <f>VLOOKUP(A74,URB!$1:$1048576,2,FALSE)</f>
        <v>#N/A</v>
      </c>
      <c r="H74" s="31" t="e">
        <f>VLOOKUP(A74,AGR!$1:$1048576,2,FALSE)</f>
        <v>#N/A</v>
      </c>
      <c r="I74" s="29" t="e">
        <f>VLOOKUP(A74,MAN!$1:$1048576,2,FALSE)</f>
        <v>#N/A</v>
      </c>
      <c r="J74" s="27" t="e">
        <f>VLOOKUP(A74,EXP!$1:$1048576,2,FALSE)</f>
        <v>#N/A</v>
      </c>
      <c r="K74" s="29" t="e">
        <f>VLOOKUP(A74,IMP!$1:$1048576,2,FALSE)</f>
        <v>#N/A</v>
      </c>
      <c r="L74" s="18" t="e">
        <f>VLOOKUP(A74,LAND!$1:$1048576,2,FALSE)</f>
        <v>#N/A</v>
      </c>
      <c r="M74" s="33" t="e">
        <f>VLOOKUP(A74,ARAB!$1:$1048576,2,FALSE)</f>
        <v>#N/A</v>
      </c>
      <c r="N74" s="21" t="e">
        <f>VLOOKUP(A74,AIR!$1:$1048576,2,FALSE)</f>
        <v>#N/A</v>
      </c>
      <c r="O74" s="21" t="e">
        <f>VLOOKUP(A74,EDUC!$1:$1048576,2,FALSE)</f>
        <v>#N/A</v>
      </c>
      <c r="P74" s="25" t="e">
        <f>VLOOKUP(A74,REN!$1:$1048576,2,FALSE)</f>
        <v>#N/A</v>
      </c>
    </row>
    <row r="75" spans="1:16" ht="22" x14ac:dyDescent="0.2">
      <c r="A75" s="19" t="s">
        <v>69</v>
      </c>
      <c r="B75" s="18">
        <v>1.7832689063337701</v>
      </c>
      <c r="C75" s="21">
        <f>VLOOKUP(A75,HRI!$1:$1048576,4,FALSE)</f>
        <v>0.296720965</v>
      </c>
      <c r="D75" s="23">
        <f>VLOOKUP(A75,Polity!$A:$B,2,FALSE)</f>
        <v>8</v>
      </c>
      <c r="E75" s="21">
        <f>VLOOKUP(A75,GDP!$1:$1048576,2,FALSE)</f>
        <v>71654134378.529922</v>
      </c>
      <c r="F75" s="21">
        <f>VLOOKUP(A75,POP!$1:$1048576,2,FALSE)</f>
        <v>16087418</v>
      </c>
      <c r="G75" s="31">
        <f>VLOOKUP(A75,URB!$1:$1048576,2,FALSE)</f>
        <v>50.68</v>
      </c>
      <c r="H75" s="31">
        <f>VLOOKUP(A75,AGR!$1:$1048576,2,FALSE)</f>
        <v>9.696286631967542</v>
      </c>
      <c r="I75" s="29">
        <f>VLOOKUP(A75,MAN!$1:$1048576,2,FALSE)</f>
        <v>14.140441904584463</v>
      </c>
      <c r="J75" s="27">
        <f>VLOOKUP(A75,EXP!$1:$1048576,2,FALSE)</f>
        <v>18.495046301475256</v>
      </c>
      <c r="K75" s="29">
        <f>VLOOKUP(A75,IMP!$1:$1048576,2,FALSE)</f>
        <v>27.574374099886846</v>
      </c>
      <c r="L75" s="18">
        <f>VLOOKUP(A75,LAND!$1:$1048576,2,FALSE)</f>
        <v>107160</v>
      </c>
      <c r="M75" s="33">
        <f>VLOOKUP(A75,ARAB!$1:$1048576,2,FALSE)</f>
        <v>8.0440462859275854</v>
      </c>
      <c r="N75" s="21">
        <f>VLOOKUP(A75,AIR!$1:$1048576,2,FALSE)</f>
        <v>0.9</v>
      </c>
      <c r="O75" s="21">
        <f>VLOOKUP(A75,EDUC!$1:$1048576,2,FALSE)</f>
        <v>6.5</v>
      </c>
      <c r="P75" s="25">
        <f>VLOOKUP(A75,REN!$1:$1048576,2,FALSE)</f>
        <v>63.650991791923403</v>
      </c>
    </row>
    <row r="76" spans="1:16" ht="22" x14ac:dyDescent="0.2">
      <c r="A76" s="19" t="s">
        <v>70</v>
      </c>
      <c r="B76" s="18">
        <v>1.6800772989797601</v>
      </c>
      <c r="C76" s="21">
        <f>VLOOKUP(A76,HRI!$1:$1048576,4,FALSE)</f>
        <v>2.368991E-3</v>
      </c>
      <c r="D76" s="23">
        <f>VLOOKUP(A76,Polity!$A:$B,2,FALSE)</f>
        <v>4</v>
      </c>
      <c r="E76" s="21">
        <f>VLOOKUP(A76,GDP!$1:$1048576,2,FALSE)</f>
        <v>10324668266.595018</v>
      </c>
      <c r="F76" s="21">
        <f>VLOOKUP(A76,POP!$1:$1048576,2,FALSE)</f>
        <v>12067516</v>
      </c>
      <c r="G76" s="31">
        <f>VLOOKUP(A76,URB!$1:$1048576,2,FALSE)</f>
        <v>35.792999999999999</v>
      </c>
      <c r="H76" s="31">
        <f>VLOOKUP(A76,AGR!$1:$1048576,2,FALSE)</f>
        <v>20.528472532371875</v>
      </c>
      <c r="I76" s="29">
        <f>VLOOKUP(A76,MAN!$1:$1048576,2,FALSE)</f>
        <v>10.021584128697093</v>
      </c>
      <c r="J76" s="27">
        <f>VLOOKUP(A76,EXP!$1:$1048576,2,FALSE)</f>
        <v>44.66029845310355</v>
      </c>
      <c r="K76" s="29">
        <f>VLOOKUP(A76,IMP!$1:$1048576,2,FALSE)</f>
        <v>56.591335315324088</v>
      </c>
      <c r="L76" s="18">
        <f>VLOOKUP(A76,LAND!$1:$1048576,2,FALSE)</f>
        <v>245720</v>
      </c>
      <c r="M76" s="33">
        <f>VLOOKUP(A76,ARAB!$1:$1048576,2,FALSE)</f>
        <v>12.615985674751752</v>
      </c>
      <c r="N76" s="21" t="e">
        <f>VLOOKUP(A76,AIR!$1:$1048576,2,FALSE)</f>
        <v>#N/A</v>
      </c>
      <c r="O76" s="21">
        <f>VLOOKUP(A76,EDUC!$1:$1048576,2,FALSE)</f>
        <v>2.6</v>
      </c>
      <c r="P76" s="25">
        <f>VLOOKUP(A76,REN!$1:$1048576,2,FALSE)</f>
        <v>76.268391319538395</v>
      </c>
    </row>
    <row r="77" spans="1:16" ht="22" x14ac:dyDescent="0.2">
      <c r="A77" s="19" t="s">
        <v>71</v>
      </c>
      <c r="B77" s="18">
        <v>1.4543381690830799</v>
      </c>
      <c r="C77" s="21">
        <f>VLOOKUP(A77,HRI!$1:$1048576,4,FALSE)</f>
        <v>1.2010000000000001</v>
      </c>
      <c r="D77" s="23">
        <f>VLOOKUP(A77,Polity!$A:$B,2,FALSE)</f>
        <v>6</v>
      </c>
      <c r="E77" s="21">
        <f>VLOOKUP(A77,GDP!$1:$1048576,2,FALSE)</f>
        <v>1350177127.552304</v>
      </c>
      <c r="F77" s="21">
        <f>VLOOKUP(A77,POP!$1:$1048576,2,FALSE)</f>
        <v>1828146</v>
      </c>
      <c r="G77" s="31">
        <f>VLOOKUP(A77,URB!$1:$1048576,2,FALSE)</f>
        <v>42.945</v>
      </c>
      <c r="H77" s="31">
        <f>VLOOKUP(A77,AGR!$1:$1048576,2,FALSE)</f>
        <v>49.15780778546457</v>
      </c>
      <c r="I77" s="29">
        <f>VLOOKUP(A77,MAN!$1:$1048576,2,FALSE)</f>
        <v>10.499121607187382</v>
      </c>
      <c r="J77" s="27">
        <f>VLOOKUP(A77,EXP!$1:$1048576,2,FALSE)</f>
        <v>27.773972620723793</v>
      </c>
      <c r="K77" s="29">
        <f>VLOOKUP(A77,IMP!$1:$1048576,2,FALSE)</f>
        <v>33.073044298103149</v>
      </c>
      <c r="L77" s="18">
        <f>VLOOKUP(A77,LAND!$1:$1048576,2,FALSE)</f>
        <v>28120</v>
      </c>
      <c r="M77" s="33">
        <f>VLOOKUP(A77,ARAB!$1:$1048576,2,FALSE)</f>
        <v>10.668563300142248</v>
      </c>
      <c r="N77" s="21" t="e">
        <f>VLOOKUP(A77,AIR!$1:$1048576,2,FALSE)</f>
        <v>#N/A</v>
      </c>
      <c r="O77" s="21">
        <f>VLOOKUP(A77,EDUC!$1:$1048576,2,FALSE)</f>
        <v>3</v>
      </c>
      <c r="P77" s="25">
        <f>VLOOKUP(A77,REN!$1:$1048576,2,FALSE)</f>
        <v>86.851793936918497</v>
      </c>
    </row>
    <row r="78" spans="1:16" ht="22" x14ac:dyDescent="0.2">
      <c r="A78" s="19" t="s">
        <v>72</v>
      </c>
      <c r="B78" s="18">
        <v>3.0677016193090401</v>
      </c>
      <c r="C78" s="21">
        <f>VLOOKUP(A78,HRI!$1:$1048576,4,FALSE)</f>
        <v>0.90521377999999997</v>
      </c>
      <c r="D78" s="23">
        <f>VLOOKUP(A78,Polity!$A:$B,2,FALSE)</f>
        <v>7</v>
      </c>
      <c r="E78" s="21">
        <f>VLOOKUP(A78,GDP!$1:$1048576,2,FALSE)</f>
        <v>4748174334.1901894</v>
      </c>
      <c r="F78" s="21">
        <f>VLOOKUP(A78,POP!$1:$1048576,2,FALSE)</f>
        <v>775218</v>
      </c>
      <c r="G78" s="31">
        <f>VLOOKUP(A78,URB!$1:$1048576,2,FALSE)</f>
        <v>26.538</v>
      </c>
      <c r="H78" s="31">
        <f>VLOOKUP(A78,AGR!$1:$1048576,2,FALSE)</f>
        <v>22.758032288383234</v>
      </c>
      <c r="I78" s="29">
        <f>VLOOKUP(A78,MAN!$1:$1048576,2,FALSE)</f>
        <v>4.7892667630784205</v>
      </c>
      <c r="J78" s="27">
        <f>VLOOKUP(A78,EXP!$1:$1048576,2,FALSE)</f>
        <v>0</v>
      </c>
      <c r="K78" s="29">
        <f>VLOOKUP(A78,IMP!$1:$1048576,2,FALSE)</f>
        <v>0</v>
      </c>
      <c r="L78" s="18">
        <f>VLOOKUP(A78,LAND!$1:$1048576,2,FALSE)</f>
        <v>196850</v>
      </c>
      <c r="M78" s="33">
        <f>VLOOKUP(A78,ARAB!$1:$1048576,2,FALSE)</f>
        <v>2.1336042672085345</v>
      </c>
      <c r="N78" s="21" t="e">
        <f>VLOOKUP(A78,AIR!$1:$1048576,2,FALSE)</f>
        <v>#N/A</v>
      </c>
      <c r="O78" s="21">
        <f>VLOOKUP(A78,EDUC!$1:$1048576,2,FALSE)</f>
        <v>8.4</v>
      </c>
      <c r="P78" s="25">
        <f>VLOOKUP(A78,REN!$1:$1048576,2,FALSE)</f>
        <v>25.258727716755601</v>
      </c>
    </row>
    <row r="79" spans="1:16" ht="22" x14ac:dyDescent="0.2">
      <c r="A79" s="19" t="s">
        <v>73</v>
      </c>
      <c r="B79" s="18">
        <v>0.64257840690575097</v>
      </c>
      <c r="C79" s="21">
        <f>VLOOKUP(A79,HRI!$1:$1048576,4,FALSE)</f>
        <v>0.59025695300000003</v>
      </c>
      <c r="D79" s="23">
        <f>VLOOKUP(A79,Polity!$A:$B,2,FALSE)</f>
        <v>5</v>
      </c>
      <c r="E79" s="21">
        <f>VLOOKUP(A79,GDP!$1:$1048576,2,FALSE)</f>
        <v>14213814582.793766</v>
      </c>
      <c r="F79" s="21">
        <f>VLOOKUP(A79,POP!$1:$1048576,2,FALSE)</f>
        <v>10982367</v>
      </c>
      <c r="G79" s="31">
        <f>VLOOKUP(A79,URB!$1:$1048576,2,FALSE)</f>
        <v>54.345999999999997</v>
      </c>
      <c r="H79" s="31">
        <f>VLOOKUP(A79,AGR!$1:$1048576,2,FALSE)</f>
        <v>18.81420080206313</v>
      </c>
      <c r="I79" s="29">
        <f>VLOOKUP(A79,MAN!$1:$1048576,2,FALSE)</f>
        <v>16.373943919947553</v>
      </c>
      <c r="J79" s="27">
        <f>VLOOKUP(A79,EXP!$1:$1048576,2,FALSE)</f>
        <v>10.96054944725487</v>
      </c>
      <c r="K79" s="29">
        <f>VLOOKUP(A79,IMP!$1:$1048576,2,FALSE)</f>
        <v>32.981856955389723</v>
      </c>
      <c r="L79" s="18">
        <f>VLOOKUP(A79,LAND!$1:$1048576,2,FALSE)</f>
        <v>27560</v>
      </c>
      <c r="M79" s="33">
        <f>VLOOKUP(A79,ARAB!$1:$1048576,2,FALSE)</f>
        <v>38.824383164005802</v>
      </c>
      <c r="N79" s="21">
        <f>VLOOKUP(A79,AIR!$1:$1048576,2,FALSE)</f>
        <v>0.3</v>
      </c>
      <c r="O79" s="21">
        <f>VLOOKUP(A79,EDUC!$1:$1048576,2,FALSE)</f>
        <v>5.3</v>
      </c>
      <c r="P79" s="25">
        <f>VLOOKUP(A79,REN!$1:$1048576,2,FALSE)</f>
        <v>76.072213233750603</v>
      </c>
    </row>
    <row r="80" spans="1:16" ht="22" x14ac:dyDescent="0.2">
      <c r="A80" s="19" t="s">
        <v>74</v>
      </c>
      <c r="B80" s="18">
        <v>1.53806461860307</v>
      </c>
      <c r="C80" s="21">
        <f>VLOOKUP(A80,HRI!$1:$1048576,4,FALSE)</f>
        <v>-0.62133829799999996</v>
      </c>
      <c r="D80" s="23">
        <f>VLOOKUP(A80,Polity!$A:$B,2,FALSE)</f>
        <v>5</v>
      </c>
      <c r="E80" s="21">
        <f>VLOOKUP(A80,GDP!$1:$1048576,2,FALSE)</f>
        <v>23136232229.606888</v>
      </c>
      <c r="F80" s="21">
        <f>VLOOKUP(A80,POP!$1:$1048576,2,FALSE)</f>
        <v>9429016</v>
      </c>
      <c r="G80" s="31">
        <f>VLOOKUP(A80,URB!$1:$1048576,2,FALSE)</f>
        <v>56.457000000000001</v>
      </c>
      <c r="H80" s="31">
        <f>VLOOKUP(A80,AGR!$1:$1048576,2,FALSE)</f>
        <v>12.669768109487803</v>
      </c>
      <c r="I80" s="29">
        <f>VLOOKUP(A80,MAN!$1:$1048576,2,FALSE)</f>
        <v>17.126662900278429</v>
      </c>
      <c r="J80" s="27">
        <f>VLOOKUP(A80,EXP!$1:$1048576,2,FALSE)</f>
        <v>43.09385483701783</v>
      </c>
      <c r="K80" s="29">
        <f>VLOOKUP(A80,IMP!$1:$1048576,2,FALSE)</f>
        <v>58.71925624260448</v>
      </c>
      <c r="L80" s="18">
        <f>VLOOKUP(A80,LAND!$1:$1048576,2,FALSE)</f>
        <v>111890</v>
      </c>
      <c r="M80" s="33">
        <f>VLOOKUP(A80,ARAB!$1:$1048576,2,FALSE)</f>
        <v>9.1160961658772006</v>
      </c>
      <c r="N80" s="21">
        <f>VLOOKUP(A80,AIR!$1:$1048576,2,FALSE)</f>
        <v>0.9</v>
      </c>
      <c r="O80" s="21">
        <f>VLOOKUP(A80,EDUC!$1:$1048576,2,FALSE)</f>
        <v>6.5</v>
      </c>
      <c r="P80" s="25">
        <f>VLOOKUP(A80,REN!$1:$1048576,2,FALSE)</f>
        <v>51.5374135797421</v>
      </c>
    </row>
    <row r="81" spans="1:16" ht="22" x14ac:dyDescent="0.2">
      <c r="A81" s="19" t="s">
        <v>75</v>
      </c>
      <c r="B81" s="18">
        <v>3.6734921525939201</v>
      </c>
      <c r="C81" s="21">
        <f>VLOOKUP(A81,HRI!$1:$1048576,4,FALSE)</f>
        <v>1.089</v>
      </c>
      <c r="D81" s="23">
        <f>VLOOKUP(A81,Polity!$A:$B,2,FALSE)</f>
        <v>10</v>
      </c>
      <c r="E81" s="21">
        <f>VLOOKUP(A81,GDP!$1:$1048576,2,FALSE)</f>
        <v>142961605733.02582</v>
      </c>
      <c r="F81" s="21">
        <f>VLOOKUP(A81,POP!$1:$1048576,2,FALSE)</f>
        <v>9787966</v>
      </c>
      <c r="G81" s="31">
        <f>VLOOKUP(A81,URB!$1:$1048576,2,FALSE)</f>
        <v>71.061999999999998</v>
      </c>
      <c r="H81" s="31">
        <f>VLOOKUP(A81,AGR!$1:$1048576,2,FALSE)</f>
        <v>3.7598955788469168</v>
      </c>
      <c r="I81" s="29">
        <f>VLOOKUP(A81,MAN!$1:$1048576,2,FALSE)</f>
        <v>19.166226353393011</v>
      </c>
      <c r="J81" s="27">
        <f>VLOOKUP(A81,EXP!$1:$1048576,2,FALSE)</f>
        <v>86.010068454376793</v>
      </c>
      <c r="K81" s="29">
        <f>VLOOKUP(A81,IMP!$1:$1048576,2,FALSE)</f>
        <v>79.185110758860489</v>
      </c>
      <c r="L81" s="18">
        <f>VLOOKUP(A81,LAND!$1:$1048576,2,FALSE)</f>
        <v>91260</v>
      </c>
      <c r="M81" s="33">
        <f>VLOOKUP(A81,ARAB!$1:$1048576,2,FALSE)</f>
        <v>47.370151216305061</v>
      </c>
      <c r="N81" s="21">
        <f>VLOOKUP(A81,AIR!$1:$1048576,2,FALSE)</f>
        <v>4.7</v>
      </c>
      <c r="O81" s="21">
        <f>VLOOKUP(A81,EDUC!$1:$1048576,2,FALSE)</f>
        <v>11.9</v>
      </c>
      <c r="P81" s="25">
        <f>VLOOKUP(A81,REN!$1:$1048576,2,FALSE)</f>
        <v>15.559362050795</v>
      </c>
    </row>
    <row r="82" spans="1:16" ht="22" x14ac:dyDescent="0.2">
      <c r="A82" s="19" t="s">
        <v>76</v>
      </c>
      <c r="B82" s="18">
        <v>1.19477747315031</v>
      </c>
      <c r="C82" s="21">
        <f>VLOOKUP(A82,HRI!$1:$1048576,4,FALSE)</f>
        <v>-1.39</v>
      </c>
      <c r="D82" s="23">
        <f>VLOOKUP(A82,Polity!$A:$B,2,FALSE)</f>
        <v>9</v>
      </c>
      <c r="E82" s="21">
        <f>VLOOKUP(A82,GDP!$1:$1048576,2,FALSE)</f>
        <v>2651472946375.0469</v>
      </c>
      <c r="F82" s="21">
        <f>VLOOKUP(A82,POP!$1:$1048576,2,FALSE)</f>
        <v>1338676779</v>
      </c>
      <c r="G82" s="31">
        <f>VLOOKUP(A82,URB!$1:$1048576,2,FALSE)</f>
        <v>33.6</v>
      </c>
      <c r="H82" s="31">
        <f>VLOOKUP(A82,AGR!$1:$1048576,2,FALSE)</f>
        <v>16.558331404700755</v>
      </c>
      <c r="I82" s="29">
        <f>VLOOKUP(A82,MAN!$1:$1048576,2,FALSE)</f>
        <v>15.018238750146251</v>
      </c>
      <c r="J82" s="27">
        <f>VLOOKUP(A82,EXP!$1:$1048576,2,FALSE)</f>
        <v>18.791764839297237</v>
      </c>
      <c r="K82" s="29">
        <f>VLOOKUP(A82,IMP!$1:$1048576,2,FALSE)</f>
        <v>21.950732115223143</v>
      </c>
      <c r="L82" s="18">
        <f>VLOOKUP(A82,LAND!$1:$1048576,2,FALSE)</f>
        <v>2973190</v>
      </c>
      <c r="M82" s="33">
        <f>VLOOKUP(A82,ARAB!$1:$1048576,2,FALSE)</f>
        <v>52.608814102025093</v>
      </c>
      <c r="N82" s="21">
        <f>VLOOKUP(A82,AIR!$1:$1048576,2,FALSE)</f>
        <v>1.6</v>
      </c>
      <c r="O82" s="21">
        <f>VLOOKUP(A82,EDUC!$1:$1048576,2,FALSE)</f>
        <v>6.4</v>
      </c>
      <c r="P82" s="25">
        <f>VLOOKUP(A82,REN!$1:$1048576,2,FALSE)</f>
        <v>36.021222565281697</v>
      </c>
    </row>
    <row r="83" spans="1:16" ht="22" x14ac:dyDescent="0.2">
      <c r="A83" s="19" t="s">
        <v>77</v>
      </c>
      <c r="B83" s="18">
        <v>1.66159481851667</v>
      </c>
      <c r="C83" s="21">
        <f>VLOOKUP(A83,HRI!$1:$1048576,4,FALSE)</f>
        <v>-0.43393711099999999</v>
      </c>
      <c r="D83" s="23">
        <f>VLOOKUP(A83,Polity!$A:$B,2,FALSE)</f>
        <v>9</v>
      </c>
      <c r="E83" s="21">
        <f>VLOOKUP(A83,GDP!$1:$1048576,2,FALSE)</f>
        <v>1015618742565.8127</v>
      </c>
      <c r="F83" s="21">
        <f>VLOOKUP(A83,POP!$1:$1048576,2,FALSE)</f>
        <v>264650969</v>
      </c>
      <c r="G83" s="31">
        <f>VLOOKUP(A83,URB!$1:$1048576,2,FALSE)</f>
        <v>54.658999999999999</v>
      </c>
      <c r="H83" s="31">
        <f>VLOOKUP(A83,AGR!$1:$1048576,2,FALSE)</f>
        <v>13.156630846266115</v>
      </c>
      <c r="I83" s="29">
        <f>VLOOKUP(A83,MAN!$1:$1048576,2,FALSE)</f>
        <v>20.160022361434702</v>
      </c>
      <c r="J83" s="27">
        <f>VLOOKUP(A83,EXP!$1:$1048576,2,FALSE)</f>
        <v>20.177304435110599</v>
      </c>
      <c r="K83" s="29">
        <f>VLOOKUP(A83,IMP!$1:$1048576,2,FALSE)</f>
        <v>19.178192635349987</v>
      </c>
      <c r="L83" s="18">
        <f>VLOOKUP(A83,LAND!$1:$1048576,2,FALSE)</f>
        <v>1877519</v>
      </c>
      <c r="M83" s="33">
        <f>VLOOKUP(A83,ARAB!$1:$1048576,2,FALSE)</f>
        <v>14.007847590357276</v>
      </c>
      <c r="N83" s="21">
        <f>VLOOKUP(A83,AIR!$1:$1048576,2,FALSE)</f>
        <v>1.9</v>
      </c>
      <c r="O83" s="21">
        <f>VLOOKUP(A83,EDUC!$1:$1048576,2,FALSE)</f>
        <v>8</v>
      </c>
      <c r="P83" s="25">
        <f>VLOOKUP(A83,REN!$1:$1048576,2,FALSE)</f>
        <v>36.879348103235898</v>
      </c>
    </row>
    <row r="84" spans="1:16" x14ac:dyDescent="0.2">
      <c r="A84" s="18" t="s">
        <v>374</v>
      </c>
      <c r="B84" s="18">
        <v>3.22445751400203</v>
      </c>
      <c r="C84" s="21">
        <f>VLOOKUP(A84,HRI!$1:$1048576,4,FALSE)</f>
        <v>-1.38</v>
      </c>
      <c r="D84" s="23">
        <f>VLOOKUP(A84,Polity!$A:$B,2,TRUE)</f>
        <v>9</v>
      </c>
      <c r="E84" s="21">
        <f>VLOOKUP(A84,GDP!$1:$1048576,2,TRUE)</f>
        <v>1192482879144.8047</v>
      </c>
      <c r="F84" s="21">
        <f>VLOOKUP(A84,POP!$1:$1048576,2,TRUE)</f>
        <v>1060401803</v>
      </c>
      <c r="G84" s="31">
        <f>VLOOKUP(A84,URB!$1:$1048576,2,TRUE)</f>
        <v>33.816933485598291</v>
      </c>
      <c r="H84" s="31">
        <f>VLOOKUP(A84,AGR!$1:$1048576,2,TRUE)</f>
        <v>20.610938611266043</v>
      </c>
      <c r="I84" s="29">
        <f>VLOOKUP(A84,MAN!$1:$1048576,2,TRUE)</f>
        <v>13.050999187707637</v>
      </c>
      <c r="J84" s="27">
        <f>VLOOKUP(A84,EXP!$1:$1048576,2,TRUE)</f>
        <v>22.676403400052823</v>
      </c>
      <c r="K84" s="29">
        <f>VLOOKUP(A84,IMP!$1:$1048576,2,TRUE)</f>
        <v>31.343303718575768</v>
      </c>
      <c r="L84" s="18">
        <f>VLOOKUP(A84,LAND!$1:$1048576,2,TRUE)</f>
        <v>20615885.031999998</v>
      </c>
      <c r="M84" s="33">
        <f>VLOOKUP(A84,ARAB!$1:$1048576,2,TRUE)</f>
        <v>9.7668330278283335</v>
      </c>
      <c r="N84" s="21" t="e">
        <f>VLOOKUP(A84,AIR!$1:$1048576,2,FALSE)</f>
        <v>#N/A</v>
      </c>
      <c r="O84" s="21">
        <f>VLOOKUP(A84,EDUC!$1:$1048576,2,FALSE)</f>
        <v>9.8000000000000007</v>
      </c>
      <c r="P84" s="25">
        <f>VLOOKUP(A84,REN!$1:$1048576,2,TRUE)</f>
        <v>1.2291356690750099</v>
      </c>
    </row>
    <row r="85" spans="1:16" ht="22" x14ac:dyDescent="0.2">
      <c r="A85" s="19" t="s">
        <v>78</v>
      </c>
      <c r="B85" s="18">
        <v>1.80340851393915</v>
      </c>
      <c r="C85" s="21">
        <f>VLOOKUP(A85,HRI!$1:$1048576,4,FALSE)</f>
        <v>-2.39</v>
      </c>
      <c r="D85" s="23">
        <f>VLOOKUP(A85,Polity!$A:$B,2,FALSE)</f>
        <v>6</v>
      </c>
      <c r="E85" s="21">
        <f>VLOOKUP(A85,GDP!$1:$1048576,2,FALSE)</f>
        <v>190643898226.35135</v>
      </c>
      <c r="F85" s="21">
        <f>VLOOKUP(A85,POP!$1:$1048576,2,FALSE)</f>
        <v>37552789</v>
      </c>
      <c r="G85" s="31">
        <f>VLOOKUP(A85,URB!$1:$1048576,2,FALSE)</f>
        <v>70.278000000000006</v>
      </c>
      <c r="H85" s="31">
        <f>VLOOKUP(A85,AGR!$1:$1048576,2,FALSE)</f>
        <v>2.9232302669967249</v>
      </c>
      <c r="I85" s="29">
        <f>VLOOKUP(A85,MAN!$1:$1048576,2,FALSE)</f>
        <v>2.6091764659813266</v>
      </c>
      <c r="J85" s="27">
        <f>VLOOKUP(A85,EXP!$1:$1048576,2,FALSE)</f>
        <v>33.306526405930015</v>
      </c>
      <c r="K85" s="29">
        <f>VLOOKUP(A85,IMP!$1:$1048576,2,FALSE)</f>
        <v>25.400007807378405</v>
      </c>
      <c r="L85" s="18">
        <f>VLOOKUP(A85,LAND!$1:$1048576,2,FALSE)</f>
        <v>434128</v>
      </c>
      <c r="M85" s="33">
        <f>VLOOKUP(A85,ARAB!$1:$1048576,2,FALSE)</f>
        <v>11.517340507868647</v>
      </c>
      <c r="N85" s="21">
        <f>VLOOKUP(A85,AIR!$1:$1048576,2,FALSE)</f>
        <v>3.7</v>
      </c>
      <c r="O85" s="21">
        <f>VLOOKUP(A85,EDUC!$1:$1048576,2,FALSE)</f>
        <v>6.8</v>
      </c>
      <c r="P85" s="25">
        <f>VLOOKUP(A85,REN!$1:$1048576,2,FALSE)</f>
        <v>0.79883076867666503</v>
      </c>
    </row>
    <row r="86" spans="1:16" ht="22" x14ac:dyDescent="0.2">
      <c r="A86" s="19" t="s">
        <v>79</v>
      </c>
      <c r="B86" s="18">
        <v>5.0135027568571902</v>
      </c>
      <c r="C86" s="21">
        <f>VLOOKUP(A86,HRI!$1:$1048576,4,FALSE)</f>
        <v>2.718</v>
      </c>
      <c r="D86" s="23">
        <f>VLOOKUP(A86,Polity!$A:$B,2,FALSE)</f>
        <v>10</v>
      </c>
      <c r="E86" s="21">
        <f>VLOOKUP(A86,GDP!$1:$1048576,2,FALSE)</f>
        <v>339341385919.83118</v>
      </c>
      <c r="F86" s="21">
        <f>VLOOKUP(A86,POP!$1:$1048576,2,FALSE)</f>
        <v>4807388</v>
      </c>
      <c r="G86" s="31">
        <f>VLOOKUP(A86,URB!$1:$1048576,2,FALSE)</f>
        <v>62.947000000000003</v>
      </c>
      <c r="H86" s="31">
        <f>VLOOKUP(A86,AGR!$1:$1048576,2,FALSE)</f>
        <v>1.1591665339933106</v>
      </c>
      <c r="I86" s="29">
        <f>VLOOKUP(A86,MAN!$1:$1048576,2,FALSE)</f>
        <v>32.432497114787282</v>
      </c>
      <c r="J86" s="27">
        <f>VLOOKUP(A86,EXP!$1:$1048576,2,FALSE)</f>
        <v>119.73055419627138</v>
      </c>
      <c r="K86" s="29">
        <f>VLOOKUP(A86,IMP!$1:$1048576,2,FALSE)</f>
        <v>97.883134796467004</v>
      </c>
      <c r="L86" s="18">
        <f>VLOOKUP(A86,LAND!$1:$1048576,2,FALSE)</f>
        <v>68890</v>
      </c>
      <c r="M86" s="33">
        <f>VLOOKUP(A86,ARAB!$1:$1048576,2,FALSE)</f>
        <v>6.6918275511685295</v>
      </c>
      <c r="N86" s="21">
        <f>VLOOKUP(A86,AIR!$1:$1048576,2,FALSE)</f>
        <v>7.4</v>
      </c>
      <c r="O86" s="21">
        <f>VLOOKUP(A86,EDUC!$1:$1048576,2,FALSE)</f>
        <v>12.5</v>
      </c>
      <c r="P86" s="25">
        <f>VLOOKUP(A86,REN!$1:$1048576,2,FALSE)</f>
        <v>9.0813990133706302</v>
      </c>
    </row>
    <row r="87" spans="1:16" ht="22" x14ac:dyDescent="0.2">
      <c r="A87" s="19" t="s">
        <v>80</v>
      </c>
      <c r="B87" s="18">
        <v>5.5468825998615703</v>
      </c>
      <c r="C87" s="21">
        <f>VLOOKUP(A87,HRI!$1:$1048576,4,FALSE)</f>
        <v>-1.06</v>
      </c>
      <c r="D87" s="23">
        <f>VLOOKUP(A87,Polity!$A:$B,2,FALSE)</f>
        <v>6</v>
      </c>
      <c r="E87" s="21">
        <f>VLOOKUP(A87,GDP!$1:$1048576,2,FALSE)</f>
        <v>352667925811.02808</v>
      </c>
      <c r="F87" s="21">
        <f>VLOOKUP(A87,POP!$1:$1048576,2,FALSE)</f>
        <v>8713300</v>
      </c>
      <c r="G87" s="31">
        <f>VLOOKUP(A87,URB!$1:$1048576,2,FALSE)</f>
        <v>92.335999999999999</v>
      </c>
      <c r="H87" s="31">
        <f>VLOOKUP(A87,AGR!$1:$1048576,2,FALSE)</f>
        <v>1.166728645978208</v>
      </c>
      <c r="I87" s="29">
        <f>VLOOKUP(A87,MAN!$1:$1048576,2,FALSE)</f>
        <v>11.536113203628574</v>
      </c>
      <c r="J87" s="27">
        <f>VLOOKUP(A87,EXP!$1:$1048576,2,FALSE)</f>
        <v>28.842383528701394</v>
      </c>
      <c r="K87" s="29">
        <f>VLOOKUP(A87,IMP!$1:$1048576,2,FALSE)</f>
        <v>27.642277220114959</v>
      </c>
      <c r="L87" s="18">
        <f>VLOOKUP(A87,LAND!$1:$1048576,2,FALSE)</f>
        <v>21640</v>
      </c>
      <c r="M87" s="33">
        <f>VLOOKUP(A87,ARAB!$1:$1048576,2,FALSE)</f>
        <v>17.88354898336414</v>
      </c>
      <c r="N87" s="21">
        <f>VLOOKUP(A87,AIR!$1:$1048576,2,FALSE)</f>
        <v>7.3</v>
      </c>
      <c r="O87" s="21">
        <f>VLOOKUP(A87,EDUC!$1:$1048576,2,FALSE)</f>
        <v>13</v>
      </c>
      <c r="P87" s="25">
        <f>VLOOKUP(A87,REN!$1:$1048576,2,FALSE)</f>
        <v>3.7077669125467199</v>
      </c>
    </row>
    <row r="88" spans="1:16" ht="22" x14ac:dyDescent="0.2">
      <c r="A88" s="19" t="s">
        <v>81</v>
      </c>
      <c r="B88" s="18">
        <v>4.4108271576125802</v>
      </c>
      <c r="C88" s="21">
        <f>VLOOKUP(A88,HRI!$1:$1048576,4,FALSE)</f>
        <v>1.3680000000000001</v>
      </c>
      <c r="D88" s="23">
        <f>VLOOKUP(A88,Polity!$A:$B,2,FALSE)</f>
        <v>10</v>
      </c>
      <c r="E88" s="21">
        <f>VLOOKUP(A88,GDP!$1:$1048576,2,FALSE)</f>
        <v>1961796197354.3564</v>
      </c>
      <c r="F88" s="21">
        <f>VLOOKUP(A88,POP!$1:$1048576,2,FALSE)</f>
        <v>60536709</v>
      </c>
      <c r="G88" s="31">
        <f>VLOOKUP(A88,URB!$1:$1048576,2,FALSE)</f>
        <v>70.144000000000005</v>
      </c>
      <c r="H88" s="31">
        <f>VLOOKUP(A88,AGR!$1:$1048576,2,FALSE)</f>
        <v>1.9726846731139274</v>
      </c>
      <c r="I88" s="29">
        <f>VLOOKUP(A88,MAN!$1:$1048576,2,FALSE)</f>
        <v>14.913870424891776</v>
      </c>
      <c r="J88" s="27">
        <f>VLOOKUP(A88,EXP!$1:$1048576,2,FALSE)</f>
        <v>30.733733319636013</v>
      </c>
      <c r="K88" s="29">
        <f>VLOOKUP(A88,IMP!$1:$1048576,2,FALSE)</f>
        <v>27.870442627655716</v>
      </c>
      <c r="L88" s="18">
        <f>VLOOKUP(A88,LAND!$1:$1048576,2,FALSE)</f>
        <v>294140</v>
      </c>
      <c r="M88" s="33">
        <f>VLOOKUP(A88,ARAB!$1:$1048576,2,FALSE)</f>
        <v>22.901577480111513</v>
      </c>
      <c r="N88" s="21">
        <f>VLOOKUP(A88,AIR!$1:$1048576,2,FALSE)</f>
        <v>5.3</v>
      </c>
      <c r="O88" s="21">
        <f>VLOOKUP(A88,EDUC!$1:$1048576,2,FALSE)</f>
        <v>10.199999999999999</v>
      </c>
      <c r="P88" s="25">
        <f>VLOOKUP(A88,REN!$1:$1048576,2,FALSE)</f>
        <v>16.516850577439701</v>
      </c>
    </row>
    <row r="89" spans="1:16" ht="22" x14ac:dyDescent="0.2">
      <c r="A89" s="19" t="s">
        <v>82</v>
      </c>
      <c r="B89" s="18">
        <v>1.8110784927632799</v>
      </c>
      <c r="C89" s="21">
        <f>VLOOKUP(A89,HRI!$1:$1048576,4,FALSE)</f>
        <v>-2.6261613E-2</v>
      </c>
      <c r="D89" s="23">
        <f>VLOOKUP(A89,Polity!$A:$B,2,FALSE)</f>
        <v>9</v>
      </c>
      <c r="E89" s="21">
        <f>VLOOKUP(A89,GDP!$1:$1048576,2,FALSE)</f>
        <v>14808989993.318459</v>
      </c>
      <c r="F89" s="21">
        <f>VLOOKUP(A89,POP!$1:$1048576,2,FALSE)</f>
        <v>2920848</v>
      </c>
      <c r="G89" s="31">
        <f>VLOOKUP(A89,URB!$1:$1048576,2,FALSE)</f>
        <v>55.378</v>
      </c>
      <c r="H89" s="31">
        <f>VLOOKUP(A89,AGR!$1:$1048576,2,FALSE)</f>
        <v>6.6317858603448503</v>
      </c>
      <c r="I89" s="29">
        <f>VLOOKUP(A89,MAN!$1:$1048576,2,FALSE)</f>
        <v>7.7070223347976947</v>
      </c>
      <c r="J89" s="27">
        <f>VLOOKUP(A89,EXP!$1:$1048576,2,FALSE)</f>
        <v>34.657062571733881</v>
      </c>
      <c r="K89" s="29">
        <f>VLOOKUP(A89,IMP!$1:$1048576,2,FALSE)</f>
        <v>48.86610994577908</v>
      </c>
      <c r="L89" s="18">
        <f>VLOOKUP(A89,LAND!$1:$1048576,2,FALSE)</f>
        <v>10830</v>
      </c>
      <c r="M89" s="33">
        <f>VLOOKUP(A89,ARAB!$1:$1048576,2,FALSE)</f>
        <v>11.080332409972298</v>
      </c>
      <c r="N89" s="21">
        <f>VLOOKUP(A89,AIR!$1:$1048576,2,FALSE)</f>
        <v>2.2999999999999998</v>
      </c>
      <c r="O89" s="21">
        <f>VLOOKUP(A89,EDUC!$1:$1048576,2,FALSE)</f>
        <v>9.8000000000000007</v>
      </c>
      <c r="P89" s="25">
        <f>VLOOKUP(A89,REN!$1:$1048576,2,FALSE)</f>
        <v>16.771907460153098</v>
      </c>
    </row>
    <row r="90" spans="1:16" ht="22" x14ac:dyDescent="0.2">
      <c r="A90" s="19" t="s">
        <v>83</v>
      </c>
      <c r="B90" s="18">
        <v>4.6512073581342097</v>
      </c>
      <c r="C90" s="21">
        <f>VLOOKUP(A90,HRI!$1:$1048576,4,FALSE)</f>
        <v>2.37</v>
      </c>
      <c r="D90" s="23">
        <f>VLOOKUP(A90,Polity!$A:$B,2,FALSE)</f>
        <v>10</v>
      </c>
      <c r="E90" s="21">
        <f>VLOOKUP(A90,GDP!$1:$1048576,2,FALSE)</f>
        <v>4866864409657.6787</v>
      </c>
      <c r="F90" s="21">
        <f>VLOOKUP(A90,POP!$1:$1048576,2,FALSE)</f>
        <v>126785797</v>
      </c>
      <c r="G90" s="31">
        <f>VLOOKUP(A90,URB!$1:$1048576,2,FALSE)</f>
        <v>91.534999999999997</v>
      </c>
      <c r="H90" s="31">
        <f>VLOOKUP(A90,AGR!$1:$1048576,2,FALSE)</f>
        <v>1.2120409439576008</v>
      </c>
      <c r="I90" s="29">
        <f>VLOOKUP(A90,MAN!$1:$1048576,2,FALSE)</f>
        <v>20.78775242380711</v>
      </c>
      <c r="J90" s="27">
        <f>VLOOKUP(A90,EXP!$1:$1048576,2,FALSE)</f>
        <v>17.751852271141061</v>
      </c>
      <c r="K90" s="29">
        <f>VLOOKUP(A90,IMP!$1:$1048576,2,FALSE)</f>
        <v>16.821585887751066</v>
      </c>
      <c r="L90" s="18">
        <f>VLOOKUP(A90,LAND!$1:$1048576,2,FALSE)</f>
        <v>364500</v>
      </c>
      <c r="M90" s="33">
        <f>VLOOKUP(A90,ARAB!$1:$1048576,2,FALSE)</f>
        <v>11.415637860082304</v>
      </c>
      <c r="N90" s="21">
        <f>VLOOKUP(A90,AIR!$1:$1048576,2,FALSE)</f>
        <v>8.9</v>
      </c>
      <c r="O90" s="21">
        <f>VLOOKUP(A90,EDUC!$1:$1048576,2,FALSE)</f>
        <v>12.8</v>
      </c>
      <c r="P90" s="25">
        <f>VLOOKUP(A90,REN!$1:$1048576,2,FALSE)</f>
        <v>6.2973570805928896</v>
      </c>
    </row>
    <row r="91" spans="1:16" ht="22" x14ac:dyDescent="0.2">
      <c r="A91" s="19" t="s">
        <v>84</v>
      </c>
      <c r="B91" s="18">
        <v>1.9264304070768601</v>
      </c>
      <c r="C91" s="21">
        <f>VLOOKUP(A91,HRI!$1:$1048576,4,FALSE)</f>
        <v>0.14584628599999999</v>
      </c>
      <c r="D91" s="23">
        <f>VLOOKUP(A91,Polity!$A:$B,2,FALSE)</f>
        <v>-3</v>
      </c>
      <c r="E91" s="21">
        <f>VLOOKUP(A91,GDP!$1:$1048576,2,FALSE)</f>
        <v>41408960845.070427</v>
      </c>
      <c r="F91" s="21">
        <f>VLOOKUP(A91,POP!$1:$1048576,2,FALSE)</f>
        <v>9785840</v>
      </c>
      <c r="G91" s="31">
        <f>VLOOKUP(A91,URB!$1:$1048576,2,FALSE)</f>
        <v>90.747</v>
      </c>
      <c r="H91" s="31">
        <f>VLOOKUP(A91,AGR!$1:$1048576,2,FALSE)</f>
        <v>4.7625263609847641</v>
      </c>
      <c r="I91" s="29">
        <f>VLOOKUP(A91,MAN!$1:$1048576,2,FALSE)</f>
        <v>18.048758256454406</v>
      </c>
      <c r="J91" s="27">
        <f>VLOOKUP(A91,EXP!$1:$1048576,2,FALSE)</f>
        <v>34.533928292897016</v>
      </c>
      <c r="K91" s="29">
        <f>VLOOKUP(A91,IMP!$1:$1048576,2,FALSE)</f>
        <v>55.629586767471864</v>
      </c>
      <c r="L91" s="18">
        <f>VLOOKUP(A91,LAND!$1:$1048576,2,FALSE)</f>
        <v>88780</v>
      </c>
      <c r="M91" s="33">
        <f>VLOOKUP(A91,ARAB!$1:$1048576,2,FALSE)</f>
        <v>2.1063302545618381</v>
      </c>
      <c r="N91" s="21">
        <f>VLOOKUP(A91,AIR!$1:$1048576,2,FALSE)</f>
        <v>2.5</v>
      </c>
      <c r="O91" s="21">
        <f>VLOOKUP(A91,EDUC!$1:$1048576,2,FALSE)</f>
        <v>10.4</v>
      </c>
      <c r="P91" s="25">
        <f>VLOOKUP(A91,REN!$1:$1048576,2,FALSE)</f>
        <v>3.2291700420229099</v>
      </c>
    </row>
    <row r="92" spans="1:16" ht="22" x14ac:dyDescent="0.2">
      <c r="A92" s="19" t="s">
        <v>85</v>
      </c>
      <c r="B92" s="18">
        <v>5.9882214668844203</v>
      </c>
      <c r="C92" s="21">
        <f>VLOOKUP(A92,HRI!$1:$1048576,4,FALSE)</f>
        <v>-0.15834704199999999</v>
      </c>
      <c r="D92" s="23">
        <f>VLOOKUP(A92,Polity!$A:$B,2,FALSE)</f>
        <v>-6</v>
      </c>
      <c r="E92" s="21">
        <f>VLOOKUP(A92,GDP!$1:$1048576,2,FALSE)</f>
        <v>166805800595.7037</v>
      </c>
      <c r="F92" s="21">
        <f>VLOOKUP(A92,POP!$1:$1048576,2,FALSE)</f>
        <v>18037776</v>
      </c>
      <c r="G92" s="31">
        <f>VLOOKUP(A92,URB!$1:$1048576,2,FALSE)</f>
        <v>57.335999999999999</v>
      </c>
      <c r="H92" s="31">
        <f>VLOOKUP(A92,AGR!$1:$1048576,2,FALSE)</f>
        <v>4.516984540267412</v>
      </c>
      <c r="I92" s="29">
        <f>VLOOKUP(A92,MAN!$1:$1048576,2,FALSE)</f>
        <v>11.280156936286367</v>
      </c>
      <c r="J92" s="27">
        <f>VLOOKUP(A92,EXP!$1:$1048576,2,FALSE)</f>
        <v>32.397752936987949</v>
      </c>
      <c r="K92" s="29">
        <f>VLOOKUP(A92,IMP!$1:$1048576,2,FALSE)</f>
        <v>24.427634998983006</v>
      </c>
      <c r="L92" s="18">
        <f>VLOOKUP(A92,LAND!$1:$1048576,2,FALSE)</f>
        <v>2699700</v>
      </c>
      <c r="M92" s="33">
        <f>VLOOKUP(A92,ARAB!$1:$1048576,2,FALSE)</f>
        <v>10.985331703522613</v>
      </c>
      <c r="N92" s="21">
        <f>VLOOKUP(A92,AIR!$1:$1048576,2,FALSE)</f>
        <v>12.1</v>
      </c>
      <c r="O92" s="21">
        <f>VLOOKUP(A92,EDUC!$1:$1048576,2,FALSE)</f>
        <v>11.8</v>
      </c>
      <c r="P92" s="25">
        <f>VLOOKUP(A92,REN!$1:$1048576,2,FALSE)</f>
        <v>1.5584429122582699</v>
      </c>
    </row>
    <row r="93" spans="1:16" ht="22" x14ac:dyDescent="0.2">
      <c r="A93" s="19" t="s">
        <v>86</v>
      </c>
      <c r="B93" s="18">
        <v>0.99397946496393796</v>
      </c>
      <c r="C93" s="21">
        <f>VLOOKUP(A93,HRI!$1:$1048576,4,FALSE)</f>
        <v>-1.2</v>
      </c>
      <c r="D93" s="23">
        <f>VLOOKUP(A93,Polity!$A:$B,2,FALSE)</f>
        <v>9</v>
      </c>
      <c r="E93" s="21">
        <f>VLOOKUP(A93,GDP!$1:$1048576,2,FALSE)</f>
        <v>78965004656.182281</v>
      </c>
      <c r="F93" s="21">
        <f>VLOOKUP(A93,POP!$1:$1048576,2,FALSE)</f>
        <v>50221146</v>
      </c>
      <c r="G93" s="31">
        <f>VLOOKUP(A93,URB!$1:$1048576,2,FALSE)</f>
        <v>26.562000000000001</v>
      </c>
      <c r="H93" s="31">
        <f>VLOOKUP(A93,AGR!$1:$1048576,2,FALSE)</f>
        <v>34.831229043343505</v>
      </c>
      <c r="I93" s="29">
        <f>VLOOKUP(A93,MAN!$1:$1048576,2,FALSE)</f>
        <v>8.0719242896954349</v>
      </c>
      <c r="J93" s="27">
        <f>VLOOKUP(A93,EXP!$1:$1048576,2,FALSE)</f>
        <v>13.231963997540877</v>
      </c>
      <c r="K93" s="29">
        <f>VLOOKUP(A93,IMP!$1:$1048576,2,FALSE)</f>
        <v>24.162873242884856</v>
      </c>
      <c r="L93" s="18">
        <f>VLOOKUP(A93,LAND!$1:$1048576,2,FALSE)</f>
        <v>569140</v>
      </c>
      <c r="M93" s="33">
        <f>VLOOKUP(A93,ARAB!$1:$1048576,2,FALSE)</f>
        <v>10.190814210914713</v>
      </c>
      <c r="N93" s="21">
        <f>VLOOKUP(A93,AIR!$1:$1048576,2,FALSE)</f>
        <v>0.3</v>
      </c>
      <c r="O93" s="21">
        <f>VLOOKUP(A93,EDUC!$1:$1048576,2,FALSE)</f>
        <v>6.5</v>
      </c>
      <c r="P93" s="25">
        <f>VLOOKUP(A93,REN!$1:$1048576,2,FALSE)</f>
        <v>72.662752510447007</v>
      </c>
    </row>
    <row r="94" spans="1:16" x14ac:dyDescent="0.2">
      <c r="A94" s="18" t="s">
        <v>558</v>
      </c>
      <c r="B94" s="18">
        <v>0.78871274087537502</v>
      </c>
      <c r="C94" s="21">
        <f>VLOOKUP(A94,HRI!$1:$1048576,4,FALSE)</f>
        <v>-2.44</v>
      </c>
      <c r="D94" s="23" t="e">
        <f>VLOOKUP(A94,Polity!$A:$B,2,FALSE)</f>
        <v>#N/A</v>
      </c>
      <c r="E94" s="21" t="e">
        <f>VLOOKUP(A94,GDP!$1:$1048576,2,FALSE)</f>
        <v>#N/A</v>
      </c>
      <c r="F94" s="21" t="e">
        <f>VLOOKUP(A94,POP!$1:$1048576,2,FALSE)</f>
        <v>#N/A</v>
      </c>
      <c r="G94" s="31" t="e">
        <f>VLOOKUP(A94,URB!$1:$1048576,2,FALSE)</f>
        <v>#N/A</v>
      </c>
      <c r="H94" s="31" t="e">
        <f>VLOOKUP(A94,AGR!$1:$1048576,2,FALSE)</f>
        <v>#N/A</v>
      </c>
      <c r="I94" s="29" t="e">
        <f>VLOOKUP(A94,MAN!$1:$1048576,2,FALSE)</f>
        <v>#N/A</v>
      </c>
      <c r="J94" s="27" t="e">
        <f>VLOOKUP(A94,EXP!$1:$1048576,2,FALSE)</f>
        <v>#N/A</v>
      </c>
      <c r="K94" s="29" t="e">
        <f>VLOOKUP(A94,IMP!$1:$1048576,2,FALSE)</f>
        <v>#N/A</v>
      </c>
      <c r="L94" s="18" t="e">
        <f>VLOOKUP(A94,LAND!$1:$1048576,2,FALSE)</f>
        <v>#N/A</v>
      </c>
      <c r="M94" s="33" t="e">
        <f>VLOOKUP(A94,ARAB!$1:$1048576,2,FALSE)</f>
        <v>#N/A</v>
      </c>
      <c r="N94" s="21" t="e">
        <f>VLOOKUP(A94,AIR!$1:$1048576,2,FALSE)</f>
        <v>#N/A</v>
      </c>
      <c r="O94" s="21" t="e">
        <f>VLOOKUP(A94,EDUC!$1:$1048576,2,FALSE)</f>
        <v>#N/A</v>
      </c>
      <c r="P94" s="25" t="e">
        <f>VLOOKUP(A94,REN!$1:$1048576,2,FALSE)</f>
        <v>#N/A</v>
      </c>
    </row>
    <row r="95" spans="1:16" x14ac:dyDescent="0.2">
      <c r="A95" s="18" t="s">
        <v>370</v>
      </c>
      <c r="B95" s="18">
        <v>6.1756556585748399</v>
      </c>
      <c r="C95" s="21">
        <f>VLOOKUP(A95,HRI!$1:$1048576,4,FALSE)</f>
        <v>1.228</v>
      </c>
      <c r="D95" s="23">
        <f>VLOOKUP(A95,Polity!$A:$B,2,TRUE)</f>
        <v>8</v>
      </c>
      <c r="E95" s="21">
        <f>VLOOKUP(A95,GDP!$1:$1048576,2,TRUE)</f>
        <v>3348219136908.605</v>
      </c>
      <c r="F95" s="21" t="e">
        <f>VLOOKUP(A95,POP!$1:$1048576,2,FALSE)</f>
        <v>#N/A</v>
      </c>
      <c r="G95" s="31">
        <f>VLOOKUP(A95,URB!$1:$1048576,2,TRUE)</f>
        <v>33.564128959382096</v>
      </c>
      <c r="H95" s="31">
        <f>VLOOKUP(A95,AGR!$1:$1048576,2,TRUE)</f>
        <v>16.866184712547579</v>
      </c>
      <c r="I95" s="29">
        <f>VLOOKUP(A95,MAN!$1:$1048576,2,TRUE)</f>
        <v>14.698999844101641</v>
      </c>
      <c r="J95" s="27">
        <f>VLOOKUP(A95,EXP!$1:$1048576,2,TRUE)</f>
        <v>17.610003733380864</v>
      </c>
      <c r="K95" s="29">
        <f>VLOOKUP(A95,IMP!$1:$1048576,2,TRUE)</f>
        <v>21.805190913460795</v>
      </c>
      <c r="L95" s="18">
        <f>VLOOKUP(A95,LAND!$1:$1048576,2,TRUE)</f>
        <v>4770787</v>
      </c>
      <c r="M95" s="33">
        <f>VLOOKUP(A95,ARAB!$1:$1048576,2,TRUE)</f>
        <v>43.308290644709146</v>
      </c>
      <c r="N95" s="21" t="e">
        <f>VLOOKUP(A95,AIR!$1:$1048576,2,FALSE)</f>
        <v>#N/A</v>
      </c>
      <c r="O95" s="21">
        <f>VLOOKUP(A95,EDUC!$1:$1048576,2,TRUE)</f>
        <v>12.1</v>
      </c>
      <c r="P95" s="25">
        <f>VLOOKUP(A95,REN!$1:$1048576,2,TRUE)</f>
        <v>17.1501412476598</v>
      </c>
    </row>
    <row r="96" spans="1:16" ht="22" x14ac:dyDescent="0.2">
      <c r="A96" s="19" t="s">
        <v>87</v>
      </c>
      <c r="B96" s="18">
        <v>8.0317584577565597</v>
      </c>
      <c r="C96" s="21">
        <f>VLOOKUP(A96,HRI!$1:$1048576,4,FALSE)</f>
        <v>0.69428759200000001</v>
      </c>
      <c r="D96" s="23">
        <f>VLOOKUP(A96,Polity!$A:$B,2,FALSE)</f>
        <v>-7</v>
      </c>
      <c r="E96" s="21">
        <f>VLOOKUP(A96,GDP!$1:$1048576,2,FALSE)</f>
        <v>120707435412.35805</v>
      </c>
      <c r="F96" s="21">
        <f>VLOOKUP(A96,POP!$1:$1048576,2,FALSE)</f>
        <v>4056102</v>
      </c>
      <c r="G96" s="31">
        <f>VLOOKUP(A96,URB!$1:$1048576,2,FALSE)</f>
        <v>100</v>
      </c>
      <c r="H96" s="31">
        <f>VLOOKUP(A96,AGR!$1:$1048576,2,FALSE)</f>
        <v>0.52509203800542048</v>
      </c>
      <c r="I96" s="29">
        <f>VLOOKUP(A96,MAN!$1:$1048576,2,FALSE)</f>
        <v>7.5014766583225745</v>
      </c>
      <c r="J96" s="27">
        <f>VLOOKUP(A96,EXP!$1:$1048576,2,FALSE)</f>
        <v>51.196315608035533</v>
      </c>
      <c r="K96" s="29">
        <f>VLOOKUP(A96,IMP!$1:$1048576,2,FALSE)</f>
        <v>46.643731024876836</v>
      </c>
      <c r="L96" s="18">
        <f>VLOOKUP(A96,LAND!$1:$1048576,2,FALSE)</f>
        <v>17820</v>
      </c>
      <c r="M96" s="33">
        <f>VLOOKUP(A96,ARAB!$1:$1048576,2,FALSE)</f>
        <v>0.48260381593714929</v>
      </c>
      <c r="N96" s="21">
        <f>VLOOKUP(A96,AIR!$1:$1048576,2,FALSE)</f>
        <v>21.7</v>
      </c>
      <c r="O96" s="21">
        <f>VLOOKUP(A96,EDUC!$1:$1048576,2,FALSE)</f>
        <v>7.3</v>
      </c>
      <c r="P96" s="25">
        <f>VLOOKUP(A96,REN!$1:$1048576,2,FALSE)</f>
        <v>0</v>
      </c>
    </row>
    <row r="97" spans="1:16" x14ac:dyDescent="0.2">
      <c r="A97" s="18" t="s">
        <v>177</v>
      </c>
      <c r="B97" s="18">
        <v>1.5535446403886299</v>
      </c>
      <c r="C97" s="21" t="e">
        <f>VLOOKUP(A97,HRI!$1:$1048576,4,FALSE)</f>
        <v>#N/A</v>
      </c>
      <c r="D97" s="23">
        <f>VLOOKUP(A97,Polity!$A:$B,2,FALSE)</f>
        <v>8</v>
      </c>
      <c r="E97" s="21">
        <f>VLOOKUP(A97,GDP!$1:$1048576,2,FALSE)</f>
        <v>7702934800.1283636</v>
      </c>
      <c r="F97" s="21">
        <f>VLOOKUP(A97,POP!$1:$1048576,2,FALSE)</f>
        <v>6198200</v>
      </c>
      <c r="G97" s="31">
        <f>VLOOKUP(A97,URB!$1:$1048576,2,FALSE)</f>
        <v>36.134999999999998</v>
      </c>
      <c r="H97" s="31">
        <f>VLOOKUP(A97,AGR!$1:$1048576,2,FALSE)</f>
        <v>12.514578895885336</v>
      </c>
      <c r="I97" s="29">
        <f>VLOOKUP(A97,MAN!$1:$1048576,2,FALSE)</f>
        <v>14.990828043584278</v>
      </c>
      <c r="J97" s="27">
        <f>VLOOKUP(A97,EXP!$1:$1048576,2,FALSE)</f>
        <v>34.252841364835376</v>
      </c>
      <c r="K97" s="29">
        <f>VLOOKUP(A97,IMP!$1:$1048576,2,FALSE)</f>
        <v>66.36460444842244</v>
      </c>
      <c r="L97" s="18">
        <f>VLOOKUP(A97,LAND!$1:$1048576,2,FALSE)</f>
        <v>191800</v>
      </c>
      <c r="M97" s="33">
        <f>VLOOKUP(A97,ARAB!$1:$1048576,2,FALSE)</f>
        <v>6.7142857142857144</v>
      </c>
      <c r="N97" s="21">
        <f>VLOOKUP(A97,AIR!$1:$1048576,2,FALSE)</f>
        <v>1.4</v>
      </c>
      <c r="O97" s="21" t="e">
        <f>VLOOKUP(A97,EDUC!$1:$1048576,2,FALSE)</f>
        <v>#N/A</v>
      </c>
      <c r="P97" s="25">
        <f>VLOOKUP(A97,REN!$1:$1048576,2,FALSE)</f>
        <v>23.3068222046976</v>
      </c>
    </row>
    <row r="98" spans="1:16" ht="22" x14ac:dyDescent="0.2">
      <c r="A98" s="19" t="s">
        <v>179</v>
      </c>
      <c r="B98" s="18">
        <v>1.99675119655608</v>
      </c>
      <c r="C98" s="21" t="e">
        <f>VLOOKUP(A98,HRI!$1:$1048576,4,FALSE)</f>
        <v>#N/A</v>
      </c>
      <c r="D98" s="23">
        <f>VLOOKUP(A98,Polity!$A:$B,2,FALSE)</f>
        <v>-7</v>
      </c>
      <c r="E98" s="21">
        <f>VLOOKUP(A98,GDP!$1:$1048576,2,FALSE)</f>
        <v>16853087485.4118</v>
      </c>
      <c r="F98" s="21">
        <f>VLOOKUP(A98,POP!$1:$1048576,2,FALSE)</f>
        <v>6953031</v>
      </c>
      <c r="G98" s="31">
        <f>VLOOKUP(A98,URB!$1:$1048576,2,FALSE)</f>
        <v>34.368000000000002</v>
      </c>
      <c r="H98" s="31">
        <f>VLOOKUP(A98,AGR!$1:$1048576,2,FALSE)</f>
        <v>16.199759856197911</v>
      </c>
      <c r="I98" s="29">
        <f>VLOOKUP(A98,MAN!$1:$1048576,2,FALSE)</f>
        <v>7.4835345188953379</v>
      </c>
      <c r="J98" s="27">
        <f>VLOOKUP(A98,EXP!$1:$1048576,2,FALSE)</f>
        <v>0</v>
      </c>
      <c r="K98" s="29">
        <f>VLOOKUP(A98,IMP!$1:$1048576,2,FALSE)</f>
        <v>0</v>
      </c>
      <c r="L98" s="18">
        <f>VLOOKUP(A98,LAND!$1:$1048576,2,FALSE)</f>
        <v>230800</v>
      </c>
      <c r="M98" s="33">
        <f>VLOOKUP(A98,ARAB!$1:$1048576,2,FALSE)</f>
        <v>6.9324090121317159</v>
      </c>
      <c r="N98" s="21">
        <f>VLOOKUP(A98,AIR!$1:$1048576,2,FALSE)</f>
        <v>2.5</v>
      </c>
      <c r="O98" s="21" t="e">
        <f>VLOOKUP(A98,EDUC!$1:$1048576,2,FALSE)</f>
        <v>#N/A</v>
      </c>
      <c r="P98" s="25">
        <f>VLOOKUP(A98,REN!$1:$1048576,2,FALSE)</f>
        <v>59.315860750663397</v>
      </c>
    </row>
    <row r="99" spans="1:16" ht="22" x14ac:dyDescent="0.2">
      <c r="A99" s="19" t="s">
        <v>88</v>
      </c>
      <c r="B99" s="18">
        <v>6.1319749470696401</v>
      </c>
      <c r="C99" s="21">
        <f>VLOOKUP(A99,HRI!$1:$1048576,4,FALSE)</f>
        <v>2.0590000000000002</v>
      </c>
      <c r="D99" s="23">
        <f>VLOOKUP(A99,Polity!$A:$B,2,FALSE)</f>
        <v>8</v>
      </c>
      <c r="E99" s="21">
        <f>VLOOKUP(A99,GDP!$1:$1048576,2,FALSE)</f>
        <v>30458763245.511818</v>
      </c>
      <c r="F99" s="21">
        <f>VLOOKUP(A99,POP!$1:$1048576,2,FALSE)</f>
        <v>1942248</v>
      </c>
      <c r="G99" s="31">
        <f>VLOOKUP(A99,URB!$1:$1048576,2,FALSE)</f>
        <v>68.075000000000003</v>
      </c>
      <c r="H99" s="31">
        <f>VLOOKUP(A99,AGR!$1:$1048576,2,FALSE)</f>
        <v>3.5528209518005998</v>
      </c>
      <c r="I99" s="29">
        <f>VLOOKUP(A99,MAN!$1:$1048576,2,FALSE)</f>
        <v>10.469450545048794</v>
      </c>
      <c r="J99" s="27">
        <f>VLOOKUP(A99,EXP!$1:$1048576,2,FALSE)</f>
        <v>61.626239486927382</v>
      </c>
      <c r="K99" s="29">
        <f>VLOOKUP(A99,IMP!$1:$1048576,2,FALSE)</f>
        <v>62.273596079557855</v>
      </c>
      <c r="L99" s="18">
        <f>VLOOKUP(A99,LAND!$1:$1048576,2,FALSE)</f>
        <v>62110</v>
      </c>
      <c r="M99" s="33">
        <f>VLOOKUP(A99,ARAB!$1:$1048576,2,FALSE)</f>
        <v>20.769602318467236</v>
      </c>
      <c r="N99" s="21">
        <f>VLOOKUP(A99,AIR!$1:$1048576,2,FALSE)</f>
        <v>3.4</v>
      </c>
      <c r="O99" s="21">
        <f>VLOOKUP(A99,EDUC!$1:$1048576,2,FALSE)</f>
        <v>12.8</v>
      </c>
      <c r="P99" s="25">
        <f>VLOOKUP(A99,REN!$1:$1048576,2,FALSE)</f>
        <v>38.098017166682901</v>
      </c>
    </row>
    <row r="100" spans="1:16" ht="22" x14ac:dyDescent="0.2">
      <c r="A100" s="19" t="s">
        <v>89</v>
      </c>
      <c r="B100" s="18">
        <v>3.32964871470862</v>
      </c>
      <c r="C100" s="21">
        <f>VLOOKUP(A100,HRI!$1:$1048576,4,FALSE)</f>
        <v>-0.23126406999999999</v>
      </c>
      <c r="D100" s="23">
        <f>VLOOKUP(A100,Polity!$A:$B,2,FALSE)</f>
        <v>6</v>
      </c>
      <c r="E100" s="21">
        <f>VLOOKUP(A100,GDP!$1:$1048576,2,FALSE)</f>
        <v>53140638269.121063</v>
      </c>
      <c r="F100" s="21">
        <f>VLOOKUP(A100,POP!$1:$1048576,2,FALSE)</f>
        <v>6819373</v>
      </c>
      <c r="G100" s="31">
        <f>VLOOKUP(A100,URB!$1:$1048576,2,FALSE)</f>
        <v>88.429000000000002</v>
      </c>
      <c r="H100" s="31">
        <f>VLOOKUP(A100,AGR!$1:$1048576,2,FALSE)</f>
        <v>2.9334499137953944</v>
      </c>
      <c r="I100" s="29">
        <f>VLOOKUP(A100,MAN!$1:$1048576,2,FALSE)</f>
        <v>8.2728726731272957</v>
      </c>
      <c r="J100" s="27">
        <f>VLOOKUP(A100,EXP!$1:$1048576,2,FALSE)</f>
        <v>21.880324536709473</v>
      </c>
      <c r="K100" s="29">
        <f>VLOOKUP(A100,IMP!$1:$1048576,2,FALSE)</f>
        <v>46.4295934881725</v>
      </c>
      <c r="L100" s="18">
        <f>VLOOKUP(A100,LAND!$1:$1048576,2,FALSE)</f>
        <v>10230</v>
      </c>
      <c r="M100" s="33">
        <f>VLOOKUP(A100,ARAB!$1:$1048576,2,FALSE)</f>
        <v>12.903225806451612</v>
      </c>
      <c r="N100" s="21">
        <f>VLOOKUP(A100,AIR!$1:$1048576,2,FALSE)</f>
        <v>4</v>
      </c>
      <c r="O100" s="21">
        <f>VLOOKUP(A100,EDUC!$1:$1048576,2,FALSE)</f>
        <v>8.6999999999999993</v>
      </c>
      <c r="P100" s="25">
        <f>VLOOKUP(A100,REN!$1:$1048576,2,FALSE)</f>
        <v>3.6467196704988298</v>
      </c>
    </row>
    <row r="101" spans="1:16" ht="22" x14ac:dyDescent="0.2">
      <c r="A101" s="19" t="s">
        <v>90</v>
      </c>
      <c r="B101" s="18">
        <v>1.4680496945828501</v>
      </c>
      <c r="C101" s="21">
        <f>VLOOKUP(A101,HRI!$1:$1048576,4,FALSE)</f>
        <v>0.2225541</v>
      </c>
      <c r="D101" s="23">
        <f>VLOOKUP(A101,Polity!$A:$B,2,FALSE)</f>
        <v>8</v>
      </c>
      <c r="E101" s="21">
        <f>VLOOKUP(A101,GDP!$1:$1048576,2,FALSE)</f>
        <v>2306843528.5285287</v>
      </c>
      <c r="F101" s="21">
        <f>VLOOKUP(A101,POP!$1:$1048576,2,FALSE)</f>
        <v>2091532</v>
      </c>
      <c r="G101" s="31">
        <f>VLOOKUP(A101,URB!$1:$1048576,2,FALSE)</f>
        <v>27.73</v>
      </c>
      <c r="H101" s="31">
        <f>VLOOKUP(A101,AGR!$1:$1048576,2,FALSE)</f>
        <v>4.9648213779682138</v>
      </c>
      <c r="I101" s="29">
        <f>VLOOKUP(A101,MAN!$1:$1048576,2,FALSE)</f>
        <v>15.240274532665987</v>
      </c>
      <c r="J101" s="27">
        <f>VLOOKUP(A101,EXP!$1:$1048576,2,FALSE)</f>
        <v>47.488385176216021</v>
      </c>
      <c r="K101" s="29">
        <f>VLOOKUP(A101,IMP!$1:$1048576,2,FALSE)</f>
        <v>98.91368891357007</v>
      </c>
      <c r="L101" s="18">
        <f>VLOOKUP(A101,LAND!$1:$1048576,2,FALSE)</f>
        <v>30360</v>
      </c>
      <c r="M101" s="33">
        <f>VLOOKUP(A101,ARAB!$1:$1048576,2,FALSE)</f>
        <v>13.636363636363635</v>
      </c>
      <c r="N101" s="21" t="e">
        <f>VLOOKUP(A101,AIR!$1:$1048576,2,FALSE)</f>
        <v>#N/A</v>
      </c>
      <c r="O101" s="21">
        <f>VLOOKUP(A101,EDUC!$1:$1048576,2,FALSE)</f>
        <v>6.3</v>
      </c>
      <c r="P101" s="25">
        <f>VLOOKUP(A101,REN!$1:$1048576,2,FALSE)</f>
        <v>52.139206087139002</v>
      </c>
    </row>
    <row r="102" spans="1:16" ht="22" x14ac:dyDescent="0.2">
      <c r="A102" s="19" t="s">
        <v>91</v>
      </c>
      <c r="B102" s="18">
        <v>1.1079142668420601</v>
      </c>
      <c r="C102" s="21">
        <f>VLOOKUP(A102,HRI!$1:$1048576,4,FALSE)</f>
        <v>0.97831666799999994</v>
      </c>
      <c r="D102" s="23">
        <f>VLOOKUP(A102,Polity!$A:$B,2,FALSE)</f>
        <v>6</v>
      </c>
      <c r="E102" s="21">
        <f>VLOOKUP(A102,GDP!$1:$1048576,2,FALSE)</f>
        <v>3285455000</v>
      </c>
      <c r="F102" s="21">
        <f>VLOOKUP(A102,POP!$1:$1048576,2,FALSE)</f>
        <v>4702224</v>
      </c>
      <c r="G102" s="31">
        <f>VLOOKUP(A102,URB!$1:$1048576,2,FALSE)</f>
        <v>50.697000000000003</v>
      </c>
      <c r="H102" s="31">
        <f>VLOOKUP(A102,AGR!$1:$1048576,2,FALSE)</f>
        <v>37.094283744565061</v>
      </c>
      <c r="I102" s="29">
        <f>VLOOKUP(A102,MAN!$1:$1048576,2,FALSE)</f>
        <v>1.8423840837874814</v>
      </c>
      <c r="J102" s="27">
        <f>VLOOKUP(A102,EXP!$1:$1048576,2,FALSE)</f>
        <v>24.284191991672387</v>
      </c>
      <c r="K102" s="29">
        <f>VLOOKUP(A102,IMP!$1:$1048576,2,FALSE)</f>
        <v>98.705689166340733</v>
      </c>
      <c r="L102" s="18">
        <f>VLOOKUP(A102,LAND!$1:$1048576,2,FALSE)</f>
        <v>96320</v>
      </c>
      <c r="M102" s="33">
        <f>VLOOKUP(A102,ARAB!$1:$1048576,2,FALSE)</f>
        <v>5.191029900332226</v>
      </c>
      <c r="N102" s="21" t="e">
        <f>VLOOKUP(A102,AIR!$1:$1048576,2,FALSE)</f>
        <v>#N/A</v>
      </c>
      <c r="O102" s="21">
        <f>VLOOKUP(A102,EDUC!$1:$1048576,2,FALSE)</f>
        <v>4.7</v>
      </c>
      <c r="P102" s="25">
        <f>VLOOKUP(A102,REN!$1:$1048576,2,FALSE)</f>
        <v>83.847043336249996</v>
      </c>
    </row>
    <row r="103" spans="1:16" x14ac:dyDescent="0.2">
      <c r="A103" s="18" t="s">
        <v>180</v>
      </c>
      <c r="B103" s="18">
        <v>3.45967117667126</v>
      </c>
      <c r="C103" s="21">
        <f>VLOOKUP(A103,HRI!$1:$1048576,4,FALSE)</f>
        <v>-1.98</v>
      </c>
      <c r="D103" s="23">
        <f>VLOOKUP(A103,Polity!$A:$B,2,FALSE)</f>
        <v>0</v>
      </c>
      <c r="E103" s="21">
        <f>VLOOKUP(A103,GDP!$1:$1048576,2,FALSE)</f>
        <v>37883243650.452003</v>
      </c>
      <c r="F103" s="21">
        <f>VLOOKUP(A103,POP!$1:$1048576,2,FALSE)</f>
        <v>6580723</v>
      </c>
      <c r="G103" s="31">
        <f>VLOOKUP(A103,URB!$1:$1048576,2,FALSE)</f>
        <v>79.816999999999993</v>
      </c>
      <c r="H103" s="31">
        <f>VLOOKUP(A103,AGR!$1:$1048576,2,FALSE)</f>
        <v>0</v>
      </c>
      <c r="I103" s="29">
        <f>VLOOKUP(A103,MAN!$1:$1048576,2,FALSE)</f>
        <v>0</v>
      </c>
      <c r="J103" s="27">
        <f>VLOOKUP(A103,EXP!$1:$1048576,2,FALSE)</f>
        <v>49.942364506876821</v>
      </c>
      <c r="K103" s="29">
        <f>VLOOKUP(A103,IMP!$1:$1048576,2,FALSE)</f>
        <v>39.789086196429601</v>
      </c>
      <c r="L103" s="18">
        <f>VLOOKUP(A103,LAND!$1:$1048576,2,FALSE)</f>
        <v>1759540</v>
      </c>
      <c r="M103" s="33">
        <f>VLOOKUP(A103,ARAB!$1:$1048576,2,FALSE)</f>
        <v>0.97752821760232789</v>
      </c>
      <c r="N103" s="21">
        <f>VLOOKUP(A103,AIR!$1:$1048576,2,FALSE)</f>
        <v>6.8</v>
      </c>
      <c r="O103" s="21">
        <f>VLOOKUP(A103,EDUC!$1:$1048576,2,FALSE)</f>
        <v>7.3</v>
      </c>
      <c r="P103" s="25">
        <f>VLOOKUP(A103,REN!$1:$1048576,2,FALSE)</f>
        <v>1.9665544572593201</v>
      </c>
    </row>
    <row r="104" spans="1:16" ht="22" x14ac:dyDescent="0.2">
      <c r="A104" s="19" t="s">
        <v>92</v>
      </c>
      <c r="B104" s="18">
        <v>5.8643874311689004</v>
      </c>
      <c r="C104" s="21">
        <f>VLOOKUP(A104,HRI!$1:$1048576,4,FALSE)</f>
        <v>2.2250000000000001</v>
      </c>
      <c r="D104" s="23">
        <f>VLOOKUP(A104,Polity!$A:$B,2,FALSE)</f>
        <v>10</v>
      </c>
      <c r="E104" s="21">
        <f>VLOOKUP(A104,GDP!$1:$1048576,2,FALSE)</f>
        <v>47758736931.780083</v>
      </c>
      <c r="F104" s="21">
        <f>VLOOKUP(A104,POP!$1:$1048576,2,FALSE)</f>
        <v>2828403</v>
      </c>
      <c r="G104" s="31">
        <f>VLOOKUP(A104,URB!$1:$1048576,2,FALSE)</f>
        <v>67.516000000000005</v>
      </c>
      <c r="H104" s="31">
        <f>VLOOKUP(A104,AGR!$1:$1048576,2,FALSE)</f>
        <v>3.5075115495569542</v>
      </c>
      <c r="I104" s="29">
        <f>VLOOKUP(A104,MAN!$1:$1048576,2,FALSE)</f>
        <v>16.970861946589125</v>
      </c>
      <c r="J104" s="27">
        <f>VLOOKUP(A104,EXP!$1:$1048576,2,FALSE)</f>
        <v>73.595163739151516</v>
      </c>
      <c r="K104" s="29">
        <f>VLOOKUP(A104,IMP!$1:$1048576,2,FALSE)</f>
        <v>71.278191654297444</v>
      </c>
      <c r="L104" s="18">
        <f>VLOOKUP(A104,LAND!$1:$1048576,2,FALSE)</f>
        <v>62641</v>
      </c>
      <c r="M104" s="33">
        <f>VLOOKUP(A104,ARAB!$1:$1048576,2,FALSE)</f>
        <v>33.583435768905353</v>
      </c>
      <c r="N104" s="21">
        <f>VLOOKUP(A104,AIR!$1:$1048576,2,FALSE)</f>
        <v>3.8</v>
      </c>
      <c r="O104" s="21">
        <f>VLOOKUP(A104,EDUC!$1:$1048576,2,FALSE)</f>
        <v>5</v>
      </c>
      <c r="P104" s="25">
        <f>VLOOKUP(A104,REN!$1:$1048576,2,FALSE)</f>
        <v>28.961179254376301</v>
      </c>
    </row>
    <row r="105" spans="1:16" ht="22" x14ac:dyDescent="0.2">
      <c r="A105" s="19" t="s">
        <v>93</v>
      </c>
      <c r="B105" s="18">
        <v>12.790425230873501</v>
      </c>
      <c r="C105" s="21">
        <f>VLOOKUP(A105,HRI!$1:$1048576,4,FALSE)</f>
        <v>5.1289999999999996</v>
      </c>
      <c r="D105" s="23">
        <f>VLOOKUP(A105,Polity!$A:$B,2,FALSE)</f>
        <v>10</v>
      </c>
      <c r="E105" s="21">
        <f>VLOOKUP(A105,GDP!$1:$1048576,2,FALSE)</f>
        <v>64181944722.728348</v>
      </c>
      <c r="F105" s="21">
        <f>VLOOKUP(A105,POP!$1:$1048576,2,FALSE)</f>
        <v>596336</v>
      </c>
      <c r="G105" s="31">
        <f>VLOOKUP(A105,URB!$1:$1048576,2,FALSE)</f>
        <v>90.727000000000004</v>
      </c>
      <c r="H105" s="31">
        <f>VLOOKUP(A105,AGR!$1:$1048576,2,FALSE)</f>
        <v>0.24458493316047283</v>
      </c>
      <c r="I105" s="29">
        <f>VLOOKUP(A105,MAN!$1:$1048576,2,FALSE)</f>
        <v>5.0078544609199982</v>
      </c>
      <c r="J105" s="27">
        <f>VLOOKUP(A105,EXP!$1:$1048576,2,FALSE)</f>
        <v>217.62136061345637</v>
      </c>
      <c r="K105" s="29">
        <f>VLOOKUP(A105,IMP!$1:$1048576,2,FALSE)</f>
        <v>182.45811070050766</v>
      </c>
      <c r="L105" s="18">
        <f>VLOOKUP(A105,LAND!$1:$1048576,2,FALSE)</f>
        <v>2430</v>
      </c>
      <c r="M105" s="33">
        <f>VLOOKUP(A105,ARAB!$1:$1048576,2,FALSE)</f>
        <v>25.530041152263372</v>
      </c>
      <c r="N105" s="21">
        <f>VLOOKUP(A105,AIR!$1:$1048576,2,FALSE)</f>
        <v>14.5</v>
      </c>
      <c r="O105" s="21">
        <f>VLOOKUP(A105,EDUC!$1:$1048576,2,FALSE)</f>
        <v>12.1</v>
      </c>
      <c r="P105" s="25">
        <f>VLOOKUP(A105,REN!$1:$1048576,2,FALSE)</f>
        <v>9.0313136609673208</v>
      </c>
    </row>
    <row r="106" spans="1:16" ht="22" x14ac:dyDescent="0.2">
      <c r="A106" s="19" t="s">
        <v>94</v>
      </c>
      <c r="B106" s="18">
        <v>0.91682299541603895</v>
      </c>
      <c r="C106" s="21">
        <f>VLOOKUP(A106,HRI!$1:$1048576,4,FALSE)</f>
        <v>-0.23040146</v>
      </c>
      <c r="D106" s="23">
        <f>VLOOKUP(A106,Polity!$A:$B,2,FALSE)</f>
        <v>6</v>
      </c>
      <c r="E106" s="21">
        <f>VLOOKUP(A106,GDP!$1:$1048576,2,FALSE)</f>
        <v>13176313233.1978</v>
      </c>
      <c r="F106" s="21">
        <f>VLOOKUP(A106,POP!$1:$1048576,2,FALSE)</f>
        <v>25570511</v>
      </c>
      <c r="G106" s="31">
        <f>VLOOKUP(A106,URB!$1:$1048576,2,FALSE)</f>
        <v>36.521999999999998</v>
      </c>
      <c r="H106" s="31">
        <f>VLOOKUP(A106,AGR!$1:$1048576,2,FALSE)</f>
        <v>24.550138441451271</v>
      </c>
      <c r="I106" s="29">
        <f>VLOOKUP(A106,MAN!$1:$1048576,2,FALSE)</f>
        <v>0</v>
      </c>
      <c r="J106" s="27">
        <f>VLOOKUP(A106,EXP!$1:$1048576,2,FALSE)</f>
        <v>30.902631721623141</v>
      </c>
      <c r="K106" s="29">
        <f>VLOOKUP(A106,IMP!$1:$1048576,2,FALSE)</f>
        <v>34.440771573690185</v>
      </c>
      <c r="L106" s="18">
        <f>VLOOKUP(A106,LAND!$1:$1048576,2,FALSE)</f>
        <v>581800</v>
      </c>
      <c r="M106" s="33">
        <f>VLOOKUP(A106,ARAB!$1:$1048576,2,FALSE)</f>
        <v>5.1564111378480577</v>
      </c>
      <c r="N106" s="21" t="e">
        <f>VLOOKUP(A106,AIR!$1:$1048576,2,FALSE)</f>
        <v>#N/A</v>
      </c>
      <c r="O106" s="21">
        <f>VLOOKUP(A106,EDUC!$1:$1048576,2,FALSE)</f>
        <v>6.1</v>
      </c>
      <c r="P106" s="25">
        <f>VLOOKUP(A106,REN!$1:$1048576,2,FALSE)</f>
        <v>70.174415910734098</v>
      </c>
    </row>
    <row r="107" spans="1:16" ht="22" x14ac:dyDescent="0.2">
      <c r="A107" s="19" t="s">
        <v>95</v>
      </c>
      <c r="B107" s="18">
        <v>0.89986934354709003</v>
      </c>
      <c r="C107" s="21">
        <f>VLOOKUP(A107,HRI!$1:$1048576,4,FALSE)</f>
        <v>0.435626128</v>
      </c>
      <c r="D107" s="23">
        <f>VLOOKUP(A107,Polity!$A:$B,2,FALSE)</f>
        <v>6</v>
      </c>
      <c r="E107" s="21">
        <f>VLOOKUP(A107,GDP!$1:$1048576,2,FALSE)</f>
        <v>8787570920.4440804</v>
      </c>
      <c r="F107" s="21">
        <f>VLOOKUP(A107,POP!$1:$1048576,2,FALSE)</f>
        <v>17670193</v>
      </c>
      <c r="G107" s="31">
        <f>VLOOKUP(A107,URB!$1:$1048576,2,FALSE)</f>
        <v>16.713999999999999</v>
      </c>
      <c r="H107" s="31">
        <f>VLOOKUP(A107,AGR!$1:$1048576,2,FALSE)</f>
        <v>23.333155613804436</v>
      </c>
      <c r="I107" s="29">
        <f>VLOOKUP(A107,MAN!$1:$1048576,2,FALSE)</f>
        <v>11.497575946946281</v>
      </c>
      <c r="J107" s="27">
        <f>VLOOKUP(A107,EXP!$1:$1048576,2,FALSE)</f>
        <v>0</v>
      </c>
      <c r="K107" s="29">
        <f>VLOOKUP(A107,IMP!$1:$1048576,2,FALSE)</f>
        <v>0</v>
      </c>
      <c r="L107" s="18">
        <f>VLOOKUP(A107,LAND!$1:$1048576,2,FALSE)</f>
        <v>94280</v>
      </c>
      <c r="M107" s="33">
        <f>VLOOKUP(A107,ARAB!$1:$1048576,2,FALSE)</f>
        <v>38.18413237165889</v>
      </c>
      <c r="N107" s="21" t="e">
        <f>VLOOKUP(A107,AIR!$1:$1048576,2,FALSE)</f>
        <v>#N/A</v>
      </c>
      <c r="O107" s="21">
        <f>VLOOKUP(A107,EDUC!$1:$1048576,2,FALSE)</f>
        <v>4.5</v>
      </c>
      <c r="P107" s="25">
        <f>VLOOKUP(A107,REN!$1:$1048576,2,FALSE)</f>
        <v>83.649433704296001</v>
      </c>
    </row>
    <row r="108" spans="1:16" ht="22" x14ac:dyDescent="0.2">
      <c r="A108" s="19" t="s">
        <v>96</v>
      </c>
      <c r="B108" s="18">
        <v>3.9083249261833601</v>
      </c>
      <c r="C108" s="21">
        <f>VLOOKUP(A108,HRI!$1:$1048576,4,FALSE)</f>
        <v>-0.21265187599999999</v>
      </c>
      <c r="D108" s="23">
        <f>VLOOKUP(A108,Polity!$A:$B,2,FALSE)</f>
        <v>5</v>
      </c>
      <c r="E108" s="21">
        <f>VLOOKUP(A108,GDP!$1:$1048576,2,FALSE)</f>
        <v>319112136545.43762</v>
      </c>
      <c r="F108" s="21">
        <f>VLOOKUP(A108,POP!$1:$1048576,2,FALSE)</f>
        <v>31104655</v>
      </c>
      <c r="G108" s="31">
        <f>VLOOKUP(A108,URB!$1:$1048576,2,FALSE)</f>
        <v>75.447000000000003</v>
      </c>
      <c r="H108" s="31">
        <f>VLOOKUP(A108,AGR!$1:$1048576,2,FALSE)</f>
        <v>8.5982775353313947</v>
      </c>
      <c r="I108" s="29">
        <f>VLOOKUP(A108,MAN!$1:$1048576,2,FALSE)</f>
        <v>21.846195079946057</v>
      </c>
      <c r="J108" s="27">
        <f>VLOOKUP(A108,EXP!$1:$1048576,2,FALSE)</f>
        <v>70.011742508596996</v>
      </c>
      <c r="K108" s="29">
        <f>VLOOKUP(A108,IMP!$1:$1048576,2,FALSE)</f>
        <v>63.143430863359143</v>
      </c>
      <c r="L108" s="18">
        <f>VLOOKUP(A108,LAND!$1:$1048576,2,FALSE)</f>
        <v>328550</v>
      </c>
      <c r="M108" s="33">
        <f>VLOOKUP(A108,ARAB!$1:$1048576,2,FALSE)</f>
        <v>2.5140770050220667</v>
      </c>
      <c r="N108" s="21">
        <f>VLOOKUP(A108,AIR!$1:$1048576,2,FALSE)</f>
        <v>6.8</v>
      </c>
      <c r="O108" s="21">
        <f>VLOOKUP(A108,EDUC!$1:$1048576,2,FALSE)</f>
        <v>10.199999999999999</v>
      </c>
      <c r="P108" s="25">
        <f>VLOOKUP(A108,REN!$1:$1048576,2,FALSE)</f>
        <v>5.1944425890152903</v>
      </c>
    </row>
    <row r="109" spans="1:16" ht="22" x14ac:dyDescent="0.2">
      <c r="A109" s="19" t="s">
        <v>97</v>
      </c>
      <c r="B109" s="18">
        <v>1.4358081685183</v>
      </c>
      <c r="C109" s="21">
        <f>VLOOKUP(A109,HRI!$1:$1048576,4,FALSE)</f>
        <v>-1.2</v>
      </c>
      <c r="D109" s="23">
        <f>VLOOKUP(A109,Polity!$A:$B,2,FALSE)</f>
        <v>5</v>
      </c>
      <c r="E109" s="21">
        <f>VLOOKUP(A109,GDP!$1:$1048576,2,FALSE)</f>
        <v>15365714371.331633</v>
      </c>
      <c r="F109" s="21">
        <f>VLOOKUP(A109,POP!$1:$1048576,2,FALSE)</f>
        <v>18512429</v>
      </c>
      <c r="G109" s="31">
        <f>VLOOKUP(A109,URB!$1:$1048576,2,FALSE)</f>
        <v>41.572000000000003</v>
      </c>
      <c r="H109" s="31">
        <f>VLOOKUP(A109,AGR!$1:$1048576,2,FALSE)</f>
        <v>37.43243962675146</v>
      </c>
      <c r="I109" s="29">
        <f>VLOOKUP(A109,MAN!$1:$1048576,2,FALSE)</f>
        <v>6.064296886251773</v>
      </c>
      <c r="J109" s="27">
        <f>VLOOKUP(A109,EXP!$1:$1048576,2,FALSE)</f>
        <v>22.214093937541225</v>
      </c>
      <c r="K109" s="29">
        <f>VLOOKUP(A109,IMP!$1:$1048576,2,FALSE)</f>
        <v>35.854354388853423</v>
      </c>
      <c r="L109" s="18">
        <f>VLOOKUP(A109,LAND!$1:$1048576,2,FALSE)</f>
        <v>1220190</v>
      </c>
      <c r="M109" s="33">
        <f>VLOOKUP(A109,ARAB!$1:$1048576,2,FALSE)</f>
        <v>5.2540997713470849</v>
      </c>
      <c r="N109" s="21" t="e">
        <f>VLOOKUP(A109,AIR!$1:$1048576,2,FALSE)</f>
        <v>#N/A</v>
      </c>
      <c r="O109" s="21">
        <f>VLOOKUP(A109,EDUC!$1:$1048576,2,FALSE)</f>
        <v>2.2999999999999998</v>
      </c>
      <c r="P109" s="25">
        <f>VLOOKUP(A109,REN!$1:$1048576,2,FALSE)</f>
        <v>61.526984717577903</v>
      </c>
    </row>
    <row r="110" spans="1:16" ht="22" x14ac:dyDescent="0.2">
      <c r="A110" s="19" t="s">
        <v>98</v>
      </c>
      <c r="B110" s="18">
        <v>5.6848449757650501</v>
      </c>
      <c r="C110" s="21">
        <f>VLOOKUP(A110,HRI!$1:$1048576,4,FALSE)</f>
        <v>2.8029999999999999</v>
      </c>
      <c r="D110" s="23" t="e">
        <f>VLOOKUP(A110,Polity!$A:$B,2,FALSE)</f>
        <v>#N/A</v>
      </c>
      <c r="E110" s="21">
        <f>VLOOKUP(A110,GDP!$1:$1048576,2,FALSE)</f>
        <v>13221298307.889402</v>
      </c>
      <c r="F110" s="21">
        <f>VLOOKUP(A110,POP!$1:$1048576,2,FALSE)</f>
        <v>467999</v>
      </c>
      <c r="G110" s="31">
        <f>VLOOKUP(A110,URB!$1:$1048576,2,FALSE)</f>
        <v>94.546000000000006</v>
      </c>
      <c r="H110" s="31">
        <f>VLOOKUP(A110,AGR!$1:$1048576,2,FALSE)</f>
        <v>0.68150758716757387</v>
      </c>
      <c r="I110" s="29">
        <f>VLOOKUP(A110,MAN!$1:$1048576,2,FALSE)</f>
        <v>7.145230399948491</v>
      </c>
      <c r="J110" s="27">
        <f>VLOOKUP(A110,EXP!$1:$1048576,2,FALSE)</f>
        <v>150.45622226543639</v>
      </c>
      <c r="K110" s="29">
        <f>VLOOKUP(A110,IMP!$1:$1048576,2,FALSE)</f>
        <v>133.29359630307152</v>
      </c>
      <c r="L110" s="18">
        <f>VLOOKUP(A110,LAND!$1:$1048576,2,FALSE)</f>
        <v>320</v>
      </c>
      <c r="M110" s="33">
        <f>VLOOKUP(A110,ARAB!$1:$1048576,2,FALSE)</f>
        <v>28.34375</v>
      </c>
      <c r="N110" s="21">
        <f>VLOOKUP(A110,AIR!$1:$1048576,2,FALSE)</f>
        <v>3.2</v>
      </c>
      <c r="O110" s="21">
        <f>VLOOKUP(A110,EDUC!$1:$1048576,2,FALSE)</f>
        <v>11.3</v>
      </c>
      <c r="P110" s="25">
        <f>VLOOKUP(A110,REN!$1:$1048576,2,FALSE)</f>
        <v>5.3550047464189703</v>
      </c>
    </row>
    <row r="111" spans="1:16" ht="22" x14ac:dyDescent="0.2">
      <c r="A111" s="19" t="s">
        <v>99</v>
      </c>
      <c r="B111" s="18">
        <v>4.3105679352668096</v>
      </c>
      <c r="C111" s="21" t="e">
        <f>VLOOKUP(A111,HRI!$1:$1048576,4,FALSE)</f>
        <v>#N/A</v>
      </c>
      <c r="D111" s="23" t="e">
        <f>VLOOKUP(A111,Polity!$A:$B,2,FALSE)</f>
        <v>#N/A</v>
      </c>
      <c r="E111" s="21" t="e">
        <f>VLOOKUP(A111,GDP!$1:$1048576,2,FALSE)</f>
        <v>#N/A</v>
      </c>
      <c r="F111" s="21" t="e">
        <f>VLOOKUP(A111,POP!$1:$1048576,2,FALSE)</f>
        <v>#N/A</v>
      </c>
      <c r="G111" s="31" t="e">
        <f>VLOOKUP(A111,URB!$1:$1048576,2,FALSE)</f>
        <v>#N/A</v>
      </c>
      <c r="H111" s="31" t="e">
        <f>VLOOKUP(A111,AGR!$1:$1048576,2,FALSE)</f>
        <v>#N/A</v>
      </c>
      <c r="I111" s="29" t="e">
        <f>VLOOKUP(A111,MAN!$1:$1048576,2,FALSE)</f>
        <v>#N/A</v>
      </c>
      <c r="J111" s="27" t="e">
        <f>VLOOKUP(A111,EXP!$1:$1048576,2,FALSE)</f>
        <v>#N/A</v>
      </c>
      <c r="K111" s="29" t="e">
        <f>VLOOKUP(A111,IMP!$1:$1048576,2,FALSE)</f>
        <v>#N/A</v>
      </c>
      <c r="L111" s="18" t="e">
        <f>VLOOKUP(A111,LAND!$1:$1048576,2,FALSE)</f>
        <v>#N/A</v>
      </c>
      <c r="M111" s="33" t="e">
        <f>VLOOKUP(A111,ARAB!$1:$1048576,2,FALSE)</f>
        <v>#N/A</v>
      </c>
      <c r="N111" s="21" t="e">
        <f>VLOOKUP(A111,AIR!$1:$1048576,2,FALSE)</f>
        <v>#N/A</v>
      </c>
      <c r="O111" s="21" t="e">
        <f>VLOOKUP(A111,EDUC!$1:$1048576,2,FALSE)</f>
        <v>#N/A</v>
      </c>
      <c r="P111" s="25" t="e">
        <f>VLOOKUP(A111,REN!$1:$1048576,2,FALSE)</f>
        <v>#N/A</v>
      </c>
    </row>
    <row r="112" spans="1:16" ht="22" x14ac:dyDescent="0.2">
      <c r="A112" s="19" t="s">
        <v>100</v>
      </c>
      <c r="B112" s="18">
        <v>2.3132321148185899</v>
      </c>
      <c r="C112" s="21">
        <f>VLOOKUP(A112,HRI!$1:$1048576,4,FALSE)</f>
        <v>-6.432388E-2</v>
      </c>
      <c r="D112" s="23">
        <f>VLOOKUP(A112,Polity!$A:$B,2,FALSE)</f>
        <v>-2</v>
      </c>
      <c r="E112" s="21">
        <f>VLOOKUP(A112,GDP!$1:$1048576,2,FALSE)</f>
        <v>6757333550.2793303</v>
      </c>
      <c r="F112" s="21">
        <f>VLOOKUP(A112,POP!$1:$1048576,2,FALSE)</f>
        <v>4282582</v>
      </c>
      <c r="G112" s="31">
        <f>VLOOKUP(A112,URB!$1:$1048576,2,FALSE)</f>
        <v>52.823999999999998</v>
      </c>
      <c r="H112" s="31">
        <f>VLOOKUP(A112,AGR!$1:$1048576,2,FALSE)</f>
        <v>20.85649233833789</v>
      </c>
      <c r="I112" s="29">
        <f>VLOOKUP(A112,MAN!$1:$1048576,2,FALSE)</f>
        <v>7.7141368591907202</v>
      </c>
      <c r="J112" s="27">
        <f>VLOOKUP(A112,EXP!$1:$1048576,2,FALSE)</f>
        <v>39.096924396698832</v>
      </c>
      <c r="K112" s="29">
        <f>VLOOKUP(A112,IMP!$1:$1048576,2,FALSE)</f>
        <v>52.89352417124438</v>
      </c>
      <c r="L112" s="18">
        <f>VLOOKUP(A112,LAND!$1:$1048576,2,FALSE)</f>
        <v>1030700</v>
      </c>
      <c r="M112" s="33">
        <f>VLOOKUP(A112,ARAB!$1:$1048576,2,FALSE)</f>
        <v>0.38808576695449692</v>
      </c>
      <c r="N112" s="21" t="e">
        <f>VLOOKUP(A112,AIR!$1:$1048576,2,FALSE)</f>
        <v>#N/A</v>
      </c>
      <c r="O112" s="21">
        <f>VLOOKUP(A112,EDUC!$1:$1048576,2,FALSE)</f>
        <v>4.5</v>
      </c>
      <c r="P112" s="25">
        <f>VLOOKUP(A112,REN!$1:$1048576,2,FALSE)</f>
        <v>32.159572469339203</v>
      </c>
    </row>
    <row r="113" spans="1:16" ht="22" x14ac:dyDescent="0.2">
      <c r="A113" s="19" t="s">
        <v>101</v>
      </c>
      <c r="B113" s="18">
        <v>3.0644671902523601</v>
      </c>
      <c r="C113" s="21">
        <f>VLOOKUP(A113,HRI!$1:$1048576,4,FALSE)</f>
        <v>0.95818039899999996</v>
      </c>
      <c r="D113" s="23">
        <f>VLOOKUP(A113,Polity!$A:$B,2,FALSE)</f>
        <v>0</v>
      </c>
      <c r="E113" s="21">
        <f>VLOOKUP(A113,GDP!$1:$1048576,2,FALSE)</f>
        <v>13259348213.989962</v>
      </c>
      <c r="F113" s="21">
        <f>VLOOKUP(A113,POP!$1:$1048576,2,FALSE)</f>
        <v>1264613</v>
      </c>
      <c r="G113" s="31">
        <f>VLOOKUP(A113,URB!$1:$1048576,2,FALSE)</f>
        <v>40.841000000000001</v>
      </c>
      <c r="H113" s="31">
        <f>VLOOKUP(A113,AGR!$1:$1048576,2,FALSE)</f>
        <v>3.0957937537319471</v>
      </c>
      <c r="I113" s="29">
        <f>VLOOKUP(A113,MAN!$1:$1048576,2,FALSE)</f>
        <v>11.803342512374208</v>
      </c>
      <c r="J113" s="27">
        <f>VLOOKUP(A113,EXP!$1:$1048576,2,FALSE)</f>
        <v>42.451788163192994</v>
      </c>
      <c r="K113" s="29">
        <f>VLOOKUP(A113,IMP!$1:$1048576,2,FALSE)</f>
        <v>54.913703163378912</v>
      </c>
      <c r="L113" s="18">
        <f>VLOOKUP(A113,LAND!$1:$1048576,2,FALSE)</f>
        <v>2030</v>
      </c>
      <c r="M113" s="33">
        <f>VLOOKUP(A113,ARAB!$1:$1048576,2,FALSE)</f>
        <v>36.945812807881772</v>
      </c>
      <c r="N113" s="21" t="e">
        <f>VLOOKUP(A113,AIR!$1:$1048576,2,FALSE)</f>
        <v>#N/A</v>
      </c>
      <c r="O113" s="21">
        <f>VLOOKUP(A113,EDUC!$1:$1048576,2,FALSE)</f>
        <v>9.3000000000000007</v>
      </c>
      <c r="P113" s="25">
        <f>VLOOKUP(A113,REN!$1:$1048576,2,FALSE)</f>
        <v>11.537361962472801</v>
      </c>
    </row>
    <row r="114" spans="1:16" ht="22" x14ac:dyDescent="0.2">
      <c r="A114" s="19" t="s">
        <v>102</v>
      </c>
      <c r="B114" s="18">
        <v>2.6231325307260702</v>
      </c>
      <c r="C114" s="21">
        <f>VLOOKUP(A114,HRI!$1:$1048576,4,FALSE)</f>
        <v>-1.42</v>
      </c>
      <c r="D114" s="23">
        <f>VLOOKUP(A114,Polity!$A:$B,2,FALSE)</f>
        <v>8</v>
      </c>
      <c r="E114" s="21">
        <f>VLOOKUP(A114,GDP!$1:$1048576,2,FALSE)</f>
        <v>1158913035796.3701</v>
      </c>
      <c r="F114" s="21">
        <f>VLOOKUP(A114,POP!$1:$1048576,2,FALSE)</f>
        <v>124777326</v>
      </c>
      <c r="G114" s="31">
        <f>VLOOKUP(A114,URB!$1:$1048576,2,FALSE)</f>
        <v>79.867000000000004</v>
      </c>
      <c r="H114" s="31">
        <f>VLOOKUP(A114,AGR!$1:$1048576,2,FALSE)</f>
        <v>3.3810738819498245</v>
      </c>
      <c r="I114" s="29">
        <f>VLOOKUP(A114,MAN!$1:$1048576,2,FALSE)</f>
        <v>17.441248948437639</v>
      </c>
      <c r="J114" s="27">
        <f>VLOOKUP(A114,EXP!$1:$1048576,2,FALSE)</f>
        <v>37.651568457708144</v>
      </c>
      <c r="K114" s="29">
        <f>VLOOKUP(A114,IMP!$1:$1048576,2,FALSE)</f>
        <v>39.464176046735275</v>
      </c>
      <c r="L114" s="18">
        <f>VLOOKUP(A114,LAND!$1:$1048576,2,FALSE)</f>
        <v>1943950</v>
      </c>
      <c r="M114" s="33">
        <f>VLOOKUP(A114,ARAB!$1:$1048576,2,FALSE)</f>
        <v>12.297126983718718</v>
      </c>
      <c r="N114" s="21">
        <f>VLOOKUP(A114,AIR!$1:$1048576,2,FALSE)</f>
        <v>3.6</v>
      </c>
      <c r="O114" s="21">
        <f>VLOOKUP(A114,EDUC!$1:$1048576,2,FALSE)</f>
        <v>8.6</v>
      </c>
      <c r="P114" s="25">
        <f>VLOOKUP(A114,REN!$1:$1048576,2,FALSE)</f>
        <v>9.2152134550018001</v>
      </c>
    </row>
    <row r="115" spans="1:16" ht="22" x14ac:dyDescent="0.2">
      <c r="A115" s="19" t="s">
        <v>103</v>
      </c>
      <c r="B115" s="18">
        <v>8.0462062501323999</v>
      </c>
      <c r="C115" s="21">
        <f>VLOOKUP(A115,HRI!$1:$1048576,4,FALSE)</f>
        <v>0.4774756</v>
      </c>
      <c r="D115" s="23">
        <f>VLOOKUP(A115,Polity!$A:$B,2,FALSE)</f>
        <v>0</v>
      </c>
      <c r="E115" s="21">
        <f>VLOOKUP(A115,GDP!$1:$1048576,2,FALSE)</f>
        <v>11425755279.539459</v>
      </c>
      <c r="F115" s="21">
        <f>VLOOKUP(A115,POP!$1:$1048576,2,FALSE)</f>
        <v>3113788</v>
      </c>
      <c r="G115" s="31">
        <f>VLOOKUP(A115,URB!$1:$1048576,2,FALSE)</f>
        <v>68.363</v>
      </c>
      <c r="H115" s="31">
        <f>VLOOKUP(A115,AGR!$1:$1048576,2,FALSE)</f>
        <v>10.27895232209538</v>
      </c>
      <c r="I115" s="29">
        <f>VLOOKUP(A115,MAN!$1:$1048576,2,FALSE)</f>
        <v>9.0267702335001232</v>
      </c>
      <c r="J115" s="27">
        <f>VLOOKUP(A115,EXP!$1:$1048576,2,FALSE)</f>
        <v>59.79464132621198</v>
      </c>
      <c r="K115" s="29">
        <f>VLOOKUP(A115,IMP!$1:$1048576,2,FALSE)</f>
        <v>57.428650948419289</v>
      </c>
      <c r="L115" s="18">
        <f>VLOOKUP(A115,LAND!$1:$1048576,2,FALSE)</f>
        <v>1557255.4</v>
      </c>
      <c r="M115" s="33">
        <f>VLOOKUP(A115,ARAB!$1:$1048576,2,FALSE)</f>
        <v>0.84938539946626601</v>
      </c>
      <c r="N115" s="21">
        <f>VLOOKUP(A115,AIR!$1:$1048576,2,FALSE)</f>
        <v>6.2</v>
      </c>
      <c r="O115" s="21">
        <f>VLOOKUP(A115,EDUC!$1:$1048576,2,FALSE)</f>
        <v>10</v>
      </c>
      <c r="P115" s="25">
        <f>VLOOKUP(A115,REN!$1:$1048576,2,FALSE)</f>
        <v>3.4297372897784499</v>
      </c>
    </row>
    <row r="116" spans="1:16" ht="22" x14ac:dyDescent="0.2">
      <c r="A116" s="19" t="s">
        <v>104</v>
      </c>
      <c r="B116" s="18">
        <v>4.08546094899779</v>
      </c>
      <c r="C116" s="21">
        <f>VLOOKUP(A116,HRI!$1:$1048576,4,FALSE)</f>
        <v>1.5569999999999999</v>
      </c>
      <c r="D116" s="23">
        <f>VLOOKUP(A116,Polity!$A:$B,2,FALSE)</f>
        <v>9</v>
      </c>
      <c r="E116" s="21">
        <f>VLOOKUP(A116,GDP!$1:$1048576,2,FALSE)</f>
        <v>4856632399.4577494</v>
      </c>
      <c r="F116" s="21">
        <f>VLOOKUP(A116,POP!$1:$1048576,2,FALSE)</f>
        <v>622373</v>
      </c>
      <c r="G116" s="31">
        <f>VLOOKUP(A116,URB!$1:$1048576,2,FALSE)</f>
        <v>66.477000000000004</v>
      </c>
      <c r="H116" s="31">
        <f>VLOOKUP(A116,AGR!$1:$1048576,2,FALSE)</f>
        <v>6.8538907410892209</v>
      </c>
      <c r="I116" s="29">
        <f>VLOOKUP(A116,MAN!$1:$1048576,2,FALSE)</f>
        <v>3.8472086308477769</v>
      </c>
      <c r="J116" s="27">
        <f>VLOOKUP(A116,EXP!$1:$1048576,2,FALSE)</f>
        <v>41.055190504225195</v>
      </c>
      <c r="K116" s="29">
        <f>VLOOKUP(A116,IMP!$1:$1048576,2,FALSE)</f>
        <v>64.499774487211369</v>
      </c>
      <c r="L116" s="18">
        <f>VLOOKUP(A116,LAND!$1:$1048576,2,FALSE)</f>
        <v>13450</v>
      </c>
      <c r="M116" s="33">
        <f>VLOOKUP(A116,ARAB!$1:$1048576,2,FALSE)</f>
        <v>0.68401486988847582</v>
      </c>
      <c r="N116" s="21">
        <f>VLOOKUP(A116,AIR!$1:$1048576,2,FALSE)</f>
        <v>3.6</v>
      </c>
      <c r="O116" s="21">
        <f>VLOOKUP(A116,EDUC!$1:$1048576,2,FALSE)</f>
        <v>11.3</v>
      </c>
      <c r="P116" s="25">
        <f>VLOOKUP(A116,REN!$1:$1048576,2,FALSE)</f>
        <v>43.004060548997998</v>
      </c>
    </row>
    <row r="117" spans="1:16" ht="22" x14ac:dyDescent="0.2">
      <c r="A117" s="19" t="s">
        <v>105</v>
      </c>
      <c r="B117" s="18">
        <v>4.45410070993149</v>
      </c>
      <c r="C117" s="21" t="e">
        <f>VLOOKUP(A117,HRI!$1:$1048576,4,FALSE)</f>
        <v>#N/A</v>
      </c>
      <c r="D117" s="23" t="e">
        <f>VLOOKUP(A117,Polity!$A:$B,2,FALSE)</f>
        <v>#N/A</v>
      </c>
      <c r="E117" s="21" t="e">
        <f>VLOOKUP(A117,GDP!$1:$1048576,2,FALSE)</f>
        <v>#N/A</v>
      </c>
      <c r="F117" s="21" t="e">
        <f>VLOOKUP(A117,POP!$1:$1048576,2,FALSE)</f>
        <v>#N/A</v>
      </c>
      <c r="G117" s="31" t="e">
        <f>VLOOKUP(A117,URB!$1:$1048576,2,FALSE)</f>
        <v>#N/A</v>
      </c>
      <c r="H117" s="31" t="e">
        <f>VLOOKUP(A117,AGR!$1:$1048576,2,FALSE)</f>
        <v>#N/A</v>
      </c>
      <c r="I117" s="29" t="e">
        <f>VLOOKUP(A117,MAN!$1:$1048576,2,FALSE)</f>
        <v>#N/A</v>
      </c>
      <c r="J117" s="27" t="e">
        <f>VLOOKUP(A117,EXP!$1:$1048576,2,FALSE)</f>
        <v>#N/A</v>
      </c>
      <c r="K117" s="29" t="e">
        <f>VLOOKUP(A117,IMP!$1:$1048576,2,FALSE)</f>
        <v>#N/A</v>
      </c>
      <c r="L117" s="18" t="e">
        <f>VLOOKUP(A117,LAND!$1:$1048576,2,FALSE)</f>
        <v>#N/A</v>
      </c>
      <c r="M117" s="33" t="e">
        <f>VLOOKUP(A117,ARAB!$1:$1048576,2,FALSE)</f>
        <v>#N/A</v>
      </c>
      <c r="N117" s="21" t="e">
        <f>VLOOKUP(A117,AIR!$1:$1048576,2,FALSE)</f>
        <v>#N/A</v>
      </c>
      <c r="O117" s="21" t="e">
        <f>VLOOKUP(A117,EDUC!$1:$1048576,2,FALSE)</f>
        <v>#N/A</v>
      </c>
      <c r="P117" s="25" t="e">
        <f>VLOOKUP(A117,REN!$1:$1048576,2,FALSE)</f>
        <v>#N/A</v>
      </c>
    </row>
    <row r="118" spans="1:16" ht="22" x14ac:dyDescent="0.2">
      <c r="A118" s="19" t="s">
        <v>106</v>
      </c>
      <c r="B118" s="18">
        <v>1.76804101390832</v>
      </c>
      <c r="C118" s="21">
        <f>VLOOKUP(A118,HRI!$1:$1048576,4,FALSE)</f>
        <v>0.335490756</v>
      </c>
      <c r="D118" s="23">
        <f>VLOOKUP(A118,Polity!$A:$B,2,FALSE)</f>
        <v>-4</v>
      </c>
      <c r="E118" s="21">
        <f>VLOOKUP(A118,GDP!$1:$1048576,2,FALSE)</f>
        <v>109682728023.11185</v>
      </c>
      <c r="F118" s="21">
        <f>VLOOKUP(A118,POP!$1:$1048576,2,FALSE)</f>
        <v>35581257</v>
      </c>
      <c r="G118" s="31">
        <f>VLOOKUP(A118,URB!$1:$1048576,2,FALSE)</f>
        <v>61.908000000000001</v>
      </c>
      <c r="H118" s="31">
        <f>VLOOKUP(A118,AGR!$1:$1048576,2,FALSE)</f>
        <v>12.362505820543815</v>
      </c>
      <c r="I118" s="29">
        <f>VLOOKUP(A118,MAN!$1:$1048576,2,FALSE)</f>
        <v>15.6990531915394</v>
      </c>
      <c r="J118" s="27">
        <f>VLOOKUP(A118,EXP!$1:$1048576,2,FALSE)</f>
        <v>37.223824014975847</v>
      </c>
      <c r="K118" s="29">
        <f>VLOOKUP(A118,IMP!$1:$1048576,2,FALSE)</f>
        <v>46.775348174348217</v>
      </c>
      <c r="L118" s="18">
        <f>VLOOKUP(A118,LAND!$1:$1048576,2,FALSE)</f>
        <v>446300</v>
      </c>
      <c r="M118" s="33">
        <f>VLOOKUP(A118,ARAB!$1:$1048576,2,FALSE)</f>
        <v>16.754649339009635</v>
      </c>
      <c r="N118" s="21">
        <f>VLOOKUP(A118,AIR!$1:$1048576,2,FALSE)</f>
        <v>1.6</v>
      </c>
      <c r="O118" s="21">
        <f>VLOOKUP(A118,EDUC!$1:$1048576,2,FALSE)</f>
        <v>5.5</v>
      </c>
      <c r="P118" s="25">
        <f>VLOOKUP(A118,REN!$1:$1048576,2,FALSE)</f>
        <v>11.317459634693799</v>
      </c>
    </row>
    <row r="119" spans="1:16" ht="22" x14ac:dyDescent="0.2">
      <c r="A119" s="19" t="s">
        <v>107</v>
      </c>
      <c r="B119" s="18">
        <v>0.80446515476036495</v>
      </c>
      <c r="C119" s="21">
        <f>VLOOKUP(A119,HRI!$1:$1048576,4,FALSE)</f>
        <v>-8.7209575999999997E-2</v>
      </c>
      <c r="D119" s="23">
        <f>VLOOKUP(A119,Polity!$A:$B,2,FALSE)</f>
        <v>5</v>
      </c>
      <c r="E119" s="21">
        <f>VLOOKUP(A119,GDP!$1:$1048576,2,FALSE)</f>
        <v>13219084261.366407</v>
      </c>
      <c r="F119" s="21">
        <f>VLOOKUP(A119,POP!$1:$1048576,2,FALSE)</f>
        <v>28649007</v>
      </c>
      <c r="G119" s="31">
        <f>VLOOKUP(A119,URB!$1:$1048576,2,FALSE)</f>
        <v>35.454999999999998</v>
      </c>
      <c r="H119" s="31">
        <f>VLOOKUP(A119,AGR!$1:$1048576,2,FALSE)</f>
        <v>25.04368115372559</v>
      </c>
      <c r="I119" s="29">
        <f>VLOOKUP(A119,MAN!$1:$1048576,2,FALSE)</f>
        <v>8.2010346386584132</v>
      </c>
      <c r="J119" s="27">
        <f>VLOOKUP(A119,EXP!$1:$1048576,2,FALSE)</f>
        <v>38.579051029660242</v>
      </c>
      <c r="K119" s="29">
        <f>VLOOKUP(A119,IMP!$1:$1048576,2,FALSE)</f>
        <v>61.139760656941618</v>
      </c>
      <c r="L119" s="18">
        <f>VLOOKUP(A119,LAND!$1:$1048576,2,FALSE)</f>
        <v>786380</v>
      </c>
      <c r="M119" s="33">
        <f>VLOOKUP(A119,ARAB!$1:$1048576,2,FALSE)</f>
        <v>7.184821587527658</v>
      </c>
      <c r="N119" s="21">
        <f>VLOOKUP(A119,AIR!$1:$1048576,2,FALSE)</f>
        <v>0.2</v>
      </c>
      <c r="O119" s="21">
        <f>VLOOKUP(A119,EDUC!$1:$1048576,2,FALSE)</f>
        <v>3.5</v>
      </c>
      <c r="P119" s="25">
        <f>VLOOKUP(A119,REN!$1:$1048576,2,FALSE)</f>
        <v>86.400508917612299</v>
      </c>
    </row>
    <row r="120" spans="1:16" ht="22" x14ac:dyDescent="0.2">
      <c r="A120" s="19" t="s">
        <v>108</v>
      </c>
      <c r="B120" s="18">
        <v>1.70855652267714</v>
      </c>
      <c r="C120" s="21">
        <f>VLOOKUP(A120,HRI!$1:$1048576,4,FALSE)</f>
        <v>-2.4700000000000002</v>
      </c>
      <c r="D120" s="23">
        <f>VLOOKUP(A120,Polity!$A:$B,2,FALSE)</f>
        <v>8</v>
      </c>
      <c r="E120" s="21">
        <f>VLOOKUP(A120,GDP!$1:$1048576,2,FALSE)</f>
        <v>67144725830.575279</v>
      </c>
      <c r="F120" s="21">
        <f>VLOOKUP(A120,POP!$1:$1048576,2,FALSE)</f>
        <v>53382521</v>
      </c>
      <c r="G120" s="31">
        <f>VLOOKUP(A120,URB!$1:$1048576,2,FALSE)</f>
        <v>30.321999999999999</v>
      </c>
      <c r="H120" s="31">
        <f>VLOOKUP(A120,AGR!$1:$1048576,2,FALSE)</f>
        <v>23.002785597700949</v>
      </c>
      <c r="I120" s="29">
        <f>VLOOKUP(A120,MAN!$1:$1048576,2,FALSE)</f>
        <v>24.224435953369195</v>
      </c>
      <c r="J120" s="27">
        <f>VLOOKUP(A120,EXP!$1:$1048576,2,FALSE)</f>
        <v>28.359713364204055</v>
      </c>
      <c r="K120" s="29">
        <f>VLOOKUP(A120,IMP!$1:$1048576,2,FALSE)</f>
        <v>34.089193660938207</v>
      </c>
      <c r="L120" s="18">
        <f>VLOOKUP(A120,LAND!$1:$1048576,2,FALSE)</f>
        <v>652790</v>
      </c>
      <c r="M120" s="33">
        <f>VLOOKUP(A120,ARAB!$1:$1048576,2,FALSE)</f>
        <v>16.945112517042237</v>
      </c>
      <c r="N120" s="21">
        <f>VLOOKUP(A120,AIR!$1:$1048576,2,FALSE)</f>
        <v>0.6</v>
      </c>
      <c r="O120" s="21">
        <f>VLOOKUP(A120,EDUC!$1:$1048576,2,FALSE)</f>
        <v>4.9000000000000004</v>
      </c>
      <c r="P120" s="25">
        <f>VLOOKUP(A120,REN!$1:$1048576,2,FALSE)</f>
        <v>61.527811647324199</v>
      </c>
    </row>
    <row r="121" spans="1:16" ht="22" x14ac:dyDescent="0.2">
      <c r="A121" s="19" t="s">
        <v>109</v>
      </c>
      <c r="B121" s="18">
        <v>2.1028308191882301</v>
      </c>
      <c r="C121" s="21">
        <f>VLOOKUP(A121,HRI!$1:$1048576,4,FALSE)</f>
        <v>1.54</v>
      </c>
      <c r="D121" s="23">
        <f>VLOOKUP(A121,Polity!$A:$B,2,FALSE)</f>
        <v>6</v>
      </c>
      <c r="E121" s="21">
        <f>VLOOKUP(A121,GDP!$1:$1048576,2,FALSE)</f>
        <v>12895153157.346334</v>
      </c>
      <c r="F121" s="21">
        <f>VLOOKUP(A121,POP!$1:$1048576,2,FALSE)</f>
        <v>2402623</v>
      </c>
      <c r="G121" s="31">
        <f>VLOOKUP(A121,URB!$1:$1048576,2,FALSE)</f>
        <v>49.005000000000003</v>
      </c>
      <c r="H121" s="31">
        <f>VLOOKUP(A121,AGR!$1:$1048576,2,FALSE)</f>
        <v>7.6761562213033443</v>
      </c>
      <c r="I121" s="29">
        <f>VLOOKUP(A121,MAN!$1:$1048576,2,FALSE)</f>
        <v>12.220043431740288</v>
      </c>
      <c r="J121" s="27">
        <f>VLOOKUP(A121,EXP!$1:$1048576,2,FALSE)</f>
        <v>33.620804604821359</v>
      </c>
      <c r="K121" s="29">
        <f>VLOOKUP(A121,IMP!$1:$1048576,2,FALSE)</f>
        <v>47.59886281232292</v>
      </c>
      <c r="L121" s="18">
        <f>VLOOKUP(A121,LAND!$1:$1048576,2,FALSE)</f>
        <v>823290</v>
      </c>
      <c r="M121" s="33">
        <f>VLOOKUP(A121,ARAB!$1:$1048576,2,FALSE)</f>
        <v>0.97171106171579891</v>
      </c>
      <c r="N121" s="21">
        <f>VLOOKUP(A121,AIR!$1:$1048576,2,FALSE)</f>
        <v>1.7</v>
      </c>
      <c r="O121" s="21">
        <f>VLOOKUP(A121,EDUC!$1:$1048576,2,FALSE)</f>
        <v>6.8</v>
      </c>
      <c r="P121" s="25">
        <f>VLOOKUP(A121,REN!$1:$1048576,2,FALSE)</f>
        <v>26.4684298435307</v>
      </c>
    </row>
    <row r="122" spans="1:16" ht="22" x14ac:dyDescent="0.2">
      <c r="A122" s="19" t="s">
        <v>110</v>
      </c>
      <c r="B122" s="18">
        <v>1.0920666911513299</v>
      </c>
      <c r="C122" s="21">
        <f>VLOOKUP(A122,HRI!$1:$1048576,4,FALSE)</f>
        <v>0.26158996499999998</v>
      </c>
      <c r="D122" s="23">
        <f>VLOOKUP(A122,Polity!$A:$B,2,FALSE)</f>
        <v>6</v>
      </c>
      <c r="E122" s="21">
        <f>VLOOKUP(A122,GDP!$1:$1048576,2,FALSE)</f>
        <v>28971589213.134045</v>
      </c>
      <c r="F122" s="21">
        <f>VLOOKUP(A122,POP!$1:$1048576,2,FALSE)</f>
        <v>27632682</v>
      </c>
      <c r="G122" s="31">
        <f>VLOOKUP(A122,URB!$1:$1048576,2,FALSE)</f>
        <v>19.335999999999999</v>
      </c>
      <c r="H122" s="31">
        <f>VLOOKUP(A122,AGR!$1:$1048576,2,FALSE)</f>
        <v>23.699548457676926</v>
      </c>
      <c r="I122" s="29">
        <f>VLOOKUP(A122,MAN!$1:$1048576,2,FALSE)</f>
        <v>4.8556739945139702</v>
      </c>
      <c r="J122" s="27">
        <f>VLOOKUP(A122,EXP!$1:$1048576,2,FALSE)</f>
        <v>7.8121886549472066</v>
      </c>
      <c r="K122" s="29">
        <f>VLOOKUP(A122,IMP!$1:$1048576,2,FALSE)</f>
        <v>36.830221967552362</v>
      </c>
      <c r="L122" s="18">
        <f>VLOOKUP(A122,LAND!$1:$1048576,2,FALSE)</f>
        <v>143350</v>
      </c>
      <c r="M122" s="33">
        <f>VLOOKUP(A122,ARAB!$1:$1048576,2,FALSE)</f>
        <v>14.745029647715382</v>
      </c>
      <c r="N122" s="21">
        <f>VLOOKUP(A122,AIR!$1:$1048576,2,FALSE)</f>
        <v>0.4</v>
      </c>
      <c r="O122" s="21">
        <f>VLOOKUP(A122,EDUC!$1:$1048576,2,FALSE)</f>
        <v>4.9000000000000004</v>
      </c>
      <c r="P122" s="25">
        <f>VLOOKUP(A122,REN!$1:$1048576,2,FALSE)</f>
        <v>85.263958190371298</v>
      </c>
    </row>
    <row r="123" spans="1:16" ht="22" x14ac:dyDescent="0.2">
      <c r="A123" s="19" t="s">
        <v>111</v>
      </c>
      <c r="B123" s="18">
        <v>5.0245095661166701</v>
      </c>
      <c r="C123" s="21">
        <f>VLOOKUP(A123,HRI!$1:$1048576,4,FALSE)</f>
        <v>3.41</v>
      </c>
      <c r="D123" s="23">
        <f>VLOOKUP(A123,Polity!$A:$B,2,FALSE)</f>
        <v>10</v>
      </c>
      <c r="E123" s="21">
        <f>VLOOKUP(A123,GDP!$1:$1048576,2,FALSE)</f>
        <v>833869641687.0603</v>
      </c>
      <c r="F123" s="21">
        <f>VLOOKUP(A123,POP!$1:$1048576,2,FALSE)</f>
        <v>17131296</v>
      </c>
      <c r="G123" s="31">
        <f>VLOOKUP(A123,URB!$1:$1048576,2,FALSE)</f>
        <v>91.076999999999998</v>
      </c>
      <c r="H123" s="31">
        <f>VLOOKUP(A123,AGR!$1:$1048576,2,FALSE)</f>
        <v>1.8555949635979876</v>
      </c>
      <c r="I123" s="29">
        <f>VLOOKUP(A123,MAN!$1:$1048576,2,FALSE)</f>
        <v>11.052420523853005</v>
      </c>
      <c r="J123" s="27">
        <f>VLOOKUP(A123,EXP!$1:$1048576,2,FALSE)</f>
        <v>83.391768024212013</v>
      </c>
      <c r="K123" s="29">
        <f>VLOOKUP(A123,IMP!$1:$1048576,2,FALSE)</f>
        <v>72.636443196874339</v>
      </c>
      <c r="L123" s="18">
        <f>VLOOKUP(A123,LAND!$1:$1048576,2,FALSE)</f>
        <v>33670</v>
      </c>
      <c r="M123" s="33">
        <f>VLOOKUP(A123,ARAB!$1:$1048576,2,FALSE)</f>
        <v>30.798930798930801</v>
      </c>
      <c r="N123" s="21">
        <f>VLOOKUP(A123,AIR!$1:$1048576,2,FALSE)</f>
        <v>9.1</v>
      </c>
      <c r="O123" s="21">
        <f>VLOOKUP(A123,EDUC!$1:$1048576,2,FALSE)</f>
        <v>12.2</v>
      </c>
      <c r="P123" s="25">
        <f>VLOOKUP(A123,REN!$1:$1048576,2,FALSE)</f>
        <v>5.8894630788273297</v>
      </c>
    </row>
    <row r="124" spans="1:16" ht="22" x14ac:dyDescent="0.2">
      <c r="A124" s="19" t="s">
        <v>112</v>
      </c>
      <c r="B124" s="18">
        <v>4.3229699648672799</v>
      </c>
      <c r="C124" s="21">
        <f>VLOOKUP(A124,HRI!$1:$1048576,4,FALSE)</f>
        <v>3.4449999999999998</v>
      </c>
      <c r="D124" s="23">
        <f>VLOOKUP(A124,Polity!$A:$B,2,FALSE)</f>
        <v>10</v>
      </c>
      <c r="E124" s="21">
        <f>VLOOKUP(A124,GDP!$1:$1048576,2,FALSE)</f>
        <v>208071723251.12067</v>
      </c>
      <c r="F124" s="21">
        <f>VLOOKUP(A124,POP!$1:$1048576,2,FALSE)</f>
        <v>4813600</v>
      </c>
      <c r="G124" s="31">
        <f>VLOOKUP(A124,URB!$1:$1048576,2,FALSE)</f>
        <v>86.465999999999994</v>
      </c>
      <c r="H124" s="31">
        <f>VLOOKUP(A124,AGR!$1:$1048576,2,FALSE)</f>
        <v>5.9035788837618108</v>
      </c>
      <c r="I124" s="29">
        <f>VLOOKUP(A124,MAN!$1:$1048576,2,FALSE)</f>
        <v>10.1684382553285</v>
      </c>
      <c r="J124" s="27">
        <f>VLOOKUP(A124,EXP!$1:$1048576,2,FALSE)</f>
        <v>27.332248406943528</v>
      </c>
      <c r="K124" s="29">
        <f>VLOOKUP(A124,IMP!$1:$1048576,2,FALSE)</f>
        <v>26.572799934080422</v>
      </c>
      <c r="L124" s="18">
        <f>VLOOKUP(A124,LAND!$1:$1048576,2,FALSE)</f>
        <v>263310</v>
      </c>
      <c r="M124" s="33">
        <f>VLOOKUP(A124,ARAB!$1:$1048576,2,FALSE)</f>
        <v>1.8647221905738482</v>
      </c>
      <c r="N124" s="21">
        <f>VLOOKUP(A124,AIR!$1:$1048576,2,FALSE)</f>
        <v>6.7</v>
      </c>
      <c r="O124" s="21">
        <f>VLOOKUP(A124,EDUC!$1:$1048576,2,FALSE)</f>
        <v>12.5</v>
      </c>
      <c r="P124" s="25">
        <f>VLOOKUP(A124,REN!$1:$1048576,2,FALSE)</f>
        <v>30.789175554473399</v>
      </c>
    </row>
    <row r="125" spans="1:16" ht="22" x14ac:dyDescent="0.2">
      <c r="A125" s="19" t="s">
        <v>113</v>
      </c>
      <c r="B125" s="18">
        <v>1.7401742261622299</v>
      </c>
      <c r="C125" s="21">
        <f>VLOOKUP(A125,HRI!$1:$1048576,4,FALSE)</f>
        <v>0.113044035</v>
      </c>
      <c r="D125" s="23">
        <f>VLOOKUP(A125,Polity!$A:$B,2,FALSE)</f>
        <v>6</v>
      </c>
      <c r="E125" s="21">
        <f>VLOOKUP(A125,GDP!$1:$1048576,2,FALSE)</f>
        <v>13785909906.192493</v>
      </c>
      <c r="F125" s="21">
        <f>VLOOKUP(A125,POP!$1:$1048576,2,FALSE)</f>
        <v>6384843</v>
      </c>
      <c r="G125" s="31">
        <f>VLOOKUP(A125,URB!$1:$1048576,2,FALSE)</f>
        <v>58.298999999999999</v>
      </c>
      <c r="H125" s="31">
        <f>VLOOKUP(A125,AGR!$1:$1048576,2,FALSE)</f>
        <v>14.996656842369513</v>
      </c>
      <c r="I125" s="29">
        <f>VLOOKUP(A125,MAN!$1:$1048576,2,FALSE)</f>
        <v>13.642496964605977</v>
      </c>
      <c r="J125" s="27">
        <f>VLOOKUP(A125,EXP!$1:$1048576,2,FALSE)</f>
        <v>41.339049288040187</v>
      </c>
      <c r="K125" s="29">
        <f>VLOOKUP(A125,IMP!$1:$1048576,2,FALSE)</f>
        <v>55.041409291805763</v>
      </c>
      <c r="L125" s="18">
        <f>VLOOKUP(A125,LAND!$1:$1048576,2,FALSE)</f>
        <v>120340</v>
      </c>
      <c r="M125" s="33">
        <f>VLOOKUP(A125,ARAB!$1:$1048576,2,FALSE)</f>
        <v>12.497922552767161</v>
      </c>
      <c r="N125" s="21">
        <f>VLOOKUP(A125,AIR!$1:$1048576,2,FALSE)</f>
        <v>0.8</v>
      </c>
      <c r="O125" s="21">
        <f>VLOOKUP(A125,EDUC!$1:$1048576,2,FALSE)</f>
        <v>6.7</v>
      </c>
      <c r="P125" s="25">
        <f>VLOOKUP(A125,REN!$1:$1048576,2,FALSE)</f>
        <v>48.204909192033497</v>
      </c>
    </row>
    <row r="126" spans="1:16" ht="22" x14ac:dyDescent="0.2">
      <c r="A126" s="19" t="s">
        <v>114</v>
      </c>
      <c r="B126" s="18">
        <v>1.5647382647894099</v>
      </c>
      <c r="C126" s="21">
        <f>VLOOKUP(A126,HRI!$1:$1048576,4,FALSE)</f>
        <v>-0.46737390499999998</v>
      </c>
      <c r="D126" s="23">
        <f>VLOOKUP(A126,Polity!$A:$B,2,FALSE)</f>
        <v>7</v>
      </c>
      <c r="E126" s="21">
        <f>VLOOKUP(A126,GDP!$1:$1048576,2,FALSE)</f>
        <v>11189541083.39747</v>
      </c>
      <c r="F126" s="21">
        <f>VLOOKUP(A126,POP!$1:$1048576,2,FALSE)</f>
        <v>21602388</v>
      </c>
      <c r="G126" s="31">
        <f>VLOOKUP(A126,URB!$1:$1048576,2,FALSE)</f>
        <v>16.350000000000001</v>
      </c>
      <c r="H126" s="31">
        <f>VLOOKUP(A126,AGR!$1:$1048576,2,FALSE)</f>
        <v>35.797470799328089</v>
      </c>
      <c r="I126" s="29">
        <f>VLOOKUP(A126,MAN!$1:$1048576,2,FALSE)</f>
        <v>7.5636047858165929</v>
      </c>
      <c r="J126" s="27">
        <f>VLOOKUP(A126,EXP!$1:$1048576,2,FALSE)</f>
        <v>12.817521026484613</v>
      </c>
      <c r="K126" s="29">
        <f>VLOOKUP(A126,IMP!$1:$1048576,2,FALSE)</f>
        <v>26.254115420879071</v>
      </c>
      <c r="L126" s="18">
        <f>VLOOKUP(A126,LAND!$1:$1048576,2,FALSE)</f>
        <v>1266700</v>
      </c>
      <c r="M126" s="33">
        <f>VLOOKUP(A126,ARAB!$1:$1048576,2,FALSE)</f>
        <v>13.973316491671273</v>
      </c>
      <c r="N126" s="21">
        <f>VLOOKUP(A126,AIR!$1:$1048576,2,FALSE)</f>
        <v>0.1</v>
      </c>
      <c r="O126" s="21">
        <f>VLOOKUP(A126,EDUC!$1:$1048576,2,FALSE)</f>
        <v>2</v>
      </c>
      <c r="P126" s="25">
        <f>VLOOKUP(A126,REN!$1:$1048576,2,FALSE)</f>
        <v>78.939827517515496</v>
      </c>
    </row>
    <row r="127" spans="1:16" ht="22" x14ac:dyDescent="0.2">
      <c r="A127" s="19" t="s">
        <v>115</v>
      </c>
      <c r="B127" s="18">
        <v>1.02379032339677</v>
      </c>
      <c r="C127" s="21">
        <f>VLOOKUP(A127,HRI!$1:$1048576,4,FALSE)</f>
        <v>-2.06</v>
      </c>
      <c r="D127" s="23">
        <f>VLOOKUP(A127,Polity!$A:$B,2,FALSE)</f>
        <v>5</v>
      </c>
      <c r="E127" s="21">
        <f>VLOOKUP(A127,GDP!$1:$1048576,2,FALSE)</f>
        <v>375746469538.66595</v>
      </c>
      <c r="F127" s="21">
        <f>VLOOKUP(A127,POP!$1:$1048576,2,FALSE)</f>
        <v>190873247</v>
      </c>
      <c r="G127" s="31">
        <f>VLOOKUP(A127,URB!$1:$1048576,2,FALSE)</f>
        <v>49.518999999999998</v>
      </c>
      <c r="H127" s="31">
        <f>VLOOKUP(A127,AGR!$1:$1048576,2,FALSE)</f>
        <v>20.846571430819647</v>
      </c>
      <c r="I127" s="29">
        <f>VLOOKUP(A127,MAN!$1:$1048576,2,FALSE)</f>
        <v>8.7419934924231963</v>
      </c>
      <c r="J127" s="27">
        <f>VLOOKUP(A127,EXP!$1:$1048576,2,FALSE)</f>
        <v>13.171562100948883</v>
      </c>
      <c r="K127" s="29">
        <f>VLOOKUP(A127,IMP!$1:$1048576,2,FALSE)</f>
        <v>13.176036899961563</v>
      </c>
      <c r="L127" s="18">
        <f>VLOOKUP(A127,LAND!$1:$1048576,2,FALSE)</f>
        <v>910770</v>
      </c>
      <c r="M127" s="33">
        <f>VLOOKUP(A127,ARAB!$1:$1048576,2,FALSE)</f>
        <v>37.331049551478415</v>
      </c>
      <c r="N127" s="21">
        <f>VLOOKUP(A127,AIR!$1:$1048576,2,FALSE)</f>
        <v>0.5</v>
      </c>
      <c r="O127" s="21">
        <f>VLOOKUP(A127,EDUC!$1:$1048576,2,FALSE)</f>
        <v>6.2</v>
      </c>
      <c r="P127" s="25">
        <f>VLOOKUP(A127,REN!$1:$1048576,2,FALSE)</f>
        <v>86.635621563418695</v>
      </c>
    </row>
    <row r="128" spans="1:16" ht="22" x14ac:dyDescent="0.2">
      <c r="A128" s="19" t="s">
        <v>116</v>
      </c>
      <c r="B128" s="18">
        <v>5.7751539719812097</v>
      </c>
      <c r="C128" s="21">
        <f>VLOOKUP(A128,HRI!$1:$1048576,4,FALSE)</f>
        <v>4.0030000000000001</v>
      </c>
      <c r="D128" s="23">
        <f>VLOOKUP(A128,Polity!$A:$B,2,FALSE)</f>
        <v>10</v>
      </c>
      <c r="E128" s="21">
        <f>VLOOKUP(A128,GDP!$1:$1048576,2,FALSE)</f>
        <v>398393955268.99036</v>
      </c>
      <c r="F128" s="21">
        <f>VLOOKUP(A128,POP!$1:$1048576,2,FALSE)</f>
        <v>5276968</v>
      </c>
      <c r="G128" s="31">
        <f>VLOOKUP(A128,URB!$1:$1048576,2,FALSE)</f>
        <v>81.870999999999995</v>
      </c>
      <c r="H128" s="31">
        <f>VLOOKUP(A128,AGR!$1:$1048576,2,FALSE)</f>
        <v>1.9764628197884191</v>
      </c>
      <c r="I128" s="29">
        <f>VLOOKUP(A128,MAN!$1:$1048576,2,FALSE)</f>
        <v>6.4003808966608426</v>
      </c>
      <c r="J128" s="27">
        <f>VLOOKUP(A128,EXP!$1:$1048576,2,FALSE)</f>
        <v>36.332995689118896</v>
      </c>
      <c r="K128" s="29">
        <f>VLOOKUP(A128,IMP!$1:$1048576,2,FALSE)</f>
        <v>32.831428951180776</v>
      </c>
      <c r="L128" s="18">
        <f>VLOOKUP(A128,LAND!$1:$1048576,2,FALSE)</f>
        <v>365122.96</v>
      </c>
      <c r="M128" s="33">
        <f>VLOOKUP(A128,ARAB!$1:$1048576,2,FALSE)</f>
        <v>2.1951235277014627</v>
      </c>
      <c r="N128" s="21">
        <f>VLOOKUP(A128,AIR!$1:$1048576,2,FALSE)</f>
        <v>6.7</v>
      </c>
      <c r="O128" s="21">
        <f>VLOOKUP(A128,EDUC!$1:$1048576,2,FALSE)</f>
        <v>12.6</v>
      </c>
      <c r="P128" s="25">
        <f>VLOOKUP(A128,REN!$1:$1048576,2,FALSE)</f>
        <v>57.772001598538097</v>
      </c>
    </row>
    <row r="129" spans="1:16" ht="22" x14ac:dyDescent="0.2">
      <c r="A129" s="19" t="s">
        <v>117</v>
      </c>
      <c r="B129" s="18">
        <v>7.2876558862225904</v>
      </c>
      <c r="C129" s="21">
        <f>VLOOKUP(A129,HRI!$1:$1048576,4,FALSE)</f>
        <v>0.80657032500000003</v>
      </c>
      <c r="D129" s="23">
        <f>VLOOKUP(A129,Polity!$A:$B,2,FALSE)</f>
        <v>-8</v>
      </c>
      <c r="E129" s="21">
        <f>VLOOKUP(A129,GDP!$1:$1048576,2,FALSE)</f>
        <v>70585606843.779709</v>
      </c>
      <c r="F129" s="21">
        <f>VLOOKUP(A129,POP!$1:$1048576,2,FALSE)</f>
        <v>4665926</v>
      </c>
      <c r="G129" s="31">
        <f>VLOOKUP(A129,URB!$1:$1048576,2,FALSE)</f>
        <v>83.56</v>
      </c>
      <c r="H129" s="31">
        <f>VLOOKUP(A129,AGR!$1:$1048576,2,FALSE)</f>
        <v>2.2732272801027129</v>
      </c>
      <c r="I129" s="29">
        <f>VLOOKUP(A129,MAN!$1:$1048576,2,FALSE)</f>
        <v>10.069229695145115</v>
      </c>
      <c r="J129" s="27">
        <f>VLOOKUP(A129,EXP!$1:$1048576,2,FALSE)</f>
        <v>44.622078232084746</v>
      </c>
      <c r="K129" s="29">
        <f>VLOOKUP(A129,IMP!$1:$1048576,2,FALSE)</f>
        <v>41.783798476781506</v>
      </c>
      <c r="L129" s="18">
        <f>VLOOKUP(A129,LAND!$1:$1048576,2,FALSE)</f>
        <v>309500</v>
      </c>
      <c r="M129" s="33">
        <f>VLOOKUP(A129,ARAB!$1:$1048576,2,FALSE)</f>
        <v>0.22390953150242329</v>
      </c>
      <c r="N129" s="21">
        <f>VLOOKUP(A129,AIR!$1:$1048576,2,FALSE)</f>
        <v>14</v>
      </c>
      <c r="O129" s="21">
        <f>VLOOKUP(A129,EDUC!$1:$1048576,2,FALSE)</f>
        <v>9.5</v>
      </c>
      <c r="P129" s="25">
        <f>VLOOKUP(A129,REN!$1:$1048576,2,FALSE)</f>
        <v>0</v>
      </c>
    </row>
    <row r="130" spans="1:16" ht="22" x14ac:dyDescent="0.2">
      <c r="A130" s="19" t="s">
        <v>118</v>
      </c>
      <c r="B130" s="18">
        <v>0.86377824870847397</v>
      </c>
      <c r="C130" s="21">
        <f>VLOOKUP(A130,HRI!$1:$1048576,4,FALSE)</f>
        <v>-1.58</v>
      </c>
      <c r="D130" s="23">
        <f>VLOOKUP(A130,Polity!$A:$B,2,FALSE)</f>
        <v>7</v>
      </c>
      <c r="E130" s="21">
        <f>VLOOKUP(A130,GDP!$1:$1048576,2,FALSE)</f>
        <v>304567253219.09705</v>
      </c>
      <c r="F130" s="21">
        <f>VLOOKUP(A130,POP!$1:$1048576,2,FALSE)</f>
        <v>207906210</v>
      </c>
      <c r="G130" s="31">
        <f>VLOOKUP(A130,URB!$1:$1048576,2,FALSE)</f>
        <v>36.442</v>
      </c>
      <c r="H130" s="31">
        <f>VLOOKUP(A130,AGR!$1:$1048576,2,FALSE)</f>
        <v>22.925867888500346</v>
      </c>
      <c r="I130" s="29">
        <f>VLOOKUP(A130,MAN!$1:$1048576,2,FALSE)</f>
        <v>11.998538924560636</v>
      </c>
      <c r="J130" s="27">
        <f>VLOOKUP(A130,EXP!$1:$1048576,2,FALSE)</f>
        <v>8.2573202960672045</v>
      </c>
      <c r="K130" s="29">
        <f>VLOOKUP(A130,IMP!$1:$1048576,2,FALSE)</f>
        <v>17.595516557132822</v>
      </c>
      <c r="L130" s="18">
        <f>VLOOKUP(A130,LAND!$1:$1048576,2,FALSE)</f>
        <v>770880</v>
      </c>
      <c r="M130" s="33">
        <f>VLOOKUP(A130,ARAB!$1:$1048576,2,FALSE)</f>
        <v>40.486197592361975</v>
      </c>
      <c r="N130" s="21">
        <f>VLOOKUP(A130,AIR!$1:$1048576,2,FALSE)</f>
        <v>0.9</v>
      </c>
      <c r="O130" s="21">
        <f>VLOOKUP(A130,EDUC!$1:$1048576,2,FALSE)</f>
        <v>5.2</v>
      </c>
      <c r="P130" s="25">
        <f>VLOOKUP(A130,REN!$1:$1048576,2,FALSE)</f>
        <v>46.4763249199424</v>
      </c>
    </row>
    <row r="131" spans="1:16" ht="22" x14ac:dyDescent="0.2">
      <c r="A131" s="19" t="s">
        <v>119</v>
      </c>
      <c r="B131" s="18">
        <v>2.27054821860124</v>
      </c>
      <c r="C131" s="21">
        <f>VLOOKUP(A131,HRI!$1:$1048576,4,FALSE)</f>
        <v>2.2050000000000001</v>
      </c>
      <c r="D131" s="23">
        <f>VLOOKUP(A131,Polity!$A:$B,2,FALSE)</f>
        <v>9</v>
      </c>
      <c r="E131" s="21">
        <f>VLOOKUP(A131,GDP!$1:$1048576,2,FALSE)</f>
        <v>62202700000</v>
      </c>
      <c r="F131" s="21">
        <f>VLOOKUP(A131,POP!$1:$1048576,2,FALSE)</f>
        <v>4106764</v>
      </c>
      <c r="G131" s="31">
        <f>VLOOKUP(A131,URB!$1:$1048576,2,FALSE)</f>
        <v>67.364999999999995</v>
      </c>
      <c r="H131" s="31">
        <f>VLOOKUP(A131,AGR!$1:$1048576,2,FALSE)</f>
        <v>2.3847839402469666</v>
      </c>
      <c r="I131" s="29">
        <f>VLOOKUP(A131,MAN!$1:$1048576,2,FALSE)</f>
        <v>6.0577756271030037</v>
      </c>
      <c r="J131" s="27">
        <f>VLOOKUP(A131,EXP!$1:$1048576,2,FALSE)</f>
        <v>41.803812374703995</v>
      </c>
      <c r="K131" s="29">
        <f>VLOOKUP(A131,IMP!$1:$1048576,2,FALSE)</f>
        <v>45.624064550252641</v>
      </c>
      <c r="L131" s="18">
        <f>VLOOKUP(A131,LAND!$1:$1048576,2,FALSE)</f>
        <v>74120</v>
      </c>
      <c r="M131" s="33">
        <f>VLOOKUP(A131,ARAB!$1:$1048576,2,FALSE)</f>
        <v>7.6227738801942797</v>
      </c>
      <c r="N131" s="21">
        <f>VLOOKUP(A131,AIR!$1:$1048576,2,FALSE)</f>
        <v>2.2999999999999998</v>
      </c>
      <c r="O131" s="21">
        <f>VLOOKUP(A131,EDUC!$1:$1048576,2,FALSE)</f>
        <v>10.199999999999999</v>
      </c>
      <c r="P131" s="25">
        <f>VLOOKUP(A131,REN!$1:$1048576,2,FALSE)</f>
        <v>21.2341523445028</v>
      </c>
    </row>
    <row r="132" spans="1:16" ht="22" x14ac:dyDescent="0.2">
      <c r="A132" s="19" t="s">
        <v>120</v>
      </c>
      <c r="B132" s="18">
        <v>1.8235350821476299</v>
      </c>
      <c r="C132" s="21">
        <f>VLOOKUP(A132,HRI!$1:$1048576,4,FALSE)</f>
        <v>0.31711268999999997</v>
      </c>
      <c r="D132" s="23">
        <f>VLOOKUP(A132,Polity!$A:$B,2,FALSE)</f>
        <v>5</v>
      </c>
      <c r="E132" s="21">
        <f>VLOOKUP(A132,GDP!$1:$1048576,2,FALSE)</f>
        <v>22742613553.687908</v>
      </c>
      <c r="F132" s="21">
        <f>VLOOKUP(A132,POP!$1:$1048576,2,FALSE)</f>
        <v>8438038</v>
      </c>
      <c r="G132" s="31">
        <f>VLOOKUP(A132,URB!$1:$1048576,2,FALSE)</f>
        <v>13.102</v>
      </c>
      <c r="H132" s="31">
        <f>VLOOKUP(A132,AGR!$1:$1048576,2,FALSE)</f>
        <v>17.649568905744957</v>
      </c>
      <c r="I132" s="29">
        <f>VLOOKUP(A132,MAN!$1:$1048576,2,FALSE)</f>
        <v>1.9453367040988885</v>
      </c>
      <c r="J132" s="27">
        <f>VLOOKUP(A132,EXP!$1:$1048576,2,FALSE)</f>
        <v>0</v>
      </c>
      <c r="K132" s="29">
        <f>VLOOKUP(A132,IMP!$1:$1048576,2,FALSE)</f>
        <v>0</v>
      </c>
      <c r="L132" s="18">
        <f>VLOOKUP(A132,LAND!$1:$1048576,2,FALSE)</f>
        <v>452860</v>
      </c>
      <c r="M132" s="33">
        <f>VLOOKUP(A132,ARAB!$1:$1048576,2,FALSE)</f>
        <v>0.66245638828777098</v>
      </c>
      <c r="N132" s="21" t="e">
        <f>VLOOKUP(A132,AIR!$1:$1048576,2,FALSE)</f>
        <v>#N/A</v>
      </c>
      <c r="O132" s="21">
        <f>VLOOKUP(A132,EDUC!$1:$1048576,2,FALSE)</f>
        <v>4.5999999999999996</v>
      </c>
      <c r="P132" s="25">
        <f>VLOOKUP(A132,REN!$1:$1048576,2,FALSE)</f>
        <v>52.498651952261497</v>
      </c>
    </row>
    <row r="133" spans="1:16" ht="22" x14ac:dyDescent="0.2">
      <c r="A133" s="19" t="s">
        <v>121</v>
      </c>
      <c r="B133" s="18">
        <v>3.0909048485717601</v>
      </c>
      <c r="C133" s="21">
        <f>VLOOKUP(A133,HRI!$1:$1048576,4,FALSE)</f>
        <v>0.69692066799999997</v>
      </c>
      <c r="D133" s="23">
        <f>VLOOKUP(A133,Polity!$A:$B,2,FALSE)</f>
        <v>9</v>
      </c>
      <c r="E133" s="21">
        <f>VLOOKUP(A133,GDP!$1:$1048576,2,FALSE)</f>
        <v>38997129473.555794</v>
      </c>
      <c r="F133" s="21">
        <f>VLOOKUP(A133,POP!$1:$1048576,2,FALSE)</f>
        <v>6867058</v>
      </c>
      <c r="G133" s="31">
        <f>VLOOKUP(A133,URB!$1:$1048576,2,FALSE)</f>
        <v>61.3</v>
      </c>
      <c r="H133" s="31">
        <f>VLOOKUP(A133,AGR!$1:$1048576,2,FALSE)</f>
        <v>10.526743402977583</v>
      </c>
      <c r="I133" s="29">
        <f>VLOOKUP(A133,MAN!$1:$1048576,2,FALSE)</f>
        <v>19.452769817579881</v>
      </c>
      <c r="J133" s="27">
        <f>VLOOKUP(A133,EXP!$1:$1048576,2,FALSE)</f>
        <v>38.440784045997333</v>
      </c>
      <c r="K133" s="29">
        <f>VLOOKUP(A133,IMP!$1:$1048576,2,FALSE)</f>
        <v>33.041428675274297</v>
      </c>
      <c r="L133" s="18">
        <f>VLOOKUP(A133,LAND!$1:$1048576,2,FALSE)</f>
        <v>397300</v>
      </c>
      <c r="M133" s="33">
        <f>VLOOKUP(A133,ARAB!$1:$1048576,2,FALSE)</f>
        <v>11.711552982632771</v>
      </c>
      <c r="N133" s="21">
        <f>VLOOKUP(A133,AIR!$1:$1048576,2,FALSE)</f>
        <v>1.1000000000000001</v>
      </c>
      <c r="O133" s="21">
        <f>VLOOKUP(A133,EDUC!$1:$1048576,2,FALSE)</f>
        <v>8.4</v>
      </c>
      <c r="P133" s="25">
        <f>VLOOKUP(A133,REN!$1:$1048576,2,FALSE)</f>
        <v>61.6769945886019</v>
      </c>
    </row>
    <row r="134" spans="1:16" ht="22" x14ac:dyDescent="0.2">
      <c r="A134" s="19" t="s">
        <v>122</v>
      </c>
      <c r="B134" s="18">
        <v>2.1465964440678</v>
      </c>
      <c r="C134" s="21">
        <f>VLOOKUP(A134,HRI!$1:$1048576,4,FALSE)</f>
        <v>0.74083712599999996</v>
      </c>
      <c r="D134" s="23">
        <f>VLOOKUP(A134,Polity!$A:$B,2,FALSE)</f>
        <v>9</v>
      </c>
      <c r="E134" s="21">
        <f>VLOOKUP(A134,GDP!$1:$1048576,2,FALSE)</f>
        <v>211007207483.5148</v>
      </c>
      <c r="F134" s="21">
        <f>VLOOKUP(A134,POP!$1:$1048576,2,FALSE)</f>
        <v>31444299</v>
      </c>
      <c r="G134" s="31">
        <f>VLOOKUP(A134,URB!$1:$1048576,2,FALSE)</f>
        <v>77.72</v>
      </c>
      <c r="H134" s="31">
        <f>VLOOKUP(A134,AGR!$1:$1048576,2,FALSE)</f>
        <v>6.7797595601092455</v>
      </c>
      <c r="I134" s="29">
        <f>VLOOKUP(A134,MAN!$1:$1048576,2,FALSE)</f>
        <v>12.970846917610601</v>
      </c>
      <c r="J134" s="27">
        <f>VLOOKUP(A134,EXP!$1:$1048576,2,FALSE)</f>
        <v>24.71987197469727</v>
      </c>
      <c r="K134" s="29">
        <f>VLOOKUP(A134,IMP!$1:$1048576,2,FALSE)</f>
        <v>22.793678387299796</v>
      </c>
      <c r="L134" s="18">
        <f>VLOOKUP(A134,LAND!$1:$1048576,2,FALSE)</f>
        <v>1280000</v>
      </c>
      <c r="M134" s="33">
        <f>VLOOKUP(A134,ARAB!$1:$1048576,2,FALSE)</f>
        <v>2.7250000000000001</v>
      </c>
      <c r="N134" s="21">
        <f>VLOOKUP(A134,AIR!$1:$1048576,2,FALSE)</f>
        <v>1.6</v>
      </c>
      <c r="O134" s="21">
        <f>VLOOKUP(A134,EDUC!$1:$1048576,2,FALSE)</f>
        <v>9.1999999999999993</v>
      </c>
      <c r="P134" s="25">
        <f>VLOOKUP(A134,REN!$1:$1048576,2,FALSE)</f>
        <v>25.503905515847901</v>
      </c>
    </row>
    <row r="135" spans="1:16" ht="22" x14ac:dyDescent="0.2">
      <c r="A135" s="19" t="s">
        <v>123</v>
      </c>
      <c r="B135" s="18">
        <v>1.3367173504250001</v>
      </c>
      <c r="C135" s="21">
        <f>VLOOKUP(A135,HRI!$1:$1048576,4,FALSE)</f>
        <v>-2.13</v>
      </c>
      <c r="D135" s="23">
        <f>VLOOKUP(A135,Polity!$A:$B,2,FALSE)</f>
        <v>8</v>
      </c>
      <c r="E135" s="21">
        <f>VLOOKUP(A135,GDP!$1:$1048576,2,FALSE)</f>
        <v>328480867142.68994</v>
      </c>
      <c r="F135" s="21">
        <f>VLOOKUP(A135,POP!$1:$1048576,2,FALSE)</f>
        <v>105172921</v>
      </c>
      <c r="G135" s="31">
        <f>VLOOKUP(A135,URB!$1:$1048576,2,FALSE)</f>
        <v>46.682000000000002</v>
      </c>
      <c r="H135" s="31">
        <f>VLOOKUP(A135,AGR!$1:$1048576,2,FALSE)</f>
        <v>10.182954131410888</v>
      </c>
      <c r="I135" s="29">
        <f>VLOOKUP(A135,MAN!$1:$1048576,2,FALSE)</f>
        <v>19.500202055813293</v>
      </c>
      <c r="J135" s="27">
        <f>VLOOKUP(A135,EXP!$1:$1048576,2,FALSE)</f>
        <v>29.552290854669184</v>
      </c>
      <c r="K135" s="29">
        <f>VLOOKUP(A135,IMP!$1:$1048576,2,FALSE)</f>
        <v>38.616078888003514</v>
      </c>
      <c r="L135" s="18">
        <f>VLOOKUP(A135,LAND!$1:$1048576,2,FALSE)</f>
        <v>298170</v>
      </c>
      <c r="M135" s="33">
        <f>VLOOKUP(A135,ARAB!$1:$1048576,2,FALSE)</f>
        <v>18.747694268370392</v>
      </c>
      <c r="N135" s="21">
        <f>VLOOKUP(A135,AIR!$1:$1048576,2,FALSE)</f>
        <v>1.2</v>
      </c>
      <c r="O135" s="21">
        <f>VLOOKUP(A135,EDUC!$1:$1048576,2,FALSE)</f>
        <v>9.3000000000000007</v>
      </c>
      <c r="P135" s="25">
        <f>VLOOKUP(A135,REN!$1:$1048576,2,FALSE)</f>
        <v>27.451544450012602</v>
      </c>
    </row>
    <row r="136" spans="1:16" ht="22" x14ac:dyDescent="0.2">
      <c r="A136" s="19" t="s">
        <v>124</v>
      </c>
      <c r="B136" s="18">
        <v>4.7127233932989903</v>
      </c>
      <c r="C136" s="21">
        <f>VLOOKUP(A136,HRI!$1:$1048576,4,FALSE)</f>
        <v>1.8149999999999999</v>
      </c>
      <c r="D136" s="23">
        <f>VLOOKUP(A136,Polity!$A:$B,2,FALSE)</f>
        <v>10</v>
      </c>
      <c r="E136" s="21">
        <f>VLOOKUP(A136,GDP!$1:$1048576,2,FALSE)</f>
        <v>526508877305.32111</v>
      </c>
      <c r="F136" s="21">
        <f>VLOOKUP(A136,POP!$1:$1048576,2,FALSE)</f>
        <v>37974826</v>
      </c>
      <c r="G136" s="31">
        <f>VLOOKUP(A136,URB!$1:$1048576,2,FALSE)</f>
        <v>60.104999999999997</v>
      </c>
      <c r="H136" s="31">
        <f>VLOOKUP(A136,AGR!$1:$1048576,2,FALSE)</f>
        <v>2.872298456907231</v>
      </c>
      <c r="I136" s="29">
        <f>VLOOKUP(A136,MAN!$1:$1048576,2,FALSE)</f>
        <v>16.817675837443808</v>
      </c>
      <c r="J136" s="27">
        <f>VLOOKUP(A136,EXP!$1:$1048576,2,FALSE)</f>
        <v>54.161023401437802</v>
      </c>
      <c r="K136" s="29">
        <f>VLOOKUP(A136,IMP!$1:$1048576,2,FALSE)</f>
        <v>50.393474835853226</v>
      </c>
      <c r="L136" s="18">
        <f>VLOOKUP(A136,LAND!$1:$1048576,2,FALSE)</f>
        <v>306190</v>
      </c>
      <c r="M136" s="33">
        <f>VLOOKUP(A136,ARAB!$1:$1048576,2,FALSE)</f>
        <v>35.621672817531596</v>
      </c>
      <c r="N136" s="21">
        <f>VLOOKUP(A136,AIR!$1:$1048576,2,FALSE)</f>
        <v>8</v>
      </c>
      <c r="O136" s="21">
        <f>VLOOKUP(A136,EDUC!$1:$1048576,2,FALSE)</f>
        <v>12.3</v>
      </c>
      <c r="P136" s="25">
        <f>VLOOKUP(A136,REN!$1:$1048576,2,FALSE)</f>
        <v>11.911488208760501</v>
      </c>
    </row>
    <row r="137" spans="1:16" ht="22" x14ac:dyDescent="0.2">
      <c r="A137" s="19" t="s">
        <v>125</v>
      </c>
      <c r="B137" s="18">
        <v>4.4018177104812501</v>
      </c>
      <c r="C137" s="21">
        <f>VLOOKUP(A137,HRI!$1:$1048576,4,FALSE)</f>
        <v>1.9390000000000001</v>
      </c>
      <c r="D137" s="23">
        <f>VLOOKUP(A137,Polity!$A:$B,2,FALSE)</f>
        <v>10</v>
      </c>
      <c r="E137" s="21">
        <f>VLOOKUP(A137,GDP!$1:$1048576,2,FALSE)</f>
        <v>221357874718.92978</v>
      </c>
      <c r="F137" s="21">
        <f>VLOOKUP(A137,POP!$1:$1048576,2,FALSE)</f>
        <v>10300300</v>
      </c>
      <c r="G137" s="31">
        <f>VLOOKUP(A137,URB!$1:$1048576,2,FALSE)</f>
        <v>64.652000000000001</v>
      </c>
      <c r="H137" s="31">
        <f>VLOOKUP(A137,AGR!$1:$1048576,2,FALSE)</f>
        <v>2.0958685760312687</v>
      </c>
      <c r="I137" s="29">
        <f>VLOOKUP(A137,MAN!$1:$1048576,2,FALSE)</f>
        <v>12.342507964262415</v>
      </c>
      <c r="J137" s="27">
        <f>VLOOKUP(A137,EXP!$1:$1048576,2,FALSE)</f>
        <v>42.724266398077319</v>
      </c>
      <c r="K137" s="29">
        <f>VLOOKUP(A137,IMP!$1:$1048576,2,FALSE)</f>
        <v>41.714874123494795</v>
      </c>
      <c r="L137" s="18">
        <f>VLOOKUP(A137,LAND!$1:$1048576,2,FALSE)</f>
        <v>91605.6</v>
      </c>
      <c r="M137" s="33">
        <f>VLOOKUP(A137,ARAB!$1:$1048576,2,FALSE)</f>
        <v>10.305149466844822</v>
      </c>
      <c r="N137" s="21">
        <f>VLOOKUP(A137,AIR!$1:$1048576,2,FALSE)</f>
        <v>4.9000000000000004</v>
      </c>
      <c r="O137" s="21">
        <f>VLOOKUP(A137,EDUC!$1:$1048576,2,FALSE)</f>
        <v>9.1999999999999993</v>
      </c>
      <c r="P137" s="25">
        <f>VLOOKUP(A137,REN!$1:$1048576,2,FALSE)</f>
        <v>27.157298385939999</v>
      </c>
    </row>
    <row r="138" spans="1:16" ht="22" x14ac:dyDescent="0.2">
      <c r="A138" s="19" t="s">
        <v>126</v>
      </c>
      <c r="B138" s="18">
        <v>14.7203770699358</v>
      </c>
      <c r="C138" s="21">
        <f>VLOOKUP(A138,HRI!$1:$1048576,4,FALSE)</f>
        <v>1.671</v>
      </c>
      <c r="D138" s="23">
        <f>VLOOKUP(A138,Polity!$A:$B,2,FALSE)</f>
        <v>-10</v>
      </c>
      <c r="E138" s="21">
        <f>VLOOKUP(A138,GDP!$1:$1048576,2,FALSE)</f>
        <v>161099122215.30661</v>
      </c>
      <c r="F138" s="21">
        <f>VLOOKUP(A138,POP!$1:$1048576,2,FALSE)</f>
        <v>2724727</v>
      </c>
      <c r="G138" s="31">
        <f>VLOOKUP(A138,URB!$1:$1048576,2,FALSE)</f>
        <v>99.078000000000003</v>
      </c>
      <c r="H138" s="31">
        <f>VLOOKUP(A138,AGR!$1:$1048576,2,FALSE)</f>
        <v>0.21474153677068336</v>
      </c>
      <c r="I138" s="29">
        <f>VLOOKUP(A138,MAN!$1:$1048576,2,FALSE)</f>
        <v>8.0471702986436053</v>
      </c>
      <c r="J138" s="27">
        <f>VLOOKUP(A138,EXP!$1:$1048576,2,FALSE)</f>
        <v>52.889422631689563</v>
      </c>
      <c r="K138" s="29">
        <f>VLOOKUP(A138,IMP!$1:$1048576,2,FALSE)</f>
        <v>38.60516529349114</v>
      </c>
      <c r="L138" s="18">
        <f>VLOOKUP(A138,LAND!$1:$1048576,2,FALSE)</f>
        <v>11490</v>
      </c>
      <c r="M138" s="33">
        <f>VLOOKUP(A138,ARAB!$1:$1048576,2,FALSE)</f>
        <v>1.2184508268059182</v>
      </c>
      <c r="N138" s="21">
        <f>VLOOKUP(A138,AIR!$1:$1048576,2,FALSE)</f>
        <v>30.9</v>
      </c>
      <c r="O138" s="21">
        <f>VLOOKUP(A138,EDUC!$1:$1048576,2,FALSE)</f>
        <v>9.8000000000000007</v>
      </c>
      <c r="P138" s="25">
        <f>VLOOKUP(A138,REN!$1:$1048576,2,FALSE)</f>
        <v>0</v>
      </c>
    </row>
    <row r="139" spans="1:16" ht="22" x14ac:dyDescent="0.2">
      <c r="A139" s="19" t="s">
        <v>181</v>
      </c>
      <c r="B139" s="18">
        <v>1.8669072929603201</v>
      </c>
      <c r="C139" s="21">
        <f>VLOOKUP(A139,HRI!$1:$1048576,4,FALSE)</f>
        <v>0.48455235699999999</v>
      </c>
      <c r="D139" s="23">
        <f>VLOOKUP(A139,Polity!$A:$B,2,FALSE)</f>
        <v>0</v>
      </c>
      <c r="E139" s="21">
        <f>VLOOKUP(A139,GDP!$1:$1048576,2,FALSE)</f>
        <v>9669759987.0263271</v>
      </c>
      <c r="F139" s="21">
        <f>VLOOKUP(A139,POP!$1:$1048576,2,FALSE)</f>
        <v>2755158</v>
      </c>
      <c r="G139" s="31">
        <f>VLOOKUP(A139,URB!$1:$1048576,2,FALSE)</f>
        <v>42.557000000000002</v>
      </c>
      <c r="H139" s="31">
        <f>VLOOKUP(A139,AGR!$1:$1048576,2,FALSE)</f>
        <v>11.472257880648961</v>
      </c>
      <c r="I139" s="29">
        <f>VLOOKUP(A139,MAN!$1:$1048576,2,FALSE)</f>
        <v>11.552953476472529</v>
      </c>
      <c r="J139" s="27">
        <f>VLOOKUP(A139,EXP!$1:$1048576,2,FALSE)</f>
        <v>31.09876186327114</v>
      </c>
      <c r="K139" s="29">
        <f>VLOOKUP(A139,IMP!$1:$1048576,2,FALSE)</f>
        <v>54.538430013401651</v>
      </c>
      <c r="L139" s="18">
        <f>VLOOKUP(A139,LAND!$1:$1048576,2,FALSE)</f>
        <v>32890</v>
      </c>
      <c r="M139" s="33">
        <f>VLOOKUP(A139,ARAB!$1:$1048576,2,FALSE)</f>
        <v>52.842809364548494</v>
      </c>
      <c r="N139" s="21">
        <f>VLOOKUP(A139,AIR!$1:$1048576,2,FALSE)</f>
        <v>2.1</v>
      </c>
      <c r="O139" s="21">
        <f>VLOOKUP(A139,EDUC!$1:$1048576,2,FALSE)</f>
        <v>11.6</v>
      </c>
      <c r="P139" s="25">
        <f>VLOOKUP(A139,REN!$1:$1048576,2,FALSE)</f>
        <v>14.273688709169701</v>
      </c>
    </row>
    <row r="140" spans="1:16" x14ac:dyDescent="0.2">
      <c r="A140" s="18" t="s">
        <v>430</v>
      </c>
      <c r="B140" s="18">
        <v>3.0616841798132799</v>
      </c>
      <c r="C140" s="21">
        <f>VLOOKUP(A140,HRI!$1:$1048576,4,FALSE)</f>
        <v>0.84840667199999997</v>
      </c>
      <c r="D140" s="23" t="e">
        <f>VLOOKUP(A140,Polity!$A:$B,2,FALSE)</f>
        <v>#N/A</v>
      </c>
      <c r="E140" s="21">
        <f>VLOOKUP(A140,GDP!$1:$1048576,2,FALSE)</f>
        <v>11310265324.794146</v>
      </c>
      <c r="F140" s="21">
        <f>VLOOKUP(A140,POP!$1:$1048576,2,FALSE)</f>
        <v>2081996</v>
      </c>
      <c r="G140" s="31">
        <f>VLOOKUP(A140,URB!$1:$1048576,2,FALSE)</f>
        <v>57.747999999999998</v>
      </c>
      <c r="H140" s="31">
        <f>VLOOKUP(A140,AGR!$1:$1048576,2,FALSE)</f>
        <v>7.8732450421125186</v>
      </c>
      <c r="I140" s="29">
        <f>VLOOKUP(A140,MAN!$1:$1048576,2,FALSE)</f>
        <v>12.602530957473313</v>
      </c>
      <c r="J140" s="27">
        <f>VLOOKUP(A140,EXP!$1:$1048576,2,FALSE)</f>
        <v>55.145719342637022</v>
      </c>
      <c r="K140" s="29">
        <f>VLOOKUP(A140,IMP!$1:$1048576,2,FALSE)</f>
        <v>68.991564553652609</v>
      </c>
      <c r="L140" s="18">
        <f>VLOOKUP(A140,LAND!$1:$1048576,2,FALSE)</f>
        <v>25220</v>
      </c>
      <c r="M140" s="33">
        <f>VLOOKUP(A140,ARAB!$1:$1048576,2,FALSE)</f>
        <v>16.534496431403646</v>
      </c>
      <c r="N140" s="21" t="e">
        <f>VLOOKUP(A140,AIR!$1:$1048576,2,FALSE)</f>
        <v>#N/A</v>
      </c>
      <c r="O140" s="21">
        <f>VLOOKUP(A140,EDUC!$1:$1048576,2,FALSE)</f>
        <v>9.6</v>
      </c>
      <c r="P140" s="25">
        <f>VLOOKUP(A140,REN!$1:$1048576,2,FALSE)</f>
        <v>24.2181297260889</v>
      </c>
    </row>
    <row r="141" spans="1:16" ht="22" x14ac:dyDescent="0.2">
      <c r="A141" s="19" t="s">
        <v>127</v>
      </c>
      <c r="B141" s="18">
        <v>4.6792823383998003</v>
      </c>
      <c r="C141" s="21" t="e">
        <f>VLOOKUP(A141,HRI!$1:$1048576,4,FALSE)</f>
        <v>#N/A</v>
      </c>
      <c r="D141" s="23" t="e">
        <f>VLOOKUP(A141,Polity!$A:$B,2,FALSE)</f>
        <v>#N/A</v>
      </c>
      <c r="E141" s="21" t="e">
        <f>VLOOKUP(A141,GDP!$1:$1048576,2,FALSE)</f>
        <v>#N/A</v>
      </c>
      <c r="F141" s="21" t="e">
        <f>VLOOKUP(A141,POP!$1:$1048576,2,FALSE)</f>
        <v>#N/A</v>
      </c>
      <c r="G141" s="31" t="e">
        <f>VLOOKUP(A141,URB!$1:$1048576,2,FALSE)</f>
        <v>#N/A</v>
      </c>
      <c r="H141" s="31" t="e">
        <f>VLOOKUP(A141,AGR!$1:$1048576,2,FALSE)</f>
        <v>#N/A</v>
      </c>
      <c r="I141" s="29" t="e">
        <f>VLOOKUP(A141,MAN!$1:$1048576,2,FALSE)</f>
        <v>#N/A</v>
      </c>
      <c r="J141" s="27" t="e">
        <f>VLOOKUP(A141,EXP!$1:$1048576,2,FALSE)</f>
        <v>#N/A</v>
      </c>
      <c r="K141" s="29" t="e">
        <f>VLOOKUP(A141,IMP!$1:$1048576,2,FALSE)</f>
        <v>#N/A</v>
      </c>
      <c r="L141" s="18" t="e">
        <f>VLOOKUP(A141,LAND!$1:$1048576,2,FALSE)</f>
        <v>#N/A</v>
      </c>
      <c r="M141" s="33" t="e">
        <f>VLOOKUP(A141,ARAB!$1:$1048576,2,FALSE)</f>
        <v>#N/A</v>
      </c>
      <c r="N141" s="21" t="e">
        <f>VLOOKUP(A141,AIR!$1:$1048576,2,FALSE)</f>
        <v>#N/A</v>
      </c>
      <c r="O141" s="21" t="e">
        <f>VLOOKUP(A141,EDUC!$1:$1048576,2,FALSE)</f>
        <v>#N/A</v>
      </c>
      <c r="P141" s="25" t="e">
        <f>VLOOKUP(A141,REN!$1:$1048576,2,FALSE)</f>
        <v>#N/A</v>
      </c>
    </row>
    <row r="142" spans="1:16" ht="22" x14ac:dyDescent="0.2">
      <c r="A142" s="19" t="s">
        <v>128</v>
      </c>
      <c r="B142" s="18">
        <v>3.4024627009856898</v>
      </c>
      <c r="C142" s="21">
        <f>VLOOKUP(A142,HRI!$1:$1048576,4,FALSE)</f>
        <v>0.936675539</v>
      </c>
      <c r="D142" s="23">
        <f>VLOOKUP(A142,Polity!$A:$B,2,FALSE)</f>
        <v>9</v>
      </c>
      <c r="E142" s="21">
        <f>VLOOKUP(A142,GDP!$1:$1048576,2,FALSE)</f>
        <v>211695422578.65515</v>
      </c>
      <c r="F142" s="21">
        <f>VLOOKUP(A142,POP!$1:$1048576,2,FALSE)</f>
        <v>19588715</v>
      </c>
      <c r="G142" s="31">
        <f>VLOOKUP(A142,URB!$1:$1048576,2,FALSE)</f>
        <v>53.936</v>
      </c>
      <c r="H142" s="31">
        <f>VLOOKUP(A142,AGR!$1:$1048576,2,FALSE)</f>
        <v>4.313298224947391</v>
      </c>
      <c r="I142" s="29">
        <f>VLOOKUP(A142,MAN!$1:$1048576,2,FALSE)</f>
        <v>19.936397862817124</v>
      </c>
      <c r="J142" s="27">
        <f>VLOOKUP(A142,EXP!$1:$1048576,2,FALSE)</f>
        <v>42.024619076654659</v>
      </c>
      <c r="K142" s="29">
        <f>VLOOKUP(A142,IMP!$1:$1048576,2,FALSE)</f>
        <v>44.493940230729677</v>
      </c>
      <c r="L142" s="18">
        <f>VLOOKUP(A142,LAND!$1:$1048576,2,FALSE)</f>
        <v>230080</v>
      </c>
      <c r="M142" s="33">
        <f>VLOOKUP(A142,ARAB!$1:$1048576,2,FALSE)</f>
        <v>37.130563282336574</v>
      </c>
      <c r="N142" s="21">
        <f>VLOOKUP(A142,AIR!$1:$1048576,2,FALSE)</f>
        <v>3.6</v>
      </c>
      <c r="O142" s="21">
        <f>VLOOKUP(A142,EDUC!$1:$1048576,2,FALSE)</f>
        <v>11</v>
      </c>
      <c r="P142" s="25">
        <f>VLOOKUP(A142,REN!$1:$1048576,2,FALSE)</f>
        <v>23.6977940316245</v>
      </c>
    </row>
    <row r="143" spans="1:16" ht="22" x14ac:dyDescent="0.2">
      <c r="A143" s="19" t="s">
        <v>129</v>
      </c>
      <c r="B143" s="18">
        <v>5.4750995382638896</v>
      </c>
      <c r="C143" s="21">
        <f>VLOOKUP(A143,HRI!$1:$1048576,4,FALSE)</f>
        <v>-1.23</v>
      </c>
      <c r="D143" s="23">
        <f>VLOOKUP(A143,Polity!$A:$B,2,FALSE)</f>
        <v>4</v>
      </c>
      <c r="E143" s="21">
        <f>VLOOKUP(A143,GDP!$1:$1048576,2,FALSE)</f>
        <v>1574199387070.8982</v>
      </c>
      <c r="F143" s="21">
        <f>VLOOKUP(A143,POP!$1:$1048576,2,FALSE)</f>
        <v>144496739</v>
      </c>
      <c r="G143" s="31">
        <f>VLOOKUP(A143,URB!$1:$1048576,2,FALSE)</f>
        <v>74.292000000000002</v>
      </c>
      <c r="H143" s="31">
        <f>VLOOKUP(A143,AGR!$1:$1048576,2,FALSE)</f>
        <v>3.5536320899097591</v>
      </c>
      <c r="I143" s="29">
        <f>VLOOKUP(A143,MAN!$1:$1048576,2,FALSE)</f>
        <v>12.312772129890945</v>
      </c>
      <c r="J143" s="27">
        <f>VLOOKUP(A143,EXP!$1:$1048576,2,FALSE)</f>
        <v>26.090880979756804</v>
      </c>
      <c r="K143" s="29">
        <f>VLOOKUP(A143,IMP!$1:$1048576,2,FALSE)</f>
        <v>20.785643357374308</v>
      </c>
      <c r="L143" s="18">
        <f>VLOOKUP(A143,LAND!$1:$1048576,2,FALSE)</f>
        <v>16376870</v>
      </c>
      <c r="M143" s="33">
        <f>VLOOKUP(A143,ARAB!$1:$1048576,2,FALSE)</f>
        <v>7.4280982874016823</v>
      </c>
      <c r="N143" s="21">
        <f>VLOOKUP(A143,AIR!$1:$1048576,2,FALSE)</f>
        <v>10.6</v>
      </c>
      <c r="O143" s="21">
        <f>VLOOKUP(A143,EDUC!$1:$1048576,2,TRUE)</f>
        <v>12</v>
      </c>
      <c r="P143" s="25">
        <f>VLOOKUP(A143,REN!$1:$1048576,2,FALSE)</f>
        <v>3.3042283509297299</v>
      </c>
    </row>
    <row r="144" spans="1:16" ht="22" x14ac:dyDescent="0.2">
      <c r="A144" s="19" t="s">
        <v>130</v>
      </c>
      <c r="B144" s="18">
        <v>0.67463904741685399</v>
      </c>
      <c r="C144" s="21">
        <f>VLOOKUP(A144,HRI!$1:$1048576,4,FALSE)</f>
        <v>-0.67064425500000002</v>
      </c>
      <c r="D144" s="23">
        <f>VLOOKUP(A144,Polity!$A:$B,2,FALSE)</f>
        <v>-3</v>
      </c>
      <c r="E144" s="21">
        <f>VLOOKUP(A144,GDP!$1:$1048576,2,FALSE)</f>
        <v>9253098954.2776852</v>
      </c>
      <c r="F144" s="21">
        <f>VLOOKUP(A144,POP!$1:$1048576,2,FALSE)</f>
        <v>11980960</v>
      </c>
      <c r="G144" s="31">
        <f>VLOOKUP(A144,URB!$1:$1048576,2,FALSE)</f>
        <v>17.125</v>
      </c>
      <c r="H144" s="31">
        <f>VLOOKUP(A144,AGR!$1:$1048576,2,FALSE)</f>
        <v>26.34544257427055</v>
      </c>
      <c r="I144" s="29">
        <f>VLOOKUP(A144,MAN!$1:$1048576,2,FALSE)</f>
        <v>7.6778663087189711</v>
      </c>
      <c r="J144" s="27">
        <f>VLOOKUP(A144,EXP!$1:$1048576,2,FALSE)</f>
        <v>20.528385281757743</v>
      </c>
      <c r="K144" s="29">
        <f>VLOOKUP(A144,IMP!$1:$1048576,2,FALSE)</f>
        <v>33.146886356718554</v>
      </c>
      <c r="L144" s="18">
        <f>VLOOKUP(A144,LAND!$1:$1048576,2,FALSE)</f>
        <v>24670</v>
      </c>
      <c r="M144" s="33">
        <f>VLOOKUP(A144,ARAB!$1:$1048576,2,FALSE)</f>
        <v>46.684231860559386</v>
      </c>
      <c r="N144" s="21" t="e">
        <f>VLOOKUP(A144,AIR!$1:$1048576,2,FALSE)</f>
        <v>#N/A</v>
      </c>
      <c r="O144" s="21">
        <f>VLOOKUP(A144,EDUC!$1:$1048576,2,FALSE)</f>
        <v>4.0999999999999996</v>
      </c>
      <c r="P144" s="25">
        <f>VLOOKUP(A144,REN!$1:$1048576,2,FALSE)</f>
        <v>86.655374290774702</v>
      </c>
    </row>
    <row r="145" spans="1:16" ht="22" x14ac:dyDescent="0.2">
      <c r="A145" s="19" t="s">
        <v>131</v>
      </c>
      <c r="B145" s="18">
        <v>2.4991848942941002</v>
      </c>
      <c r="C145" s="21">
        <f>VLOOKUP(A145,HRI!$1:$1048576,4,FALSE)</f>
        <v>1.224</v>
      </c>
      <c r="D145" s="23" t="e">
        <f>VLOOKUP(A145,Polity!$A:$B,2,FALSE)</f>
        <v>#N/A</v>
      </c>
      <c r="E145" s="21" t="e">
        <f>VLOOKUP(A145,GDP!$1:$1048576,2,FALSE)</f>
        <v>#N/A</v>
      </c>
      <c r="F145" s="21" t="e">
        <f>VLOOKUP(A145,POP!$1:$1048576,2,FALSE)</f>
        <v>#N/A</v>
      </c>
      <c r="G145" s="31" t="e">
        <f>VLOOKUP(A145,URB!$1:$1048576,2,FALSE)</f>
        <v>#N/A</v>
      </c>
      <c r="H145" s="31" t="e">
        <f>VLOOKUP(A145,AGR!$1:$1048576,2,FALSE)</f>
        <v>#N/A</v>
      </c>
      <c r="I145" s="29" t="e">
        <f>VLOOKUP(A145,MAN!$1:$1048576,2,FALSE)</f>
        <v>#N/A</v>
      </c>
      <c r="J145" s="27" t="e">
        <f>VLOOKUP(A145,EXP!$1:$1048576,2,FALSE)</f>
        <v>#N/A</v>
      </c>
      <c r="K145" s="29" t="e">
        <f>VLOOKUP(A145,IMP!$1:$1048576,2,FALSE)</f>
        <v>#N/A</v>
      </c>
      <c r="L145" s="18" t="e">
        <f>VLOOKUP(A145,LAND!$1:$1048576,2,FALSE)</f>
        <v>#N/A</v>
      </c>
      <c r="M145" s="33" t="e">
        <f>VLOOKUP(A145,ARAB!$1:$1048576,2,FALSE)</f>
        <v>#N/A</v>
      </c>
      <c r="N145" s="21" t="e">
        <f>VLOOKUP(A145,AIR!$1:$1048576,2,FALSE)</f>
        <v>#N/A</v>
      </c>
      <c r="O145" s="21">
        <f>VLOOKUP(A145,EDUC!$1:$1048576,2,FALSE)</f>
        <v>8.9</v>
      </c>
      <c r="P145" s="25" t="e">
        <f>VLOOKUP(A145,REN!$1:$1048576,2,FALSE)</f>
        <v>#N/A</v>
      </c>
    </row>
    <row r="146" spans="1:16" ht="22" x14ac:dyDescent="0.2">
      <c r="A146" s="19" t="s">
        <v>132</v>
      </c>
      <c r="B146" s="18">
        <v>2.52268511444553</v>
      </c>
      <c r="C146" s="21">
        <f>VLOOKUP(A146,HRI!$1:$1048576,4,FALSE)</f>
        <v>2.56</v>
      </c>
      <c r="D146" s="23" t="e">
        <f>VLOOKUP(A146,Polity!$A:$B,2,FALSE)</f>
        <v>#N/A</v>
      </c>
      <c r="E146" s="21">
        <f>VLOOKUP(A146,GDP!$1:$1048576,2,FALSE)</f>
        <v>832153612.55718553</v>
      </c>
      <c r="F146" s="21">
        <f>VLOOKUP(A146,POP!$1:$1048576,2,FALSE)</f>
        <v>195358</v>
      </c>
      <c r="G146" s="31">
        <f>VLOOKUP(A146,URB!$1:$1048576,2,FALSE)</f>
        <v>18.452000000000002</v>
      </c>
      <c r="H146" s="31">
        <f>VLOOKUP(A146,AGR!$1:$1048576,2,FALSE)</f>
        <v>10.533094010465456</v>
      </c>
      <c r="I146" s="29">
        <f>VLOOKUP(A146,MAN!$1:$1048576,2,FALSE)</f>
        <v>8.0349194768723002</v>
      </c>
      <c r="J146" s="27">
        <f>VLOOKUP(A146,EXP!$1:$1048576,2,FALSE)</f>
        <v>31.5405476764148</v>
      </c>
      <c r="K146" s="29">
        <f>VLOOKUP(A146,IMP!$1:$1048576,2,FALSE)</f>
        <v>47.157056745784985</v>
      </c>
      <c r="L146" s="18">
        <f>VLOOKUP(A146,LAND!$1:$1048576,2,FALSE)</f>
        <v>2830</v>
      </c>
      <c r="M146" s="33">
        <f>VLOOKUP(A146,ARAB!$1:$1048576,2,FALSE)</f>
        <v>11.484098939929329</v>
      </c>
      <c r="N146" s="21" t="e">
        <f>VLOOKUP(A146,AIR!$1:$1048576,2,FALSE)</f>
        <v>#N/A</v>
      </c>
      <c r="O146" s="21">
        <f>VLOOKUP(A146,EDUC!$1:$1048576,2,FALSE)</f>
        <v>10.3</v>
      </c>
      <c r="P146" s="25">
        <f>VLOOKUP(A146,REN!$1:$1048576,2,FALSE)</f>
        <v>34.324894408154201</v>
      </c>
    </row>
    <row r="147" spans="1:16" ht="22" x14ac:dyDescent="0.2">
      <c r="A147" s="19" t="s">
        <v>133</v>
      </c>
      <c r="B147" s="18">
        <v>1.6192184700650301</v>
      </c>
      <c r="C147" s="21">
        <f>VLOOKUP(A147,HRI!$1:$1048576,4,FALSE)</f>
        <v>3.331</v>
      </c>
      <c r="D147" s="23" t="e">
        <f>VLOOKUP(A147,Polity!$A:$B,2,FALSE)</f>
        <v>#N/A</v>
      </c>
      <c r="E147" s="21">
        <f>VLOOKUP(A147,GDP!$1:$1048576,2,FALSE)</f>
        <v>375614126.19387698</v>
      </c>
      <c r="F147" s="21">
        <f>VLOOKUP(A147,POP!$1:$1048576,2,FALSE)</f>
        <v>207086</v>
      </c>
      <c r="G147" s="31">
        <f>VLOOKUP(A147,URB!$1:$1048576,2,FALSE)</f>
        <v>71.968000000000004</v>
      </c>
      <c r="H147" s="31">
        <f>VLOOKUP(A147,AGR!$1:$1048576,2,FALSE)</f>
        <v>10.878902470540519</v>
      </c>
      <c r="I147" s="29">
        <f>VLOOKUP(A147,MAN!$1:$1048576,2,FALSE)</f>
        <v>7.4960421181415455</v>
      </c>
      <c r="J147" s="27">
        <f>VLOOKUP(A147,EXP!$1:$1048576,2,FALSE)</f>
        <v>0</v>
      </c>
      <c r="K147" s="29">
        <f>VLOOKUP(A147,IMP!$1:$1048576,2,FALSE)</f>
        <v>0</v>
      </c>
      <c r="L147" s="18">
        <f>VLOOKUP(A147,LAND!$1:$1048576,2,FALSE)</f>
        <v>960</v>
      </c>
      <c r="M147" s="33">
        <f>VLOOKUP(A147,ARAB!$1:$1048576,2,FALSE)</f>
        <v>4.1666666666666661</v>
      </c>
      <c r="N147" s="21" t="e">
        <f>VLOOKUP(A147,AIR!$1:$1048576,2,FALSE)</f>
        <v>#N/A</v>
      </c>
      <c r="O147" s="21">
        <f>VLOOKUP(A147,EDUC!$1:$1048576,2,FALSE)</f>
        <v>6.3</v>
      </c>
      <c r="P147" s="25">
        <f>VLOOKUP(A147,REN!$1:$1048576,2,FALSE)</f>
        <v>41.055998977047501</v>
      </c>
    </row>
    <row r="148" spans="1:16" ht="22" x14ac:dyDescent="0.2">
      <c r="A148" s="19" t="s">
        <v>134</v>
      </c>
      <c r="B148" s="18">
        <v>5.7684813028632096</v>
      </c>
      <c r="C148" s="21">
        <f>VLOOKUP(A148,HRI!$1:$1048576,4,FALSE)</f>
        <v>-0.99575882800000004</v>
      </c>
      <c r="D148" s="23">
        <f>VLOOKUP(A148,Polity!$A:$B,2,FALSE)</f>
        <v>-10</v>
      </c>
      <c r="E148" s="21">
        <f>VLOOKUP(A148,GDP!$1:$1048576,2,FALSE)</f>
        <v>688586244293.33337</v>
      </c>
      <c r="F148" s="21">
        <f>VLOOKUP(A148,POP!$1:$1048576,2,FALSE)</f>
        <v>33101183</v>
      </c>
      <c r="G148" s="31">
        <f>VLOOKUP(A148,URB!$1:$1048576,2,FALSE)</f>
        <v>83.622</v>
      </c>
      <c r="H148" s="31">
        <f>VLOOKUP(A148,AGR!$1:$1048576,2,FALSE)</f>
        <v>2.5284725059436148</v>
      </c>
      <c r="I148" s="29">
        <f>VLOOKUP(A148,MAN!$1:$1048576,2,FALSE)</f>
        <v>12.892164456625855</v>
      </c>
      <c r="J148" s="27">
        <f>VLOOKUP(A148,EXP!$1:$1048576,2,FALSE)</f>
        <v>34.853054855918828</v>
      </c>
      <c r="K148" s="29">
        <f>VLOOKUP(A148,IMP!$1:$1048576,2,FALSE)</f>
        <v>29.331939426143343</v>
      </c>
      <c r="L148" s="18">
        <f>VLOOKUP(A148,LAND!$1:$1048576,2,FALSE)</f>
        <v>2149690</v>
      </c>
      <c r="M148" s="33">
        <f>VLOOKUP(A148,ARAB!$1:$1048576,2,FALSE)</f>
        <v>1.5988351808865466</v>
      </c>
      <c r="N148" s="21">
        <f>VLOOKUP(A148,AIR!$1:$1048576,2,FALSE)</f>
        <v>15.6</v>
      </c>
      <c r="O148" s="21">
        <f>VLOOKUP(A148,EDUC!$1:$1048576,2,FALSE)</f>
        <v>9.5</v>
      </c>
      <c r="P148" s="25">
        <f>VLOOKUP(A148,REN!$1:$1048576,2,FALSE)</f>
        <v>5.9765421632379401E-3</v>
      </c>
    </row>
    <row r="149" spans="1:16" ht="22" x14ac:dyDescent="0.2">
      <c r="A149" s="19" t="s">
        <v>135</v>
      </c>
      <c r="B149" s="18">
        <v>1.1604910114429501</v>
      </c>
      <c r="C149" s="21">
        <f>VLOOKUP(A149,HRI!$1:$1048576,4,FALSE)</f>
        <v>0.79601162199999997</v>
      </c>
      <c r="D149" s="23">
        <f>VLOOKUP(A149,Polity!$A:$B,2,FALSE)</f>
        <v>7</v>
      </c>
      <c r="E149" s="21">
        <f>VLOOKUP(A149,GDP!$1:$1048576,2,FALSE)</f>
        <v>20996564751.599354</v>
      </c>
      <c r="F149" s="21">
        <f>VLOOKUP(A149,POP!$1:$1048576,2,FALSE)</f>
        <v>15419354</v>
      </c>
      <c r="G149" s="31">
        <f>VLOOKUP(A149,URB!$1:$1048576,2,FALSE)</f>
        <v>46.74</v>
      </c>
      <c r="H149" s="31">
        <f>VLOOKUP(A149,AGR!$1:$1048576,2,FALSE)</f>
        <v>14.982033820119694</v>
      </c>
      <c r="I149" s="29">
        <f>VLOOKUP(A149,MAN!$1:$1048576,2,FALSE)</f>
        <v>15.805308750244837</v>
      </c>
      <c r="J149" s="27">
        <f>VLOOKUP(A149,EXP!$1:$1048576,2,FALSE)</f>
        <v>21.930083147716712</v>
      </c>
      <c r="K149" s="29">
        <f>VLOOKUP(A149,IMP!$1:$1048576,2,FALSE)</f>
        <v>35.775196697845004</v>
      </c>
      <c r="L149" s="18">
        <f>VLOOKUP(A149,LAND!$1:$1048576,2,FALSE)</f>
        <v>192530</v>
      </c>
      <c r="M149" s="33">
        <f>VLOOKUP(A149,ARAB!$1:$1048576,2,FALSE)</f>
        <v>16.620786370955177</v>
      </c>
      <c r="N149" s="21">
        <f>VLOOKUP(A149,AIR!$1:$1048576,2,FALSE)</f>
        <v>0.5</v>
      </c>
      <c r="O149" s="21">
        <f>VLOOKUP(A149,EDUC!$1:$1048576,2,FALSE)</f>
        <v>3</v>
      </c>
      <c r="P149" s="25">
        <f>VLOOKUP(A149,REN!$1:$1048576,2,FALSE)</f>
        <v>42.711751628413197</v>
      </c>
    </row>
    <row r="150" spans="1:16" ht="22" x14ac:dyDescent="0.2">
      <c r="A150" s="19" t="s">
        <v>136</v>
      </c>
      <c r="B150" s="18">
        <v>2.7545920843621201</v>
      </c>
      <c r="C150" s="21" t="e">
        <f>VLOOKUP(A150,HRI!$1:$1048576,4,FALSE)</f>
        <v>#N/A</v>
      </c>
      <c r="D150" s="23">
        <f>VLOOKUP(A150,Polity!$A:$B,2,FALSE)</f>
        <v>8</v>
      </c>
      <c r="E150" s="21">
        <f>VLOOKUP(A150,GDP!$1:$1048576,2,FALSE)</f>
        <v>44179055279.888718</v>
      </c>
      <c r="F150" s="21">
        <f>VLOOKUP(A150,POP!$1:$1048576,2,FALSE)</f>
        <v>7020858</v>
      </c>
      <c r="G150" s="31">
        <f>VLOOKUP(A150,URB!$1:$1048576,2,FALSE)</f>
        <v>55.942</v>
      </c>
      <c r="H150" s="31">
        <f>VLOOKUP(A150,AGR!$1:$1048576,2,FALSE)</f>
        <v>6.0141537573237338</v>
      </c>
      <c r="I150" s="29">
        <f>VLOOKUP(A150,MAN!$1:$1048576,2,FALSE)</f>
        <v>15.086694221236668</v>
      </c>
      <c r="J150" s="27">
        <f>VLOOKUP(A150,EXP!$1:$1048576,2,FALSE)</f>
        <v>50.471528643432592</v>
      </c>
      <c r="K150" s="29">
        <f>VLOOKUP(A150,IMP!$1:$1048576,2,FALSE)</f>
        <v>57.056190468668554</v>
      </c>
      <c r="L150" s="18">
        <f>VLOOKUP(A150,LAND!$1:$1048576,2,FALSE)</f>
        <v>87460</v>
      </c>
      <c r="M150" s="33">
        <f>VLOOKUP(A150,ARAB!$1:$1048576,2,FALSE)</f>
        <v>29.670706608735419</v>
      </c>
      <c r="N150" s="21">
        <f>VLOOKUP(A150,AIR!$1:$1048576,2,FALSE)</f>
        <v>6.6</v>
      </c>
      <c r="O150" s="21">
        <f>VLOOKUP(A150,EDUC!$1:$1048576,2,FALSE)</f>
        <v>11.11</v>
      </c>
      <c r="P150" s="25">
        <f>VLOOKUP(A150,REN!$1:$1048576,2,FALSE)</f>
        <v>21.1738852789742</v>
      </c>
    </row>
    <row r="151" spans="1:16" ht="22" x14ac:dyDescent="0.2">
      <c r="A151" s="19" t="s">
        <v>137</v>
      </c>
      <c r="B151" s="18">
        <v>1.0019216547963099</v>
      </c>
      <c r="C151" s="21">
        <f>VLOOKUP(A151,HRI!$1:$1048576,4,FALSE)</f>
        <v>0.54034479300000005</v>
      </c>
      <c r="D151" s="23">
        <f>VLOOKUP(A151,Polity!$A:$B,2,FALSE)</f>
        <v>7</v>
      </c>
      <c r="E151" s="21">
        <f>VLOOKUP(A151,GDP!$1:$1048576,2,FALSE)</f>
        <v>3739577973.2394319</v>
      </c>
      <c r="F151" s="21">
        <f>VLOOKUP(A151,POP!$1:$1048576,2,FALSE)</f>
        <v>7488427</v>
      </c>
      <c r="G151" s="31">
        <f>VLOOKUP(A151,URB!$1:$1048576,2,FALSE)</f>
        <v>41.636000000000003</v>
      </c>
      <c r="H151" s="31">
        <f>VLOOKUP(A151,AGR!$1:$1048576,2,FALSE)</f>
        <v>60.283545044552426</v>
      </c>
      <c r="I151" s="29">
        <f>VLOOKUP(A151,MAN!$1:$1048576,2,FALSE)</f>
        <v>1.957706522549979</v>
      </c>
      <c r="J151" s="27">
        <f>VLOOKUP(A151,EXP!$1:$1048576,2,FALSE)</f>
        <v>26.051347364045043</v>
      </c>
      <c r="K151" s="29">
        <f>VLOOKUP(A151,IMP!$1:$1048576,2,FALSE)</f>
        <v>48.033946461770668</v>
      </c>
      <c r="L151" s="18">
        <f>VLOOKUP(A151,LAND!$1:$1048576,2,FALSE)</f>
        <v>72180</v>
      </c>
      <c r="M151" s="33">
        <f>VLOOKUP(A151,ARAB!$1:$1048576,2,FALSE)</f>
        <v>21.945137157107229</v>
      </c>
      <c r="N151" s="21" t="e">
        <f>VLOOKUP(A151,AIR!$1:$1048576,2,FALSE)</f>
        <v>#N/A</v>
      </c>
      <c r="O151" s="21">
        <f>VLOOKUP(A151,EDUC!$1:$1048576,2,FALSE)</f>
        <v>3.5</v>
      </c>
      <c r="P151" s="25">
        <f>VLOOKUP(A151,REN!$1:$1048576,2,FALSE)</f>
        <v>77.660558628128001</v>
      </c>
    </row>
    <row r="152" spans="1:16" ht="22" x14ac:dyDescent="0.2">
      <c r="A152" s="19" t="s">
        <v>138</v>
      </c>
      <c r="B152" s="18">
        <v>5.86847418472912</v>
      </c>
      <c r="C152" s="21">
        <f>VLOOKUP(A152,HRI!$1:$1048576,4,FALSE)</f>
        <v>1.7</v>
      </c>
      <c r="D152" s="23">
        <f>VLOOKUP(A152,Polity!$A:$B,2,FALSE)</f>
        <v>-2</v>
      </c>
      <c r="E152" s="21">
        <f>VLOOKUP(A152,GDP!$1:$1048576,2,FALSE)</f>
        <v>343337750742.26953</v>
      </c>
      <c r="F152" s="21">
        <f>VLOOKUP(A152,POP!$1:$1048576,2,FALSE)</f>
        <v>5612253</v>
      </c>
      <c r="G152" s="31">
        <f>VLOOKUP(A152,URB!$1:$1048576,2,FALSE)</f>
        <v>100</v>
      </c>
      <c r="H152" s="31">
        <f>VLOOKUP(A152,AGR!$1:$1048576,2,FALSE)</f>
        <v>3.0773118173203089E-2</v>
      </c>
      <c r="I152" s="29">
        <f>VLOOKUP(A152,MAN!$1:$1048576,2,FALSE)</f>
        <v>18.616787358175262</v>
      </c>
      <c r="J152" s="27">
        <f>VLOOKUP(A152,EXP!$1:$1048576,2,FALSE)</f>
        <v>171.08921441228091</v>
      </c>
      <c r="K152" s="29">
        <f>VLOOKUP(A152,IMP!$1:$1048576,2,FALSE)</f>
        <v>144.65010711533972</v>
      </c>
      <c r="L152" s="18">
        <f>VLOOKUP(A152,LAND!$1:$1048576,2,FALSE)</f>
        <v>709</v>
      </c>
      <c r="M152" s="33">
        <f>VLOOKUP(A152,ARAB!$1:$1048576,2,FALSE)</f>
        <v>0.78984485190409026</v>
      </c>
      <c r="N152" s="21">
        <f>VLOOKUP(A152,AIR!$1:$1048576,2,FALSE)</f>
        <v>8.5</v>
      </c>
      <c r="O152" s="21">
        <f>VLOOKUP(A152,EDUC!$1:$1048576,2,FALSE)</f>
        <v>11.5</v>
      </c>
      <c r="P152" s="25">
        <f>VLOOKUP(A152,REN!$1:$1048576,2,FALSE)</f>
        <v>0.70863529719761997</v>
      </c>
    </row>
    <row r="153" spans="1:16" ht="22" x14ac:dyDescent="0.2">
      <c r="A153" s="19" t="s">
        <v>139</v>
      </c>
      <c r="B153" s="18">
        <v>4.4139791849766397</v>
      </c>
      <c r="C153" s="21">
        <f>VLOOKUP(A153,HRI!$1:$1048576,4,FALSE)</f>
        <v>1.8120000000000001</v>
      </c>
      <c r="D153" s="23" t="e">
        <f>VLOOKUP(A153,Polity!$A:$B,2,FALSE)</f>
        <v>#N/A</v>
      </c>
      <c r="E153" s="21" t="e">
        <f>VLOOKUP(A153,GDP!$1:$1048576,2,FALSE)</f>
        <v>#N/A</v>
      </c>
      <c r="F153" s="21" t="e">
        <f>VLOOKUP(A153,POP!$1:$1048576,2,FALSE)</f>
        <v>#N/A</v>
      </c>
      <c r="G153" s="31" t="e">
        <f>VLOOKUP(A153,URB!$1:$1048576,2,FALSE)</f>
        <v>#N/A</v>
      </c>
      <c r="H153" s="31" t="e">
        <f>VLOOKUP(A153,AGR!$1:$1048576,2,FALSE)</f>
        <v>#N/A</v>
      </c>
      <c r="I153" s="29" t="e">
        <f>VLOOKUP(A153,MAN!$1:$1048576,2,FALSE)</f>
        <v>#N/A</v>
      </c>
      <c r="J153" s="27" t="e">
        <f>VLOOKUP(A153,EXP!$1:$1048576,2,FALSE)</f>
        <v>#N/A</v>
      </c>
      <c r="K153" s="29" t="e">
        <f>VLOOKUP(A153,IMP!$1:$1048576,2,FALSE)</f>
        <v>#N/A</v>
      </c>
      <c r="L153" s="18" t="e">
        <f>VLOOKUP(A153,LAND!$1:$1048576,2,FALSE)</f>
        <v>#N/A</v>
      </c>
      <c r="M153" s="33" t="e">
        <f>VLOOKUP(A153,ARAB!$1:$1048576,2,FALSE)</f>
        <v>#N/A</v>
      </c>
      <c r="N153" s="21" t="e">
        <f>VLOOKUP(A153,AIR!$1:$1048576,2,FALSE)</f>
        <v>#N/A</v>
      </c>
      <c r="O153" s="21">
        <f>VLOOKUP(A153,EDUC!$1:$1048576,2,FALSE)</f>
        <v>12.5</v>
      </c>
      <c r="P153" s="25" t="e">
        <f>VLOOKUP(A153,REN!$1:$1048576,2,FALSE)</f>
        <v>#N/A</v>
      </c>
    </row>
    <row r="154" spans="1:16" ht="22" x14ac:dyDescent="0.2">
      <c r="A154" s="19" t="s">
        <v>140</v>
      </c>
      <c r="B154" s="18">
        <v>4.8951393686236502</v>
      </c>
      <c r="C154" s="21">
        <f>VLOOKUP(A154,HRI!$1:$1048576,4,FALSE)</f>
        <v>3.157</v>
      </c>
      <c r="D154" s="23">
        <f>VLOOKUP(A154,Polity!$A:$B,2,FALSE)</f>
        <v>10</v>
      </c>
      <c r="E154" s="21">
        <f>VLOOKUP(A154,GDP!$1:$1048576,2,FALSE)</f>
        <v>48586603447.695381</v>
      </c>
      <c r="F154" s="21">
        <f>VLOOKUP(A154,POP!$1:$1048576,2,FALSE)</f>
        <v>2066388</v>
      </c>
      <c r="G154" s="31">
        <f>VLOOKUP(A154,URB!$1:$1048576,2,FALSE)</f>
        <v>54.273000000000003</v>
      </c>
      <c r="H154" s="31">
        <f>VLOOKUP(A154,AGR!$1:$1048576,2,FALSE)</f>
        <v>1.8197322712580393</v>
      </c>
      <c r="I154" s="29">
        <f>VLOOKUP(A154,MAN!$1:$1048576,2,FALSE)</f>
        <v>20.582758139556837</v>
      </c>
      <c r="J154" s="27">
        <f>VLOOKUP(A154,EXP!$1:$1048576,2,FALSE)</f>
        <v>83.127493700232804</v>
      </c>
      <c r="K154" s="29">
        <f>VLOOKUP(A154,IMP!$1:$1048576,2,FALSE)</f>
        <v>74.152657218424494</v>
      </c>
      <c r="L154" s="18">
        <f>VLOOKUP(A154,LAND!$1:$1048576,2,FALSE)</f>
        <v>20138.099999999999</v>
      </c>
      <c r="M154" s="33">
        <f>VLOOKUP(A154,ARAB!$1:$1048576,2,FALSE)</f>
        <v>9.1369096389430986</v>
      </c>
      <c r="N154" s="21">
        <f>VLOOKUP(A154,AIR!$1:$1048576,2,FALSE)</f>
        <v>6.6</v>
      </c>
      <c r="O154" s="21">
        <f>VLOOKUP(A154,EDUC!$1:$1048576,2,FALSE)</f>
        <v>12.2</v>
      </c>
      <c r="P154" s="25">
        <f>VLOOKUP(A154,REN!$1:$1048576,2,FALSE)</f>
        <v>20.877396143265798</v>
      </c>
    </row>
    <row r="155" spans="1:16" ht="22" x14ac:dyDescent="0.2">
      <c r="A155" s="19" t="s">
        <v>141</v>
      </c>
      <c r="B155" s="18">
        <v>0.94853188229989804</v>
      </c>
      <c r="C155" s="21">
        <f>VLOOKUP(A155,HRI!$1:$1048576,4,FALSE)</f>
        <v>-1.74</v>
      </c>
      <c r="D155" s="23">
        <f>VLOOKUP(A155,Polity!$A:$B,2,FALSE)</f>
        <v>5</v>
      </c>
      <c r="E155" s="21">
        <f>VLOOKUP(A155,GDP!$1:$1048576,2,FALSE)</f>
        <v>4508845348.3275652</v>
      </c>
      <c r="F155" s="21">
        <f>VLOOKUP(A155,POP!$1:$1048576,2,FALSE)</f>
        <v>14589165</v>
      </c>
      <c r="G155" s="31">
        <f>VLOOKUP(A155,URB!$1:$1048576,2,FALSE)</f>
        <v>44.390999999999998</v>
      </c>
      <c r="H155" s="31">
        <f>VLOOKUP(A155,AGR!$1:$1048576,2,FALSE)</f>
        <v>0</v>
      </c>
      <c r="I155" s="29">
        <f>VLOOKUP(A155,MAN!$1:$1048576,2,FALSE)</f>
        <v>0</v>
      </c>
      <c r="J155" s="27">
        <f>VLOOKUP(A155,EXP!$1:$1048576,2,FALSE)</f>
        <v>22.053080626665945</v>
      </c>
      <c r="K155" s="29">
        <f>VLOOKUP(A155,IMP!$1:$1048576,2,FALSE)</f>
        <v>102.5543376559519</v>
      </c>
      <c r="L155" s="18">
        <f>VLOOKUP(A155,LAND!$1:$1048576,2,FALSE)</f>
        <v>627340</v>
      </c>
      <c r="M155" s="33">
        <f>VLOOKUP(A155,ARAB!$1:$1048576,2,FALSE)</f>
        <v>1.7534351388401825</v>
      </c>
      <c r="N155" s="21" t="e">
        <f>VLOOKUP(A155,AIR!$1:$1048576,2,FALSE)</f>
        <v>#N/A</v>
      </c>
      <c r="O155" s="21" t="e">
        <f>VLOOKUP(A155,EDUC!$1:$1048576,2,FALSE)</f>
        <v>#N/A</v>
      </c>
      <c r="P155" s="25">
        <f>VLOOKUP(A155,REN!$1:$1048576,2,FALSE)</f>
        <v>94.285966608941607</v>
      </c>
    </row>
    <row r="156" spans="1:16" ht="22" x14ac:dyDescent="0.2">
      <c r="A156" s="19" t="s">
        <v>142</v>
      </c>
      <c r="B156" s="18">
        <v>3.1551626745831598</v>
      </c>
      <c r="C156" s="21">
        <f>VLOOKUP(A156,HRI!$1:$1048576,4,FALSE)</f>
        <v>-1.06</v>
      </c>
      <c r="D156" s="23">
        <f>VLOOKUP(A156,Polity!$A:$B,2,FALSE)</f>
        <v>9</v>
      </c>
      <c r="E156" s="21">
        <f>VLOOKUP(A156,GDP!$1:$1048576,2,FALSE)</f>
        <v>349554116683.81793</v>
      </c>
      <c r="F156" s="21">
        <f>VLOOKUP(A156,POP!$1:$1048576,2,FALSE)</f>
        <v>57009751</v>
      </c>
      <c r="G156" s="31">
        <f>VLOOKUP(A156,URB!$1:$1048576,2,FALSE)</f>
        <v>65.849999999999994</v>
      </c>
      <c r="H156" s="31">
        <f>VLOOKUP(A156,AGR!$1:$1048576,2,FALSE)</f>
        <v>2.3612363731227082</v>
      </c>
      <c r="I156" s="29">
        <f>VLOOKUP(A156,MAN!$1:$1048576,2,FALSE)</f>
        <v>12.011335791226495</v>
      </c>
      <c r="J156" s="27">
        <f>VLOOKUP(A156,EXP!$1:$1048576,2,FALSE)</f>
        <v>29.627669370177234</v>
      </c>
      <c r="K156" s="29">
        <f>VLOOKUP(A156,IMP!$1:$1048576,2,FALSE)</f>
        <v>28.346225561014439</v>
      </c>
      <c r="L156" s="18">
        <f>VLOOKUP(A156,LAND!$1:$1048576,2,FALSE)</f>
        <v>1213090</v>
      </c>
      <c r="M156" s="33">
        <f>VLOOKUP(A156,ARAB!$1:$1048576,2,FALSE)</f>
        <v>9.8920937440750478</v>
      </c>
      <c r="N156" s="21">
        <f>VLOOKUP(A156,AIR!$1:$1048576,2,FALSE)</f>
        <v>7.5</v>
      </c>
      <c r="O156" s="21">
        <f>VLOOKUP(A156,EDUC!$1:$1048576,2,FALSE)</f>
        <v>10.1</v>
      </c>
      <c r="P156" s="25">
        <f>VLOOKUP(A156,REN!$1:$1048576,2,FALSE)</f>
        <v>17.1501412476598</v>
      </c>
    </row>
    <row r="157" spans="1:16" ht="22" x14ac:dyDescent="0.2">
      <c r="A157" s="19" t="s">
        <v>143</v>
      </c>
      <c r="B157" s="18">
        <v>4.02641935538011</v>
      </c>
      <c r="C157" s="21">
        <f>VLOOKUP(A157,HRI!$1:$1048576,4,FALSE)</f>
        <v>1.1910000000000001</v>
      </c>
      <c r="D157" s="23">
        <f>VLOOKUP(A157,Polity!$A:$B,2,FALSE)</f>
        <v>10</v>
      </c>
      <c r="E157" s="21">
        <f>VLOOKUP(A157,GDP!$1:$1048576,2,FALSE)</f>
        <v>1312539279462.3552</v>
      </c>
      <c r="F157" s="21">
        <f>VLOOKUP(A157,POP!$1:$1048576,2,FALSE)</f>
        <v>46593236</v>
      </c>
      <c r="G157" s="31">
        <f>VLOOKUP(A157,URB!$1:$1048576,2,FALSE)</f>
        <v>80.08</v>
      </c>
      <c r="H157" s="31">
        <f>VLOOKUP(A157,AGR!$1:$1048576,2,FALSE)</f>
        <v>2.7885291517875972</v>
      </c>
      <c r="I157" s="29">
        <f>VLOOKUP(A157,MAN!$1:$1048576,2,FALSE)</f>
        <v>11.336925827138563</v>
      </c>
      <c r="J157" s="27">
        <f>VLOOKUP(A157,EXP!$1:$1048576,2,FALSE)</f>
        <v>35.149462029647111</v>
      </c>
      <c r="K157" s="29">
        <f>VLOOKUP(A157,IMP!$1:$1048576,2,FALSE)</f>
        <v>31.543111216688313</v>
      </c>
      <c r="L157" s="18">
        <f>VLOOKUP(A157,LAND!$1:$1048576,2,FALSE)</f>
        <v>499547.35</v>
      </c>
      <c r="M157" s="33">
        <f>VLOOKUP(A157,ARAB!$1:$1048576,2,FALSE)</f>
        <v>24.529740774322995</v>
      </c>
      <c r="N157" s="21">
        <f>VLOOKUP(A157,AIR!$1:$1048576,2,FALSE)</f>
        <v>5.5</v>
      </c>
      <c r="O157" s="21">
        <f>VLOOKUP(A157,EDUC!$1:$1048576,2,FALSE)</f>
        <v>9.8000000000000007</v>
      </c>
      <c r="P157" s="25">
        <f>VLOOKUP(A157,REN!$1:$1048576,2,FALSE)</f>
        <v>16.254097737239</v>
      </c>
    </row>
    <row r="158" spans="1:16" ht="22" x14ac:dyDescent="0.2">
      <c r="A158" s="19" t="s">
        <v>144</v>
      </c>
      <c r="B158" s="18">
        <v>1.49056897901126</v>
      </c>
      <c r="C158" s="21">
        <f>VLOOKUP(A158,HRI!$1:$1048576,4,FALSE)</f>
        <v>-0.52646057499999999</v>
      </c>
      <c r="D158" s="23">
        <f>VLOOKUP(A158,Polity!$A:$B,2,FALSE)</f>
        <v>6</v>
      </c>
      <c r="E158" s="21">
        <f>VLOOKUP(A158,GDP!$1:$1048576,2,FALSE)</f>
        <v>87421762728.629288</v>
      </c>
      <c r="F158" s="21">
        <f>VLOOKUP(A158,POP!$1:$1048576,2,FALSE)</f>
        <v>21444000</v>
      </c>
      <c r="G158" s="31">
        <f>VLOOKUP(A158,URB!$1:$1048576,2,FALSE)</f>
        <v>18.384</v>
      </c>
      <c r="H158" s="31">
        <f>VLOOKUP(A158,AGR!$1:$1048576,2,FALSE)</f>
        <v>7.8330289738696548</v>
      </c>
      <c r="I158" s="29">
        <f>VLOOKUP(A158,MAN!$1:$1048576,2,FALSE)</f>
        <v>15.371293986604831</v>
      </c>
      <c r="J158" s="27">
        <f>VLOOKUP(A158,EXP!$1:$1048576,2,FALSE)</f>
        <v>21.831464639756387</v>
      </c>
      <c r="K158" s="29">
        <f>VLOOKUP(A158,IMP!$1:$1048576,2,FALSE)</f>
        <v>29.055304069421211</v>
      </c>
      <c r="L158" s="18">
        <f>VLOOKUP(A158,LAND!$1:$1048576,2,FALSE)</f>
        <v>61893</v>
      </c>
      <c r="M158" s="33">
        <f>VLOOKUP(A158,ARAB!$1:$1048576,2,FALSE)</f>
        <v>21.330360460795244</v>
      </c>
      <c r="N158" s="21">
        <f>VLOOKUP(A158,AIR!$1:$1048576,2,FALSE)</f>
        <v>1</v>
      </c>
      <c r="O158" s="21">
        <f>VLOOKUP(A158,EDUC!$1:$1048576,2,FALSE)</f>
        <v>10.9</v>
      </c>
      <c r="P158" s="25">
        <f>VLOOKUP(A158,REN!$1:$1048576,2,FALSE)</f>
        <v>52.875892036898399</v>
      </c>
    </row>
    <row r="159" spans="1:16" ht="22" x14ac:dyDescent="0.2">
      <c r="A159" s="19" t="s">
        <v>145</v>
      </c>
      <c r="B159" s="18">
        <v>0.812429998163397</v>
      </c>
      <c r="C159" s="21" t="e">
        <f>VLOOKUP(A159,HRI!$1:$1048576,4,FALSE)</f>
        <v>#N/A</v>
      </c>
      <c r="D159" s="23" t="e">
        <f>VLOOKUP(A159,Polity!$A:$B,2,FALSE)</f>
        <v>#N/A</v>
      </c>
      <c r="E159" s="21" t="e">
        <f>VLOOKUP(A159,GDP!$1:$1048576,2,FALSE)</f>
        <v>#N/A</v>
      </c>
      <c r="F159" s="21" t="e">
        <f>VLOOKUP(A159,POP!$1:$1048576,2,FALSE)</f>
        <v>#N/A</v>
      </c>
      <c r="G159" s="31" t="e">
        <f>VLOOKUP(A159,URB!$1:$1048576,2,FALSE)</f>
        <v>#N/A</v>
      </c>
      <c r="H159" s="31" t="e">
        <f>VLOOKUP(A159,AGR!$1:$1048576,2,FALSE)</f>
        <v>#N/A</v>
      </c>
      <c r="I159" s="29" t="e">
        <f>VLOOKUP(A159,MAN!$1:$1048576,2,FALSE)</f>
        <v>#N/A</v>
      </c>
      <c r="J159" s="27" t="e">
        <f>VLOOKUP(A159,EXP!$1:$1048576,2,FALSE)</f>
        <v>#N/A</v>
      </c>
      <c r="K159" s="29" t="e">
        <f>VLOOKUP(A159,IMP!$1:$1048576,2,FALSE)</f>
        <v>#N/A</v>
      </c>
      <c r="L159" s="18" t="e">
        <f>VLOOKUP(A159,LAND!$1:$1048576,2,FALSE)</f>
        <v>#N/A</v>
      </c>
      <c r="M159" s="33" t="e">
        <f>VLOOKUP(A159,ARAB!$1:$1048576,2,FALSE)</f>
        <v>#N/A</v>
      </c>
      <c r="N159" s="21" t="e">
        <f>VLOOKUP(A159,AIR!$1:$1048576,2,FALSE)</f>
        <v>#N/A</v>
      </c>
      <c r="O159" s="21" t="e">
        <f>VLOOKUP(A159,EDUC!$1:$1048576,2,FALSE)</f>
        <v>#N/A</v>
      </c>
      <c r="P159" s="25" t="e">
        <f>VLOOKUP(A159,REN!$1:$1048576,2,FALSE)</f>
        <v>#N/A</v>
      </c>
    </row>
    <row r="160" spans="1:16" ht="22" x14ac:dyDescent="0.2">
      <c r="A160" s="19" t="s">
        <v>146</v>
      </c>
      <c r="B160" s="18">
        <v>1.3345123782733701</v>
      </c>
      <c r="C160" s="21">
        <f>VLOOKUP(A160,HRI!$1:$1048576,4,FALSE)</f>
        <v>-2.4700000000000002</v>
      </c>
      <c r="D160" s="23">
        <f>VLOOKUP(A160,Polity!$A:$B,2,FALSE)</f>
        <v>-4</v>
      </c>
      <c r="E160" s="21">
        <f>VLOOKUP(A160,GDP!$1:$1048576,2,FALSE)</f>
        <v>45017179069.097343</v>
      </c>
      <c r="F160" s="21">
        <f>VLOOKUP(A160,POP!$1:$1048576,2,FALSE)</f>
        <v>40813398</v>
      </c>
      <c r="G160" s="31">
        <f>VLOOKUP(A160,URB!$1:$1048576,2,FALSE)</f>
        <v>34.369999999999997</v>
      </c>
      <c r="H160" s="31">
        <f>VLOOKUP(A160,AGR!$1:$1048576,2,FALSE)</f>
        <v>24.127067478702326</v>
      </c>
      <c r="I160" s="29">
        <f>VLOOKUP(A160,MAN!$1:$1048576,2,FALSE)</f>
        <v>0</v>
      </c>
      <c r="J160" s="27">
        <f>VLOOKUP(A160,EXP!$1:$1048576,2,FALSE)</f>
        <v>6.4949739124244052</v>
      </c>
      <c r="K160" s="29">
        <f>VLOOKUP(A160,IMP!$1:$1048576,2,FALSE)</f>
        <v>12.453271887012891</v>
      </c>
      <c r="L160" s="18">
        <f>VLOOKUP(A160,LAND!$1:$1048576,2,FALSE)</f>
        <v>1849238.9530000002</v>
      </c>
      <c r="M160" s="33">
        <f>VLOOKUP(A160,ARAB!$1:$1048576,2,FALSE)</f>
        <v>10.719631428832441</v>
      </c>
      <c r="N160" s="21">
        <f>VLOOKUP(A160,AIR!$1:$1048576,2,FALSE)</f>
        <v>0.5</v>
      </c>
      <c r="O160" s="21">
        <f>VLOOKUP(A160,EDUC!$1:$1048576,2,FALSE)</f>
        <v>3.7</v>
      </c>
      <c r="P160" s="25">
        <f>VLOOKUP(A160,REN!$1:$1048576,2,FALSE)</f>
        <v>61.596747475897601</v>
      </c>
    </row>
    <row r="161" spans="1:16" ht="22" x14ac:dyDescent="0.2">
      <c r="A161" s="19" t="s">
        <v>147</v>
      </c>
      <c r="B161" s="18">
        <v>2.7590149197076999</v>
      </c>
      <c r="C161" s="21">
        <f>VLOOKUP(A161,HRI!$1:$1048576,4,FALSE)</f>
        <v>1.194</v>
      </c>
      <c r="D161" s="23">
        <f>VLOOKUP(A161,Polity!$A:$B,2,FALSE)</f>
        <v>5</v>
      </c>
      <c r="E161" s="21">
        <f>VLOOKUP(A161,GDP!$1:$1048576,2,FALSE)</f>
        <v>3591623596.0308237</v>
      </c>
      <c r="F161" s="21">
        <f>VLOOKUP(A161,POP!$1:$1048576,2,FALSE)</f>
        <v>570501</v>
      </c>
      <c r="G161" s="31">
        <f>VLOOKUP(A161,URB!$1:$1048576,2,FALSE)</f>
        <v>66.040999999999997</v>
      </c>
      <c r="H161" s="31">
        <f>VLOOKUP(A161,AGR!$1:$1048576,2,FALSE)</f>
        <v>10.917339084520135</v>
      </c>
      <c r="I161" s="29">
        <f>VLOOKUP(A161,MAN!$1:$1048576,2,FALSE)</f>
        <v>23.612092366043207</v>
      </c>
      <c r="J161" s="27">
        <f>VLOOKUP(A161,EXP!$1:$1048576,2,FALSE)</f>
        <v>48.27650317926598</v>
      </c>
      <c r="K161" s="29">
        <f>VLOOKUP(A161,IMP!$1:$1048576,2,FALSE)</f>
        <v>46.595768415572827</v>
      </c>
      <c r="L161" s="18">
        <f>VLOOKUP(A161,LAND!$1:$1048576,2,FALSE)</f>
        <v>156000</v>
      </c>
      <c r="M161" s="33">
        <f>VLOOKUP(A161,ARAB!$1:$1048576,2,FALSE)</f>
        <v>0.39743589743589747</v>
      </c>
      <c r="N161" s="21" t="e">
        <f>VLOOKUP(A161,AIR!$1:$1048576,2,FALSE)</f>
        <v>#N/A</v>
      </c>
      <c r="O161" s="21">
        <f>VLOOKUP(A161,EDUC!$1:$1048576,2,FALSE)</f>
        <v>8.5</v>
      </c>
      <c r="P161" s="25">
        <f>VLOOKUP(A161,REN!$1:$1048576,2,FALSE)</f>
        <v>24.9131103610308</v>
      </c>
    </row>
    <row r="162" spans="1:16" ht="22" x14ac:dyDescent="0.2">
      <c r="A162" s="19" t="s">
        <v>148</v>
      </c>
      <c r="B162" s="18">
        <v>6.07679093760916</v>
      </c>
      <c r="C162" s="21">
        <f>VLOOKUP(A162,HRI!$1:$1048576,4,FALSE)</f>
        <v>2.84</v>
      </c>
      <c r="D162" s="23">
        <f>VLOOKUP(A162,Polity!$A:$B,2,FALSE)</f>
        <v>10</v>
      </c>
      <c r="E162" s="21">
        <f>VLOOKUP(A162,GDP!$1:$1048576,2,FALSE)</f>
        <v>541018749769.09711</v>
      </c>
      <c r="F162" s="21">
        <f>VLOOKUP(A162,POP!$1:$1048576,2,FALSE)</f>
        <v>10057698</v>
      </c>
      <c r="G162" s="31">
        <f>VLOOKUP(A162,URB!$1:$1048576,2,FALSE)</f>
        <v>87.146000000000001</v>
      </c>
      <c r="H162" s="31">
        <f>VLOOKUP(A162,AGR!$1:$1048576,2,FALSE)</f>
        <v>1.4435382286284344</v>
      </c>
      <c r="I162" s="29">
        <f>VLOOKUP(A162,MAN!$1:$1048576,2,FALSE)</f>
        <v>13.045529453023008</v>
      </c>
      <c r="J162" s="27">
        <f>VLOOKUP(A162,EXP!$1:$1048576,2,FALSE)</f>
        <v>43.734721932138029</v>
      </c>
      <c r="K162" s="29">
        <f>VLOOKUP(A162,IMP!$1:$1048576,2,FALSE)</f>
        <v>41.20002750214374</v>
      </c>
      <c r="L162" s="18">
        <f>VLOOKUP(A162,LAND!$1:$1048576,2,FALSE)</f>
        <v>407310</v>
      </c>
      <c r="M162" s="33">
        <f>VLOOKUP(A162,ARAB!$1:$1048576,2,FALSE)</f>
        <v>6.2949596130711258</v>
      </c>
      <c r="N162" s="21">
        <f>VLOOKUP(A162,AIR!$1:$1048576,2,FALSE)</f>
        <v>3.7</v>
      </c>
      <c r="O162" s="21">
        <f>VLOOKUP(A162,EDUC!$1:$1048576,2,FALSE)</f>
        <v>12.4</v>
      </c>
      <c r="P162" s="25">
        <f>VLOOKUP(A162,REN!$1:$1048576,2,FALSE)</f>
        <v>53.247769798437602</v>
      </c>
    </row>
    <row r="163" spans="1:16" ht="22" x14ac:dyDescent="0.2">
      <c r="A163" s="19" t="s">
        <v>149</v>
      </c>
      <c r="B163" s="18">
        <v>4.4749647787582099</v>
      </c>
      <c r="C163" s="21">
        <f>VLOOKUP(A163,HRI!$1:$1048576,4,FALSE)</f>
        <v>2.11</v>
      </c>
      <c r="D163" s="23">
        <f>VLOOKUP(A163,Polity!$A:$B,2,FALSE)</f>
        <v>0</v>
      </c>
      <c r="E163" s="21">
        <f>VLOOKUP(A163,GDP!$1:$1048576,2,FALSE)</f>
        <v>704478516963.85486</v>
      </c>
      <c r="F163" s="21">
        <f>VLOOKUP(A163,POP!$1:$1048576,2,FALSE)</f>
        <v>8451840</v>
      </c>
      <c r="G163" s="31">
        <f>VLOOKUP(A163,URB!$1:$1048576,2,FALSE)</f>
        <v>73.760999999999996</v>
      </c>
      <c r="H163" s="31">
        <f>VLOOKUP(A163,AGR!$1:$1048576,2,FALSE)</f>
        <v>0.62301911523324494</v>
      </c>
      <c r="I163" s="29">
        <f>VLOOKUP(A163,MAN!$1:$1048576,2,FALSE)</f>
        <v>17.858688222276641</v>
      </c>
      <c r="J163" s="27">
        <f>VLOOKUP(A163,EXP!$1:$1048576,2,FALSE)</f>
        <v>65.079782966303767</v>
      </c>
      <c r="K163" s="29">
        <f>VLOOKUP(A163,IMP!$1:$1048576,2,FALSE)</f>
        <v>54.190254242098412</v>
      </c>
      <c r="L163" s="18">
        <f>VLOOKUP(A163,LAND!$1:$1048576,2,FALSE)</f>
        <v>39516.03</v>
      </c>
      <c r="M163" s="33">
        <f>VLOOKUP(A163,ARAB!$1:$1048576,2,FALSE)</f>
        <v>10.076518314213246</v>
      </c>
      <c r="N163" s="21">
        <f>VLOOKUP(A163,AIR!$1:$1048576,2,FALSE)</f>
        <v>4.4000000000000004</v>
      </c>
      <c r="O163" s="21">
        <f>VLOOKUP(A163,EDUC!$1:$1048576,2,FALSE)</f>
        <v>13.4</v>
      </c>
      <c r="P163" s="25">
        <f>VLOOKUP(A163,REN!$1:$1048576,2,FALSE)</f>
        <v>25.291983682512701</v>
      </c>
    </row>
    <row r="164" spans="1:16" ht="22" x14ac:dyDescent="0.2">
      <c r="A164" s="19" t="s">
        <v>150</v>
      </c>
      <c r="B164" s="18">
        <v>1.1563594626025999</v>
      </c>
      <c r="C164" s="21" t="e">
        <f>VLOOKUP(A164,HRI!$1:$1048576,4,FALSE)</f>
        <v>#N/A</v>
      </c>
      <c r="D164" s="23">
        <f>VLOOKUP(A164,Polity!$A:$B,2,FALSE)</f>
        <v>-9</v>
      </c>
      <c r="E164" s="21">
        <f>VLOOKUP(A164,GDP!$1:$1048576,2,FALSE)</f>
        <v>0</v>
      </c>
      <c r="F164" s="21">
        <f>VLOOKUP(A164,POP!$1:$1048576,2,FALSE)</f>
        <v>17095669</v>
      </c>
      <c r="G164" s="31">
        <f>VLOOKUP(A164,URB!$1:$1048576,2,FALSE)</f>
        <v>53.5</v>
      </c>
      <c r="H164" s="31">
        <f>VLOOKUP(A164,AGR!$1:$1048576,2,FALSE)</f>
        <v>0</v>
      </c>
      <c r="I164" s="29">
        <f>VLOOKUP(A164,MAN!$1:$1048576,2,FALSE)</f>
        <v>0</v>
      </c>
      <c r="J164" s="27">
        <f>VLOOKUP(A164,EXP!$1:$1048576,2,FALSE)</f>
        <v>0</v>
      </c>
      <c r="K164" s="29">
        <f>VLOOKUP(A164,IMP!$1:$1048576,2,FALSE)</f>
        <v>0</v>
      </c>
      <c r="L164" s="18">
        <f>VLOOKUP(A164,LAND!$1:$1048576,2,FALSE)</f>
        <v>183630</v>
      </c>
      <c r="M164" s="33">
        <f>VLOOKUP(A164,ARAB!$1:$1048576,2,FALSE)</f>
        <v>25.3880084953439</v>
      </c>
      <c r="N164" s="21">
        <f>VLOOKUP(A164,AIR!$1:$1048576,2,FALSE)</f>
        <v>1.6</v>
      </c>
      <c r="O164" s="21" t="e">
        <f>VLOOKUP(A164,EDUC!$1:$1048576,2,FALSE)</f>
        <v>#N/A</v>
      </c>
      <c r="P164" s="25">
        <f>VLOOKUP(A164,REN!$1:$1048576,2,FALSE)</f>
        <v>0.52115517170160996</v>
      </c>
    </row>
    <row r="165" spans="1:16" ht="22" x14ac:dyDescent="0.2">
      <c r="A165" s="19" t="s">
        <v>151</v>
      </c>
      <c r="B165" s="18">
        <v>0.96533651741000104</v>
      </c>
      <c r="C165" s="21">
        <f>VLOOKUP(A165,HRI!$1:$1048576,4,FALSE)</f>
        <v>-0.68897610600000003</v>
      </c>
      <c r="D165" s="23">
        <f>VLOOKUP(A165,Polity!$A:$B,2,FALSE)</f>
        <v>-3</v>
      </c>
      <c r="E165" s="21">
        <f>VLOOKUP(A165,GDP!$1:$1048576,2,FALSE)</f>
        <v>7536439875.0833368</v>
      </c>
      <c r="F165" s="21">
        <f>VLOOKUP(A165,POP!$1:$1048576,2,FALSE)</f>
        <v>8880270</v>
      </c>
      <c r="G165" s="31">
        <f>VLOOKUP(A165,URB!$1:$1048576,2,FALSE)</f>
        <v>26.981999999999999</v>
      </c>
      <c r="H165" s="31">
        <f>VLOOKUP(A165,AGR!$1:$1048576,2,FALSE)</f>
        <v>20.283296318886059</v>
      </c>
      <c r="I165" s="29">
        <f>VLOOKUP(A165,MAN!$1:$1048576,2,FALSE)</f>
        <v>12.805291591590192</v>
      </c>
      <c r="J165" s="27">
        <f>VLOOKUP(A165,EXP!$1:$1048576,2,FALSE)</f>
        <v>14.928539613218424</v>
      </c>
      <c r="K165" s="29">
        <f>VLOOKUP(A165,IMP!$1:$1048576,2,FALSE)</f>
        <v>38.857720189402229</v>
      </c>
      <c r="L165" s="18">
        <f>VLOOKUP(A165,LAND!$1:$1048576,2,FALSE)</f>
        <v>138790</v>
      </c>
      <c r="M165" s="33">
        <f>VLOOKUP(A165,ARAB!$1:$1048576,2,FALSE)</f>
        <v>5.1667987607176311</v>
      </c>
      <c r="N165" s="21">
        <f>VLOOKUP(A165,AIR!$1:$1048576,2,FALSE)</f>
        <v>0.7</v>
      </c>
      <c r="O165" s="21">
        <f>VLOOKUP(A165,EDUC!$1:$1048576,2,FALSE)</f>
        <v>10.4</v>
      </c>
      <c r="P165" s="25">
        <f>VLOOKUP(A165,REN!$1:$1048576,2,FALSE)</f>
        <v>44.659203919612899</v>
      </c>
    </row>
    <row r="166" spans="1:16" x14ac:dyDescent="0.2">
      <c r="A166" s="18" t="s">
        <v>189</v>
      </c>
      <c r="B166" s="18">
        <v>1.1670504037790701</v>
      </c>
      <c r="C166" s="21">
        <f>VLOOKUP(A166,HRI!$1:$1048576,4,FALSE)</f>
        <v>-0.25590121100000002</v>
      </c>
      <c r="D166" s="23">
        <f>VLOOKUP(A166,Polity!$A:$B,2,FALSE)</f>
        <v>3</v>
      </c>
      <c r="E166" s="21">
        <f>VLOOKUP(A166,GDP!$1:$1048576,2,FALSE)</f>
        <v>53320625958.562813</v>
      </c>
      <c r="F166" s="21">
        <f>VLOOKUP(A166,POP!$1:$1048576,2,FALSE)</f>
        <v>54660345</v>
      </c>
      <c r="G166" s="31">
        <f>VLOOKUP(A166,URB!$1:$1048576,2,FALSE)</f>
        <v>33.052999999999997</v>
      </c>
      <c r="H166" s="31">
        <f>VLOOKUP(A166,AGR!$1:$1048576,2,FALSE)</f>
        <v>28.742086074120426</v>
      </c>
      <c r="I166" s="29">
        <f>VLOOKUP(A166,MAN!$1:$1048576,2,FALSE)</f>
        <v>7.6590112834724904</v>
      </c>
      <c r="J166" s="27">
        <f>VLOOKUP(A166,EXP!$1:$1048576,2,FALSE)</f>
        <v>15.140277741854725</v>
      </c>
      <c r="K166" s="29">
        <f>VLOOKUP(A166,IMP!$1:$1048576,2,FALSE)</f>
        <v>17.098663264222029</v>
      </c>
      <c r="L166" s="18">
        <f>VLOOKUP(A166,LAND!$1:$1048576,2,FALSE)</f>
        <v>885800</v>
      </c>
      <c r="M166" s="33">
        <f>VLOOKUP(A166,ARAB!$1:$1048576,2,FALSE)</f>
        <v>15.240460600587042</v>
      </c>
      <c r="N166" s="21">
        <f>VLOOKUP(A166,AIR!$1:$1048576,2,FALSE)</f>
        <v>0.2</v>
      </c>
      <c r="O166" s="21">
        <f>VLOOKUP(A166,EDUC!$1:$1048576,2,FALSE)</f>
        <v>5.8</v>
      </c>
      <c r="P166" s="25">
        <f>VLOOKUP(A166,REN!$1:$1048576,2,FALSE)</f>
        <v>85.713041938434301</v>
      </c>
    </row>
    <row r="167" spans="1:16" ht="22" x14ac:dyDescent="0.2">
      <c r="A167" s="19" t="s">
        <v>152</v>
      </c>
      <c r="B167" s="18">
        <v>2.5774039022377799</v>
      </c>
      <c r="C167" s="21">
        <f>VLOOKUP(A167,HRI!$1:$1048576,4,FALSE)</f>
        <v>-1.21</v>
      </c>
      <c r="D167" s="23">
        <f>VLOOKUP(A167,Polity!$A:$B,2,FALSE)</f>
        <v>-3</v>
      </c>
      <c r="E167" s="21">
        <f>VLOOKUP(A167,GDP!$1:$1048576,2,FALSE)</f>
        <v>456356961443.49701</v>
      </c>
      <c r="F167" s="21">
        <f>VLOOKUP(A167,POP!$1:$1048576,2,FALSE)</f>
        <v>69209817</v>
      </c>
      <c r="G167" s="31">
        <f>VLOOKUP(A167,URB!$1:$1048576,2,FALSE)</f>
        <v>49.2</v>
      </c>
      <c r="H167" s="31">
        <f>VLOOKUP(A167,AGR!$1:$1048576,2,FALSE)</f>
        <v>8.4064125866504682</v>
      </c>
      <c r="I167" s="29">
        <f>VLOOKUP(A167,MAN!$1:$1048576,2,FALSE)</f>
        <v>27.014815480534665</v>
      </c>
      <c r="J167" s="27">
        <f>VLOOKUP(A167,EXP!$1:$1048576,2,FALSE)</f>
        <v>66.67283246637669</v>
      </c>
      <c r="K167" s="29">
        <f>VLOOKUP(A167,IMP!$1:$1048576,2,FALSE)</f>
        <v>54.218594967261211</v>
      </c>
      <c r="L167" s="18">
        <f>VLOOKUP(A167,LAND!$1:$1048576,2,FALSE)</f>
        <v>510890</v>
      </c>
      <c r="M167" s="33">
        <f>VLOOKUP(A167,ARAB!$1:$1048576,2,FALSE)</f>
        <v>32.903364716475167</v>
      </c>
      <c r="N167" s="21">
        <f>VLOOKUP(A167,AIR!$1:$1048576,2,FALSE)</f>
        <v>3.5</v>
      </c>
      <c r="O167" s="21">
        <f>VLOOKUP(A167,EDUC!$1:$1048576,2,FALSE)</f>
        <v>7.6</v>
      </c>
      <c r="P167" s="25">
        <f>VLOOKUP(A167,REN!$1:$1048576,2,FALSE)</f>
        <v>22.863070128075599</v>
      </c>
    </row>
    <row r="168" spans="1:16" ht="22" x14ac:dyDescent="0.2">
      <c r="A168" s="19" t="s">
        <v>153</v>
      </c>
      <c r="B168" s="18">
        <v>0.737244366734221</v>
      </c>
      <c r="C168" s="21" t="e">
        <f>VLOOKUP(A168,HRI!$1:$1048576,4,FALSE)</f>
        <v>#N/A</v>
      </c>
      <c r="D168" s="23">
        <f>VLOOKUP(A168,Polity!$A:$B,2,FALSE)</f>
        <v>8</v>
      </c>
      <c r="E168" s="21">
        <f>VLOOKUP(A168,GDP!$1:$1048576,2,FALSE)</f>
        <v>1599338100</v>
      </c>
      <c r="F168" s="21">
        <f>VLOOKUP(A168,POP!$1:$1048576,2,FALSE)</f>
        <v>1243260</v>
      </c>
      <c r="G168" s="31">
        <f>VLOOKUP(A168,URB!$1:$1048576,2,FALSE)</f>
        <v>30.212</v>
      </c>
      <c r="H168" s="31">
        <f>VLOOKUP(A168,AGR!$1:$1048576,2,FALSE)</f>
        <v>16.964518009043868</v>
      </c>
      <c r="I168" s="29">
        <f>VLOOKUP(A168,MAN!$1:$1048576,2,FALSE)</f>
        <v>1.5473213575040825</v>
      </c>
      <c r="J168" s="27">
        <f>VLOOKUP(A168,EXP!$1:$1048576,2,FALSE)</f>
        <v>2.3872375703423812</v>
      </c>
      <c r="K168" s="29">
        <f>VLOOKUP(A168,IMP!$1:$1048576,2,FALSE)</f>
        <v>54.475498332716519</v>
      </c>
      <c r="L168" s="18">
        <f>VLOOKUP(A168,LAND!$1:$1048576,2,FALSE)</f>
        <v>14870</v>
      </c>
      <c r="M168" s="33">
        <f>VLOOKUP(A168,ARAB!$1:$1048576,2,FALSE)</f>
        <v>10.423671822461332</v>
      </c>
      <c r="N168" s="21" t="e">
        <f>VLOOKUP(A168,AIR!$1:$1048576,2,FALSE)</f>
        <v>#N/A</v>
      </c>
      <c r="O168" s="21" t="e">
        <f>VLOOKUP(A168,EDUC!$1:$1048576,2,FALSE)</f>
        <v>#N/A</v>
      </c>
      <c r="P168" s="25">
        <f>VLOOKUP(A168,REN!$1:$1048576,2,FALSE)</f>
        <v>18.2236892844473</v>
      </c>
    </row>
    <row r="169" spans="1:16" ht="22" x14ac:dyDescent="0.2">
      <c r="A169" s="19" t="s">
        <v>154</v>
      </c>
      <c r="B169" s="18">
        <v>1.08900052617303</v>
      </c>
      <c r="C169" s="21">
        <f>VLOOKUP(A169,HRI!$1:$1048576,4,FALSE)</f>
        <v>0.40990696500000001</v>
      </c>
      <c r="D169" s="23">
        <f>VLOOKUP(A169,Polity!$A:$B,2,FALSE)</f>
        <v>-2</v>
      </c>
      <c r="E169" s="21">
        <f>VLOOKUP(A169,GDP!$1:$1048576,2,FALSE)</f>
        <v>6395472574.4144516</v>
      </c>
      <c r="F169" s="21">
        <f>VLOOKUP(A169,POP!$1:$1048576,2,FALSE)</f>
        <v>7698476</v>
      </c>
      <c r="G169" s="31">
        <f>VLOOKUP(A169,URB!$1:$1048576,2,FALSE)</f>
        <v>41.161999999999999</v>
      </c>
      <c r="H169" s="31">
        <f>VLOOKUP(A169,AGR!$1:$1048576,2,FALSE)</f>
        <v>20.638608521063535</v>
      </c>
      <c r="I169" s="29">
        <f>VLOOKUP(A169,MAN!$1:$1048576,2,FALSE)</f>
        <v>13.953000532640525</v>
      </c>
      <c r="J169" s="27">
        <f>VLOOKUP(A169,EXP!$1:$1048576,2,FALSE)</f>
        <v>25.270238320281219</v>
      </c>
      <c r="K169" s="29">
        <f>VLOOKUP(A169,IMP!$1:$1048576,2,FALSE)</f>
        <v>32.865374434439708</v>
      </c>
      <c r="L169" s="18">
        <f>VLOOKUP(A169,LAND!$1:$1048576,2,FALSE)</f>
        <v>54390</v>
      </c>
      <c r="M169" s="33">
        <f>VLOOKUP(A169,ARAB!$1:$1048576,2,FALSE)</f>
        <v>48.722191579334435</v>
      </c>
      <c r="N169" s="21">
        <f>VLOOKUP(A169,AIR!$1:$1048576,2,FALSE)</f>
        <v>0.2</v>
      </c>
      <c r="O169" s="21">
        <f>VLOOKUP(A169,EDUC!$1:$1048576,2,FALSE)</f>
        <v>4.8</v>
      </c>
      <c r="P169" s="25">
        <f>VLOOKUP(A169,REN!$1:$1048576,2,FALSE)</f>
        <v>71.264667141240906</v>
      </c>
    </row>
    <row r="170" spans="1:16" ht="22" x14ac:dyDescent="0.2">
      <c r="A170" s="19" t="s">
        <v>155</v>
      </c>
      <c r="B170" s="18">
        <v>3.2360522712753399</v>
      </c>
      <c r="C170" s="21">
        <f>VLOOKUP(A170,HRI!$1:$1048576,4,FALSE)</f>
        <v>2.7629999999999999</v>
      </c>
      <c r="D170" s="23" t="e">
        <f>VLOOKUP(A170,Polity!$A:$B,2,FALSE)</f>
        <v>#N/A</v>
      </c>
      <c r="E170" s="21">
        <f>VLOOKUP(A170,GDP!$1:$1048576,2,FALSE)</f>
        <v>460379144.98982126</v>
      </c>
      <c r="F170" s="21">
        <f>VLOOKUP(A170,POP!$1:$1048576,2,FALSE)</f>
        <v>102002</v>
      </c>
      <c r="G170" s="31">
        <f>VLOOKUP(A170,URB!$1:$1048576,2,FALSE)</f>
        <v>23.169</v>
      </c>
      <c r="H170" s="31">
        <f>VLOOKUP(A170,AGR!$1:$1048576,2,FALSE)</f>
        <v>16.805400503366471</v>
      </c>
      <c r="I170" s="29">
        <f>VLOOKUP(A170,MAN!$1:$1048576,2,FALSE)</f>
        <v>5.9592808303610978</v>
      </c>
      <c r="J170" s="27">
        <f>VLOOKUP(A170,EXP!$1:$1048576,2,FALSE)</f>
        <v>22.033421308970972</v>
      </c>
      <c r="K170" s="29">
        <f>VLOOKUP(A170,IMP!$1:$1048576,2,FALSE)</f>
        <v>65.581990827854383</v>
      </c>
      <c r="L170" s="18">
        <f>VLOOKUP(A170,LAND!$1:$1048576,2,FALSE)</f>
        <v>720</v>
      </c>
      <c r="M170" s="33">
        <f>VLOOKUP(A170,ARAB!$1:$1048576,2,FALSE)</f>
        <v>27.777777777777779</v>
      </c>
      <c r="N170" s="21" t="e">
        <f>VLOOKUP(A170,AIR!$1:$1048576,2,FALSE)</f>
        <v>#N/A</v>
      </c>
      <c r="O170" s="21">
        <f>VLOOKUP(A170,EDUC!$1:$1048576,2,FALSE)</f>
        <v>11.2</v>
      </c>
      <c r="P170" s="25">
        <f>VLOOKUP(A170,REN!$1:$1048576,2,FALSE)</f>
        <v>1.8797515822464701</v>
      </c>
    </row>
    <row r="171" spans="1:16" ht="22" x14ac:dyDescent="0.2">
      <c r="A171" s="19" t="s">
        <v>156</v>
      </c>
      <c r="B171" s="18">
        <v>8.2271597012754594</v>
      </c>
      <c r="C171" s="21">
        <f>VLOOKUP(A171,HRI!$1:$1048576,4,FALSE)</f>
        <v>0.90690384999999996</v>
      </c>
      <c r="D171" s="23">
        <f>VLOOKUP(A171,Polity!$A:$B,2,FALSE)</f>
        <v>10</v>
      </c>
      <c r="E171" s="21">
        <f>VLOOKUP(A171,GDP!$1:$1048576,2,FALSE)</f>
        <v>22385426653.88303</v>
      </c>
      <c r="F171" s="21">
        <f>VLOOKUP(A171,POP!$1:$1048576,2,FALSE)</f>
        <v>1384060</v>
      </c>
      <c r="G171" s="31">
        <f>VLOOKUP(A171,URB!$1:$1048576,2,FALSE)</f>
        <v>53.204999999999998</v>
      </c>
      <c r="H171" s="31">
        <f>VLOOKUP(A171,AGR!$1:$1048576,2,FALSE)</f>
        <v>1.2397042737971298</v>
      </c>
      <c r="I171" s="29">
        <f>VLOOKUP(A171,MAN!$1:$1048576,2,FALSE)</f>
        <v>18.222875291574965</v>
      </c>
      <c r="J171" s="27">
        <f>VLOOKUP(A171,EXP!$1:$1048576,2,FALSE)</f>
        <v>0</v>
      </c>
      <c r="K171" s="29">
        <f>VLOOKUP(A171,IMP!$1:$1048576,2,FALSE)</f>
        <v>0</v>
      </c>
      <c r="L171" s="18">
        <f>VLOOKUP(A171,LAND!$1:$1048576,2,FALSE)</f>
        <v>5130</v>
      </c>
      <c r="M171" s="33">
        <f>VLOOKUP(A171,ARAB!$1:$1048576,2,FALSE)</f>
        <v>4.8732943469785575</v>
      </c>
      <c r="N171" s="21">
        <f>VLOOKUP(A171,AIR!$1:$1048576,2,FALSE)</f>
        <v>12.7</v>
      </c>
      <c r="O171" s="21">
        <f>VLOOKUP(A171,EDUC!$1:$1048576,2,FALSE)</f>
        <v>10.9</v>
      </c>
      <c r="P171" s="25">
        <f>VLOOKUP(A171,REN!$1:$1048576,2,FALSE)</f>
        <v>0.28420576388145602</v>
      </c>
    </row>
    <row r="172" spans="1:16" ht="22" x14ac:dyDescent="0.2">
      <c r="A172" s="19" t="s">
        <v>157</v>
      </c>
      <c r="B172" s="18">
        <v>2.1535703198425602</v>
      </c>
      <c r="C172" s="21">
        <f>VLOOKUP(A172,HRI!$1:$1048576,4,FALSE)</f>
        <v>0.101200869</v>
      </c>
      <c r="D172" s="23">
        <f>VLOOKUP(A172,Polity!$A:$B,2,FALSE)</f>
        <v>7</v>
      </c>
      <c r="E172" s="21">
        <f>VLOOKUP(A172,GDP!$1:$1048576,2,FALSE)</f>
        <v>39802554352.318756</v>
      </c>
      <c r="F172" s="21">
        <f>VLOOKUP(A172,POP!$1:$1048576,2,FALSE)</f>
        <v>11433438</v>
      </c>
      <c r="G172" s="31">
        <f>VLOOKUP(A172,URB!$1:$1048576,2,FALSE)</f>
        <v>68.641999999999996</v>
      </c>
      <c r="H172" s="31">
        <f>VLOOKUP(A172,AGR!$1:$1048576,2,FALSE)</f>
        <v>9.6850515533503714</v>
      </c>
      <c r="I172" s="29">
        <f>VLOOKUP(A172,MAN!$1:$1048576,2,FALSE)</f>
        <v>15.290031080507132</v>
      </c>
      <c r="J172" s="27">
        <f>VLOOKUP(A172,EXP!$1:$1048576,2,FALSE)</f>
        <v>43.820503581060102</v>
      </c>
      <c r="K172" s="29">
        <f>VLOOKUP(A172,IMP!$1:$1048576,2,FALSE)</f>
        <v>56.183338646684312</v>
      </c>
      <c r="L172" s="18">
        <f>VLOOKUP(A172,LAND!$1:$1048576,2,FALSE)</f>
        <v>155360</v>
      </c>
      <c r="M172" s="33">
        <f>VLOOKUP(A172,ARAB!$1:$1048576,2,FALSE)</f>
        <v>16.78038105046344</v>
      </c>
      <c r="N172" s="21">
        <f>VLOOKUP(A172,AIR!$1:$1048576,2,FALSE)</f>
        <v>2.2999999999999998</v>
      </c>
      <c r="O172" s="21">
        <f>VLOOKUP(A172,EDUC!$1:$1048576,2,FALSE)</f>
        <v>7.2</v>
      </c>
      <c r="P172" s="25">
        <f>VLOOKUP(A172,REN!$1:$1048576,2,FALSE)</f>
        <v>12.5623503533853</v>
      </c>
    </row>
    <row r="173" spans="1:16" ht="22" x14ac:dyDescent="0.2">
      <c r="A173" s="19" t="s">
        <v>158</v>
      </c>
      <c r="B173" s="18">
        <v>3.5091413630350301</v>
      </c>
      <c r="C173" s="21">
        <f>VLOOKUP(A173,HRI!$1:$1048576,4,FALSE)</f>
        <v>-1.62</v>
      </c>
      <c r="D173" s="23">
        <f>VLOOKUP(A173,Polity!$A:$B,2,FALSE)</f>
        <v>-4</v>
      </c>
      <c r="E173" s="21">
        <f>VLOOKUP(A173,GDP!$1:$1048576,2,FALSE)</f>
        <v>858996263095.85815</v>
      </c>
      <c r="F173" s="21">
        <f>VLOOKUP(A173,POP!$1:$1048576,2,FALSE)</f>
        <v>81116451</v>
      </c>
      <c r="G173" s="31">
        <f>VLOOKUP(A173,URB!$1:$1048576,2,FALSE)</f>
        <v>74.644000000000005</v>
      </c>
      <c r="H173" s="31">
        <f>VLOOKUP(A173,AGR!$1:$1048576,2,FALSE)</f>
        <v>6.0386297956891886</v>
      </c>
      <c r="I173" s="29">
        <f>VLOOKUP(A173,MAN!$1:$1048576,2,FALSE)</f>
        <v>17.591831045926604</v>
      </c>
      <c r="J173" s="27">
        <f>VLOOKUP(A173,EXP!$1:$1048576,2,FALSE)</f>
        <v>26.039422343992435</v>
      </c>
      <c r="K173" s="29">
        <f>VLOOKUP(A173,IMP!$1:$1048576,2,FALSE)</f>
        <v>29.722746405575514</v>
      </c>
      <c r="L173" s="18">
        <f>VLOOKUP(A173,LAND!$1:$1048576,2,FALSE)</f>
        <v>769630</v>
      </c>
      <c r="M173" s="33">
        <f>VLOOKUP(A173,ARAB!$1:$1048576,2,FALSE)</f>
        <v>25.983914348453151</v>
      </c>
      <c r="N173" s="21">
        <f>VLOOKUP(A173,AIR!$1:$1048576,2,FALSE)</f>
        <v>4.7</v>
      </c>
      <c r="O173" s="21">
        <f>VLOOKUP(A173,EDUC!$1:$1048576,2,FALSE)</f>
        <v>8</v>
      </c>
      <c r="P173" s="25">
        <f>VLOOKUP(A173,REN!$1:$1048576,2,FALSE)</f>
        <v>13.3742300375217</v>
      </c>
    </row>
    <row r="174" spans="1:16" ht="22" x14ac:dyDescent="0.2">
      <c r="A174" s="19" t="s">
        <v>159</v>
      </c>
      <c r="B174" s="18">
        <v>5.2242744462261603</v>
      </c>
      <c r="C174" s="21">
        <f>VLOOKUP(A174,HRI!$1:$1048576,4,FALSE)</f>
        <v>-0.56746890699999997</v>
      </c>
      <c r="D174" s="23">
        <f>VLOOKUP(A174,Polity!$A:$B,2,FALSE)</f>
        <v>-8</v>
      </c>
      <c r="E174" s="21">
        <f>VLOOKUP(A174,GDP!$1:$1048576,2,FALSE)</f>
        <v>37926285714.285713</v>
      </c>
      <c r="F174" s="21">
        <f>VLOOKUP(A174,POP!$1:$1048576,2,FALSE)</f>
        <v>5757667</v>
      </c>
      <c r="G174" s="31">
        <f>VLOOKUP(A174,URB!$1:$1048576,2,FALSE)</f>
        <v>51.152999999999999</v>
      </c>
      <c r="H174" s="31">
        <f>VLOOKUP(A174,AGR!$1:$1048576,2,FALSE)</f>
        <v>11.117807476156754</v>
      </c>
      <c r="I174" s="29">
        <f>VLOOKUP(A174,MAN!$1:$1048576,2,FALSE)</f>
        <v>0</v>
      </c>
      <c r="J174" s="27">
        <f>VLOOKUP(A174,EXP!$1:$1048576,2,FALSE)</f>
        <v>22.468397342212711</v>
      </c>
      <c r="K174" s="29">
        <f>VLOOKUP(A174,IMP!$1:$1048576,2,FALSE)</f>
        <v>31.10695936478281</v>
      </c>
      <c r="L174" s="18">
        <f>VLOOKUP(A174,LAND!$1:$1048576,2,FALSE)</f>
        <v>469930</v>
      </c>
      <c r="M174" s="33">
        <f>VLOOKUP(A174,ARAB!$1:$1048576,2,FALSE)</f>
        <v>4.1282744238503613</v>
      </c>
      <c r="N174" s="21">
        <f>VLOOKUP(A174,AIR!$1:$1048576,2,FALSE)</f>
        <v>12</v>
      </c>
      <c r="O174" s="21">
        <f>VLOOKUP(A174,EDUC!$1:$1048576,2,FALSE)</f>
        <v>9.8000000000000007</v>
      </c>
      <c r="P174" s="25">
        <f>VLOOKUP(A174,REN!$1:$1048576,2,FALSE)</f>
        <v>4.0887886418180398E-2</v>
      </c>
    </row>
    <row r="175" spans="1:16" ht="22" x14ac:dyDescent="0.2">
      <c r="A175" s="19" t="s">
        <v>160</v>
      </c>
      <c r="B175" s="18">
        <v>1.04291285809617</v>
      </c>
      <c r="C175" s="21">
        <f>VLOOKUP(A175,HRI!$1:$1048576,4,FALSE)</f>
        <v>-0.35111882500000002</v>
      </c>
      <c r="D175" s="23">
        <f>VLOOKUP(A175,Polity!$A:$B,2,FALSE)</f>
        <v>-1</v>
      </c>
      <c r="E175" s="21">
        <f>VLOOKUP(A175,GDP!$1:$1048576,2,FALSE)</f>
        <v>30744473839.743679</v>
      </c>
      <c r="F175" s="21">
        <f>VLOOKUP(A175,POP!$1:$1048576,2,FALSE)</f>
        <v>41166588</v>
      </c>
      <c r="G175" s="31">
        <f>VLOOKUP(A175,URB!$1:$1048576,2,FALSE)</f>
        <v>23.196000000000002</v>
      </c>
      <c r="H175" s="31">
        <f>VLOOKUP(A175,AGR!$1:$1048576,2,FALSE)</f>
        <v>23.45883538251044</v>
      </c>
      <c r="I175" s="29">
        <f>VLOOKUP(A175,MAN!$1:$1048576,2,FALSE)</f>
        <v>15.522996087706332</v>
      </c>
      <c r="J175" s="27">
        <f>VLOOKUP(A175,EXP!$1:$1048576,2,FALSE)</f>
        <v>16.661129421308836</v>
      </c>
      <c r="K175" s="29">
        <f>VLOOKUP(A175,IMP!$1:$1048576,2,FALSE)</f>
        <v>20.175923511868501</v>
      </c>
      <c r="L175" s="18">
        <f>VLOOKUP(A175,LAND!$1:$1048576,2,FALSE)</f>
        <v>200520</v>
      </c>
      <c r="M175" s="33">
        <f>VLOOKUP(A175,ARAB!$1:$1048576,2,FALSE)</f>
        <v>34.410532615200481</v>
      </c>
      <c r="N175" s="21" t="e">
        <f>VLOOKUP(A175,AIR!$1:$1048576,2,FALSE)</f>
        <v>#N/A</v>
      </c>
      <c r="O175" s="21">
        <f>VLOOKUP(A175,EDUC!$1:$1048576,2,FALSE)</f>
        <v>6.1</v>
      </c>
      <c r="P175" s="25">
        <f>VLOOKUP(A175,REN!$1:$1048576,2,FALSE)</f>
        <v>89.057948979209698</v>
      </c>
    </row>
    <row r="176" spans="1:16" ht="22" x14ac:dyDescent="0.2">
      <c r="A176" s="19" t="s">
        <v>161</v>
      </c>
      <c r="B176" s="18">
        <v>2.6591725445304202</v>
      </c>
      <c r="C176" s="21">
        <f>VLOOKUP(A176,HRI!$1:$1048576,4,FALSE)</f>
        <v>-1.22</v>
      </c>
      <c r="D176" s="23">
        <f>VLOOKUP(A176,Polity!$A:$B,2,FALSE)</f>
        <v>4</v>
      </c>
      <c r="E176" s="21">
        <f>VLOOKUP(A176,GDP!$1:$1048576,2,FALSE)</f>
        <v>112190355158.17812</v>
      </c>
      <c r="F176" s="21">
        <f>VLOOKUP(A176,POP!$1:$1048576,2,FALSE)</f>
        <v>44831135</v>
      </c>
      <c r="G176" s="31">
        <f>VLOOKUP(A176,URB!$1:$1048576,2,FALSE)</f>
        <v>69.245999999999995</v>
      </c>
      <c r="H176" s="31">
        <f>VLOOKUP(A176,AGR!$1:$1048576,2,FALSE)</f>
        <v>10.186361256912974</v>
      </c>
      <c r="I176" s="29">
        <f>VLOOKUP(A176,MAN!$1:$1048576,2,FALSE)</f>
        <v>12.060362976820128</v>
      </c>
      <c r="J176" s="27">
        <f>VLOOKUP(A176,EXP!$1:$1048576,2,FALSE)</f>
        <v>48.014298152540889</v>
      </c>
      <c r="K176" s="29">
        <f>VLOOKUP(A176,IMP!$1:$1048576,2,FALSE)</f>
        <v>55.703543236629329</v>
      </c>
      <c r="L176" s="18">
        <f>VLOOKUP(A176,LAND!$1:$1048576,2,FALSE)</f>
        <v>579300</v>
      </c>
      <c r="M176" s="33">
        <f>VLOOKUP(A176,ARAB!$1:$1048576,2,FALSE)</f>
        <v>56.575176937683416</v>
      </c>
      <c r="N176" s="21">
        <f>VLOOKUP(A176,AIR!$1:$1048576,2,FALSE)</f>
        <v>3.8</v>
      </c>
      <c r="O176" s="21">
        <f>VLOOKUP(A176,EDUC!$1:$1048576,2,FALSE)</f>
        <v>11.3</v>
      </c>
      <c r="P176" s="25">
        <f>VLOOKUP(A176,REN!$1:$1048576,2,FALSE)</f>
        <v>4.1443180393723704</v>
      </c>
    </row>
    <row r="177" spans="1:16" ht="22" x14ac:dyDescent="0.2">
      <c r="A177" s="19" t="s">
        <v>162</v>
      </c>
      <c r="B177" s="18">
        <v>8.9458303156242795</v>
      </c>
      <c r="C177" s="21">
        <f>VLOOKUP(A177,HRI!$1:$1048576,4,FALSE)</f>
        <v>0.20636233500000001</v>
      </c>
      <c r="D177" s="23">
        <f>VLOOKUP(A177,Polity!$A:$B,2,FALSE)</f>
        <v>-8</v>
      </c>
      <c r="E177" s="21">
        <f>VLOOKUP(A177,GDP!$1:$1048576,2,FALSE)</f>
        <v>385605506848.19604</v>
      </c>
      <c r="F177" s="21">
        <f>VLOOKUP(A177,POP!$1:$1048576,2,FALSE)</f>
        <v>9487206</v>
      </c>
      <c r="G177" s="31">
        <f>VLOOKUP(A177,URB!$1:$1048576,2,FALSE)</f>
        <v>86.248000000000005</v>
      </c>
      <c r="H177" s="31">
        <f>VLOOKUP(A177,AGR!$1:$1048576,2,FALSE)</f>
        <v>0.77054733971486544</v>
      </c>
      <c r="I177" s="29">
        <f>VLOOKUP(A177,MAN!$1:$1048576,2,FALSE)</f>
        <v>9.1545132743638167</v>
      </c>
      <c r="J177" s="27">
        <f>VLOOKUP(A177,EXP!$1:$1048576,2,FALSE)</f>
        <v>99.594938410359802</v>
      </c>
      <c r="K177" s="29">
        <f>VLOOKUP(A177,IMP!$1:$1048576,2,FALSE)</f>
        <v>75.409412030929687</v>
      </c>
      <c r="L177" s="18">
        <f>VLOOKUP(A177,LAND!$1:$1048576,2,FALSE)</f>
        <v>71020</v>
      </c>
      <c r="M177" s="33">
        <f>VLOOKUP(A177,ARAB!$1:$1048576,2,FALSE)</f>
        <v>0.62658406082793583</v>
      </c>
      <c r="N177" s="21">
        <f>VLOOKUP(A177,AIR!$1:$1048576,2,FALSE)</f>
        <v>21.1</v>
      </c>
      <c r="O177" s="21">
        <f>VLOOKUP(A177,EDUC!$1:$1048576,2,FALSE)</f>
        <v>10.8</v>
      </c>
      <c r="P177" s="25">
        <f>VLOOKUP(A177,REN!$1:$1048576,2,FALSE)</f>
        <v>0.137108046073838</v>
      </c>
    </row>
    <row r="178" spans="1:16" ht="22" x14ac:dyDescent="0.2">
      <c r="A178" s="19" t="s">
        <v>163</v>
      </c>
      <c r="B178" s="18">
        <v>4.2007755723262798</v>
      </c>
      <c r="C178" s="21">
        <f>VLOOKUP(A178,HRI!$1:$1048576,4,FALSE)</f>
        <v>2.2210000000000001</v>
      </c>
      <c r="D178" s="23">
        <f>VLOOKUP(A178,Polity!$A:$B,2,FALSE)</f>
        <v>10</v>
      </c>
      <c r="E178" s="21">
        <f>VLOOKUP(A178,GDP!$1:$1048576,2,FALSE)</f>
        <v>2662572824912.3281</v>
      </c>
      <c r="F178" s="21">
        <f>VLOOKUP(A178,POP!$1:$1048576,2,FALSE)</f>
        <v>66058859</v>
      </c>
      <c r="G178" s="31">
        <f>VLOOKUP(A178,URB!$1:$1048576,2,FALSE)</f>
        <v>83.143000000000001</v>
      </c>
      <c r="H178" s="31">
        <f>VLOOKUP(A178,AGR!$1:$1048576,2,FALSE)</f>
        <v>0.57362947895765426</v>
      </c>
      <c r="I178" s="29">
        <f>VLOOKUP(A178,MAN!$1:$1048576,2,FALSE)</f>
        <v>9.1109298965514078</v>
      </c>
      <c r="J178" s="27">
        <f>VLOOKUP(A178,EXP!$1:$1048576,2,FALSE)</f>
        <v>30.108321083626542</v>
      </c>
      <c r="K178" s="29">
        <f>VLOOKUP(A178,IMP!$1:$1048576,2,FALSE)</f>
        <v>31.553101693432335</v>
      </c>
      <c r="L178" s="18">
        <f>VLOOKUP(A178,LAND!$1:$1048576,2,FALSE)</f>
        <v>241930</v>
      </c>
      <c r="M178" s="33">
        <f>VLOOKUP(A178,ARAB!$1:$1048576,2,FALSE)</f>
        <v>25.143138097796886</v>
      </c>
      <c r="N178" s="21">
        <f>VLOOKUP(A178,AIR!$1:$1048576,2,FALSE)</f>
        <v>5.5</v>
      </c>
      <c r="O178" s="21">
        <f>VLOOKUP(A178,EDUC!$1:$1048576,2,FALSE)</f>
        <v>12.9</v>
      </c>
      <c r="P178" s="25">
        <f>VLOOKUP(A178,REN!$1:$1048576,2,FALSE)</f>
        <v>8.7116855743791302</v>
      </c>
    </row>
    <row r="179" spans="1:16" ht="22" x14ac:dyDescent="0.2">
      <c r="A179" s="19" t="s">
        <v>191</v>
      </c>
      <c r="B179" s="18">
        <v>8.0361614432144997</v>
      </c>
      <c r="C179" s="21">
        <f>VLOOKUP(A179,HRI!$1:$1048576,4,FALSE)</f>
        <v>0.23533278099999999</v>
      </c>
      <c r="D179" s="23">
        <f>VLOOKUP(A179,Polity!$A:$B,2,FALSE)</f>
        <v>8</v>
      </c>
      <c r="E179" s="21">
        <f>VLOOKUP(A179,GDP!$1:$1048576,2,FALSE)</f>
        <v>19542979183000</v>
      </c>
      <c r="F179" s="21">
        <f>VLOOKUP(A179,POP!$1:$1048576,2,FALSE)</f>
        <v>325122128</v>
      </c>
      <c r="G179" s="31">
        <f>VLOOKUP(A179,URB!$1:$1048576,2,FALSE)</f>
        <v>82.058000000000007</v>
      </c>
      <c r="H179" s="31">
        <f>VLOOKUP(A179,AGR!$1:$1048576,2,FALSE)</f>
        <v>0.94980607235905479</v>
      </c>
      <c r="I179" s="29">
        <f>VLOOKUP(A179,MAN!$1:$1048576,2,FALSE)</f>
        <v>11.129003165965251</v>
      </c>
      <c r="J179" s="27">
        <f>VLOOKUP(A179,EXP!$1:$1048576,2,FALSE)</f>
        <v>12.150450439335147</v>
      </c>
      <c r="K179" s="29">
        <f>VLOOKUP(A179,IMP!$1:$1048576,2,FALSE)</f>
        <v>14.993072307771898</v>
      </c>
      <c r="L179" s="18">
        <f>VLOOKUP(A179,LAND!$1:$1048576,2,FALSE)</f>
        <v>9147420</v>
      </c>
      <c r="M179" s="33">
        <f>VLOOKUP(A179,ARAB!$1:$1048576,2,FALSE)</f>
        <v>17.243856737746817</v>
      </c>
      <c r="N179" s="21">
        <f>VLOOKUP(A179,AIR!$1:$1048576,2,FALSE)</f>
        <v>14.6</v>
      </c>
      <c r="O179" s="21">
        <f>VLOOKUP(A179,EDUC!$1:$1048576,2,FALSE)</f>
        <v>13.4</v>
      </c>
      <c r="P179" s="25">
        <f>VLOOKUP(A179,REN!$1:$1048576,2,FALSE)</f>
        <v>8.7169358670581403</v>
      </c>
    </row>
    <row r="180" spans="1:16" ht="22" x14ac:dyDescent="0.2">
      <c r="A180" s="19" t="s">
        <v>164</v>
      </c>
      <c r="B180" s="18">
        <v>1.9950114291865999</v>
      </c>
      <c r="C180" s="21">
        <f>VLOOKUP(A180,HRI!$1:$1048576,4,FALSE)</f>
        <v>-0.58844917500000005</v>
      </c>
      <c r="D180" s="23">
        <f>VLOOKUP(A180,Polity!$A:$B,2,FALSE)</f>
        <v>-9</v>
      </c>
      <c r="E180" s="21">
        <f>VLOOKUP(A180,GDP!$1:$1048576,2,FALSE)</f>
        <v>59159945320.56675</v>
      </c>
      <c r="F180" s="21">
        <f>VLOOKUP(A180,POP!$1:$1048576,2,FALSE)</f>
        <v>32388600</v>
      </c>
      <c r="G180" s="31">
        <f>VLOOKUP(A180,URB!$1:$1048576,2,FALSE)</f>
        <v>50.55</v>
      </c>
      <c r="H180" s="31">
        <f>VLOOKUP(A180,AGR!$1:$1048576,2,FALSE)</f>
        <v>30.073651526978672</v>
      </c>
      <c r="I180" s="29">
        <f>VLOOKUP(A180,MAN!$1:$1048576,2,FALSE)</f>
        <v>14.49802346868973</v>
      </c>
      <c r="J180" s="27">
        <f>VLOOKUP(A180,EXP!$1:$1048576,2,FALSE)</f>
        <v>21.801105115292785</v>
      </c>
      <c r="K180" s="29">
        <f>VLOOKUP(A180,IMP!$1:$1048576,2,FALSE)</f>
        <v>23.877796666995245</v>
      </c>
      <c r="L180" s="18">
        <f>VLOOKUP(A180,LAND!$1:$1048576,2,FALSE)</f>
        <v>440587</v>
      </c>
      <c r="M180" s="33">
        <f>VLOOKUP(A180,ARAB!$1:$1048576,2,FALSE)</f>
        <v>9.2499324764461957</v>
      </c>
      <c r="N180" s="21">
        <f>VLOOKUP(A180,AIR!$1:$1048576,2,FALSE)</f>
        <v>3.3</v>
      </c>
      <c r="O180" s="21">
        <f>VLOOKUP(A180,EDUC!$1:$1048576,2,FALSE)</f>
        <v>11.15</v>
      </c>
      <c r="P180" s="25">
        <f>VLOOKUP(A180,REN!$1:$1048576,2,FALSE)</f>
        <v>2.9701786996609498</v>
      </c>
    </row>
    <row r="181" spans="1:16" ht="22" x14ac:dyDescent="0.2">
      <c r="A181" s="19" t="s">
        <v>369</v>
      </c>
      <c r="B181" s="18">
        <v>2.28261007508365</v>
      </c>
      <c r="C181" s="21">
        <f>VLOOKUP(A181,HRI!$1:$1048576,4,FALSE)</f>
        <v>-1.43</v>
      </c>
      <c r="D181" s="23">
        <f>VLOOKUP(A181,Polity!$A:$B,2,TRUE)</f>
        <v>-9</v>
      </c>
      <c r="E181" s="21" t="e">
        <f>VLOOKUP(A181,GDP!$1:$1048576,2,FALSE)</f>
        <v>#N/A</v>
      </c>
      <c r="F181" s="21" t="e">
        <f>VLOOKUP(A181,POP!$1:$1048576,2,FALSE)</f>
        <v>#N/A</v>
      </c>
      <c r="G181" s="31">
        <f>VLOOKUP(A181,URB!$1:$1048576,2,FALSE)</f>
        <v>88.183000000000007</v>
      </c>
      <c r="H181" s="31">
        <f>VLOOKUP(A181,AGR!$1:$1048576,2,FALSE)</f>
        <v>0</v>
      </c>
      <c r="I181" s="29" t="e">
        <f>VLOOKUP(A181,MAN!$1:$1048576,2,FALSE)</f>
        <v>#N/A</v>
      </c>
      <c r="J181" s="27" t="e">
        <f>VLOOKUP(A181,EXP!$1:$1048576,2,FALSE)</f>
        <v>#N/A</v>
      </c>
      <c r="K181" s="29" t="e">
        <f>VLOOKUP(A181,IMP!$1:$1048576,2,FALSE)</f>
        <v>#N/A</v>
      </c>
      <c r="L181" s="18">
        <f>VLOOKUP(A181,LAND!$1:$1048576,2,FALSE)</f>
        <v>882050</v>
      </c>
      <c r="M181" s="33">
        <f>VLOOKUP(A181,ARAB!$1:$1048576,2,FALSE)</f>
        <v>2.9476787030213707</v>
      </c>
      <c r="N181" s="21" t="e">
        <f>VLOOKUP(A181,AIR!$1:$1048576,2,FALSE)</f>
        <v>#N/A</v>
      </c>
      <c r="O181" s="21">
        <f>VLOOKUP(A181,EDUC!$1:$1048576,2,FALSE)</f>
        <v>10.3</v>
      </c>
      <c r="P181" s="25" t="e">
        <f>VLOOKUP(A181,REN!$1:$1048576,2,FALSE)</f>
        <v>#N/A</v>
      </c>
    </row>
    <row r="182" spans="1:16" ht="22" x14ac:dyDescent="0.2">
      <c r="A182" s="19" t="s">
        <v>193</v>
      </c>
      <c r="B182" s="18">
        <v>2.2427319013710698</v>
      </c>
      <c r="C182" s="21">
        <f>VLOOKUP(A182,HRI!$1:$1048576,4,FALSE)</f>
        <v>-0.373983921</v>
      </c>
      <c r="D182" s="23">
        <f>VLOOKUP(A182,Polity!$A:$B,2,FALSE)</f>
        <v>-7</v>
      </c>
      <c r="E182" s="21">
        <f>VLOOKUP(A182,GDP!$1:$1048576,2,FALSE)</f>
        <v>223779865815.18256</v>
      </c>
      <c r="F182" s="21">
        <f>VLOOKUP(A182,POP!$1:$1048576,2,FALSE)</f>
        <v>94600643</v>
      </c>
      <c r="G182" s="31">
        <f>VLOOKUP(A182,URB!$1:$1048576,2,FALSE)</f>
        <v>35.213000000000001</v>
      </c>
      <c r="H182" s="31">
        <f>VLOOKUP(A182,AGR!$1:$1048576,2,FALSE)</f>
        <v>15.344882864976354</v>
      </c>
      <c r="I182" s="29">
        <f>VLOOKUP(A182,MAN!$1:$1048576,2,FALSE)</f>
        <v>15.331578763377763</v>
      </c>
      <c r="J182" s="27">
        <f>VLOOKUP(A182,EXP!$1:$1048576,2,FALSE)</f>
        <v>101.59343584416622</v>
      </c>
      <c r="K182" s="29">
        <f>VLOOKUP(A182,IMP!$1:$1048576,2,FALSE)</f>
        <v>98.791144582224248</v>
      </c>
      <c r="L182" s="18">
        <f>VLOOKUP(A182,LAND!$1:$1048576,2,FALSE)</f>
        <v>310070</v>
      </c>
      <c r="M182" s="33">
        <f>VLOOKUP(A182,ARAB!$1:$1048576,2,FALSE)</f>
        <v>22.537814041990519</v>
      </c>
      <c r="N182" s="21">
        <f>VLOOKUP(A182,AIR!$1:$1048576,2,FALSE)</f>
        <v>2</v>
      </c>
      <c r="O182" s="21">
        <f>VLOOKUP(A182,EDUC!$1:$1048576,2,FALSE)</f>
        <v>8.1999999999999993</v>
      </c>
      <c r="P182" s="25">
        <f>VLOOKUP(A182,REN!$1:$1048576,2,FALSE)</f>
        <v>34.998569838208503</v>
      </c>
    </row>
    <row r="183" spans="1:16" x14ac:dyDescent="0.2">
      <c r="A183" s="18" t="s">
        <v>194</v>
      </c>
      <c r="B183" s="18">
        <v>0.61036875507760002</v>
      </c>
      <c r="C183" s="21" t="e">
        <f>VLOOKUP(A183,HRI!$1:$1048576,4,FALSE)</f>
        <v>#N/A</v>
      </c>
      <c r="D183" s="23">
        <f>VLOOKUP(A183,Polity!$A:$B,2,FALSE)</f>
        <v>0</v>
      </c>
      <c r="E183" s="21">
        <f>VLOOKUP(A183,GDP!$1:$1048576,2,FALSE)</f>
        <v>26736138944.555779</v>
      </c>
      <c r="F183" s="21">
        <f>VLOOKUP(A183,POP!$1:$1048576,2,FALSE)</f>
        <v>27834811</v>
      </c>
      <c r="G183" s="31">
        <f>VLOOKUP(A183,URB!$1:$1048576,2,FALSE)</f>
        <v>36.015999999999998</v>
      </c>
      <c r="H183" s="31">
        <f>VLOOKUP(A183,AGR!$1:$1048576,2,FALSE)</f>
        <v>6.0241355186887873</v>
      </c>
      <c r="I183" s="29">
        <f>VLOOKUP(A183,MAN!$1:$1048576,2,FALSE)</f>
        <v>0</v>
      </c>
      <c r="J183" s="27">
        <f>VLOOKUP(A183,EXP!$1:$1048576,2,FALSE)</f>
        <v>0</v>
      </c>
      <c r="K183" s="29">
        <f>VLOOKUP(A183,IMP!$1:$1048576,2,FALSE)</f>
        <v>0</v>
      </c>
      <c r="L183" s="18">
        <f>VLOOKUP(A183,LAND!$1:$1048576,2,FALSE)</f>
        <v>527970</v>
      </c>
      <c r="M183" s="33">
        <f>VLOOKUP(A183,ARAB!$1:$1048576,2,FALSE)</f>
        <v>2.0790954031479063</v>
      </c>
      <c r="N183" s="21">
        <f>VLOOKUP(A183,AIR!$1:$1048576,2,FALSE)</f>
        <v>0.3</v>
      </c>
      <c r="O183" s="21" t="e">
        <f>VLOOKUP(A183,EDUC!$1:$1048576,2,FALSE)</f>
        <v>#N/A</v>
      </c>
      <c r="P183" s="25">
        <f>VLOOKUP(A183,REN!$1:$1048576,2,FALSE)</f>
        <v>2.2764166869826399</v>
      </c>
    </row>
    <row r="184" spans="1:16" ht="22" x14ac:dyDescent="0.2">
      <c r="A184" s="19" t="s">
        <v>166</v>
      </c>
      <c r="B184" s="18">
        <v>0.96820124689106202</v>
      </c>
      <c r="C184" s="21">
        <f>VLOOKUP(A184,HRI!$1:$1048576,4,FALSE)</f>
        <v>-4.3186177999999999E-2</v>
      </c>
      <c r="D184" s="23">
        <f>VLOOKUP(A184,Polity!$A:$B,2,FALSE)</f>
        <v>6</v>
      </c>
      <c r="E184" s="21">
        <f>VLOOKUP(A184,GDP!$1:$1048576,2,FALSE)</f>
        <v>25873601260.835304</v>
      </c>
      <c r="F184" s="21">
        <f>VLOOKUP(A184,POP!$1:$1048576,2,FALSE)</f>
        <v>16853608</v>
      </c>
      <c r="G184" s="31">
        <f>VLOOKUP(A184,URB!$1:$1048576,2,FALSE)</f>
        <v>42.975999999999999</v>
      </c>
      <c r="H184" s="31">
        <f>VLOOKUP(A184,AGR!$1:$1048576,2,FALSE)</f>
        <v>4.0242711937364977</v>
      </c>
      <c r="I184" s="29">
        <f>VLOOKUP(A184,MAN!$1:$1048576,2,FALSE)</f>
        <v>8.1272382356285444</v>
      </c>
      <c r="J184" s="27">
        <f>VLOOKUP(A184,EXP!$1:$1048576,2,FALSE)</f>
        <v>34.992857763591765</v>
      </c>
      <c r="K184" s="29">
        <f>VLOOKUP(A184,IMP!$1:$1048576,2,FALSE)</f>
        <v>36.592836890664849</v>
      </c>
      <c r="L184" s="18">
        <f>VLOOKUP(A184,LAND!$1:$1048576,2,FALSE)</f>
        <v>743390</v>
      </c>
      <c r="M184" s="33">
        <f>VLOOKUP(A184,ARAB!$1:$1048576,2,FALSE)</f>
        <v>5.111717940784783</v>
      </c>
      <c r="N184" s="21">
        <f>VLOOKUP(A184,AIR!$1:$1048576,2,FALSE)</f>
        <v>0.4</v>
      </c>
      <c r="O184" s="21">
        <f>VLOOKUP(A184,EDUC!$1:$1048576,2,FALSE)</f>
        <v>7</v>
      </c>
      <c r="P184" s="25">
        <f>VLOOKUP(A184,REN!$1:$1048576,2,FALSE)</f>
        <v>87.985452358535298</v>
      </c>
    </row>
    <row r="185" spans="1:16" ht="22" x14ac:dyDescent="0.2">
      <c r="A185" s="19" t="s">
        <v>167</v>
      </c>
      <c r="B185" s="18">
        <v>1.03019484328186</v>
      </c>
      <c r="C185" s="21">
        <f>VLOOKUP(A185,HRI!$1:$1048576,4,FALSE)</f>
        <v>-0.74135666</v>
      </c>
      <c r="D185" s="23">
        <f>VLOOKUP(A185,Polity!$A:$B,2,FALSE)</f>
        <v>4</v>
      </c>
      <c r="E185" s="21">
        <f>VLOOKUP(A185,GDP!$1:$1048576,2,FALSE)</f>
        <v>19015327919.108746</v>
      </c>
      <c r="F185" s="21">
        <f>VLOOKUP(A185,POP!$1:$1048576,2,FALSE)</f>
        <v>14236599</v>
      </c>
      <c r="G185" s="31">
        <f>VLOOKUP(A185,URB!$1:$1048576,2,FALSE)</f>
        <v>32.237000000000002</v>
      </c>
      <c r="H185" s="31">
        <f>VLOOKUP(A185,AGR!$1:$1048576,2,FALSE)</f>
        <v>7.7135155674413047</v>
      </c>
      <c r="I185" s="29">
        <f>VLOOKUP(A185,MAN!$1:$1048576,2,FALSE)</f>
        <v>10.188248940592931</v>
      </c>
      <c r="J185" s="27">
        <f>VLOOKUP(A185,EXP!$1:$1048576,2,FALSE)</f>
        <v>18.179238795243009</v>
      </c>
      <c r="K185" s="29">
        <f>VLOOKUP(A185,IMP!$1:$1048576,2,FALSE)</f>
        <v>28.085654934767117</v>
      </c>
      <c r="L185" s="18">
        <f>VLOOKUP(A185,LAND!$1:$1048576,2,FALSE)</f>
        <v>386850</v>
      </c>
      <c r="M185" s="33">
        <f>VLOOKUP(A185,ARAB!$1:$1048576,2,FALSE)</f>
        <v>10.339925035543493</v>
      </c>
      <c r="N185" s="21">
        <f>VLOOKUP(A185,AIR!$1:$1048576,2,FALSE)</f>
        <v>0.7</v>
      </c>
      <c r="O185" s="21">
        <f>VLOOKUP(A185,EDUC!$1:$1048576,2,FALSE)</f>
        <v>8.1999999999999993</v>
      </c>
      <c r="P185" s="25">
        <f>VLOOKUP(A185,REN!$1:$1048576,2,FALSE)</f>
        <v>81.797808552400994</v>
      </c>
    </row>
  </sheetData>
  <autoFilter ref="A1:L185" xr:uid="{9DC39359-4091-EF40-AE84-13573BA2AB7B}"/>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0FC1-5AC2-E448-B834-B42F28D1A71A}">
  <dimension ref="A1:E267"/>
  <sheetViews>
    <sheetView workbookViewId="0">
      <selection activeCell="E3" sqref="E3"/>
    </sheetView>
  </sheetViews>
  <sheetFormatPr baseColWidth="10" defaultRowHeight="16" x14ac:dyDescent="0.2"/>
  <sheetData>
    <row r="1" spans="1:5" x14ac:dyDescent="0.2">
      <c r="A1" t="s">
        <v>168</v>
      </c>
      <c r="B1" t="s">
        <v>464</v>
      </c>
    </row>
    <row r="2" spans="1:5" x14ac:dyDescent="0.2">
      <c r="A2" t="s">
        <v>8</v>
      </c>
      <c r="B2">
        <v>72.548664588488734</v>
      </c>
    </row>
    <row r="3" spans="1:5" x14ac:dyDescent="0.2">
      <c r="A3" t="s">
        <v>384</v>
      </c>
      <c r="B3">
        <v>25.470235775160432</v>
      </c>
      <c r="D3" s="2" t="s">
        <v>480</v>
      </c>
      <c r="E3" s="2" t="s">
        <v>481</v>
      </c>
    </row>
    <row r="4" spans="1:5" x14ac:dyDescent="0.2">
      <c r="A4" t="s">
        <v>1</v>
      </c>
    </row>
    <row r="5" spans="1:5" x14ac:dyDescent="0.2">
      <c r="A5" t="s">
        <v>385</v>
      </c>
      <c r="B5">
        <v>21.093448011324192</v>
      </c>
    </row>
    <row r="6" spans="1:5" x14ac:dyDescent="0.2">
      <c r="A6" t="s">
        <v>4</v>
      </c>
      <c r="B6">
        <v>29.004100051981478</v>
      </c>
    </row>
    <row r="7" spans="1:5" x14ac:dyDescent="0.2">
      <c r="A7" t="s">
        <v>2</v>
      </c>
      <c r="B7">
        <v>31.569820642885947</v>
      </c>
    </row>
    <row r="8" spans="1:5" x14ac:dyDescent="0.2">
      <c r="A8" t="s">
        <v>386</v>
      </c>
    </row>
    <row r="9" spans="1:5" x14ac:dyDescent="0.2">
      <c r="A9" t="s">
        <v>387</v>
      </c>
      <c r="B9">
        <v>43.92468477478215</v>
      </c>
    </row>
    <row r="10" spans="1:5" x14ac:dyDescent="0.2">
      <c r="A10" t="s">
        <v>162</v>
      </c>
      <c r="B10">
        <v>99.594938410359802</v>
      </c>
    </row>
    <row r="11" spans="1:5" x14ac:dyDescent="0.2">
      <c r="A11" t="s">
        <v>6</v>
      </c>
      <c r="B11">
        <v>11.320283359673338</v>
      </c>
    </row>
    <row r="12" spans="1:5" x14ac:dyDescent="0.2">
      <c r="A12" t="s">
        <v>7</v>
      </c>
      <c r="B12">
        <v>38.216045655046429</v>
      </c>
    </row>
    <row r="13" spans="1:5" x14ac:dyDescent="0.2">
      <c r="A13" t="s">
        <v>388</v>
      </c>
      <c r="B13">
        <v>59.150326797385624</v>
      </c>
    </row>
    <row r="14" spans="1:5" x14ac:dyDescent="0.2">
      <c r="A14" t="s">
        <v>5</v>
      </c>
      <c r="B14">
        <v>67.741301732569113</v>
      </c>
    </row>
    <row r="15" spans="1:5" x14ac:dyDescent="0.2">
      <c r="A15" t="s">
        <v>9</v>
      </c>
      <c r="B15">
        <v>21.205750662034269</v>
      </c>
    </row>
    <row r="16" spans="1:5" x14ac:dyDescent="0.2">
      <c r="A16" t="s">
        <v>10</v>
      </c>
      <c r="B16">
        <v>54.053700905227863</v>
      </c>
    </row>
    <row r="17" spans="1:2" x14ac:dyDescent="0.2">
      <c r="A17" t="s">
        <v>11</v>
      </c>
      <c r="B17">
        <v>48.547864732761049</v>
      </c>
    </row>
    <row r="18" spans="1:2" x14ac:dyDescent="0.2">
      <c r="A18" t="s">
        <v>28</v>
      </c>
      <c r="B18">
        <v>7.4447025998583785</v>
      </c>
    </row>
    <row r="19" spans="1:2" x14ac:dyDescent="0.2">
      <c r="A19" t="s">
        <v>16</v>
      </c>
      <c r="B19">
        <v>83.182410249992074</v>
      </c>
    </row>
    <row r="20" spans="1:2" x14ac:dyDescent="0.2">
      <c r="A20" t="s">
        <v>17</v>
      </c>
      <c r="B20">
        <v>27.205594781883207</v>
      </c>
    </row>
    <row r="21" spans="1:2" x14ac:dyDescent="0.2">
      <c r="A21" t="s">
        <v>27</v>
      </c>
      <c r="B21">
        <v>26.452385635050067</v>
      </c>
    </row>
    <row r="22" spans="1:2" x14ac:dyDescent="0.2">
      <c r="A22" t="s">
        <v>13</v>
      </c>
      <c r="B22">
        <v>15.036107627879369</v>
      </c>
    </row>
    <row r="23" spans="1:2" x14ac:dyDescent="0.2">
      <c r="A23" t="s">
        <v>26</v>
      </c>
      <c r="B23">
        <v>67.279141348805908</v>
      </c>
    </row>
    <row r="24" spans="1:2" x14ac:dyDescent="0.2">
      <c r="A24" t="s">
        <v>12</v>
      </c>
      <c r="B24">
        <v>75.779681424846345</v>
      </c>
    </row>
    <row r="25" spans="1:2" x14ac:dyDescent="0.2">
      <c r="A25" t="s">
        <v>169</v>
      </c>
      <c r="B25">
        <v>36.337435051678447</v>
      </c>
    </row>
    <row r="26" spans="1:2" x14ac:dyDescent="0.2">
      <c r="A26" t="s">
        <v>21</v>
      </c>
      <c r="B26">
        <v>40.872530380236483</v>
      </c>
    </row>
    <row r="27" spans="1:2" x14ac:dyDescent="0.2">
      <c r="A27" t="s">
        <v>15</v>
      </c>
      <c r="B27">
        <v>66.78960020123273</v>
      </c>
    </row>
    <row r="28" spans="1:2" x14ac:dyDescent="0.2">
      <c r="A28" t="s">
        <v>170</v>
      </c>
      <c r="B28">
        <v>54.327594790725485</v>
      </c>
    </row>
    <row r="29" spans="1:2" x14ac:dyDescent="0.2">
      <c r="A29" t="s">
        <v>18</v>
      </c>
      <c r="B29">
        <v>48.538149250187196</v>
      </c>
    </row>
    <row r="30" spans="1:2" x14ac:dyDescent="0.2">
      <c r="A30" t="s">
        <v>20</v>
      </c>
      <c r="B30">
        <v>24.90414436757991</v>
      </c>
    </row>
    <row r="31" spans="1:2" x14ac:dyDescent="0.2">
      <c r="A31" t="s">
        <v>23</v>
      </c>
      <c r="B31">
        <v>12.518967868548398</v>
      </c>
    </row>
    <row r="32" spans="1:2" x14ac:dyDescent="0.2">
      <c r="A32" t="s">
        <v>14</v>
      </c>
      <c r="B32">
        <v>42.191594013660101</v>
      </c>
    </row>
    <row r="33" spans="1:2" x14ac:dyDescent="0.2">
      <c r="A33" t="s">
        <v>25</v>
      </c>
      <c r="B33">
        <v>49.573241698860144</v>
      </c>
    </row>
    <row r="34" spans="1:2" x14ac:dyDescent="0.2">
      <c r="A34" t="s">
        <v>19</v>
      </c>
      <c r="B34">
        <v>30.083189376767923</v>
      </c>
    </row>
    <row r="35" spans="1:2" x14ac:dyDescent="0.2">
      <c r="A35" t="s">
        <v>22</v>
      </c>
      <c r="B35">
        <v>39.670114224125889</v>
      </c>
    </row>
    <row r="36" spans="1:2" x14ac:dyDescent="0.2">
      <c r="A36" t="s">
        <v>34</v>
      </c>
      <c r="B36">
        <v>17.259773760018081</v>
      </c>
    </row>
    <row r="37" spans="1:2" x14ac:dyDescent="0.2">
      <c r="A37" t="s">
        <v>32</v>
      </c>
      <c r="B37">
        <v>31.454410150978141</v>
      </c>
    </row>
    <row r="38" spans="1:2" x14ac:dyDescent="0.2">
      <c r="A38" t="s">
        <v>389</v>
      </c>
      <c r="B38">
        <v>64.766281731669565</v>
      </c>
    </row>
    <row r="39" spans="1:2" x14ac:dyDescent="0.2">
      <c r="A39" t="s">
        <v>149</v>
      </c>
      <c r="B39">
        <v>65.079782966303767</v>
      </c>
    </row>
    <row r="40" spans="1:2" x14ac:dyDescent="0.2">
      <c r="A40" t="s">
        <v>390</v>
      </c>
    </row>
    <row r="41" spans="1:2" x14ac:dyDescent="0.2">
      <c r="A41" t="s">
        <v>36</v>
      </c>
      <c r="B41">
        <v>28.436847234481966</v>
      </c>
    </row>
    <row r="42" spans="1:2" x14ac:dyDescent="0.2">
      <c r="A42" t="s">
        <v>37</v>
      </c>
      <c r="B42">
        <v>19.692276988220133</v>
      </c>
    </row>
    <row r="43" spans="1:2" x14ac:dyDescent="0.2">
      <c r="A43" t="s">
        <v>171</v>
      </c>
      <c r="B43">
        <v>24.920121876106869</v>
      </c>
    </row>
    <row r="44" spans="1:2" x14ac:dyDescent="0.2">
      <c r="A44" t="s">
        <v>31</v>
      </c>
      <c r="B44">
        <v>18.583916471778863</v>
      </c>
    </row>
    <row r="45" spans="1:2" x14ac:dyDescent="0.2">
      <c r="A45" t="s">
        <v>378</v>
      </c>
      <c r="B45">
        <v>35.250522178685983</v>
      </c>
    </row>
    <row r="46" spans="1:2" x14ac:dyDescent="0.2">
      <c r="A46" t="s">
        <v>379</v>
      </c>
      <c r="B46">
        <v>57.966011685791351</v>
      </c>
    </row>
    <row r="47" spans="1:2" x14ac:dyDescent="0.2">
      <c r="A47" t="s">
        <v>38</v>
      </c>
      <c r="B47">
        <v>15.145289748400547</v>
      </c>
    </row>
    <row r="48" spans="1:2" x14ac:dyDescent="0.2">
      <c r="A48" t="s">
        <v>39</v>
      </c>
      <c r="B48">
        <v>11.901316448466275</v>
      </c>
    </row>
    <row r="49" spans="1:2" x14ac:dyDescent="0.2">
      <c r="A49" t="s">
        <v>29</v>
      </c>
      <c r="B49">
        <v>45.92281296479684</v>
      </c>
    </row>
    <row r="50" spans="1:2" x14ac:dyDescent="0.2">
      <c r="A50" t="s">
        <v>41</v>
      </c>
      <c r="B50">
        <v>32.762683147986266</v>
      </c>
    </row>
    <row r="51" spans="1:2" x14ac:dyDescent="0.2">
      <c r="A51" t="s">
        <v>391</v>
      </c>
    </row>
    <row r="52" spans="1:2" x14ac:dyDescent="0.2">
      <c r="A52" t="s">
        <v>43</v>
      </c>
      <c r="B52">
        <v>14.540892711484652</v>
      </c>
    </row>
    <row r="53" spans="1:2" x14ac:dyDescent="0.2">
      <c r="A53" t="s">
        <v>392</v>
      </c>
    </row>
    <row r="54" spans="1:2" x14ac:dyDescent="0.2">
      <c r="A54" t="s">
        <v>33</v>
      </c>
    </row>
    <row r="55" spans="1:2" x14ac:dyDescent="0.2">
      <c r="A55" t="s">
        <v>44</v>
      </c>
      <c r="B55">
        <v>73.497865841505771</v>
      </c>
    </row>
    <row r="56" spans="1:2" x14ac:dyDescent="0.2">
      <c r="A56" t="s">
        <v>45</v>
      </c>
      <c r="B56">
        <v>79.027139498112106</v>
      </c>
    </row>
    <row r="57" spans="1:2" x14ac:dyDescent="0.2">
      <c r="A57" t="s">
        <v>64</v>
      </c>
      <c r="B57">
        <v>47.204174412398082</v>
      </c>
    </row>
    <row r="58" spans="1:2" x14ac:dyDescent="0.2">
      <c r="A58" t="s">
        <v>47</v>
      </c>
      <c r="B58">
        <v>147.82827959469313</v>
      </c>
    </row>
    <row r="59" spans="1:2" x14ac:dyDescent="0.2">
      <c r="A59" t="s">
        <v>48</v>
      </c>
      <c r="B59">
        <v>42.319131351705664</v>
      </c>
    </row>
    <row r="60" spans="1:2" x14ac:dyDescent="0.2">
      <c r="A60" t="s">
        <v>46</v>
      </c>
      <c r="B60">
        <v>55.077376782907692</v>
      </c>
    </row>
    <row r="61" spans="1:2" x14ac:dyDescent="0.2">
      <c r="A61" t="s">
        <v>49</v>
      </c>
      <c r="B61">
        <v>23.682145342638485</v>
      </c>
    </row>
    <row r="62" spans="1:2" x14ac:dyDescent="0.2">
      <c r="A62" t="s">
        <v>3</v>
      </c>
      <c r="B62">
        <v>22.632203515538084</v>
      </c>
    </row>
    <row r="63" spans="1:2" x14ac:dyDescent="0.2">
      <c r="A63" t="s">
        <v>393</v>
      </c>
      <c r="B63">
        <v>25.026905420888248</v>
      </c>
    </row>
    <row r="64" spans="1:2" x14ac:dyDescent="0.2">
      <c r="A64" t="s">
        <v>394</v>
      </c>
      <c r="B64">
        <v>25.262238607188976</v>
      </c>
    </row>
    <row r="65" spans="1:2" x14ac:dyDescent="0.2">
      <c r="A65" t="s">
        <v>395</v>
      </c>
      <c r="B65">
        <v>29.253461100804731</v>
      </c>
    </row>
    <row r="66" spans="1:2" x14ac:dyDescent="0.2">
      <c r="A66" t="s">
        <v>396</v>
      </c>
      <c r="B66">
        <v>30.835253248129373</v>
      </c>
    </row>
    <row r="67" spans="1:2" x14ac:dyDescent="0.2">
      <c r="A67" t="s">
        <v>397</v>
      </c>
      <c r="B67">
        <v>42.886642713142962</v>
      </c>
    </row>
    <row r="68" spans="1:2" x14ac:dyDescent="0.2">
      <c r="A68" t="s">
        <v>50</v>
      </c>
      <c r="B68">
        <v>20.832817892621666</v>
      </c>
    </row>
    <row r="69" spans="1:2" x14ac:dyDescent="0.2">
      <c r="A69" t="s">
        <v>172</v>
      </c>
      <c r="B69">
        <v>15.818443804034581</v>
      </c>
    </row>
    <row r="70" spans="1:2" x14ac:dyDescent="0.2">
      <c r="A70" t="s">
        <v>398</v>
      </c>
      <c r="B70">
        <v>45.456822891643426</v>
      </c>
    </row>
    <row r="71" spans="1:2" x14ac:dyDescent="0.2">
      <c r="A71" t="s">
        <v>53</v>
      </c>
    </row>
    <row r="72" spans="1:2" x14ac:dyDescent="0.2">
      <c r="A72" t="s">
        <v>143</v>
      </c>
      <c r="B72">
        <v>35.149462029647111</v>
      </c>
    </row>
    <row r="73" spans="1:2" x14ac:dyDescent="0.2">
      <c r="A73" t="s">
        <v>54</v>
      </c>
      <c r="B73">
        <v>75.639108938530157</v>
      </c>
    </row>
    <row r="74" spans="1:2" x14ac:dyDescent="0.2">
      <c r="A74" t="s">
        <v>56</v>
      </c>
      <c r="B74">
        <v>7.6293686224141828</v>
      </c>
    </row>
    <row r="75" spans="1:2" x14ac:dyDescent="0.2">
      <c r="A75" t="s">
        <v>399</v>
      </c>
      <c r="B75">
        <v>46.72395525461453</v>
      </c>
    </row>
    <row r="76" spans="1:2" x14ac:dyDescent="0.2">
      <c r="A76" t="s">
        <v>400</v>
      </c>
    </row>
    <row r="77" spans="1:2" x14ac:dyDescent="0.2">
      <c r="A77" t="s">
        <v>58</v>
      </c>
      <c r="B77">
        <v>37.549546842479707</v>
      </c>
    </row>
    <row r="78" spans="1:2" x14ac:dyDescent="0.2">
      <c r="A78" t="s">
        <v>57</v>
      </c>
      <c r="B78">
        <v>45.984303465005667</v>
      </c>
    </row>
    <row r="79" spans="1:2" x14ac:dyDescent="0.2">
      <c r="A79" t="s">
        <v>59</v>
      </c>
      <c r="B79">
        <v>30.948633187100011</v>
      </c>
    </row>
    <row r="80" spans="1:2" x14ac:dyDescent="0.2">
      <c r="A80" t="s">
        <v>401</v>
      </c>
      <c r="B80">
        <v>56.747791655566182</v>
      </c>
    </row>
    <row r="81" spans="1:2" x14ac:dyDescent="0.2">
      <c r="A81" t="s">
        <v>173</v>
      </c>
      <c r="B81">
        <v>29.960961832377514</v>
      </c>
    </row>
    <row r="82" spans="1:2" x14ac:dyDescent="0.2">
      <c r="A82" t="s">
        <v>62</v>
      </c>
      <c r="B82">
        <v>50.226753972592597</v>
      </c>
    </row>
    <row r="83" spans="1:2" x14ac:dyDescent="0.2">
      <c r="A83" t="s">
        <v>163</v>
      </c>
      <c r="B83">
        <v>30.108321083626542</v>
      </c>
    </row>
    <row r="84" spans="1:2" x14ac:dyDescent="0.2">
      <c r="A84" t="s">
        <v>63</v>
      </c>
      <c r="B84">
        <v>46.527614225153087</v>
      </c>
    </row>
    <row r="85" spans="1:2" x14ac:dyDescent="0.2">
      <c r="A85" t="s">
        <v>65</v>
      </c>
      <c r="B85">
        <v>35.349628402840466</v>
      </c>
    </row>
    <row r="86" spans="1:2" x14ac:dyDescent="0.2">
      <c r="A86" t="s">
        <v>402</v>
      </c>
    </row>
    <row r="87" spans="1:2" x14ac:dyDescent="0.2">
      <c r="A87" t="s">
        <v>70</v>
      </c>
      <c r="B87">
        <v>44.66029845310355</v>
      </c>
    </row>
    <row r="88" spans="1:2" x14ac:dyDescent="0.2">
      <c r="A88" t="s">
        <v>174</v>
      </c>
      <c r="B88">
        <v>16.789455393694148</v>
      </c>
    </row>
    <row r="89" spans="1:2" x14ac:dyDescent="0.2">
      <c r="A89" t="s">
        <v>71</v>
      </c>
      <c r="B89">
        <v>27.773972620723793</v>
      </c>
    </row>
    <row r="90" spans="1:2" x14ac:dyDescent="0.2">
      <c r="A90" t="s">
        <v>52</v>
      </c>
      <c r="B90">
        <v>58.863105213702561</v>
      </c>
    </row>
    <row r="91" spans="1:2" x14ac:dyDescent="0.2">
      <c r="A91" t="s">
        <v>66</v>
      </c>
      <c r="B91">
        <v>34.984949129016833</v>
      </c>
    </row>
    <row r="92" spans="1:2" x14ac:dyDescent="0.2">
      <c r="A92" t="s">
        <v>67</v>
      </c>
      <c r="B92">
        <v>51.359665717998915</v>
      </c>
    </row>
    <row r="93" spans="1:2" x14ac:dyDescent="0.2">
      <c r="A93" t="s">
        <v>403</v>
      </c>
      <c r="B93">
        <v>40.900981027748458</v>
      </c>
    </row>
    <row r="94" spans="1:2" x14ac:dyDescent="0.2">
      <c r="A94" t="s">
        <v>69</v>
      </c>
      <c r="B94">
        <v>18.495046301475256</v>
      </c>
    </row>
    <row r="95" spans="1:2" x14ac:dyDescent="0.2">
      <c r="A95" t="s">
        <v>404</v>
      </c>
      <c r="B95">
        <v>18.975552968568103</v>
      </c>
    </row>
    <row r="96" spans="1:2" x14ac:dyDescent="0.2">
      <c r="A96" t="s">
        <v>72</v>
      </c>
    </row>
    <row r="97" spans="1:2" x14ac:dyDescent="0.2">
      <c r="A97" t="s">
        <v>405</v>
      </c>
      <c r="B97">
        <v>31.437805166976961</v>
      </c>
    </row>
    <row r="98" spans="1:2" x14ac:dyDescent="0.2">
      <c r="A98" t="s">
        <v>406</v>
      </c>
      <c r="B98">
        <v>188.91852398901398</v>
      </c>
    </row>
    <row r="99" spans="1:2" x14ac:dyDescent="0.2">
      <c r="A99" t="s">
        <v>74</v>
      </c>
      <c r="B99">
        <v>43.09385483701783</v>
      </c>
    </row>
    <row r="100" spans="1:2" x14ac:dyDescent="0.2">
      <c r="A100" t="s">
        <v>407</v>
      </c>
      <c r="B100">
        <v>23.411410114892348</v>
      </c>
    </row>
    <row r="101" spans="1:2" x14ac:dyDescent="0.2">
      <c r="A101" t="s">
        <v>42</v>
      </c>
      <c r="B101">
        <v>49.879421298528179</v>
      </c>
    </row>
    <row r="102" spans="1:2" x14ac:dyDescent="0.2">
      <c r="A102" t="s">
        <v>73</v>
      </c>
      <c r="B102">
        <v>10.96054944725487</v>
      </c>
    </row>
    <row r="103" spans="1:2" x14ac:dyDescent="0.2">
      <c r="A103" t="s">
        <v>75</v>
      </c>
      <c r="B103">
        <v>86.010068454376793</v>
      </c>
    </row>
    <row r="104" spans="1:2" x14ac:dyDescent="0.2">
      <c r="A104" t="s">
        <v>408</v>
      </c>
      <c r="B104">
        <v>25.574081263438252</v>
      </c>
    </row>
    <row r="105" spans="1:2" x14ac:dyDescent="0.2">
      <c r="A105" t="s">
        <v>409</v>
      </c>
      <c r="B105">
        <v>25.146138178576351</v>
      </c>
    </row>
    <row r="106" spans="1:2" x14ac:dyDescent="0.2">
      <c r="A106" t="s">
        <v>410</v>
      </c>
      <c r="B106">
        <v>18.243250747195923</v>
      </c>
    </row>
    <row r="107" spans="1:2" x14ac:dyDescent="0.2">
      <c r="A107" t="s">
        <v>411</v>
      </c>
      <c r="B107">
        <v>13.463937976022242</v>
      </c>
    </row>
    <row r="108" spans="1:2" x14ac:dyDescent="0.2">
      <c r="A108" t="s">
        <v>77</v>
      </c>
      <c r="B108">
        <v>20.177304435110599</v>
      </c>
    </row>
    <row r="109" spans="1:2" x14ac:dyDescent="0.2">
      <c r="A109" t="s">
        <v>412</v>
      </c>
      <c r="B109">
        <v>22.676403400052823</v>
      </c>
    </row>
    <row r="110" spans="1:2" x14ac:dyDescent="0.2">
      <c r="A110" t="s">
        <v>413</v>
      </c>
    </row>
    <row r="111" spans="1:2" x14ac:dyDescent="0.2">
      <c r="A111" t="s">
        <v>76</v>
      </c>
      <c r="B111">
        <v>18.791764839297237</v>
      </c>
    </row>
    <row r="112" spans="1:2" x14ac:dyDescent="0.2">
      <c r="A112" t="s">
        <v>414</v>
      </c>
    </row>
    <row r="113" spans="1:2" x14ac:dyDescent="0.2">
      <c r="A113" t="s">
        <v>79</v>
      </c>
      <c r="B113">
        <v>119.73055419627138</v>
      </c>
    </row>
    <row r="114" spans="1:2" x14ac:dyDescent="0.2">
      <c r="A114" t="s">
        <v>175</v>
      </c>
      <c r="B114">
        <v>24.942178052507121</v>
      </c>
    </row>
    <row r="115" spans="1:2" x14ac:dyDescent="0.2">
      <c r="A115" t="s">
        <v>78</v>
      </c>
      <c r="B115">
        <v>33.306526405930015</v>
      </c>
    </row>
    <row r="116" spans="1:2" x14ac:dyDescent="0.2">
      <c r="A116" t="s">
        <v>176</v>
      </c>
      <c r="B116">
        <v>45.732240007677184</v>
      </c>
    </row>
    <row r="117" spans="1:2" x14ac:dyDescent="0.2">
      <c r="A117" t="s">
        <v>80</v>
      </c>
      <c r="B117">
        <v>28.842383528701394</v>
      </c>
    </row>
    <row r="118" spans="1:2" x14ac:dyDescent="0.2">
      <c r="A118" t="s">
        <v>81</v>
      </c>
      <c r="B118">
        <v>30.733733319636013</v>
      </c>
    </row>
    <row r="119" spans="1:2" x14ac:dyDescent="0.2">
      <c r="A119" t="s">
        <v>82</v>
      </c>
      <c r="B119">
        <v>34.657062571733881</v>
      </c>
    </row>
    <row r="120" spans="1:2" x14ac:dyDescent="0.2">
      <c r="A120" t="s">
        <v>84</v>
      </c>
      <c r="B120">
        <v>34.533928292897016</v>
      </c>
    </row>
    <row r="121" spans="1:2" x14ac:dyDescent="0.2">
      <c r="A121" t="s">
        <v>83</v>
      </c>
      <c r="B121">
        <v>17.751852271141061</v>
      </c>
    </row>
    <row r="122" spans="1:2" x14ac:dyDescent="0.2">
      <c r="A122" t="s">
        <v>85</v>
      </c>
      <c r="B122">
        <v>32.397752936987949</v>
      </c>
    </row>
    <row r="123" spans="1:2" x14ac:dyDescent="0.2">
      <c r="A123" t="s">
        <v>86</v>
      </c>
      <c r="B123">
        <v>13.231963997540877</v>
      </c>
    </row>
    <row r="124" spans="1:2" x14ac:dyDescent="0.2">
      <c r="A124" t="s">
        <v>177</v>
      </c>
      <c r="B124">
        <v>34.252841364835376</v>
      </c>
    </row>
    <row r="125" spans="1:2" x14ac:dyDescent="0.2">
      <c r="A125" t="s">
        <v>30</v>
      </c>
      <c r="B125">
        <v>60.681957807196795</v>
      </c>
    </row>
    <row r="126" spans="1:2" x14ac:dyDescent="0.2">
      <c r="A126" t="s">
        <v>415</v>
      </c>
      <c r="B126">
        <v>15.7171035939073</v>
      </c>
    </row>
    <row r="127" spans="1:2" x14ac:dyDescent="0.2">
      <c r="A127" t="s">
        <v>416</v>
      </c>
    </row>
    <row r="128" spans="1:2" x14ac:dyDescent="0.2">
      <c r="A128" t="s">
        <v>178</v>
      </c>
      <c r="B128">
        <v>40.934206940988446</v>
      </c>
    </row>
    <row r="129" spans="1:2" x14ac:dyDescent="0.2">
      <c r="A129" t="s">
        <v>87</v>
      </c>
      <c r="B129">
        <v>51.196315608035533</v>
      </c>
    </row>
    <row r="130" spans="1:2" x14ac:dyDescent="0.2">
      <c r="A130" t="s">
        <v>417</v>
      </c>
      <c r="B130">
        <v>20.423890690202256</v>
      </c>
    </row>
    <row r="131" spans="1:2" x14ac:dyDescent="0.2">
      <c r="A131" t="s">
        <v>179</v>
      </c>
    </row>
    <row r="132" spans="1:2" x14ac:dyDescent="0.2">
      <c r="A132" t="s">
        <v>89</v>
      </c>
      <c r="B132">
        <v>21.880324536709473</v>
      </c>
    </row>
    <row r="133" spans="1:2" x14ac:dyDescent="0.2">
      <c r="A133" t="s">
        <v>91</v>
      </c>
      <c r="B133">
        <v>24.284191991672387</v>
      </c>
    </row>
    <row r="134" spans="1:2" x14ac:dyDescent="0.2">
      <c r="A134" t="s">
        <v>180</v>
      </c>
      <c r="B134">
        <v>49.942364506876821</v>
      </c>
    </row>
    <row r="135" spans="1:2" x14ac:dyDescent="0.2">
      <c r="A135" t="s">
        <v>418</v>
      </c>
    </row>
    <row r="136" spans="1:2" x14ac:dyDescent="0.2">
      <c r="A136" t="s">
        <v>419</v>
      </c>
      <c r="B136">
        <v>21.616670022636878</v>
      </c>
    </row>
    <row r="137" spans="1:2" x14ac:dyDescent="0.2">
      <c r="A137" t="s">
        <v>420</v>
      </c>
      <c r="B137">
        <v>21.658747606640055</v>
      </c>
    </row>
    <row r="138" spans="1:2" x14ac:dyDescent="0.2">
      <c r="A138" t="s">
        <v>421</v>
      </c>
    </row>
    <row r="139" spans="1:2" x14ac:dyDescent="0.2">
      <c r="A139" t="s">
        <v>422</v>
      </c>
    </row>
    <row r="140" spans="1:2" x14ac:dyDescent="0.2">
      <c r="A140" t="s">
        <v>144</v>
      </c>
      <c r="B140">
        <v>21.831464639756387</v>
      </c>
    </row>
    <row r="141" spans="1:2" x14ac:dyDescent="0.2">
      <c r="A141" t="s">
        <v>423</v>
      </c>
      <c r="B141">
        <v>23.703157885808345</v>
      </c>
    </row>
    <row r="142" spans="1:2" x14ac:dyDescent="0.2">
      <c r="A142" t="s">
        <v>424</v>
      </c>
      <c r="B142">
        <v>24.234184907884444</v>
      </c>
    </row>
    <row r="143" spans="1:2" x14ac:dyDescent="0.2">
      <c r="A143" t="s">
        <v>90</v>
      </c>
      <c r="B143">
        <v>47.488385176216021</v>
      </c>
    </row>
    <row r="144" spans="1:2" x14ac:dyDescent="0.2">
      <c r="A144" t="s">
        <v>425</v>
      </c>
      <c r="B144">
        <v>29.976077524420237</v>
      </c>
    </row>
    <row r="145" spans="1:2" x14ac:dyDescent="0.2">
      <c r="A145" t="s">
        <v>92</v>
      </c>
      <c r="B145">
        <v>73.595163739151516</v>
      </c>
    </row>
    <row r="146" spans="1:2" x14ac:dyDescent="0.2">
      <c r="A146" t="s">
        <v>93</v>
      </c>
      <c r="B146">
        <v>217.62136061345637</v>
      </c>
    </row>
    <row r="147" spans="1:2" x14ac:dyDescent="0.2">
      <c r="A147" t="s">
        <v>88</v>
      </c>
      <c r="B147">
        <v>61.626239486927382</v>
      </c>
    </row>
    <row r="148" spans="1:2" x14ac:dyDescent="0.2">
      <c r="A148" t="s">
        <v>380</v>
      </c>
      <c r="B148">
        <v>80.411935816834003</v>
      </c>
    </row>
    <row r="149" spans="1:2" x14ac:dyDescent="0.2">
      <c r="A149" t="s">
        <v>426</v>
      </c>
    </row>
    <row r="150" spans="1:2" x14ac:dyDescent="0.2">
      <c r="A150" t="s">
        <v>106</v>
      </c>
      <c r="B150">
        <v>37.223824014975847</v>
      </c>
    </row>
    <row r="151" spans="1:2" x14ac:dyDescent="0.2">
      <c r="A151" t="s">
        <v>381</v>
      </c>
    </row>
    <row r="152" spans="1:2" x14ac:dyDescent="0.2">
      <c r="A152" t="s">
        <v>181</v>
      </c>
      <c r="B152">
        <v>31.09876186327114</v>
      </c>
    </row>
    <row r="153" spans="1:2" x14ac:dyDescent="0.2">
      <c r="A153" t="s">
        <v>94</v>
      </c>
      <c r="B153">
        <v>30.902631721623141</v>
      </c>
    </row>
    <row r="154" spans="1:2" x14ac:dyDescent="0.2">
      <c r="A154" t="s">
        <v>182</v>
      </c>
      <c r="B154">
        <v>72.303795676291799</v>
      </c>
    </row>
    <row r="155" spans="1:2" x14ac:dyDescent="0.2">
      <c r="A155" t="s">
        <v>427</v>
      </c>
      <c r="B155">
        <v>40.496183254796378</v>
      </c>
    </row>
    <row r="156" spans="1:2" x14ac:dyDescent="0.2">
      <c r="A156" t="s">
        <v>102</v>
      </c>
      <c r="B156">
        <v>37.651568457708144</v>
      </c>
    </row>
    <row r="157" spans="1:2" x14ac:dyDescent="0.2">
      <c r="A157" t="s">
        <v>428</v>
      </c>
      <c r="B157">
        <v>39.115335962113299</v>
      </c>
    </row>
    <row r="158" spans="1:2" x14ac:dyDescent="0.2">
      <c r="A158" t="s">
        <v>429</v>
      </c>
      <c r="B158">
        <v>24.29760498772125</v>
      </c>
    </row>
    <row r="159" spans="1:2" x14ac:dyDescent="0.2">
      <c r="A159" t="s">
        <v>430</v>
      </c>
      <c r="B159">
        <v>55.145719342637022</v>
      </c>
    </row>
    <row r="160" spans="1:2" x14ac:dyDescent="0.2">
      <c r="A160" t="s">
        <v>97</v>
      </c>
      <c r="B160">
        <v>22.214093937541225</v>
      </c>
    </row>
    <row r="161" spans="1:2" x14ac:dyDescent="0.2">
      <c r="A161" t="s">
        <v>98</v>
      </c>
      <c r="B161">
        <v>150.45622226543639</v>
      </c>
    </row>
    <row r="162" spans="1:2" x14ac:dyDescent="0.2">
      <c r="A162" t="s">
        <v>108</v>
      </c>
      <c r="B162">
        <v>28.359713364204055</v>
      </c>
    </row>
    <row r="163" spans="1:2" x14ac:dyDescent="0.2">
      <c r="A163" t="s">
        <v>431</v>
      </c>
      <c r="B163">
        <v>27.438005642179967</v>
      </c>
    </row>
    <row r="164" spans="1:2" x14ac:dyDescent="0.2">
      <c r="A164" t="s">
        <v>104</v>
      </c>
      <c r="B164">
        <v>41.055190504225195</v>
      </c>
    </row>
    <row r="165" spans="1:2" x14ac:dyDescent="0.2">
      <c r="A165" t="s">
        <v>103</v>
      </c>
      <c r="B165">
        <v>59.79464132621198</v>
      </c>
    </row>
    <row r="166" spans="1:2" x14ac:dyDescent="0.2">
      <c r="A166" t="s">
        <v>432</v>
      </c>
      <c r="B166">
        <v>69.294871794871796</v>
      </c>
    </row>
    <row r="167" spans="1:2" x14ac:dyDescent="0.2">
      <c r="A167" t="s">
        <v>107</v>
      </c>
      <c r="B167">
        <v>38.579051029660242</v>
      </c>
    </row>
    <row r="168" spans="1:2" x14ac:dyDescent="0.2">
      <c r="A168" t="s">
        <v>100</v>
      </c>
      <c r="B168">
        <v>39.096924396698832</v>
      </c>
    </row>
    <row r="169" spans="1:2" x14ac:dyDescent="0.2">
      <c r="A169" t="s">
        <v>101</v>
      </c>
      <c r="B169">
        <v>42.451788163192994</v>
      </c>
    </row>
    <row r="170" spans="1:2" x14ac:dyDescent="0.2">
      <c r="A170" t="s">
        <v>95</v>
      </c>
    </row>
    <row r="171" spans="1:2" x14ac:dyDescent="0.2">
      <c r="A171" t="s">
        <v>96</v>
      </c>
      <c r="B171">
        <v>70.011742508596996</v>
      </c>
    </row>
    <row r="172" spans="1:2" x14ac:dyDescent="0.2">
      <c r="A172" t="s">
        <v>433</v>
      </c>
      <c r="B172">
        <v>13.917305228855295</v>
      </c>
    </row>
    <row r="173" spans="1:2" x14ac:dyDescent="0.2">
      <c r="A173" t="s">
        <v>109</v>
      </c>
      <c r="B173">
        <v>33.620804604821359</v>
      </c>
    </row>
    <row r="174" spans="1:2" x14ac:dyDescent="0.2">
      <c r="A174" t="s">
        <v>434</v>
      </c>
    </row>
    <row r="175" spans="1:2" x14ac:dyDescent="0.2">
      <c r="A175" t="s">
        <v>114</v>
      </c>
      <c r="B175">
        <v>12.817521026484613</v>
      </c>
    </row>
    <row r="176" spans="1:2" x14ac:dyDescent="0.2">
      <c r="A176" t="s">
        <v>115</v>
      </c>
      <c r="B176">
        <v>13.171562100948883</v>
      </c>
    </row>
    <row r="177" spans="1:2" x14ac:dyDescent="0.2">
      <c r="A177" t="s">
        <v>113</v>
      </c>
      <c r="B177">
        <v>41.339049288040187</v>
      </c>
    </row>
    <row r="178" spans="1:2" x14ac:dyDescent="0.2">
      <c r="A178" t="s">
        <v>111</v>
      </c>
      <c r="B178">
        <v>83.391768024212013</v>
      </c>
    </row>
    <row r="179" spans="1:2" x14ac:dyDescent="0.2">
      <c r="A179" t="s">
        <v>116</v>
      </c>
      <c r="B179">
        <v>36.332995689118896</v>
      </c>
    </row>
    <row r="180" spans="1:2" x14ac:dyDescent="0.2">
      <c r="A180" t="s">
        <v>110</v>
      </c>
      <c r="B180">
        <v>7.8121886549472066</v>
      </c>
    </row>
    <row r="181" spans="1:2" x14ac:dyDescent="0.2">
      <c r="A181" t="s">
        <v>435</v>
      </c>
      <c r="B181">
        <v>35.788024776324846</v>
      </c>
    </row>
    <row r="182" spans="1:2" x14ac:dyDescent="0.2">
      <c r="A182" t="s">
        <v>112</v>
      </c>
      <c r="B182">
        <v>27.332248406943528</v>
      </c>
    </row>
    <row r="183" spans="1:2" x14ac:dyDescent="0.2">
      <c r="A183" t="s">
        <v>436</v>
      </c>
      <c r="B183">
        <v>28.729175032356604</v>
      </c>
    </row>
    <row r="184" spans="1:2" x14ac:dyDescent="0.2">
      <c r="A184" t="s">
        <v>117</v>
      </c>
      <c r="B184">
        <v>44.622078232084746</v>
      </c>
    </row>
    <row r="185" spans="1:2" x14ac:dyDescent="0.2">
      <c r="A185" t="s">
        <v>437</v>
      </c>
      <c r="B185">
        <v>58.844094119703506</v>
      </c>
    </row>
    <row r="186" spans="1:2" x14ac:dyDescent="0.2">
      <c r="A186" t="s">
        <v>118</v>
      </c>
      <c r="B186">
        <v>8.2573202960672045</v>
      </c>
    </row>
    <row r="187" spans="1:2" x14ac:dyDescent="0.2">
      <c r="A187" t="s">
        <v>119</v>
      </c>
      <c r="B187">
        <v>41.803812374703995</v>
      </c>
    </row>
    <row r="188" spans="1:2" x14ac:dyDescent="0.2">
      <c r="A188" t="s">
        <v>122</v>
      </c>
      <c r="B188">
        <v>24.71987197469727</v>
      </c>
    </row>
    <row r="189" spans="1:2" x14ac:dyDescent="0.2">
      <c r="A189" t="s">
        <v>123</v>
      </c>
      <c r="B189">
        <v>29.552290854669184</v>
      </c>
    </row>
    <row r="190" spans="1:2" x14ac:dyDescent="0.2">
      <c r="A190" t="s">
        <v>438</v>
      </c>
      <c r="B190">
        <v>49.8450578595126</v>
      </c>
    </row>
    <row r="191" spans="1:2" x14ac:dyDescent="0.2">
      <c r="A191" t="s">
        <v>120</v>
      </c>
    </row>
    <row r="192" spans="1:2" x14ac:dyDescent="0.2">
      <c r="A192" t="s">
        <v>124</v>
      </c>
      <c r="B192">
        <v>54.161023401437802</v>
      </c>
    </row>
    <row r="193" spans="1:2" x14ac:dyDescent="0.2">
      <c r="A193" t="s">
        <v>439</v>
      </c>
      <c r="B193">
        <v>22.087046216864611</v>
      </c>
    </row>
    <row r="194" spans="1:2" x14ac:dyDescent="0.2">
      <c r="A194" t="s">
        <v>440</v>
      </c>
      <c r="B194">
        <v>68.72304740177195</v>
      </c>
    </row>
    <row r="195" spans="1:2" x14ac:dyDescent="0.2">
      <c r="A195" t="s">
        <v>441</v>
      </c>
    </row>
    <row r="196" spans="1:2" x14ac:dyDescent="0.2">
      <c r="A196" t="s">
        <v>125</v>
      </c>
      <c r="B196">
        <v>42.724266398077319</v>
      </c>
    </row>
    <row r="197" spans="1:2" x14ac:dyDescent="0.2">
      <c r="A197" t="s">
        <v>121</v>
      </c>
      <c r="B197">
        <v>38.440784045997333</v>
      </c>
    </row>
    <row r="198" spans="1:2" x14ac:dyDescent="0.2">
      <c r="A198" t="s">
        <v>442</v>
      </c>
      <c r="B198">
        <v>15.724206349206348</v>
      </c>
    </row>
    <row r="199" spans="1:2" x14ac:dyDescent="0.2">
      <c r="A199" t="s">
        <v>443</v>
      </c>
      <c r="B199">
        <v>40.957470530234325</v>
      </c>
    </row>
    <row r="200" spans="1:2" x14ac:dyDescent="0.2">
      <c r="A200" t="s">
        <v>444</v>
      </c>
      <c r="B200">
        <v>29.594348865081976</v>
      </c>
    </row>
    <row r="201" spans="1:2" x14ac:dyDescent="0.2">
      <c r="A201" t="s">
        <v>61</v>
      </c>
    </row>
    <row r="202" spans="1:2" x14ac:dyDescent="0.2">
      <c r="A202" t="s">
        <v>126</v>
      </c>
      <c r="B202">
        <v>52.889422631689563</v>
      </c>
    </row>
    <row r="203" spans="1:2" x14ac:dyDescent="0.2">
      <c r="A203" t="s">
        <v>128</v>
      </c>
      <c r="B203">
        <v>42.024619076654659</v>
      </c>
    </row>
    <row r="204" spans="1:2" x14ac:dyDescent="0.2">
      <c r="A204" t="s">
        <v>129</v>
      </c>
      <c r="B204">
        <v>26.090880979756804</v>
      </c>
    </row>
    <row r="205" spans="1:2" x14ac:dyDescent="0.2">
      <c r="A205" t="s">
        <v>130</v>
      </c>
      <c r="B205">
        <v>20.528385281757743</v>
      </c>
    </row>
    <row r="206" spans="1:2" x14ac:dyDescent="0.2">
      <c r="A206" t="s">
        <v>445</v>
      </c>
      <c r="B206">
        <v>17.610003733380868</v>
      </c>
    </row>
    <row r="207" spans="1:2" x14ac:dyDescent="0.2">
      <c r="A207" t="s">
        <v>134</v>
      </c>
      <c r="B207">
        <v>34.853054855918828</v>
      </c>
    </row>
    <row r="208" spans="1:2" x14ac:dyDescent="0.2">
      <c r="A208" t="s">
        <v>146</v>
      </c>
      <c r="B208">
        <v>6.4949739124244052</v>
      </c>
    </row>
    <row r="209" spans="1:2" x14ac:dyDescent="0.2">
      <c r="A209" t="s">
        <v>135</v>
      </c>
      <c r="B209">
        <v>21.930083147716712</v>
      </c>
    </row>
    <row r="210" spans="1:2" x14ac:dyDescent="0.2">
      <c r="A210" t="s">
        <v>138</v>
      </c>
      <c r="B210">
        <v>171.08921441228091</v>
      </c>
    </row>
    <row r="211" spans="1:2" x14ac:dyDescent="0.2">
      <c r="A211" t="s">
        <v>184</v>
      </c>
      <c r="B211">
        <v>41.040758779800051</v>
      </c>
    </row>
    <row r="212" spans="1:2" x14ac:dyDescent="0.2">
      <c r="A212" t="s">
        <v>137</v>
      </c>
      <c r="B212">
        <v>26.051347364045043</v>
      </c>
    </row>
    <row r="213" spans="1:2" x14ac:dyDescent="0.2">
      <c r="A213" t="s">
        <v>51</v>
      </c>
      <c r="B213">
        <v>29.029792787599284</v>
      </c>
    </row>
    <row r="214" spans="1:2" x14ac:dyDescent="0.2">
      <c r="A214" t="s">
        <v>446</v>
      </c>
      <c r="B214">
        <v>168.77868133585909</v>
      </c>
    </row>
    <row r="215" spans="1:2" x14ac:dyDescent="0.2">
      <c r="A215" t="s">
        <v>141</v>
      </c>
      <c r="B215">
        <v>22.053080626665945</v>
      </c>
    </row>
    <row r="216" spans="1:2" x14ac:dyDescent="0.2">
      <c r="A216" t="s">
        <v>136</v>
      </c>
      <c r="B216">
        <v>50.471528643432592</v>
      </c>
    </row>
    <row r="217" spans="1:2" x14ac:dyDescent="0.2">
      <c r="A217" t="s">
        <v>447</v>
      </c>
      <c r="B217">
        <v>23.766032091683112</v>
      </c>
    </row>
    <row r="218" spans="1:2" x14ac:dyDescent="0.2">
      <c r="A218" t="s">
        <v>185</v>
      </c>
    </row>
    <row r="219" spans="1:2" x14ac:dyDescent="0.2">
      <c r="A219" t="s">
        <v>448</v>
      </c>
      <c r="B219">
        <v>23.819767278921415</v>
      </c>
    </row>
    <row r="220" spans="1:2" x14ac:dyDescent="0.2">
      <c r="A220" t="s">
        <v>449</v>
      </c>
      <c r="B220">
        <v>56.695177467550209</v>
      </c>
    </row>
    <row r="221" spans="1:2" x14ac:dyDescent="0.2">
      <c r="A221" t="s">
        <v>133</v>
      </c>
    </row>
    <row r="222" spans="1:2" x14ac:dyDescent="0.2">
      <c r="A222" t="s">
        <v>147</v>
      </c>
      <c r="B222">
        <v>48.27650317926598</v>
      </c>
    </row>
    <row r="223" spans="1:2" x14ac:dyDescent="0.2">
      <c r="A223" t="s">
        <v>186</v>
      </c>
      <c r="B223">
        <v>95.206591987194486</v>
      </c>
    </row>
    <row r="224" spans="1:2" x14ac:dyDescent="0.2">
      <c r="A224" t="s">
        <v>140</v>
      </c>
      <c r="B224">
        <v>83.127493700232804</v>
      </c>
    </row>
    <row r="225" spans="1:2" x14ac:dyDescent="0.2">
      <c r="A225" t="s">
        <v>148</v>
      </c>
      <c r="B225">
        <v>43.734721932138029</v>
      </c>
    </row>
    <row r="226" spans="1:2" x14ac:dyDescent="0.2">
      <c r="A226" t="s">
        <v>55</v>
      </c>
      <c r="B226">
        <v>43.513070577159702</v>
      </c>
    </row>
    <row r="227" spans="1:2" x14ac:dyDescent="0.2">
      <c r="A227" t="s">
        <v>450</v>
      </c>
      <c r="B227">
        <v>78.274730426629162</v>
      </c>
    </row>
    <row r="228" spans="1:2" x14ac:dyDescent="0.2">
      <c r="A228" t="s">
        <v>188</v>
      </c>
      <c r="B228">
        <v>88.63552428371105</v>
      </c>
    </row>
    <row r="229" spans="1:2" x14ac:dyDescent="0.2">
      <c r="A229" t="s">
        <v>150</v>
      </c>
    </row>
    <row r="230" spans="1:2" x14ac:dyDescent="0.2">
      <c r="A230" t="s">
        <v>451</v>
      </c>
    </row>
    <row r="231" spans="1:2" x14ac:dyDescent="0.2">
      <c r="A231" t="s">
        <v>35</v>
      </c>
      <c r="B231">
        <v>33.872962484564425</v>
      </c>
    </row>
    <row r="232" spans="1:2" x14ac:dyDescent="0.2">
      <c r="A232" t="s">
        <v>452</v>
      </c>
      <c r="B232">
        <v>25.026846907493177</v>
      </c>
    </row>
    <row r="233" spans="1:2" x14ac:dyDescent="0.2">
      <c r="A233" t="s">
        <v>453</v>
      </c>
      <c r="B233">
        <v>34.421461830463407</v>
      </c>
    </row>
    <row r="234" spans="1:2" x14ac:dyDescent="0.2">
      <c r="A234" t="s">
        <v>154</v>
      </c>
      <c r="B234">
        <v>25.270238320281219</v>
      </c>
    </row>
    <row r="235" spans="1:2" x14ac:dyDescent="0.2">
      <c r="A235" t="s">
        <v>152</v>
      </c>
      <c r="B235">
        <v>66.67283246637669</v>
      </c>
    </row>
    <row r="236" spans="1:2" x14ac:dyDescent="0.2">
      <c r="A236" t="s">
        <v>151</v>
      </c>
      <c r="B236">
        <v>14.928539613218424</v>
      </c>
    </row>
    <row r="237" spans="1:2" x14ac:dyDescent="0.2">
      <c r="A237" t="s">
        <v>159</v>
      </c>
      <c r="B237">
        <v>22.468397342212711</v>
      </c>
    </row>
    <row r="238" spans="1:2" x14ac:dyDescent="0.2">
      <c r="A238" t="s">
        <v>454</v>
      </c>
      <c r="B238">
        <v>20.911413331968259</v>
      </c>
    </row>
    <row r="239" spans="1:2" x14ac:dyDescent="0.2">
      <c r="A239" t="s">
        <v>153</v>
      </c>
      <c r="B239">
        <v>2.3872375703423812</v>
      </c>
    </row>
    <row r="240" spans="1:2" x14ac:dyDescent="0.2">
      <c r="A240" t="s">
        <v>455</v>
      </c>
      <c r="B240">
        <v>27.522725280073711</v>
      </c>
    </row>
    <row r="241" spans="1:2" x14ac:dyDescent="0.2">
      <c r="A241" t="s">
        <v>155</v>
      </c>
      <c r="B241">
        <v>22.033421308970972</v>
      </c>
    </row>
    <row r="242" spans="1:2" x14ac:dyDescent="0.2">
      <c r="A242" t="s">
        <v>456</v>
      </c>
      <c r="B242">
        <v>17.610003733380864</v>
      </c>
    </row>
    <row r="243" spans="1:2" x14ac:dyDescent="0.2">
      <c r="A243" t="s">
        <v>457</v>
      </c>
      <c r="B243">
        <v>23.819767278921415</v>
      </c>
    </row>
    <row r="244" spans="1:2" x14ac:dyDescent="0.2">
      <c r="A244" t="s">
        <v>156</v>
      </c>
    </row>
    <row r="245" spans="1:2" x14ac:dyDescent="0.2">
      <c r="A245" t="s">
        <v>157</v>
      </c>
      <c r="B245">
        <v>43.820503581060102</v>
      </c>
    </row>
    <row r="246" spans="1:2" x14ac:dyDescent="0.2">
      <c r="A246" t="s">
        <v>158</v>
      </c>
      <c r="B246">
        <v>26.039422343992435</v>
      </c>
    </row>
    <row r="247" spans="1:2" x14ac:dyDescent="0.2">
      <c r="A247" t="s">
        <v>458</v>
      </c>
    </row>
    <row r="248" spans="1:2" x14ac:dyDescent="0.2">
      <c r="A248" t="s">
        <v>189</v>
      </c>
      <c r="B248">
        <v>15.140277741854725</v>
      </c>
    </row>
    <row r="249" spans="1:2" x14ac:dyDescent="0.2">
      <c r="A249" t="s">
        <v>160</v>
      </c>
      <c r="B249">
        <v>16.661129421308836</v>
      </c>
    </row>
    <row r="250" spans="1:2" x14ac:dyDescent="0.2">
      <c r="A250" t="s">
        <v>161</v>
      </c>
      <c r="B250">
        <v>48.014298152540889</v>
      </c>
    </row>
    <row r="251" spans="1:2" x14ac:dyDescent="0.2">
      <c r="A251" t="s">
        <v>459</v>
      </c>
      <c r="B251">
        <v>24.501391232586819</v>
      </c>
    </row>
    <row r="252" spans="1:2" x14ac:dyDescent="0.2">
      <c r="A252" t="s">
        <v>190</v>
      </c>
      <c r="B252">
        <v>26.147012116123726</v>
      </c>
    </row>
    <row r="253" spans="1:2" x14ac:dyDescent="0.2">
      <c r="A253" t="s">
        <v>191</v>
      </c>
      <c r="B253">
        <v>12.150450439335147</v>
      </c>
    </row>
    <row r="254" spans="1:2" x14ac:dyDescent="0.2">
      <c r="A254" t="s">
        <v>164</v>
      </c>
      <c r="B254">
        <v>21.801105115292785</v>
      </c>
    </row>
    <row r="255" spans="1:2" x14ac:dyDescent="0.2">
      <c r="A255" t="s">
        <v>460</v>
      </c>
    </row>
    <row r="256" spans="1:2" x14ac:dyDescent="0.2">
      <c r="A256" t="s">
        <v>192</v>
      </c>
    </row>
    <row r="257" spans="1:2" x14ac:dyDescent="0.2">
      <c r="A257" t="s">
        <v>24</v>
      </c>
    </row>
    <row r="258" spans="1:2" x14ac:dyDescent="0.2">
      <c r="A258" t="s">
        <v>461</v>
      </c>
      <c r="B258">
        <v>62.984844592858977</v>
      </c>
    </row>
    <row r="259" spans="1:2" x14ac:dyDescent="0.2">
      <c r="A259" t="s">
        <v>193</v>
      </c>
      <c r="B259">
        <v>101.59343584416622</v>
      </c>
    </row>
    <row r="260" spans="1:2" x14ac:dyDescent="0.2">
      <c r="A260" t="s">
        <v>462</v>
      </c>
      <c r="B260">
        <v>47.660901914909317</v>
      </c>
    </row>
    <row r="261" spans="1:2" x14ac:dyDescent="0.2">
      <c r="A261" t="s">
        <v>463</v>
      </c>
      <c r="B261">
        <v>29.343918056648619</v>
      </c>
    </row>
    <row r="262" spans="1:2" x14ac:dyDescent="0.2">
      <c r="A262" t="s">
        <v>132</v>
      </c>
      <c r="B262">
        <v>31.5405476764148</v>
      </c>
    </row>
    <row r="263" spans="1:2" x14ac:dyDescent="0.2">
      <c r="A263" t="s">
        <v>376</v>
      </c>
      <c r="B263">
        <v>27.084089243673898</v>
      </c>
    </row>
    <row r="264" spans="1:2" x14ac:dyDescent="0.2">
      <c r="A264" t="s">
        <v>194</v>
      </c>
    </row>
    <row r="265" spans="1:2" x14ac:dyDescent="0.2">
      <c r="A265" t="s">
        <v>142</v>
      </c>
      <c r="B265">
        <v>29.627669370177234</v>
      </c>
    </row>
    <row r="266" spans="1:2" x14ac:dyDescent="0.2">
      <c r="A266" t="s">
        <v>166</v>
      </c>
      <c r="B266">
        <v>34.992857763591765</v>
      </c>
    </row>
    <row r="267" spans="1:2" x14ac:dyDescent="0.2">
      <c r="A267" t="s">
        <v>167</v>
      </c>
      <c r="B267">
        <v>18.179238795243009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9EE5-986E-4A44-94EA-30728BB899EF}">
  <dimension ref="A1:E267"/>
  <sheetViews>
    <sheetView workbookViewId="0">
      <selection activeCell="E3" sqref="E3"/>
    </sheetView>
  </sheetViews>
  <sheetFormatPr baseColWidth="10" defaultRowHeight="16" x14ac:dyDescent="0.2"/>
  <cols>
    <col min="1" max="1" width="46.1640625" bestFit="1" customWidth="1"/>
  </cols>
  <sheetData>
    <row r="1" spans="1:5" x14ac:dyDescent="0.2">
      <c r="A1" t="s">
        <v>168</v>
      </c>
      <c r="B1" t="s">
        <v>464</v>
      </c>
    </row>
    <row r="2" spans="1:5" x14ac:dyDescent="0.2">
      <c r="A2" t="s">
        <v>8</v>
      </c>
      <c r="B2">
        <v>71.255573296557642</v>
      </c>
    </row>
    <row r="3" spans="1:5" x14ac:dyDescent="0.2">
      <c r="A3" t="s">
        <v>384</v>
      </c>
      <c r="B3">
        <v>27.726079318654598</v>
      </c>
      <c r="D3" s="2" t="s">
        <v>482</v>
      </c>
      <c r="E3" s="2" t="s">
        <v>483</v>
      </c>
    </row>
    <row r="4" spans="1:5" x14ac:dyDescent="0.2">
      <c r="A4" t="s">
        <v>1</v>
      </c>
    </row>
    <row r="5" spans="1:5" x14ac:dyDescent="0.2">
      <c r="A5" t="s">
        <v>385</v>
      </c>
      <c r="B5">
        <v>22.656119492221574</v>
      </c>
    </row>
    <row r="6" spans="1:5" x14ac:dyDescent="0.2">
      <c r="A6" t="s">
        <v>4</v>
      </c>
      <c r="B6">
        <v>23.252721396836552</v>
      </c>
    </row>
    <row r="7" spans="1:5" x14ac:dyDescent="0.2">
      <c r="A7" t="s">
        <v>2</v>
      </c>
      <c r="B7">
        <v>46.62445443929289</v>
      </c>
    </row>
    <row r="8" spans="1:5" x14ac:dyDescent="0.2">
      <c r="A8" t="s">
        <v>386</v>
      </c>
    </row>
    <row r="9" spans="1:5" x14ac:dyDescent="0.2">
      <c r="A9" t="s">
        <v>387</v>
      </c>
      <c r="B9">
        <v>40.741930908622365</v>
      </c>
    </row>
    <row r="10" spans="1:5" x14ac:dyDescent="0.2">
      <c r="A10" t="s">
        <v>162</v>
      </c>
      <c r="B10">
        <v>75.409412030929687</v>
      </c>
    </row>
    <row r="11" spans="1:5" x14ac:dyDescent="0.2">
      <c r="A11" t="s">
        <v>6</v>
      </c>
      <c r="B11">
        <v>13.96931777800452</v>
      </c>
    </row>
    <row r="12" spans="1:5" x14ac:dyDescent="0.2">
      <c r="A12" t="s">
        <v>7</v>
      </c>
      <c r="B12">
        <v>48.986330884790533</v>
      </c>
    </row>
    <row r="13" spans="1:5" x14ac:dyDescent="0.2">
      <c r="A13" t="s">
        <v>388</v>
      </c>
      <c r="B13">
        <v>102.28758169934639</v>
      </c>
    </row>
    <row r="14" spans="1:5" x14ac:dyDescent="0.2">
      <c r="A14" t="s">
        <v>5</v>
      </c>
      <c r="B14">
        <v>66.129566754650384</v>
      </c>
    </row>
    <row r="15" spans="1:5" x14ac:dyDescent="0.2">
      <c r="A15" t="s">
        <v>9</v>
      </c>
      <c r="B15">
        <v>20.612969686859351</v>
      </c>
    </row>
    <row r="16" spans="1:5" x14ac:dyDescent="0.2">
      <c r="A16" t="s">
        <v>10</v>
      </c>
      <c r="B16">
        <v>50.890523306277778</v>
      </c>
    </row>
    <row r="17" spans="1:2" x14ac:dyDescent="0.2">
      <c r="A17" t="s">
        <v>11</v>
      </c>
      <c r="B17">
        <v>41.854450949560551</v>
      </c>
    </row>
    <row r="18" spans="1:2" x14ac:dyDescent="0.2">
      <c r="A18" t="s">
        <v>28</v>
      </c>
      <c r="B18">
        <v>26.951534602670378</v>
      </c>
    </row>
    <row r="19" spans="1:2" x14ac:dyDescent="0.2">
      <c r="A19" t="s">
        <v>16</v>
      </c>
      <c r="B19">
        <v>82.143426099668332</v>
      </c>
    </row>
    <row r="20" spans="1:2" x14ac:dyDescent="0.2">
      <c r="A20" t="s">
        <v>17</v>
      </c>
      <c r="B20">
        <v>34.271002176964231</v>
      </c>
    </row>
    <row r="21" spans="1:2" x14ac:dyDescent="0.2">
      <c r="A21" t="s">
        <v>27</v>
      </c>
      <c r="B21">
        <v>32.816394566966729</v>
      </c>
    </row>
    <row r="22" spans="1:2" x14ac:dyDescent="0.2">
      <c r="A22" t="s">
        <v>13</v>
      </c>
      <c r="B22">
        <v>20.267892462817372</v>
      </c>
    </row>
    <row r="23" spans="1:2" x14ac:dyDescent="0.2">
      <c r="A23" t="s">
        <v>26</v>
      </c>
      <c r="B23">
        <v>62.945163340250254</v>
      </c>
    </row>
    <row r="24" spans="1:2" x14ac:dyDescent="0.2">
      <c r="A24" t="s">
        <v>12</v>
      </c>
      <c r="B24">
        <v>67.306985831607705</v>
      </c>
    </row>
    <row r="25" spans="1:2" x14ac:dyDescent="0.2">
      <c r="A25" t="s">
        <v>169</v>
      </c>
      <c r="B25">
        <v>40.001761310414949</v>
      </c>
    </row>
    <row r="26" spans="1:2" x14ac:dyDescent="0.2">
      <c r="A26" t="s">
        <v>21</v>
      </c>
      <c r="B26">
        <v>57.08703373192904</v>
      </c>
    </row>
    <row r="27" spans="1:2" x14ac:dyDescent="0.2">
      <c r="A27" t="s">
        <v>15</v>
      </c>
      <c r="B27">
        <v>66.578154521779098</v>
      </c>
    </row>
    <row r="28" spans="1:2" x14ac:dyDescent="0.2">
      <c r="A28" t="s">
        <v>170</v>
      </c>
      <c r="B28">
        <v>57.745309026358782</v>
      </c>
    </row>
    <row r="29" spans="1:2" x14ac:dyDescent="0.2">
      <c r="A29" t="s">
        <v>18</v>
      </c>
      <c r="B29">
        <v>23.854279200192209</v>
      </c>
    </row>
    <row r="30" spans="1:2" x14ac:dyDescent="0.2">
      <c r="A30" t="s">
        <v>20</v>
      </c>
      <c r="B30">
        <v>31.800508389079891</v>
      </c>
    </row>
    <row r="31" spans="1:2" x14ac:dyDescent="0.2">
      <c r="A31" t="s">
        <v>23</v>
      </c>
      <c r="B31">
        <v>11.800766504608127</v>
      </c>
    </row>
    <row r="32" spans="1:2" x14ac:dyDescent="0.2">
      <c r="A32" t="s">
        <v>14</v>
      </c>
      <c r="B32">
        <v>40.72270691040579</v>
      </c>
    </row>
    <row r="33" spans="1:2" x14ac:dyDescent="0.2">
      <c r="A33" t="s">
        <v>25</v>
      </c>
      <c r="B33">
        <v>35.603507347277535</v>
      </c>
    </row>
    <row r="34" spans="1:2" x14ac:dyDescent="0.2">
      <c r="A34" t="s">
        <v>19</v>
      </c>
      <c r="B34">
        <v>52.726655144476261</v>
      </c>
    </row>
    <row r="35" spans="1:2" x14ac:dyDescent="0.2">
      <c r="A35" t="s">
        <v>22</v>
      </c>
      <c r="B35">
        <v>35.932077864380645</v>
      </c>
    </row>
    <row r="36" spans="1:2" x14ac:dyDescent="0.2">
      <c r="A36" t="s">
        <v>34</v>
      </c>
      <c r="B36">
        <v>39.883771951693809</v>
      </c>
    </row>
    <row r="37" spans="1:2" x14ac:dyDescent="0.2">
      <c r="A37" t="s">
        <v>32</v>
      </c>
      <c r="B37">
        <v>33.646650699486742</v>
      </c>
    </row>
    <row r="38" spans="1:2" x14ac:dyDescent="0.2">
      <c r="A38" t="s">
        <v>389</v>
      </c>
      <c r="B38">
        <v>61.105992151313963</v>
      </c>
    </row>
    <row r="39" spans="1:2" x14ac:dyDescent="0.2">
      <c r="A39" t="s">
        <v>149</v>
      </c>
      <c r="B39">
        <v>54.190254242098412</v>
      </c>
    </row>
    <row r="40" spans="1:2" x14ac:dyDescent="0.2">
      <c r="A40" t="s">
        <v>390</v>
      </c>
    </row>
    <row r="41" spans="1:2" x14ac:dyDescent="0.2">
      <c r="A41" t="s">
        <v>36</v>
      </c>
      <c r="B41">
        <v>27.217174167928356</v>
      </c>
    </row>
    <row r="42" spans="1:2" x14ac:dyDescent="0.2">
      <c r="A42" t="s">
        <v>37</v>
      </c>
      <c r="B42">
        <v>17.940136252206166</v>
      </c>
    </row>
    <row r="43" spans="1:2" x14ac:dyDescent="0.2">
      <c r="A43" t="s">
        <v>171</v>
      </c>
      <c r="B43">
        <v>23.620656444447857</v>
      </c>
    </row>
    <row r="44" spans="1:2" x14ac:dyDescent="0.2">
      <c r="A44" t="s">
        <v>31</v>
      </c>
      <c r="B44">
        <v>22.606050472435975</v>
      </c>
    </row>
    <row r="45" spans="1:2" x14ac:dyDescent="0.2">
      <c r="A45" t="s">
        <v>378</v>
      </c>
      <c r="B45">
        <v>39.040857438509462</v>
      </c>
    </row>
    <row r="46" spans="1:2" x14ac:dyDescent="0.2">
      <c r="A46" t="s">
        <v>379</v>
      </c>
      <c r="B46">
        <v>55.068159781784644</v>
      </c>
    </row>
    <row r="47" spans="1:2" x14ac:dyDescent="0.2">
      <c r="A47" t="s">
        <v>38</v>
      </c>
      <c r="B47">
        <v>20.137625194058259</v>
      </c>
    </row>
    <row r="48" spans="1:2" x14ac:dyDescent="0.2">
      <c r="A48" t="s">
        <v>39</v>
      </c>
      <c r="B48">
        <v>28.26304247288568</v>
      </c>
    </row>
    <row r="49" spans="1:2" x14ac:dyDescent="0.2">
      <c r="A49" t="s">
        <v>29</v>
      </c>
      <c r="B49">
        <v>67.380353541668299</v>
      </c>
    </row>
    <row r="50" spans="1:2" x14ac:dyDescent="0.2">
      <c r="A50" t="s">
        <v>41</v>
      </c>
      <c r="B50">
        <v>32.309270595895278</v>
      </c>
    </row>
    <row r="51" spans="1:2" x14ac:dyDescent="0.2">
      <c r="A51" t="s">
        <v>391</v>
      </c>
    </row>
    <row r="52" spans="1:2" x14ac:dyDescent="0.2">
      <c r="A52" t="s">
        <v>43</v>
      </c>
      <c r="B52">
        <v>11.676699259687561</v>
      </c>
    </row>
    <row r="53" spans="1:2" x14ac:dyDescent="0.2">
      <c r="A53" t="s">
        <v>392</v>
      </c>
    </row>
    <row r="54" spans="1:2" x14ac:dyDescent="0.2">
      <c r="A54" t="s">
        <v>33</v>
      </c>
    </row>
    <row r="55" spans="1:2" x14ac:dyDescent="0.2">
      <c r="A55" t="s">
        <v>44</v>
      </c>
      <c r="B55">
        <v>73.880199249756728</v>
      </c>
    </row>
    <row r="56" spans="1:2" x14ac:dyDescent="0.2">
      <c r="A56" t="s">
        <v>45</v>
      </c>
      <c r="B56">
        <v>71.50551299488157</v>
      </c>
    </row>
    <row r="57" spans="1:2" x14ac:dyDescent="0.2">
      <c r="A57" t="s">
        <v>64</v>
      </c>
      <c r="B57">
        <v>40.207524249507649</v>
      </c>
    </row>
    <row r="58" spans="1:2" x14ac:dyDescent="0.2">
      <c r="A58" t="s">
        <v>47</v>
      </c>
      <c r="B58">
        <v>156.50044663071307</v>
      </c>
    </row>
    <row r="59" spans="1:2" x14ac:dyDescent="0.2">
      <c r="A59" t="s">
        <v>48</v>
      </c>
      <c r="B59">
        <v>62.156224172817687</v>
      </c>
    </row>
    <row r="60" spans="1:2" x14ac:dyDescent="0.2">
      <c r="A60" t="s">
        <v>46</v>
      </c>
      <c r="B60">
        <v>47.90201312572777</v>
      </c>
    </row>
    <row r="61" spans="1:2" x14ac:dyDescent="0.2">
      <c r="A61" t="s">
        <v>49</v>
      </c>
      <c r="B61">
        <v>26.542940082188128</v>
      </c>
    </row>
    <row r="62" spans="1:2" x14ac:dyDescent="0.2">
      <c r="A62" t="s">
        <v>3</v>
      </c>
      <c r="B62">
        <v>32.689129167946938</v>
      </c>
    </row>
    <row r="63" spans="1:2" x14ac:dyDescent="0.2">
      <c r="A63" t="s">
        <v>393</v>
      </c>
      <c r="B63">
        <v>23.186233455431772</v>
      </c>
    </row>
    <row r="64" spans="1:2" x14ac:dyDescent="0.2">
      <c r="A64" t="s">
        <v>394</v>
      </c>
      <c r="B64">
        <v>27.631120439307843</v>
      </c>
    </row>
    <row r="65" spans="1:2" x14ac:dyDescent="0.2">
      <c r="A65" t="s">
        <v>395</v>
      </c>
      <c r="B65">
        <v>26.872184845876959</v>
      </c>
    </row>
    <row r="66" spans="1:2" x14ac:dyDescent="0.2">
      <c r="A66" t="s">
        <v>396</v>
      </c>
      <c r="B66">
        <v>29.853589188737139</v>
      </c>
    </row>
    <row r="67" spans="1:2" x14ac:dyDescent="0.2">
      <c r="A67" t="s">
        <v>397</v>
      </c>
      <c r="B67">
        <v>39.757303552082568</v>
      </c>
    </row>
    <row r="68" spans="1:2" x14ac:dyDescent="0.2">
      <c r="A68" t="s">
        <v>50</v>
      </c>
      <c r="B68">
        <v>21.588903498395748</v>
      </c>
    </row>
    <row r="69" spans="1:2" x14ac:dyDescent="0.2">
      <c r="A69" t="s">
        <v>172</v>
      </c>
      <c r="B69">
        <v>29.308357348703169</v>
      </c>
    </row>
    <row r="70" spans="1:2" x14ac:dyDescent="0.2">
      <c r="A70" t="s">
        <v>398</v>
      </c>
      <c r="B70">
        <v>41.541296104697693</v>
      </c>
    </row>
    <row r="71" spans="1:2" x14ac:dyDescent="0.2">
      <c r="A71" t="s">
        <v>53</v>
      </c>
    </row>
    <row r="72" spans="1:2" x14ac:dyDescent="0.2">
      <c r="A72" t="s">
        <v>143</v>
      </c>
      <c r="B72">
        <v>31.543111216688313</v>
      </c>
    </row>
    <row r="73" spans="1:2" x14ac:dyDescent="0.2">
      <c r="A73" t="s">
        <v>54</v>
      </c>
      <c r="B73">
        <v>71.68128358133383</v>
      </c>
    </row>
    <row r="74" spans="1:2" x14ac:dyDescent="0.2">
      <c r="A74" t="s">
        <v>56</v>
      </c>
      <c r="B74">
        <v>23.474262679876428</v>
      </c>
    </row>
    <row r="75" spans="1:2" x14ac:dyDescent="0.2">
      <c r="A75" t="s">
        <v>399</v>
      </c>
      <c r="B75">
        <v>42.798858696889937</v>
      </c>
    </row>
    <row r="76" spans="1:2" x14ac:dyDescent="0.2">
      <c r="A76" t="s">
        <v>400</v>
      </c>
    </row>
    <row r="77" spans="1:2" x14ac:dyDescent="0.2">
      <c r="A77" t="s">
        <v>58</v>
      </c>
      <c r="B77">
        <v>37.503590350904325</v>
      </c>
    </row>
    <row r="78" spans="1:2" x14ac:dyDescent="0.2">
      <c r="A78" t="s">
        <v>57</v>
      </c>
      <c r="B78">
        <v>50.944528617296434</v>
      </c>
    </row>
    <row r="79" spans="1:2" x14ac:dyDescent="0.2">
      <c r="A79" t="s">
        <v>59</v>
      </c>
      <c r="B79">
        <v>32.013214106306606</v>
      </c>
    </row>
    <row r="80" spans="1:2" x14ac:dyDescent="0.2">
      <c r="A80" t="s">
        <v>401</v>
      </c>
      <c r="B80">
        <v>49.226099993209111</v>
      </c>
    </row>
    <row r="81" spans="1:2" x14ac:dyDescent="0.2">
      <c r="A81" t="s">
        <v>173</v>
      </c>
      <c r="B81">
        <v>71.063292340620961</v>
      </c>
    </row>
    <row r="82" spans="1:2" x14ac:dyDescent="0.2">
      <c r="A82" t="s">
        <v>62</v>
      </c>
      <c r="B82">
        <v>24.841986473071248</v>
      </c>
    </row>
    <row r="83" spans="1:2" x14ac:dyDescent="0.2">
      <c r="A83" t="s">
        <v>163</v>
      </c>
      <c r="B83">
        <v>31.553101693432335</v>
      </c>
    </row>
    <row r="84" spans="1:2" x14ac:dyDescent="0.2">
      <c r="A84" t="s">
        <v>63</v>
      </c>
      <c r="B84">
        <v>57.512462710001564</v>
      </c>
    </row>
    <row r="85" spans="1:2" x14ac:dyDescent="0.2">
      <c r="A85" t="s">
        <v>65</v>
      </c>
      <c r="B85">
        <v>38.489964888312926</v>
      </c>
    </row>
    <row r="86" spans="1:2" x14ac:dyDescent="0.2">
      <c r="A86" t="s">
        <v>402</v>
      </c>
    </row>
    <row r="87" spans="1:2" x14ac:dyDescent="0.2">
      <c r="A87" t="s">
        <v>70</v>
      </c>
      <c r="B87">
        <v>56.591335315324088</v>
      </c>
    </row>
    <row r="88" spans="1:2" x14ac:dyDescent="0.2">
      <c r="A88" t="s">
        <v>174</v>
      </c>
      <c r="B88">
        <v>36.529599884937717</v>
      </c>
    </row>
    <row r="89" spans="1:2" x14ac:dyDescent="0.2">
      <c r="A89" t="s">
        <v>71</v>
      </c>
      <c r="B89">
        <v>33.073044298103149</v>
      </c>
    </row>
    <row r="90" spans="1:2" x14ac:dyDescent="0.2">
      <c r="A90" t="s">
        <v>52</v>
      </c>
      <c r="B90">
        <v>43.565153038099986</v>
      </c>
    </row>
    <row r="91" spans="1:2" x14ac:dyDescent="0.2">
      <c r="A91" t="s">
        <v>66</v>
      </c>
      <c r="B91">
        <v>36.493591933438992</v>
      </c>
    </row>
    <row r="92" spans="1:2" x14ac:dyDescent="0.2">
      <c r="A92" t="s">
        <v>67</v>
      </c>
      <c r="B92">
        <v>54.682744665800257</v>
      </c>
    </row>
    <row r="93" spans="1:2" x14ac:dyDescent="0.2">
      <c r="A93" t="s">
        <v>403</v>
      </c>
      <c r="B93">
        <v>43.973189170653818</v>
      </c>
    </row>
    <row r="94" spans="1:2" x14ac:dyDescent="0.2">
      <c r="A94" t="s">
        <v>69</v>
      </c>
      <c r="B94">
        <v>27.574374099886846</v>
      </c>
    </row>
    <row r="95" spans="1:2" x14ac:dyDescent="0.2">
      <c r="A95" t="s">
        <v>404</v>
      </c>
      <c r="B95">
        <v>50.291036088474975</v>
      </c>
    </row>
    <row r="96" spans="1:2" x14ac:dyDescent="0.2">
      <c r="A96" t="s">
        <v>72</v>
      </c>
    </row>
    <row r="97" spans="1:2" x14ac:dyDescent="0.2">
      <c r="A97" t="s">
        <v>405</v>
      </c>
      <c r="B97">
        <v>30.17692184212904</v>
      </c>
    </row>
    <row r="98" spans="1:2" x14ac:dyDescent="0.2">
      <c r="A98" t="s">
        <v>406</v>
      </c>
      <c r="B98">
        <v>187.90930531280927</v>
      </c>
    </row>
    <row r="99" spans="1:2" x14ac:dyDescent="0.2">
      <c r="A99" t="s">
        <v>74</v>
      </c>
      <c r="B99">
        <v>58.71925624260448</v>
      </c>
    </row>
    <row r="100" spans="1:2" x14ac:dyDescent="0.2">
      <c r="A100" t="s">
        <v>407</v>
      </c>
      <c r="B100">
        <v>31.143579244164851</v>
      </c>
    </row>
    <row r="101" spans="1:2" x14ac:dyDescent="0.2">
      <c r="A101" t="s">
        <v>42</v>
      </c>
      <c r="B101">
        <v>49.270171933576101</v>
      </c>
    </row>
    <row r="102" spans="1:2" x14ac:dyDescent="0.2">
      <c r="A102" t="s">
        <v>73</v>
      </c>
      <c r="B102">
        <v>32.981856955389723</v>
      </c>
    </row>
    <row r="103" spans="1:2" x14ac:dyDescent="0.2">
      <c r="A103" t="s">
        <v>75</v>
      </c>
      <c r="B103">
        <v>79.185110758860489</v>
      </c>
    </row>
    <row r="104" spans="1:2" x14ac:dyDescent="0.2">
      <c r="A104" t="s">
        <v>408</v>
      </c>
      <c r="B104">
        <v>25.194030663322327</v>
      </c>
    </row>
    <row r="105" spans="1:2" x14ac:dyDescent="0.2">
      <c r="A105" t="s">
        <v>409</v>
      </c>
      <c r="B105">
        <v>25.184877580556844</v>
      </c>
    </row>
    <row r="106" spans="1:2" x14ac:dyDescent="0.2">
      <c r="A106" t="s">
        <v>410</v>
      </c>
      <c r="B106">
        <v>25.037234816331239</v>
      </c>
    </row>
    <row r="107" spans="1:2" x14ac:dyDescent="0.2">
      <c r="A107" t="s">
        <v>411</v>
      </c>
      <c r="B107">
        <v>18.23876023166385</v>
      </c>
    </row>
    <row r="108" spans="1:2" x14ac:dyDescent="0.2">
      <c r="A108" t="s">
        <v>77</v>
      </c>
      <c r="B108">
        <v>19.178192635349987</v>
      </c>
    </row>
    <row r="109" spans="1:2" x14ac:dyDescent="0.2">
      <c r="A109" t="s">
        <v>412</v>
      </c>
      <c r="B109">
        <v>31.343303718575768</v>
      </c>
    </row>
    <row r="110" spans="1:2" x14ac:dyDescent="0.2">
      <c r="A110" t="s">
        <v>413</v>
      </c>
    </row>
    <row r="111" spans="1:2" x14ac:dyDescent="0.2">
      <c r="A111" t="s">
        <v>76</v>
      </c>
      <c r="B111">
        <v>21.950732115223143</v>
      </c>
    </row>
    <row r="112" spans="1:2" x14ac:dyDescent="0.2">
      <c r="A112" t="s">
        <v>414</v>
      </c>
    </row>
    <row r="113" spans="1:2" x14ac:dyDescent="0.2">
      <c r="A113" t="s">
        <v>79</v>
      </c>
      <c r="B113">
        <v>97.883134796467004</v>
      </c>
    </row>
    <row r="114" spans="1:2" x14ac:dyDescent="0.2">
      <c r="A114" t="s">
        <v>175</v>
      </c>
      <c r="B114">
        <v>23.838459857297153</v>
      </c>
    </row>
    <row r="115" spans="1:2" x14ac:dyDescent="0.2">
      <c r="A115" t="s">
        <v>78</v>
      </c>
      <c r="B115">
        <v>25.400007807378405</v>
      </c>
    </row>
    <row r="116" spans="1:2" x14ac:dyDescent="0.2">
      <c r="A116" t="s">
        <v>176</v>
      </c>
      <c r="B116">
        <v>41.246706968232161</v>
      </c>
    </row>
    <row r="117" spans="1:2" x14ac:dyDescent="0.2">
      <c r="A117" t="s">
        <v>80</v>
      </c>
      <c r="B117">
        <v>27.642277220114959</v>
      </c>
    </row>
    <row r="118" spans="1:2" x14ac:dyDescent="0.2">
      <c r="A118" t="s">
        <v>81</v>
      </c>
      <c r="B118">
        <v>27.870442627655716</v>
      </c>
    </row>
    <row r="119" spans="1:2" x14ac:dyDescent="0.2">
      <c r="A119" t="s">
        <v>82</v>
      </c>
      <c r="B119">
        <v>48.86610994577908</v>
      </c>
    </row>
    <row r="120" spans="1:2" x14ac:dyDescent="0.2">
      <c r="A120" t="s">
        <v>84</v>
      </c>
      <c r="B120">
        <v>55.629586767471864</v>
      </c>
    </row>
    <row r="121" spans="1:2" x14ac:dyDescent="0.2">
      <c r="A121" t="s">
        <v>83</v>
      </c>
      <c r="B121">
        <v>16.821585887751066</v>
      </c>
    </row>
    <row r="122" spans="1:2" x14ac:dyDescent="0.2">
      <c r="A122" t="s">
        <v>85</v>
      </c>
      <c r="B122">
        <v>24.427634998983006</v>
      </c>
    </row>
    <row r="123" spans="1:2" x14ac:dyDescent="0.2">
      <c r="A123" t="s">
        <v>86</v>
      </c>
      <c r="B123">
        <v>24.162873242884856</v>
      </c>
    </row>
    <row r="124" spans="1:2" x14ac:dyDescent="0.2">
      <c r="A124" t="s">
        <v>177</v>
      </c>
      <c r="B124">
        <v>66.36460444842244</v>
      </c>
    </row>
    <row r="125" spans="1:2" x14ac:dyDescent="0.2">
      <c r="A125" t="s">
        <v>30</v>
      </c>
      <c r="B125">
        <v>64.105815741025452</v>
      </c>
    </row>
    <row r="126" spans="1:2" x14ac:dyDescent="0.2">
      <c r="A126" t="s">
        <v>415</v>
      </c>
      <c r="B126">
        <v>103.89756013717579</v>
      </c>
    </row>
    <row r="127" spans="1:2" x14ac:dyDescent="0.2">
      <c r="A127" t="s">
        <v>416</v>
      </c>
    </row>
    <row r="128" spans="1:2" x14ac:dyDescent="0.2">
      <c r="A128" t="s">
        <v>178</v>
      </c>
      <c r="B128">
        <v>36.18671086565319</v>
      </c>
    </row>
    <row r="129" spans="1:2" x14ac:dyDescent="0.2">
      <c r="A129" t="s">
        <v>87</v>
      </c>
      <c r="B129">
        <v>46.643731024876836</v>
      </c>
    </row>
    <row r="130" spans="1:2" x14ac:dyDescent="0.2">
      <c r="A130" t="s">
        <v>417</v>
      </c>
      <c r="B130">
        <v>21.428077586761972</v>
      </c>
    </row>
    <row r="131" spans="1:2" x14ac:dyDescent="0.2">
      <c r="A131" t="s">
        <v>179</v>
      </c>
    </row>
    <row r="132" spans="1:2" x14ac:dyDescent="0.2">
      <c r="A132" t="s">
        <v>89</v>
      </c>
      <c r="B132">
        <v>46.4295934881725</v>
      </c>
    </row>
    <row r="133" spans="1:2" x14ac:dyDescent="0.2">
      <c r="A133" t="s">
        <v>91</v>
      </c>
      <c r="B133">
        <v>98.705689166340733</v>
      </c>
    </row>
    <row r="134" spans="1:2" x14ac:dyDescent="0.2">
      <c r="A134" t="s">
        <v>180</v>
      </c>
      <c r="B134">
        <v>39.789086196429601</v>
      </c>
    </row>
    <row r="135" spans="1:2" x14ac:dyDescent="0.2">
      <c r="A135" t="s">
        <v>418</v>
      </c>
    </row>
    <row r="136" spans="1:2" x14ac:dyDescent="0.2">
      <c r="A136" t="s">
        <v>419</v>
      </c>
      <c r="B136">
        <v>22.152909161415042</v>
      </c>
    </row>
    <row r="137" spans="1:2" x14ac:dyDescent="0.2">
      <c r="A137" t="s">
        <v>420</v>
      </c>
      <c r="B137">
        <v>28.396090389776059</v>
      </c>
    </row>
    <row r="138" spans="1:2" x14ac:dyDescent="0.2">
      <c r="A138" t="s">
        <v>421</v>
      </c>
    </row>
    <row r="139" spans="1:2" x14ac:dyDescent="0.2">
      <c r="A139" t="s">
        <v>422</v>
      </c>
    </row>
    <row r="140" spans="1:2" x14ac:dyDescent="0.2">
      <c r="A140" t="s">
        <v>144</v>
      </c>
      <c r="B140">
        <v>29.055304069421211</v>
      </c>
    </row>
    <row r="141" spans="1:2" x14ac:dyDescent="0.2">
      <c r="A141" t="s">
        <v>423</v>
      </c>
      <c r="B141">
        <v>27.658056136540772</v>
      </c>
    </row>
    <row r="142" spans="1:2" x14ac:dyDescent="0.2">
      <c r="A142" t="s">
        <v>424</v>
      </c>
      <c r="B142">
        <v>24.403407893571718</v>
      </c>
    </row>
    <row r="143" spans="1:2" x14ac:dyDescent="0.2">
      <c r="A143" t="s">
        <v>90</v>
      </c>
      <c r="B143">
        <v>98.91368891357007</v>
      </c>
    </row>
    <row r="144" spans="1:2" x14ac:dyDescent="0.2">
      <c r="A144" t="s">
        <v>425</v>
      </c>
      <c r="B144">
        <v>26.948735357928406</v>
      </c>
    </row>
    <row r="145" spans="1:2" x14ac:dyDescent="0.2">
      <c r="A145" t="s">
        <v>92</v>
      </c>
      <c r="B145">
        <v>71.278191654297444</v>
      </c>
    </row>
    <row r="146" spans="1:2" x14ac:dyDescent="0.2">
      <c r="A146" t="s">
        <v>93</v>
      </c>
      <c r="B146">
        <v>182.45811070050766</v>
      </c>
    </row>
    <row r="147" spans="1:2" x14ac:dyDescent="0.2">
      <c r="A147" t="s">
        <v>88</v>
      </c>
      <c r="B147">
        <v>62.273596079557855</v>
      </c>
    </row>
    <row r="148" spans="1:2" x14ac:dyDescent="0.2">
      <c r="A148" t="s">
        <v>380</v>
      </c>
      <c r="B148">
        <v>34.266580404280859</v>
      </c>
    </row>
    <row r="149" spans="1:2" x14ac:dyDescent="0.2">
      <c r="A149" t="s">
        <v>426</v>
      </c>
    </row>
    <row r="150" spans="1:2" x14ac:dyDescent="0.2">
      <c r="A150" t="s">
        <v>106</v>
      </c>
      <c r="B150">
        <v>46.775348174348217</v>
      </c>
    </row>
    <row r="151" spans="1:2" x14ac:dyDescent="0.2">
      <c r="A151" t="s">
        <v>381</v>
      </c>
    </row>
    <row r="152" spans="1:2" x14ac:dyDescent="0.2">
      <c r="A152" t="s">
        <v>181</v>
      </c>
      <c r="B152">
        <v>54.538430013401651</v>
      </c>
    </row>
    <row r="153" spans="1:2" x14ac:dyDescent="0.2">
      <c r="A153" t="s">
        <v>94</v>
      </c>
      <c r="B153">
        <v>34.440771573690185</v>
      </c>
    </row>
    <row r="154" spans="1:2" x14ac:dyDescent="0.2">
      <c r="A154" t="s">
        <v>182</v>
      </c>
      <c r="B154">
        <v>79.253402384392288</v>
      </c>
    </row>
    <row r="155" spans="1:2" x14ac:dyDescent="0.2">
      <c r="A155" t="s">
        <v>427</v>
      </c>
      <c r="B155">
        <v>37.540679046084946</v>
      </c>
    </row>
    <row r="156" spans="1:2" x14ac:dyDescent="0.2">
      <c r="A156" t="s">
        <v>102</v>
      </c>
      <c r="B156">
        <v>39.464176046735275</v>
      </c>
    </row>
    <row r="157" spans="1:2" x14ac:dyDescent="0.2">
      <c r="A157" t="s">
        <v>428</v>
      </c>
      <c r="B157">
        <v>83.616966090239359</v>
      </c>
    </row>
    <row r="158" spans="1:2" x14ac:dyDescent="0.2">
      <c r="A158" t="s">
        <v>429</v>
      </c>
      <c r="B158">
        <v>24.356447072976437</v>
      </c>
    </row>
    <row r="159" spans="1:2" x14ac:dyDescent="0.2">
      <c r="A159" t="s">
        <v>430</v>
      </c>
      <c r="B159">
        <v>68.991564553652609</v>
      </c>
    </row>
    <row r="160" spans="1:2" x14ac:dyDescent="0.2">
      <c r="A160" t="s">
        <v>97</v>
      </c>
      <c r="B160">
        <v>35.854354388853423</v>
      </c>
    </row>
    <row r="161" spans="1:2" x14ac:dyDescent="0.2">
      <c r="A161" t="s">
        <v>98</v>
      </c>
      <c r="B161">
        <v>133.29359630307152</v>
      </c>
    </row>
    <row r="162" spans="1:2" x14ac:dyDescent="0.2">
      <c r="A162" t="s">
        <v>108</v>
      </c>
      <c r="B162">
        <v>34.089193660938207</v>
      </c>
    </row>
    <row r="163" spans="1:2" x14ac:dyDescent="0.2">
      <c r="A163" t="s">
        <v>431</v>
      </c>
      <c r="B163">
        <v>31.616218825145321</v>
      </c>
    </row>
    <row r="164" spans="1:2" x14ac:dyDescent="0.2">
      <c r="A164" t="s">
        <v>104</v>
      </c>
      <c r="B164">
        <v>64.499774487211369</v>
      </c>
    </row>
    <row r="165" spans="1:2" x14ac:dyDescent="0.2">
      <c r="A165" t="s">
        <v>103</v>
      </c>
      <c r="B165">
        <v>57.428650948419289</v>
      </c>
    </row>
    <row r="166" spans="1:2" x14ac:dyDescent="0.2">
      <c r="A166" t="s">
        <v>432</v>
      </c>
      <c r="B166">
        <v>62.115384615384613</v>
      </c>
    </row>
    <row r="167" spans="1:2" x14ac:dyDescent="0.2">
      <c r="A167" t="s">
        <v>107</v>
      </c>
      <c r="B167">
        <v>61.139760656941618</v>
      </c>
    </row>
    <row r="168" spans="1:2" x14ac:dyDescent="0.2">
      <c r="A168" t="s">
        <v>100</v>
      </c>
      <c r="B168">
        <v>52.89352417124438</v>
      </c>
    </row>
    <row r="169" spans="1:2" x14ac:dyDescent="0.2">
      <c r="A169" t="s">
        <v>101</v>
      </c>
      <c r="B169">
        <v>54.913703163378912</v>
      </c>
    </row>
    <row r="170" spans="1:2" x14ac:dyDescent="0.2">
      <c r="A170" t="s">
        <v>95</v>
      </c>
    </row>
    <row r="171" spans="1:2" x14ac:dyDescent="0.2">
      <c r="A171" t="s">
        <v>96</v>
      </c>
      <c r="B171">
        <v>63.143430863359143</v>
      </c>
    </row>
    <row r="172" spans="1:2" x14ac:dyDescent="0.2">
      <c r="A172" t="s">
        <v>433</v>
      </c>
      <c r="B172">
        <v>16.689045594207229</v>
      </c>
    </row>
    <row r="173" spans="1:2" x14ac:dyDescent="0.2">
      <c r="A173" t="s">
        <v>109</v>
      </c>
      <c r="B173">
        <v>47.59886281232292</v>
      </c>
    </row>
    <row r="174" spans="1:2" x14ac:dyDescent="0.2">
      <c r="A174" t="s">
        <v>434</v>
      </c>
    </row>
    <row r="175" spans="1:2" x14ac:dyDescent="0.2">
      <c r="A175" t="s">
        <v>114</v>
      </c>
      <c r="B175">
        <v>26.254115420879071</v>
      </c>
    </row>
    <row r="176" spans="1:2" x14ac:dyDescent="0.2">
      <c r="A176" t="s">
        <v>115</v>
      </c>
      <c r="B176">
        <v>13.176036899961563</v>
      </c>
    </row>
    <row r="177" spans="1:2" x14ac:dyDescent="0.2">
      <c r="A177" t="s">
        <v>113</v>
      </c>
      <c r="B177">
        <v>55.041409291805763</v>
      </c>
    </row>
    <row r="178" spans="1:2" x14ac:dyDescent="0.2">
      <c r="A178" t="s">
        <v>111</v>
      </c>
      <c r="B178">
        <v>72.636443196874339</v>
      </c>
    </row>
    <row r="179" spans="1:2" x14ac:dyDescent="0.2">
      <c r="A179" t="s">
        <v>116</v>
      </c>
      <c r="B179">
        <v>32.831428951180776</v>
      </c>
    </row>
    <row r="180" spans="1:2" x14ac:dyDescent="0.2">
      <c r="A180" t="s">
        <v>110</v>
      </c>
      <c r="B180">
        <v>36.830221967552362</v>
      </c>
    </row>
    <row r="181" spans="1:2" x14ac:dyDescent="0.2">
      <c r="A181" t="s">
        <v>435</v>
      </c>
      <c r="B181">
        <v>81.89951823812801</v>
      </c>
    </row>
    <row r="182" spans="1:2" x14ac:dyDescent="0.2">
      <c r="A182" t="s">
        <v>112</v>
      </c>
      <c r="B182">
        <v>26.572799934080422</v>
      </c>
    </row>
    <row r="183" spans="1:2" x14ac:dyDescent="0.2">
      <c r="A183" t="s">
        <v>436</v>
      </c>
      <c r="B183">
        <v>28.20425845631053</v>
      </c>
    </row>
    <row r="184" spans="1:2" x14ac:dyDescent="0.2">
      <c r="A184" t="s">
        <v>117</v>
      </c>
      <c r="B184">
        <v>41.783798476781506</v>
      </c>
    </row>
    <row r="185" spans="1:2" x14ac:dyDescent="0.2">
      <c r="A185" t="s">
        <v>437</v>
      </c>
      <c r="B185">
        <v>51.820403069635809</v>
      </c>
    </row>
    <row r="186" spans="1:2" x14ac:dyDescent="0.2">
      <c r="A186" t="s">
        <v>118</v>
      </c>
      <c r="B186">
        <v>17.595516557132822</v>
      </c>
    </row>
    <row r="187" spans="1:2" x14ac:dyDescent="0.2">
      <c r="A187" t="s">
        <v>119</v>
      </c>
      <c r="B187">
        <v>45.624064550252641</v>
      </c>
    </row>
    <row r="188" spans="1:2" x14ac:dyDescent="0.2">
      <c r="A188" t="s">
        <v>122</v>
      </c>
      <c r="B188">
        <v>22.793678387299796</v>
      </c>
    </row>
    <row r="189" spans="1:2" x14ac:dyDescent="0.2">
      <c r="A189" t="s">
        <v>123</v>
      </c>
      <c r="B189">
        <v>38.616078888003514</v>
      </c>
    </row>
    <row r="190" spans="1:2" x14ac:dyDescent="0.2">
      <c r="A190" t="s">
        <v>438</v>
      </c>
      <c r="B190">
        <v>77.917931345916983</v>
      </c>
    </row>
    <row r="191" spans="1:2" x14ac:dyDescent="0.2">
      <c r="A191" t="s">
        <v>120</v>
      </c>
    </row>
    <row r="192" spans="1:2" x14ac:dyDescent="0.2">
      <c r="A192" t="s">
        <v>124</v>
      </c>
      <c r="B192">
        <v>50.393474835853226</v>
      </c>
    </row>
    <row r="193" spans="1:2" x14ac:dyDescent="0.2">
      <c r="A193" t="s">
        <v>439</v>
      </c>
      <c r="B193">
        <v>23.176151909280119</v>
      </c>
    </row>
    <row r="194" spans="1:2" x14ac:dyDescent="0.2">
      <c r="A194" t="s">
        <v>440</v>
      </c>
      <c r="B194">
        <v>44.408214953767924</v>
      </c>
    </row>
    <row r="196" spans="1:2" x14ac:dyDescent="0.2">
      <c r="A196" t="s">
        <v>125</v>
      </c>
      <c r="B196">
        <v>41.714874123494795</v>
      </c>
    </row>
    <row r="197" spans="1:2" x14ac:dyDescent="0.2">
      <c r="A197" t="s">
        <v>121</v>
      </c>
      <c r="B197">
        <v>33.041428675274297</v>
      </c>
    </row>
    <row r="198" spans="1:2" x14ac:dyDescent="0.2">
      <c r="A198" t="s">
        <v>442</v>
      </c>
      <c r="B198">
        <v>52.724454365079367</v>
      </c>
    </row>
    <row r="199" spans="1:2" x14ac:dyDescent="0.2">
      <c r="A199" t="s">
        <v>443</v>
      </c>
      <c r="B199">
        <v>56.780201585699778</v>
      </c>
    </row>
    <row r="200" spans="1:2" x14ac:dyDescent="0.2">
      <c r="A200" t="s">
        <v>444</v>
      </c>
      <c r="B200">
        <v>28.916049501998334</v>
      </c>
    </row>
    <row r="201" spans="1:2" x14ac:dyDescent="0.2">
      <c r="A201" t="s">
        <v>61</v>
      </c>
    </row>
    <row r="202" spans="1:2" x14ac:dyDescent="0.2">
      <c r="A202" t="s">
        <v>126</v>
      </c>
      <c r="B202">
        <v>38.60516529349114</v>
      </c>
    </row>
    <row r="203" spans="1:2" x14ac:dyDescent="0.2">
      <c r="A203" t="s">
        <v>128</v>
      </c>
      <c r="B203">
        <v>44.493940230729677</v>
      </c>
    </row>
    <row r="204" spans="1:2" x14ac:dyDescent="0.2">
      <c r="A204" t="s">
        <v>129</v>
      </c>
      <c r="B204">
        <v>20.785643357374308</v>
      </c>
    </row>
    <row r="205" spans="1:2" x14ac:dyDescent="0.2">
      <c r="A205" t="s">
        <v>130</v>
      </c>
      <c r="B205">
        <v>33.146886356718554</v>
      </c>
    </row>
    <row r="206" spans="1:2" x14ac:dyDescent="0.2">
      <c r="A206" t="s">
        <v>445</v>
      </c>
      <c r="B206">
        <v>21.805190913460795</v>
      </c>
    </row>
    <row r="207" spans="1:2" x14ac:dyDescent="0.2">
      <c r="A207" t="s">
        <v>134</v>
      </c>
      <c r="B207">
        <v>29.331939426143343</v>
      </c>
    </row>
    <row r="208" spans="1:2" x14ac:dyDescent="0.2">
      <c r="A208" t="s">
        <v>146</v>
      </c>
      <c r="B208">
        <v>12.453271887012891</v>
      </c>
    </row>
    <row r="209" spans="1:2" x14ac:dyDescent="0.2">
      <c r="A209" t="s">
        <v>135</v>
      </c>
      <c r="B209">
        <v>35.775196697845004</v>
      </c>
    </row>
    <row r="210" spans="1:2" x14ac:dyDescent="0.2">
      <c r="A210" t="s">
        <v>138</v>
      </c>
      <c r="B210">
        <v>144.65010711533972</v>
      </c>
    </row>
    <row r="211" spans="1:2" x14ac:dyDescent="0.2">
      <c r="A211" t="s">
        <v>184</v>
      </c>
      <c r="B211">
        <v>46.64615910450312</v>
      </c>
    </row>
    <row r="212" spans="1:2" x14ac:dyDescent="0.2">
      <c r="A212" t="s">
        <v>137</v>
      </c>
      <c r="B212">
        <v>48.033946461770668</v>
      </c>
    </row>
    <row r="213" spans="1:2" x14ac:dyDescent="0.2">
      <c r="A213" t="s">
        <v>51</v>
      </c>
      <c r="B213">
        <v>45.274828657442995</v>
      </c>
    </row>
    <row r="214" spans="1:2" x14ac:dyDescent="0.2">
      <c r="A214" t="s">
        <v>446</v>
      </c>
      <c r="B214">
        <v>145.07164243481108</v>
      </c>
    </row>
    <row r="215" spans="1:2" x14ac:dyDescent="0.2">
      <c r="A215" t="s">
        <v>141</v>
      </c>
      <c r="B215">
        <v>102.5543376559519</v>
      </c>
    </row>
    <row r="216" spans="1:2" x14ac:dyDescent="0.2">
      <c r="A216" t="s">
        <v>136</v>
      </c>
      <c r="B216">
        <v>57.056190468668554</v>
      </c>
    </row>
    <row r="217" spans="1:2" x14ac:dyDescent="0.2">
      <c r="A217" t="s">
        <v>447</v>
      </c>
      <c r="B217">
        <v>25.752124069052964</v>
      </c>
    </row>
    <row r="218" spans="1:2" x14ac:dyDescent="0.2">
      <c r="A218" t="s">
        <v>185</v>
      </c>
    </row>
    <row r="219" spans="1:2" x14ac:dyDescent="0.2">
      <c r="A219" t="s">
        <v>448</v>
      </c>
      <c r="B219">
        <v>25.814218515198419</v>
      </c>
    </row>
    <row r="220" spans="1:2" x14ac:dyDescent="0.2">
      <c r="A220" t="s">
        <v>449</v>
      </c>
      <c r="B220">
        <v>51.402533214288958</v>
      </c>
    </row>
    <row r="221" spans="1:2" x14ac:dyDescent="0.2">
      <c r="A221" t="s">
        <v>133</v>
      </c>
    </row>
    <row r="222" spans="1:2" x14ac:dyDescent="0.2">
      <c r="A222" t="s">
        <v>147</v>
      </c>
      <c r="B222">
        <v>46.595768415572827</v>
      </c>
    </row>
    <row r="223" spans="1:2" x14ac:dyDescent="0.2">
      <c r="A223" t="s">
        <v>186</v>
      </c>
      <c r="B223">
        <v>92.991639644787725</v>
      </c>
    </row>
    <row r="224" spans="1:2" x14ac:dyDescent="0.2">
      <c r="A224" t="s">
        <v>140</v>
      </c>
      <c r="B224">
        <v>74.152657218424494</v>
      </c>
    </row>
    <row r="225" spans="1:2" x14ac:dyDescent="0.2">
      <c r="A225" t="s">
        <v>148</v>
      </c>
      <c r="B225">
        <v>41.20002750214374</v>
      </c>
    </row>
    <row r="226" spans="1:2" x14ac:dyDescent="0.2">
      <c r="A226" t="s">
        <v>55</v>
      </c>
      <c r="B226">
        <v>44.285222071207521</v>
      </c>
    </row>
    <row r="227" spans="1:2" x14ac:dyDescent="0.2">
      <c r="A227" t="s">
        <v>450</v>
      </c>
      <c r="B227">
        <v>86.338490389123308</v>
      </c>
    </row>
    <row r="228" spans="1:2" x14ac:dyDescent="0.2">
      <c r="A228" t="s">
        <v>188</v>
      </c>
      <c r="B228">
        <v>100.71297181927883</v>
      </c>
    </row>
    <row r="229" spans="1:2" x14ac:dyDescent="0.2">
      <c r="A229" t="s">
        <v>150</v>
      </c>
    </row>
    <row r="230" spans="1:2" x14ac:dyDescent="0.2">
      <c r="A230" t="s">
        <v>451</v>
      </c>
    </row>
    <row r="231" spans="1:2" x14ac:dyDescent="0.2">
      <c r="A231" t="s">
        <v>35</v>
      </c>
      <c r="B231">
        <v>39.702045697657908</v>
      </c>
    </row>
    <row r="232" spans="1:2" x14ac:dyDescent="0.2">
      <c r="A232" t="s">
        <v>452</v>
      </c>
      <c r="B232">
        <v>23.186500672738749</v>
      </c>
    </row>
    <row r="233" spans="1:2" x14ac:dyDescent="0.2">
      <c r="A233" t="s">
        <v>453</v>
      </c>
      <c r="B233">
        <v>33.057852553685585</v>
      </c>
    </row>
    <row r="234" spans="1:2" x14ac:dyDescent="0.2">
      <c r="A234" t="s">
        <v>154</v>
      </c>
      <c r="B234">
        <v>32.865374434439708</v>
      </c>
    </row>
    <row r="235" spans="1:2" x14ac:dyDescent="0.2">
      <c r="A235" t="s">
        <v>152</v>
      </c>
      <c r="B235">
        <v>54.218594967261211</v>
      </c>
    </row>
    <row r="236" spans="1:2" x14ac:dyDescent="0.2">
      <c r="A236" t="s">
        <v>151</v>
      </c>
      <c r="B236">
        <v>38.857720189402229</v>
      </c>
    </row>
    <row r="237" spans="1:2" x14ac:dyDescent="0.2">
      <c r="A237" t="s">
        <v>159</v>
      </c>
      <c r="B237">
        <v>31.10695936478281</v>
      </c>
    </row>
    <row r="238" spans="1:2" x14ac:dyDescent="0.2">
      <c r="A238" t="s">
        <v>454</v>
      </c>
      <c r="B238">
        <v>21.823617781487798</v>
      </c>
    </row>
    <row r="239" spans="1:2" x14ac:dyDescent="0.2">
      <c r="A239" t="s">
        <v>153</v>
      </c>
      <c r="B239">
        <v>54.475498332716519</v>
      </c>
    </row>
    <row r="240" spans="1:2" x14ac:dyDescent="0.2">
      <c r="A240" t="s">
        <v>455</v>
      </c>
      <c r="B240">
        <v>31.463554260319491</v>
      </c>
    </row>
    <row r="241" spans="1:2" x14ac:dyDescent="0.2">
      <c r="A241" t="s">
        <v>155</v>
      </c>
      <c r="B241">
        <v>65.581990827854383</v>
      </c>
    </row>
    <row r="242" spans="1:2" x14ac:dyDescent="0.2">
      <c r="A242" t="s">
        <v>456</v>
      </c>
      <c r="B242">
        <v>21.805190913460795</v>
      </c>
    </row>
    <row r="243" spans="1:2" x14ac:dyDescent="0.2">
      <c r="A243" t="s">
        <v>457</v>
      </c>
      <c r="B243">
        <v>25.814218515198412</v>
      </c>
    </row>
    <row r="244" spans="1:2" x14ac:dyDescent="0.2">
      <c r="A244" t="s">
        <v>156</v>
      </c>
    </row>
    <row r="245" spans="1:2" x14ac:dyDescent="0.2">
      <c r="A245" t="s">
        <v>157</v>
      </c>
      <c r="B245">
        <v>56.183338646684312</v>
      </c>
    </row>
    <row r="246" spans="1:2" x14ac:dyDescent="0.2">
      <c r="A246" t="s">
        <v>158</v>
      </c>
      <c r="B246">
        <v>29.722746405575514</v>
      </c>
    </row>
    <row r="247" spans="1:2" x14ac:dyDescent="0.2">
      <c r="A247" t="s">
        <v>458</v>
      </c>
    </row>
    <row r="248" spans="1:2" x14ac:dyDescent="0.2">
      <c r="A248" t="s">
        <v>189</v>
      </c>
      <c r="B248">
        <v>17.098663264222029</v>
      </c>
    </row>
    <row r="249" spans="1:2" x14ac:dyDescent="0.2">
      <c r="A249" t="s">
        <v>160</v>
      </c>
      <c r="B249">
        <v>20.175923511868501</v>
      </c>
    </row>
    <row r="250" spans="1:2" x14ac:dyDescent="0.2">
      <c r="A250" t="s">
        <v>161</v>
      </c>
      <c r="B250">
        <v>55.703543236629329</v>
      </c>
    </row>
    <row r="251" spans="1:2" x14ac:dyDescent="0.2">
      <c r="A251" t="s">
        <v>459</v>
      </c>
      <c r="B251">
        <v>23.22460117632254</v>
      </c>
    </row>
    <row r="252" spans="1:2" x14ac:dyDescent="0.2">
      <c r="A252" t="s">
        <v>190</v>
      </c>
      <c r="B252">
        <v>20.657693007332949</v>
      </c>
    </row>
    <row r="253" spans="1:2" x14ac:dyDescent="0.2">
      <c r="A253" t="s">
        <v>191</v>
      </c>
      <c r="B253">
        <v>14.993072307771898</v>
      </c>
    </row>
    <row r="254" spans="1:2" x14ac:dyDescent="0.2">
      <c r="A254" t="s">
        <v>164</v>
      </c>
      <c r="B254">
        <v>23.877796666995245</v>
      </c>
    </row>
    <row r="255" spans="1:2" x14ac:dyDescent="0.2">
      <c r="A255" t="s">
        <v>460</v>
      </c>
    </row>
    <row r="256" spans="1:2" x14ac:dyDescent="0.2">
      <c r="A256" t="s">
        <v>194</v>
      </c>
    </row>
    <row r="257" spans="1:2" x14ac:dyDescent="0.2">
      <c r="A257" t="s">
        <v>24</v>
      </c>
    </row>
    <row r="258" spans="1:2" x14ac:dyDescent="0.2">
      <c r="A258" t="s">
        <v>461</v>
      </c>
      <c r="B258">
        <v>90.572823015669144</v>
      </c>
    </row>
    <row r="259" spans="1:2" x14ac:dyDescent="0.2">
      <c r="A259" t="s">
        <v>193</v>
      </c>
      <c r="B259">
        <v>98.791144582224248</v>
      </c>
    </row>
    <row r="260" spans="1:2" x14ac:dyDescent="0.2">
      <c r="A260" t="s">
        <v>462</v>
      </c>
      <c r="B260">
        <v>57.865671799087337</v>
      </c>
    </row>
    <row r="261" spans="1:2" x14ac:dyDescent="0.2">
      <c r="A261" t="s">
        <v>463</v>
      </c>
      <c r="B261">
        <v>28.498725879074769</v>
      </c>
    </row>
    <row r="262" spans="1:2" x14ac:dyDescent="0.2">
      <c r="A262" t="s">
        <v>132</v>
      </c>
      <c r="B262">
        <v>47.157056745784985</v>
      </c>
    </row>
    <row r="263" spans="1:2" x14ac:dyDescent="0.2">
      <c r="A263" t="s">
        <v>376</v>
      </c>
      <c r="B263">
        <v>52.605879418138734</v>
      </c>
    </row>
    <row r="264" spans="1:2" x14ac:dyDescent="0.2">
      <c r="A264" t="s">
        <v>165</v>
      </c>
    </row>
    <row r="265" spans="1:2" x14ac:dyDescent="0.2">
      <c r="A265" t="s">
        <v>142</v>
      </c>
      <c r="B265">
        <v>28.346225561014439</v>
      </c>
    </row>
    <row r="266" spans="1:2" x14ac:dyDescent="0.2">
      <c r="A266" t="s">
        <v>166</v>
      </c>
      <c r="B266">
        <v>36.592836890664849</v>
      </c>
    </row>
    <row r="267" spans="1:2" x14ac:dyDescent="0.2">
      <c r="A267" t="s">
        <v>167</v>
      </c>
      <c r="B267">
        <v>28.085654934767117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67BDD-DD21-5A4A-A8A4-CED73CC057D4}">
  <dimension ref="A1:E267"/>
  <sheetViews>
    <sheetView workbookViewId="0">
      <selection activeCell="E3" sqref="E3"/>
    </sheetView>
  </sheetViews>
  <sheetFormatPr baseColWidth="10" defaultRowHeight="16" x14ac:dyDescent="0.2"/>
  <sheetData>
    <row r="1" spans="1:5" x14ac:dyDescent="0.2">
      <c r="A1" s="2" t="s">
        <v>168</v>
      </c>
      <c r="B1" t="s">
        <v>464</v>
      </c>
    </row>
    <row r="2" spans="1:5" x14ac:dyDescent="0.2">
      <c r="A2" s="2" t="s">
        <v>8</v>
      </c>
      <c r="B2">
        <v>180</v>
      </c>
    </row>
    <row r="3" spans="1:5" x14ac:dyDescent="0.2">
      <c r="A3" s="2" t="s">
        <v>384</v>
      </c>
      <c r="B3">
        <v>14807044.032</v>
      </c>
      <c r="D3" s="2" t="s">
        <v>484</v>
      </c>
      <c r="E3" s="2" t="s">
        <v>485</v>
      </c>
    </row>
    <row r="4" spans="1:5" x14ac:dyDescent="0.2">
      <c r="A4" s="2" t="s">
        <v>1</v>
      </c>
      <c r="B4">
        <v>652860</v>
      </c>
    </row>
    <row r="5" spans="1:5" x14ac:dyDescent="0.2">
      <c r="A5" s="2" t="s">
        <v>385</v>
      </c>
      <c r="B5">
        <v>9045780</v>
      </c>
    </row>
    <row r="6" spans="1:5" x14ac:dyDescent="0.2">
      <c r="A6" s="2" t="s">
        <v>4</v>
      </c>
      <c r="B6">
        <v>1246700</v>
      </c>
    </row>
    <row r="7" spans="1:5" x14ac:dyDescent="0.2">
      <c r="A7" s="2" t="s">
        <v>2</v>
      </c>
      <c r="B7">
        <v>27400</v>
      </c>
    </row>
    <row r="8" spans="1:5" x14ac:dyDescent="0.2">
      <c r="A8" s="2" t="s">
        <v>386</v>
      </c>
      <c r="B8">
        <v>470</v>
      </c>
    </row>
    <row r="9" spans="1:5" x14ac:dyDescent="0.2">
      <c r="A9" s="2" t="s">
        <v>387</v>
      </c>
      <c r="B9">
        <v>13081768.953</v>
      </c>
    </row>
    <row r="10" spans="1:5" x14ac:dyDescent="0.2">
      <c r="A10" s="2" t="s">
        <v>162</v>
      </c>
      <c r="B10">
        <v>71020</v>
      </c>
    </row>
    <row r="11" spans="1:5" x14ac:dyDescent="0.2">
      <c r="A11" s="2" t="s">
        <v>6</v>
      </c>
      <c r="B11">
        <v>2736690</v>
      </c>
    </row>
    <row r="12" spans="1:5" x14ac:dyDescent="0.2">
      <c r="A12" s="2" t="s">
        <v>7</v>
      </c>
      <c r="B12">
        <v>28470</v>
      </c>
    </row>
    <row r="13" spans="1:5" x14ac:dyDescent="0.2">
      <c r="A13" s="2" t="s">
        <v>388</v>
      </c>
      <c r="B13">
        <v>200</v>
      </c>
    </row>
    <row r="14" spans="1:5" x14ac:dyDescent="0.2">
      <c r="A14" s="2" t="s">
        <v>5</v>
      </c>
      <c r="B14">
        <v>440</v>
      </c>
    </row>
    <row r="15" spans="1:5" x14ac:dyDescent="0.2">
      <c r="A15" s="2" t="s">
        <v>9</v>
      </c>
      <c r="B15">
        <v>7692020</v>
      </c>
    </row>
    <row r="16" spans="1:5" x14ac:dyDescent="0.2">
      <c r="A16" s="2" t="s">
        <v>10</v>
      </c>
      <c r="B16">
        <v>82520</v>
      </c>
    </row>
    <row r="17" spans="1:2" x14ac:dyDescent="0.2">
      <c r="A17" s="2" t="s">
        <v>11</v>
      </c>
      <c r="B17">
        <v>82662</v>
      </c>
    </row>
    <row r="18" spans="1:2" x14ac:dyDescent="0.2">
      <c r="A18" s="2" t="s">
        <v>28</v>
      </c>
      <c r="B18">
        <v>25680</v>
      </c>
    </row>
    <row r="19" spans="1:2" x14ac:dyDescent="0.2">
      <c r="A19" s="2" t="s">
        <v>16</v>
      </c>
      <c r="B19">
        <v>30280</v>
      </c>
    </row>
    <row r="20" spans="1:2" x14ac:dyDescent="0.2">
      <c r="A20" s="2" t="s">
        <v>17</v>
      </c>
      <c r="B20">
        <v>112760</v>
      </c>
    </row>
    <row r="21" spans="1:2" x14ac:dyDescent="0.2">
      <c r="A21" s="2" t="s">
        <v>27</v>
      </c>
      <c r="B21">
        <v>273600</v>
      </c>
    </row>
    <row r="22" spans="1:2" x14ac:dyDescent="0.2">
      <c r="A22" s="2" t="s">
        <v>13</v>
      </c>
      <c r="B22">
        <v>130170</v>
      </c>
    </row>
    <row r="23" spans="1:2" x14ac:dyDescent="0.2">
      <c r="A23" s="2" t="s">
        <v>26</v>
      </c>
      <c r="B23">
        <v>108560</v>
      </c>
    </row>
    <row r="24" spans="1:2" x14ac:dyDescent="0.2">
      <c r="A24" s="2" t="s">
        <v>12</v>
      </c>
      <c r="B24">
        <v>780</v>
      </c>
    </row>
    <row r="25" spans="1:2" x14ac:dyDescent="0.2">
      <c r="A25" s="2" t="s">
        <v>169</v>
      </c>
      <c r="B25">
        <v>10010</v>
      </c>
    </row>
    <row r="26" spans="1:2" x14ac:dyDescent="0.2">
      <c r="A26" s="2" t="s">
        <v>21</v>
      </c>
      <c r="B26">
        <v>51200</v>
      </c>
    </row>
    <row r="27" spans="1:2" x14ac:dyDescent="0.2">
      <c r="A27" s="2" t="s">
        <v>15</v>
      </c>
      <c r="B27">
        <v>202990</v>
      </c>
    </row>
    <row r="28" spans="1:2" x14ac:dyDescent="0.2">
      <c r="A28" s="2" t="s">
        <v>170</v>
      </c>
      <c r="B28">
        <v>22810</v>
      </c>
    </row>
    <row r="29" spans="1:2" x14ac:dyDescent="0.2">
      <c r="A29" s="2" t="s">
        <v>18</v>
      </c>
      <c r="B29">
        <v>54</v>
      </c>
    </row>
    <row r="30" spans="1:2" x14ac:dyDescent="0.2">
      <c r="A30" s="2" t="s">
        <v>20</v>
      </c>
      <c r="B30">
        <v>1083300</v>
      </c>
    </row>
    <row r="31" spans="1:2" x14ac:dyDescent="0.2">
      <c r="A31" s="2" t="s">
        <v>23</v>
      </c>
      <c r="B31">
        <v>8358140</v>
      </c>
    </row>
    <row r="32" spans="1:2" x14ac:dyDescent="0.2">
      <c r="A32" s="2" t="s">
        <v>14</v>
      </c>
      <c r="B32">
        <v>430</v>
      </c>
    </row>
    <row r="33" spans="1:2" x14ac:dyDescent="0.2">
      <c r="A33" s="2" t="s">
        <v>25</v>
      </c>
      <c r="B33">
        <v>5270</v>
      </c>
    </row>
    <row r="34" spans="1:2" x14ac:dyDescent="0.2">
      <c r="A34" s="2" t="s">
        <v>19</v>
      </c>
      <c r="B34">
        <v>38144</v>
      </c>
    </row>
    <row r="35" spans="1:2" x14ac:dyDescent="0.2">
      <c r="A35" s="2" t="s">
        <v>22</v>
      </c>
      <c r="B35">
        <v>566730</v>
      </c>
    </row>
    <row r="36" spans="1:2" x14ac:dyDescent="0.2">
      <c r="A36" s="2" t="s">
        <v>34</v>
      </c>
      <c r="B36">
        <v>622980</v>
      </c>
    </row>
    <row r="37" spans="1:2" x14ac:dyDescent="0.2">
      <c r="A37" s="2" t="s">
        <v>32</v>
      </c>
      <c r="B37">
        <v>8965590</v>
      </c>
    </row>
    <row r="38" spans="1:2" x14ac:dyDescent="0.2">
      <c r="A38" s="2" t="s">
        <v>389</v>
      </c>
      <c r="B38">
        <v>1106329.1000000001</v>
      </c>
    </row>
    <row r="39" spans="1:2" x14ac:dyDescent="0.2">
      <c r="A39" s="2" t="s">
        <v>149</v>
      </c>
      <c r="B39">
        <v>39516.03</v>
      </c>
    </row>
    <row r="40" spans="1:2" x14ac:dyDescent="0.2">
      <c r="A40" s="2" t="s">
        <v>390</v>
      </c>
      <c r="B40">
        <v>198</v>
      </c>
    </row>
    <row r="41" spans="1:2" x14ac:dyDescent="0.2">
      <c r="A41" s="2" t="s">
        <v>36</v>
      </c>
      <c r="B41">
        <v>743532</v>
      </c>
    </row>
    <row r="42" spans="1:2" x14ac:dyDescent="0.2">
      <c r="A42" s="2" t="s">
        <v>37</v>
      </c>
      <c r="B42">
        <v>9424700.8000000007</v>
      </c>
    </row>
    <row r="43" spans="1:2" x14ac:dyDescent="0.2">
      <c r="A43" s="2" t="s">
        <v>171</v>
      </c>
      <c r="B43">
        <v>318000</v>
      </c>
    </row>
    <row r="44" spans="1:2" x14ac:dyDescent="0.2">
      <c r="A44" s="2" t="s">
        <v>31</v>
      </c>
      <c r="B44">
        <v>472710</v>
      </c>
    </row>
    <row r="45" spans="1:2" x14ac:dyDescent="0.2">
      <c r="A45" s="2" t="s">
        <v>378</v>
      </c>
      <c r="B45">
        <v>2267050</v>
      </c>
    </row>
    <row r="46" spans="1:2" x14ac:dyDescent="0.2">
      <c r="A46" s="2" t="s">
        <v>379</v>
      </c>
      <c r="B46">
        <v>341500</v>
      </c>
    </row>
    <row r="47" spans="1:2" x14ac:dyDescent="0.2">
      <c r="A47" s="2" t="s">
        <v>38</v>
      </c>
      <c r="B47">
        <v>1109500</v>
      </c>
    </row>
    <row r="48" spans="1:2" x14ac:dyDescent="0.2">
      <c r="A48" s="2" t="s">
        <v>39</v>
      </c>
      <c r="B48">
        <v>1861</v>
      </c>
    </row>
    <row r="49" spans="1:2" x14ac:dyDescent="0.2">
      <c r="A49" s="2" t="s">
        <v>29</v>
      </c>
      <c r="B49">
        <v>4030</v>
      </c>
    </row>
    <row r="50" spans="1:2" x14ac:dyDescent="0.2">
      <c r="A50" s="2" t="s">
        <v>41</v>
      </c>
      <c r="B50">
        <v>51060</v>
      </c>
    </row>
    <row r="51" spans="1:2" x14ac:dyDescent="0.2">
      <c r="A51" s="2" t="s">
        <v>391</v>
      </c>
      <c r="B51">
        <v>404850</v>
      </c>
    </row>
    <row r="52" spans="1:2" x14ac:dyDescent="0.2">
      <c r="A52" s="2" t="s">
        <v>43</v>
      </c>
      <c r="B52">
        <v>103800</v>
      </c>
    </row>
    <row r="53" spans="1:2" x14ac:dyDescent="0.2">
      <c r="A53" s="2" t="s">
        <v>392</v>
      </c>
      <c r="B53">
        <v>444</v>
      </c>
    </row>
    <row r="54" spans="1:2" x14ac:dyDescent="0.2">
      <c r="A54" s="2" t="s">
        <v>33</v>
      </c>
      <c r="B54">
        <v>240</v>
      </c>
    </row>
    <row r="55" spans="1:2" x14ac:dyDescent="0.2">
      <c r="A55" s="2" t="s">
        <v>44</v>
      </c>
      <c r="B55">
        <v>9240</v>
      </c>
    </row>
    <row r="56" spans="1:2" x14ac:dyDescent="0.2">
      <c r="A56" s="2" t="s">
        <v>45</v>
      </c>
      <c r="B56">
        <v>77210</v>
      </c>
    </row>
    <row r="57" spans="1:2" x14ac:dyDescent="0.2">
      <c r="A57" s="2" t="s">
        <v>64</v>
      </c>
      <c r="B57">
        <v>349370</v>
      </c>
    </row>
    <row r="58" spans="1:2" x14ac:dyDescent="0.2">
      <c r="A58" s="2" t="s">
        <v>47</v>
      </c>
      <c r="B58">
        <v>23180</v>
      </c>
    </row>
    <row r="59" spans="1:2" x14ac:dyDescent="0.2">
      <c r="A59" s="2" t="s">
        <v>48</v>
      </c>
      <c r="B59">
        <v>750</v>
      </c>
    </row>
    <row r="60" spans="1:2" x14ac:dyDescent="0.2">
      <c r="A60" s="2" t="s">
        <v>46</v>
      </c>
      <c r="B60">
        <v>40000</v>
      </c>
    </row>
    <row r="61" spans="1:2" x14ac:dyDescent="0.2">
      <c r="A61" s="2" t="s">
        <v>49</v>
      </c>
      <c r="B61">
        <v>48310</v>
      </c>
    </row>
    <row r="62" spans="1:2" x14ac:dyDescent="0.2">
      <c r="A62" s="2" t="s">
        <v>3</v>
      </c>
      <c r="B62">
        <v>2381741</v>
      </c>
    </row>
    <row r="63" spans="1:2" x14ac:dyDescent="0.2">
      <c r="A63" s="2" t="s">
        <v>393</v>
      </c>
      <c r="B63">
        <v>16019325.200000001</v>
      </c>
    </row>
    <row r="64" spans="1:2" x14ac:dyDescent="0.2">
      <c r="A64" s="2" t="s">
        <v>394</v>
      </c>
      <c r="B64">
        <v>33317660.999000002</v>
      </c>
    </row>
    <row r="65" spans="1:2" x14ac:dyDescent="0.2">
      <c r="A65" s="2" t="s">
        <v>395</v>
      </c>
      <c r="B65">
        <v>24502555</v>
      </c>
    </row>
    <row r="66" spans="1:2" x14ac:dyDescent="0.2">
      <c r="A66" s="2" t="s">
        <v>396</v>
      </c>
      <c r="B66">
        <v>22637366</v>
      </c>
    </row>
    <row r="67" spans="1:2" x14ac:dyDescent="0.2">
      <c r="A67" s="2" t="s">
        <v>397</v>
      </c>
      <c r="B67">
        <v>27454570.067000002</v>
      </c>
    </row>
    <row r="68" spans="1:2" x14ac:dyDescent="0.2">
      <c r="A68" s="2" t="s">
        <v>50</v>
      </c>
      <c r="B68">
        <v>248360</v>
      </c>
    </row>
    <row r="69" spans="1:2" x14ac:dyDescent="0.2">
      <c r="A69" s="2" t="s">
        <v>172</v>
      </c>
      <c r="B69">
        <v>995450</v>
      </c>
    </row>
    <row r="70" spans="1:2" x14ac:dyDescent="0.2">
      <c r="A70" s="2" t="s">
        <v>398</v>
      </c>
      <c r="B70">
        <v>2678829.0499999998</v>
      </c>
    </row>
    <row r="71" spans="1:2" x14ac:dyDescent="0.2">
      <c r="A71" s="2" t="s">
        <v>53</v>
      </c>
      <c r="B71">
        <v>101000</v>
      </c>
    </row>
    <row r="72" spans="1:2" x14ac:dyDescent="0.2">
      <c r="A72" s="2" t="s">
        <v>143</v>
      </c>
      <c r="B72">
        <v>499547.35</v>
      </c>
    </row>
    <row r="73" spans="1:2" x14ac:dyDescent="0.2">
      <c r="A73" s="2" t="s">
        <v>54</v>
      </c>
      <c r="B73">
        <v>43470</v>
      </c>
    </row>
    <row r="74" spans="1:2" x14ac:dyDescent="0.2">
      <c r="A74" s="2" t="s">
        <v>56</v>
      </c>
      <c r="B74">
        <v>1129279.9990000001</v>
      </c>
    </row>
    <row r="75" spans="1:2" x14ac:dyDescent="0.2">
      <c r="A75" s="2" t="s">
        <v>399</v>
      </c>
      <c r="B75">
        <v>3996029.05</v>
      </c>
    </row>
    <row r="76" spans="1:2" x14ac:dyDescent="0.2">
      <c r="A76" s="2" t="s">
        <v>400</v>
      </c>
      <c r="B76">
        <v>19055459.033</v>
      </c>
    </row>
    <row r="77" spans="1:2" x14ac:dyDescent="0.2">
      <c r="A77" s="2" t="s">
        <v>58</v>
      </c>
      <c r="B77">
        <v>303920</v>
      </c>
    </row>
    <row r="78" spans="1:2" x14ac:dyDescent="0.2">
      <c r="A78" s="2" t="s">
        <v>57</v>
      </c>
      <c r="B78">
        <v>18270</v>
      </c>
    </row>
    <row r="79" spans="1:2" x14ac:dyDescent="0.2">
      <c r="A79" s="2" t="s">
        <v>59</v>
      </c>
      <c r="B79">
        <v>547557</v>
      </c>
    </row>
    <row r="80" spans="1:2" x14ac:dyDescent="0.2">
      <c r="A80" s="2" t="s">
        <v>401</v>
      </c>
      <c r="B80">
        <v>1396</v>
      </c>
    </row>
    <row r="81" spans="1:2" x14ac:dyDescent="0.2">
      <c r="A81" s="2" t="s">
        <v>173</v>
      </c>
      <c r="B81">
        <v>700</v>
      </c>
    </row>
    <row r="82" spans="1:2" x14ac:dyDescent="0.2">
      <c r="A82" s="2" t="s">
        <v>62</v>
      </c>
      <c r="B82">
        <v>257670</v>
      </c>
    </row>
    <row r="83" spans="1:2" x14ac:dyDescent="0.2">
      <c r="A83" s="2" t="s">
        <v>163</v>
      </c>
      <c r="B83">
        <v>241930</v>
      </c>
    </row>
    <row r="84" spans="1:2" x14ac:dyDescent="0.2">
      <c r="A84" s="2" t="s">
        <v>63</v>
      </c>
      <c r="B84">
        <v>69490</v>
      </c>
    </row>
    <row r="85" spans="1:2" x14ac:dyDescent="0.2">
      <c r="A85" s="2" t="s">
        <v>65</v>
      </c>
      <c r="B85">
        <v>227540</v>
      </c>
    </row>
    <row r="86" spans="1:2" x14ac:dyDescent="0.2">
      <c r="A86" s="2" t="s">
        <v>402</v>
      </c>
      <c r="B86">
        <v>10</v>
      </c>
    </row>
    <row r="87" spans="1:2" x14ac:dyDescent="0.2">
      <c r="A87" s="2" t="s">
        <v>70</v>
      </c>
      <c r="B87">
        <v>245720</v>
      </c>
    </row>
    <row r="88" spans="1:2" x14ac:dyDescent="0.2">
      <c r="A88" s="2" t="s">
        <v>174</v>
      </c>
      <c r="B88">
        <v>10120</v>
      </c>
    </row>
    <row r="89" spans="1:2" x14ac:dyDescent="0.2">
      <c r="A89" s="2" t="s">
        <v>71</v>
      </c>
      <c r="B89">
        <v>28120</v>
      </c>
    </row>
    <row r="90" spans="1:2" x14ac:dyDescent="0.2">
      <c r="A90" s="2" t="s">
        <v>52</v>
      </c>
      <c r="B90">
        <v>28050</v>
      </c>
    </row>
    <row r="91" spans="1:2" x14ac:dyDescent="0.2">
      <c r="A91" s="2" t="s">
        <v>66</v>
      </c>
      <c r="B91">
        <v>128900</v>
      </c>
    </row>
    <row r="92" spans="1:2" x14ac:dyDescent="0.2">
      <c r="A92" s="2" t="s">
        <v>67</v>
      </c>
      <c r="B92">
        <v>340</v>
      </c>
    </row>
    <row r="93" spans="1:2" x14ac:dyDescent="0.2">
      <c r="A93" s="2" t="s">
        <v>403</v>
      </c>
      <c r="B93">
        <v>410450</v>
      </c>
    </row>
    <row r="94" spans="1:2" x14ac:dyDescent="0.2">
      <c r="A94" s="2" t="s">
        <v>69</v>
      </c>
      <c r="B94">
        <v>107160</v>
      </c>
    </row>
    <row r="95" spans="1:2" x14ac:dyDescent="0.2">
      <c r="A95" s="2" t="s">
        <v>404</v>
      </c>
      <c r="B95">
        <v>540</v>
      </c>
    </row>
    <row r="96" spans="1:2" x14ac:dyDescent="0.2">
      <c r="A96" s="2" t="s">
        <v>72</v>
      </c>
      <c r="B96">
        <v>196850</v>
      </c>
    </row>
    <row r="97" spans="1:2" x14ac:dyDescent="0.2">
      <c r="A97" s="2" t="s">
        <v>405</v>
      </c>
      <c r="B97">
        <v>34942307.866999999</v>
      </c>
    </row>
    <row r="98" spans="1:2" x14ac:dyDescent="0.2">
      <c r="A98" s="2" t="s">
        <v>406</v>
      </c>
      <c r="B98">
        <v>1050</v>
      </c>
    </row>
    <row r="99" spans="1:2" x14ac:dyDescent="0.2">
      <c r="A99" s="2" t="s">
        <v>74</v>
      </c>
      <c r="B99">
        <v>111890</v>
      </c>
    </row>
    <row r="100" spans="1:2" x14ac:dyDescent="0.2">
      <c r="A100" s="2" t="s">
        <v>407</v>
      </c>
      <c r="B100">
        <v>19357309.952</v>
      </c>
    </row>
    <row r="101" spans="1:2" x14ac:dyDescent="0.2">
      <c r="A101" s="2" t="s">
        <v>42</v>
      </c>
      <c r="B101">
        <v>56590</v>
      </c>
    </row>
    <row r="102" spans="1:2" x14ac:dyDescent="0.2">
      <c r="A102" s="2" t="s">
        <v>73</v>
      </c>
      <c r="B102">
        <v>27560</v>
      </c>
    </row>
    <row r="103" spans="1:2" x14ac:dyDescent="0.2">
      <c r="A103" s="2" t="s">
        <v>75</v>
      </c>
      <c r="B103">
        <v>91260</v>
      </c>
    </row>
    <row r="104" spans="1:2" x14ac:dyDescent="0.2">
      <c r="A104" s="2" t="s">
        <v>408</v>
      </c>
      <c r="B104">
        <v>71070991.200000003</v>
      </c>
    </row>
    <row r="105" spans="1:2" x14ac:dyDescent="0.2">
      <c r="A105" s="2" t="s">
        <v>409</v>
      </c>
      <c r="B105">
        <v>96071433.231999993</v>
      </c>
    </row>
    <row r="106" spans="1:2" x14ac:dyDescent="0.2">
      <c r="A106" s="2" t="s">
        <v>410</v>
      </c>
      <c r="B106">
        <v>25000442.031999998</v>
      </c>
    </row>
    <row r="107" spans="1:2" x14ac:dyDescent="0.2">
      <c r="A107" s="2" t="s">
        <v>411</v>
      </c>
      <c r="B107">
        <v>4384557</v>
      </c>
    </row>
    <row r="108" spans="1:2" x14ac:dyDescent="0.2">
      <c r="A108" s="2" t="s">
        <v>77</v>
      </c>
      <c r="B108">
        <v>1877519</v>
      </c>
    </row>
    <row r="109" spans="1:2" x14ac:dyDescent="0.2">
      <c r="A109" s="2" t="s">
        <v>412</v>
      </c>
      <c r="B109">
        <v>20615885.031999998</v>
      </c>
    </row>
    <row r="110" spans="1:2" x14ac:dyDescent="0.2">
      <c r="A110" s="2" t="s">
        <v>413</v>
      </c>
      <c r="B110">
        <v>570</v>
      </c>
    </row>
    <row r="111" spans="1:2" x14ac:dyDescent="0.2">
      <c r="A111" s="2" t="s">
        <v>76</v>
      </c>
      <c r="B111">
        <v>2973190</v>
      </c>
    </row>
    <row r="112" spans="1:2" x14ac:dyDescent="0.2">
      <c r="A112" s="2" t="s">
        <v>414</v>
      </c>
    </row>
    <row r="113" spans="1:2" x14ac:dyDescent="0.2">
      <c r="A113" s="2" t="s">
        <v>79</v>
      </c>
      <c r="B113">
        <v>68890</v>
      </c>
    </row>
    <row r="114" spans="1:2" x14ac:dyDescent="0.2">
      <c r="A114" s="2" t="s">
        <v>175</v>
      </c>
      <c r="B114">
        <v>1628760</v>
      </c>
    </row>
    <row r="115" spans="1:2" x14ac:dyDescent="0.2">
      <c r="A115" s="2" t="s">
        <v>78</v>
      </c>
      <c r="B115">
        <v>434128</v>
      </c>
    </row>
    <row r="116" spans="1:2" x14ac:dyDescent="0.2">
      <c r="A116" s="2" t="s">
        <v>176</v>
      </c>
      <c r="B116">
        <v>100250</v>
      </c>
    </row>
    <row r="117" spans="1:2" x14ac:dyDescent="0.2">
      <c r="A117" s="2" t="s">
        <v>80</v>
      </c>
      <c r="B117">
        <v>21640</v>
      </c>
    </row>
    <row r="118" spans="1:2" x14ac:dyDescent="0.2">
      <c r="A118" s="2" t="s">
        <v>81</v>
      </c>
      <c r="B118">
        <v>294140</v>
      </c>
    </row>
    <row r="119" spans="1:2" x14ac:dyDescent="0.2">
      <c r="A119" s="2" t="s">
        <v>82</v>
      </c>
      <c r="B119">
        <v>10830</v>
      </c>
    </row>
    <row r="120" spans="1:2" x14ac:dyDescent="0.2">
      <c r="A120" s="2" t="s">
        <v>84</v>
      </c>
      <c r="B120">
        <v>88780</v>
      </c>
    </row>
    <row r="121" spans="1:2" x14ac:dyDescent="0.2">
      <c r="A121" s="2" t="s">
        <v>83</v>
      </c>
      <c r="B121">
        <v>364500</v>
      </c>
    </row>
    <row r="122" spans="1:2" x14ac:dyDescent="0.2">
      <c r="A122" s="2" t="s">
        <v>85</v>
      </c>
      <c r="B122">
        <v>2699700</v>
      </c>
    </row>
    <row r="123" spans="1:2" x14ac:dyDescent="0.2">
      <c r="A123" s="2" t="s">
        <v>86</v>
      </c>
      <c r="B123">
        <v>569140</v>
      </c>
    </row>
    <row r="124" spans="1:2" x14ac:dyDescent="0.2">
      <c r="A124" s="2" t="s">
        <v>177</v>
      </c>
      <c r="B124">
        <v>191800</v>
      </c>
    </row>
    <row r="125" spans="1:2" x14ac:dyDescent="0.2">
      <c r="A125" s="2" t="s">
        <v>30</v>
      </c>
      <c r="B125">
        <v>176520</v>
      </c>
    </row>
    <row r="126" spans="1:2" x14ac:dyDescent="0.2">
      <c r="A126" s="2" t="s">
        <v>415</v>
      </c>
      <c r="B126">
        <v>810</v>
      </c>
    </row>
    <row r="127" spans="1:2" x14ac:dyDescent="0.2">
      <c r="A127" s="2" t="s">
        <v>416</v>
      </c>
      <c r="B127">
        <v>260</v>
      </c>
    </row>
    <row r="128" spans="1:2" x14ac:dyDescent="0.2">
      <c r="A128" s="2" t="s">
        <v>178</v>
      </c>
      <c r="B128">
        <v>97510</v>
      </c>
    </row>
    <row r="129" spans="1:2" x14ac:dyDescent="0.2">
      <c r="A129" s="2" t="s">
        <v>87</v>
      </c>
      <c r="B129">
        <v>17820</v>
      </c>
    </row>
    <row r="130" spans="1:2" x14ac:dyDescent="0.2">
      <c r="A130" s="2" t="s">
        <v>417</v>
      </c>
      <c r="B130">
        <v>19092830</v>
      </c>
    </row>
    <row r="131" spans="1:2" x14ac:dyDescent="0.2">
      <c r="A131" s="2" t="s">
        <v>179</v>
      </c>
      <c r="B131">
        <v>230800</v>
      </c>
    </row>
    <row r="132" spans="1:2" x14ac:dyDescent="0.2">
      <c r="A132" s="2" t="s">
        <v>89</v>
      </c>
      <c r="B132">
        <v>10230</v>
      </c>
    </row>
    <row r="133" spans="1:2" x14ac:dyDescent="0.2">
      <c r="A133" s="2" t="s">
        <v>91</v>
      </c>
      <c r="B133">
        <v>96320</v>
      </c>
    </row>
    <row r="134" spans="1:2" x14ac:dyDescent="0.2">
      <c r="A134" s="2" t="s">
        <v>180</v>
      </c>
      <c r="B134">
        <v>1759540</v>
      </c>
    </row>
    <row r="135" spans="1:2" x14ac:dyDescent="0.2">
      <c r="A135" s="2" t="s">
        <v>418</v>
      </c>
      <c r="B135">
        <v>610</v>
      </c>
    </row>
    <row r="136" spans="1:2" x14ac:dyDescent="0.2">
      <c r="A136" s="2" t="s">
        <v>419</v>
      </c>
      <c r="B136">
        <v>20038920</v>
      </c>
    </row>
    <row r="137" spans="1:2" x14ac:dyDescent="0.2">
      <c r="A137" s="2" t="s">
        <v>420</v>
      </c>
      <c r="B137">
        <v>20372998.031999998</v>
      </c>
    </row>
    <row r="138" spans="1:2" x14ac:dyDescent="0.2">
      <c r="A138" s="2" t="s">
        <v>421</v>
      </c>
      <c r="B138">
        <v>14953573.032</v>
      </c>
    </row>
    <row r="139" spans="1:2" x14ac:dyDescent="0.2">
      <c r="A139" s="2" t="s">
        <v>422</v>
      </c>
      <c r="B139">
        <v>160</v>
      </c>
    </row>
    <row r="140" spans="1:2" x14ac:dyDescent="0.2">
      <c r="A140" s="2" t="s">
        <v>144</v>
      </c>
      <c r="B140">
        <v>61893</v>
      </c>
    </row>
    <row r="141" spans="1:2" x14ac:dyDescent="0.2">
      <c r="A141" s="2" t="s">
        <v>423</v>
      </c>
      <c r="B141">
        <v>25599710.399999999</v>
      </c>
    </row>
    <row r="142" spans="1:2" x14ac:dyDescent="0.2">
      <c r="A142" s="2" t="s">
        <v>424</v>
      </c>
      <c r="B142">
        <v>95013761.231999993</v>
      </c>
    </row>
    <row r="143" spans="1:2" x14ac:dyDescent="0.2">
      <c r="A143" s="2" t="s">
        <v>90</v>
      </c>
      <c r="B143">
        <v>30360</v>
      </c>
    </row>
    <row r="144" spans="1:2" x14ac:dyDescent="0.2">
      <c r="A144" s="2" t="s">
        <v>425</v>
      </c>
      <c r="B144">
        <v>44558193.200000003</v>
      </c>
    </row>
    <row r="145" spans="1:2" x14ac:dyDescent="0.2">
      <c r="A145" s="2" t="s">
        <v>92</v>
      </c>
      <c r="B145">
        <v>62641</v>
      </c>
    </row>
    <row r="146" spans="1:2" x14ac:dyDescent="0.2">
      <c r="A146" s="2" t="s">
        <v>93</v>
      </c>
      <c r="B146">
        <v>2430</v>
      </c>
    </row>
    <row r="147" spans="1:2" x14ac:dyDescent="0.2">
      <c r="A147" s="2" t="s">
        <v>88</v>
      </c>
      <c r="B147">
        <v>62110</v>
      </c>
    </row>
    <row r="148" spans="1:2" x14ac:dyDescent="0.2">
      <c r="A148" s="2" t="s">
        <v>380</v>
      </c>
      <c r="B148">
        <v>30.8</v>
      </c>
    </row>
    <row r="149" spans="1:2" x14ac:dyDescent="0.2">
      <c r="A149" s="2" t="s">
        <v>426</v>
      </c>
      <c r="B149">
        <v>50</v>
      </c>
    </row>
    <row r="150" spans="1:2" x14ac:dyDescent="0.2">
      <c r="A150" s="2" t="s">
        <v>106</v>
      </c>
      <c r="B150">
        <v>446300</v>
      </c>
    </row>
    <row r="151" spans="1:2" x14ac:dyDescent="0.2">
      <c r="A151" s="2" t="s">
        <v>381</v>
      </c>
      <c r="B151">
        <v>2.0269999999999997</v>
      </c>
    </row>
    <row r="152" spans="1:2" x14ac:dyDescent="0.2">
      <c r="A152" s="2" t="s">
        <v>181</v>
      </c>
      <c r="B152">
        <v>32890</v>
      </c>
    </row>
    <row r="153" spans="1:2" x14ac:dyDescent="0.2">
      <c r="A153" s="2" t="s">
        <v>94</v>
      </c>
      <c r="B153">
        <v>581800</v>
      </c>
    </row>
    <row r="154" spans="1:2" x14ac:dyDescent="0.2">
      <c r="A154" s="2" t="s">
        <v>182</v>
      </c>
      <c r="B154">
        <v>300</v>
      </c>
    </row>
    <row r="155" spans="1:2" x14ac:dyDescent="0.2">
      <c r="A155" s="2" t="s">
        <v>427</v>
      </c>
      <c r="B155">
        <v>11223349</v>
      </c>
    </row>
    <row r="156" spans="1:2" x14ac:dyDescent="0.2">
      <c r="A156" s="2" t="s">
        <v>102</v>
      </c>
      <c r="B156">
        <v>1943950</v>
      </c>
    </row>
    <row r="157" spans="1:2" x14ac:dyDescent="0.2">
      <c r="A157" s="2" t="s">
        <v>428</v>
      </c>
      <c r="B157">
        <v>180</v>
      </c>
    </row>
    <row r="158" spans="1:2" x14ac:dyDescent="0.2">
      <c r="A158" s="2" t="s">
        <v>429</v>
      </c>
      <c r="B158">
        <v>80060188.200000003</v>
      </c>
    </row>
    <row r="159" spans="1:2" x14ac:dyDescent="0.2">
      <c r="A159" s="2" t="s">
        <v>430</v>
      </c>
      <c r="B159">
        <v>25220</v>
      </c>
    </row>
    <row r="160" spans="1:2" x14ac:dyDescent="0.2">
      <c r="A160" s="2" t="s">
        <v>97</v>
      </c>
      <c r="B160">
        <v>1220190</v>
      </c>
    </row>
    <row r="161" spans="1:2" x14ac:dyDescent="0.2">
      <c r="A161" s="2" t="s">
        <v>98</v>
      </c>
      <c r="B161">
        <v>320</v>
      </c>
    </row>
    <row r="162" spans="1:2" x14ac:dyDescent="0.2">
      <c r="A162" s="2" t="s">
        <v>108</v>
      </c>
      <c r="B162">
        <v>652790</v>
      </c>
    </row>
    <row r="163" spans="1:2" x14ac:dyDescent="0.2">
      <c r="A163" s="2" t="s">
        <v>431</v>
      </c>
      <c r="B163">
        <v>8641089</v>
      </c>
    </row>
    <row r="164" spans="1:2" x14ac:dyDescent="0.2">
      <c r="A164" s="2" t="s">
        <v>104</v>
      </c>
      <c r="B164">
        <v>13450</v>
      </c>
    </row>
    <row r="165" spans="1:2" x14ac:dyDescent="0.2">
      <c r="A165" s="2" t="s">
        <v>103</v>
      </c>
      <c r="B165">
        <v>1557255.4</v>
      </c>
    </row>
    <row r="166" spans="1:2" x14ac:dyDescent="0.2">
      <c r="A166" s="2" t="s">
        <v>432</v>
      </c>
      <c r="B166">
        <v>460</v>
      </c>
    </row>
    <row r="167" spans="1:2" x14ac:dyDescent="0.2">
      <c r="A167" s="2" t="s">
        <v>107</v>
      </c>
      <c r="B167">
        <v>786380</v>
      </c>
    </row>
    <row r="168" spans="1:2" x14ac:dyDescent="0.2">
      <c r="A168" s="2" t="s">
        <v>100</v>
      </c>
      <c r="B168">
        <v>1030700</v>
      </c>
    </row>
    <row r="169" spans="1:2" x14ac:dyDescent="0.2">
      <c r="A169" s="2" t="s">
        <v>101</v>
      </c>
      <c r="B169">
        <v>2030</v>
      </c>
    </row>
    <row r="170" spans="1:2" x14ac:dyDescent="0.2">
      <c r="A170" s="2" t="s">
        <v>95</v>
      </c>
      <c r="B170">
        <v>94280</v>
      </c>
    </row>
    <row r="171" spans="1:2" x14ac:dyDescent="0.2">
      <c r="A171" s="2" t="s">
        <v>96</v>
      </c>
      <c r="B171">
        <v>328550</v>
      </c>
    </row>
    <row r="172" spans="1:2" x14ac:dyDescent="0.2">
      <c r="A172" s="2" t="s">
        <v>433</v>
      </c>
      <c r="B172">
        <v>18113064</v>
      </c>
    </row>
    <row r="173" spans="1:2" x14ac:dyDescent="0.2">
      <c r="A173" s="2" t="s">
        <v>109</v>
      </c>
      <c r="B173">
        <v>823290</v>
      </c>
    </row>
    <row r="174" spans="1:2" x14ac:dyDescent="0.2">
      <c r="A174" s="2" t="s">
        <v>434</v>
      </c>
      <c r="B174">
        <v>18280</v>
      </c>
    </row>
    <row r="175" spans="1:2" x14ac:dyDescent="0.2">
      <c r="A175" s="2" t="s">
        <v>114</v>
      </c>
      <c r="B175">
        <v>1266700</v>
      </c>
    </row>
    <row r="176" spans="1:2" x14ac:dyDescent="0.2">
      <c r="A176" s="2" t="s">
        <v>115</v>
      </c>
      <c r="B176">
        <v>910770</v>
      </c>
    </row>
    <row r="177" spans="1:2" x14ac:dyDescent="0.2">
      <c r="A177" s="2" t="s">
        <v>113</v>
      </c>
      <c r="B177">
        <v>120340</v>
      </c>
    </row>
    <row r="178" spans="1:2" x14ac:dyDescent="0.2">
      <c r="A178" s="2" t="s">
        <v>111</v>
      </c>
      <c r="B178">
        <v>33670</v>
      </c>
    </row>
    <row r="179" spans="1:2" x14ac:dyDescent="0.2">
      <c r="A179" s="2" t="s">
        <v>116</v>
      </c>
      <c r="B179">
        <v>365122.96</v>
      </c>
    </row>
    <row r="180" spans="1:2" x14ac:dyDescent="0.2">
      <c r="A180" s="2" t="s">
        <v>110</v>
      </c>
      <c r="B180">
        <v>143350</v>
      </c>
    </row>
    <row r="181" spans="1:2" x14ac:dyDescent="0.2">
      <c r="A181" s="2" t="s">
        <v>435</v>
      </c>
      <c r="B181">
        <v>20</v>
      </c>
    </row>
    <row r="182" spans="1:2" x14ac:dyDescent="0.2">
      <c r="A182" s="2" t="s">
        <v>112</v>
      </c>
      <c r="B182">
        <v>263310</v>
      </c>
    </row>
    <row r="183" spans="1:2" x14ac:dyDescent="0.2">
      <c r="A183" s="2" t="s">
        <v>436</v>
      </c>
      <c r="B183">
        <v>35507720.039999999</v>
      </c>
    </row>
    <row r="184" spans="1:2" x14ac:dyDescent="0.2">
      <c r="A184" s="2" t="s">
        <v>117</v>
      </c>
      <c r="B184">
        <v>309500</v>
      </c>
    </row>
    <row r="185" spans="1:2" x14ac:dyDescent="0.2">
      <c r="A185" s="2" t="s">
        <v>437</v>
      </c>
      <c r="B185">
        <v>2031705</v>
      </c>
    </row>
    <row r="186" spans="1:2" x14ac:dyDescent="0.2">
      <c r="A186" s="2" t="s">
        <v>118</v>
      </c>
      <c r="B186">
        <v>770880</v>
      </c>
    </row>
    <row r="187" spans="1:2" x14ac:dyDescent="0.2">
      <c r="A187" s="2" t="s">
        <v>119</v>
      </c>
      <c r="B187">
        <v>74120</v>
      </c>
    </row>
    <row r="188" spans="1:2" x14ac:dyDescent="0.2">
      <c r="A188" s="2" t="s">
        <v>122</v>
      </c>
      <c r="B188">
        <v>1280000</v>
      </c>
    </row>
    <row r="189" spans="1:2" x14ac:dyDescent="0.2">
      <c r="A189" s="2" t="s">
        <v>123</v>
      </c>
      <c r="B189">
        <v>298170</v>
      </c>
    </row>
    <row r="190" spans="1:2" x14ac:dyDescent="0.2">
      <c r="A190" s="2" t="s">
        <v>438</v>
      </c>
      <c r="B190">
        <v>460</v>
      </c>
    </row>
    <row r="191" spans="1:2" x14ac:dyDescent="0.2">
      <c r="A191" s="2" t="s">
        <v>120</v>
      </c>
      <c r="B191">
        <v>452860</v>
      </c>
    </row>
    <row r="192" spans="1:2" x14ac:dyDescent="0.2">
      <c r="A192" s="2" t="s">
        <v>124</v>
      </c>
      <c r="B192">
        <v>306190</v>
      </c>
    </row>
    <row r="193" spans="1:2" x14ac:dyDescent="0.2">
      <c r="A193" s="2" t="s">
        <v>439</v>
      </c>
      <c r="B193">
        <v>20270522.033</v>
      </c>
    </row>
    <row r="194" spans="1:2" x14ac:dyDescent="0.2">
      <c r="A194" s="2" t="s">
        <v>440</v>
      </c>
      <c r="B194">
        <v>8870</v>
      </c>
    </row>
    <row r="195" spans="1:2" x14ac:dyDescent="0.2">
      <c r="A195" s="2"/>
    </row>
    <row r="196" spans="1:2" x14ac:dyDescent="0.2">
      <c r="A196" s="2" t="s">
        <v>125</v>
      </c>
      <c r="B196">
        <v>91605.6</v>
      </c>
    </row>
    <row r="197" spans="1:2" x14ac:dyDescent="0.2">
      <c r="A197" s="2" t="s">
        <v>121</v>
      </c>
      <c r="B197">
        <v>397300</v>
      </c>
    </row>
    <row r="198" spans="1:2" x14ac:dyDescent="0.2">
      <c r="A198" s="2" t="s">
        <v>442</v>
      </c>
      <c r="B198">
        <v>6020</v>
      </c>
    </row>
    <row r="199" spans="1:2" x14ac:dyDescent="0.2">
      <c r="A199" s="2" t="s">
        <v>443</v>
      </c>
      <c r="B199">
        <v>64200</v>
      </c>
    </row>
    <row r="200" spans="1:2" x14ac:dyDescent="0.2">
      <c r="A200" s="2" t="s">
        <v>444</v>
      </c>
      <c r="B200">
        <v>31344837.840000004</v>
      </c>
    </row>
    <row r="201" spans="1:2" x14ac:dyDescent="0.2">
      <c r="A201" s="2" t="s">
        <v>61</v>
      </c>
      <c r="B201">
        <v>3660</v>
      </c>
    </row>
    <row r="202" spans="1:2" x14ac:dyDescent="0.2">
      <c r="A202" s="2" t="s">
        <v>126</v>
      </c>
      <c r="B202">
        <v>11490</v>
      </c>
    </row>
    <row r="203" spans="1:2" x14ac:dyDescent="0.2">
      <c r="A203" s="2" t="s">
        <v>128</v>
      </c>
      <c r="B203">
        <v>230080</v>
      </c>
    </row>
    <row r="204" spans="1:2" x14ac:dyDescent="0.2">
      <c r="A204" s="2" t="s">
        <v>129</v>
      </c>
      <c r="B204">
        <v>16376870</v>
      </c>
    </row>
    <row r="205" spans="1:2" x14ac:dyDescent="0.2">
      <c r="A205" s="2" t="s">
        <v>130</v>
      </c>
      <c r="B205">
        <v>24670</v>
      </c>
    </row>
    <row r="206" spans="1:2" x14ac:dyDescent="0.2">
      <c r="A206" s="2" t="s">
        <v>445</v>
      </c>
      <c r="B206">
        <v>4770787</v>
      </c>
    </row>
    <row r="207" spans="1:2" x14ac:dyDescent="0.2">
      <c r="A207" s="2" t="s">
        <v>134</v>
      </c>
      <c r="B207">
        <v>2149690</v>
      </c>
    </row>
    <row r="208" spans="1:2" x14ac:dyDescent="0.2">
      <c r="A208" s="2" t="s">
        <v>146</v>
      </c>
      <c r="B208">
        <v>1849238.9530000002</v>
      </c>
    </row>
    <row r="209" spans="1:2" x14ac:dyDescent="0.2">
      <c r="A209" s="2" t="s">
        <v>135</v>
      </c>
      <c r="B209">
        <v>192530</v>
      </c>
    </row>
    <row r="210" spans="1:2" x14ac:dyDescent="0.2">
      <c r="A210" s="2" t="s">
        <v>138</v>
      </c>
      <c r="B210">
        <v>709</v>
      </c>
    </row>
    <row r="211" spans="1:2" x14ac:dyDescent="0.2">
      <c r="A211" s="2" t="s">
        <v>184</v>
      </c>
      <c r="B211">
        <v>27990</v>
      </c>
    </row>
    <row r="212" spans="1:2" x14ac:dyDescent="0.2">
      <c r="A212" s="2" t="s">
        <v>137</v>
      </c>
      <c r="B212">
        <v>72180</v>
      </c>
    </row>
    <row r="213" spans="1:2" x14ac:dyDescent="0.2">
      <c r="A213" s="2" t="s">
        <v>51</v>
      </c>
      <c r="B213">
        <v>20720</v>
      </c>
    </row>
    <row r="214" spans="1:2" x14ac:dyDescent="0.2">
      <c r="A214" s="2" t="s">
        <v>446</v>
      </c>
      <c r="B214">
        <v>60</v>
      </c>
    </row>
    <row r="215" spans="1:2" x14ac:dyDescent="0.2">
      <c r="A215" s="2" t="s">
        <v>141</v>
      </c>
      <c r="B215">
        <v>627340</v>
      </c>
    </row>
    <row r="216" spans="1:2" x14ac:dyDescent="0.2">
      <c r="A216" s="2" t="s">
        <v>136</v>
      </c>
      <c r="B216">
        <v>87460</v>
      </c>
    </row>
    <row r="217" spans="1:2" x14ac:dyDescent="0.2">
      <c r="A217" s="2" t="s">
        <v>447</v>
      </c>
      <c r="B217">
        <v>23852364.032000002</v>
      </c>
    </row>
    <row r="218" spans="1:2" x14ac:dyDescent="0.2">
      <c r="A218" s="2" t="s">
        <v>185</v>
      </c>
      <c r="B218">
        <v>631944.07999999996</v>
      </c>
    </row>
    <row r="219" spans="1:2" x14ac:dyDescent="0.2">
      <c r="A219" s="2" t="s">
        <v>448</v>
      </c>
      <c r="B219">
        <v>23852824.031999998</v>
      </c>
    </row>
    <row r="220" spans="1:2" x14ac:dyDescent="0.2">
      <c r="A220" s="2" t="s">
        <v>449</v>
      </c>
      <c r="B220">
        <v>2500755</v>
      </c>
    </row>
    <row r="221" spans="1:2" x14ac:dyDescent="0.2">
      <c r="A221" s="2" t="s">
        <v>133</v>
      </c>
      <c r="B221">
        <v>960</v>
      </c>
    </row>
    <row r="222" spans="1:2" x14ac:dyDescent="0.2">
      <c r="A222" s="2" t="s">
        <v>147</v>
      </c>
      <c r="B222">
        <v>156000</v>
      </c>
    </row>
    <row r="223" spans="1:2" x14ac:dyDescent="0.2">
      <c r="A223" s="2" t="s">
        <v>186</v>
      </c>
      <c r="B223">
        <v>48080</v>
      </c>
    </row>
    <row r="224" spans="1:2" x14ac:dyDescent="0.2">
      <c r="A224" s="2" t="s">
        <v>140</v>
      </c>
      <c r="B224">
        <v>20138.099999999999</v>
      </c>
    </row>
    <row r="225" spans="1:2" x14ac:dyDescent="0.2">
      <c r="A225" s="2" t="s">
        <v>148</v>
      </c>
      <c r="B225">
        <v>407310</v>
      </c>
    </row>
    <row r="226" spans="1:2" x14ac:dyDescent="0.2">
      <c r="A226" s="2" t="s">
        <v>55</v>
      </c>
      <c r="B226">
        <v>17200</v>
      </c>
    </row>
    <row r="227" spans="1:2" x14ac:dyDescent="0.2">
      <c r="A227" s="2" t="s">
        <v>450</v>
      </c>
      <c r="B227">
        <v>34</v>
      </c>
    </row>
    <row r="228" spans="1:2" x14ac:dyDescent="0.2">
      <c r="A228" s="2" t="s">
        <v>188</v>
      </c>
      <c r="B228">
        <v>460</v>
      </c>
    </row>
    <row r="229" spans="1:2" x14ac:dyDescent="0.2">
      <c r="A229" s="2" t="s">
        <v>150</v>
      </c>
      <c r="B229">
        <v>183630</v>
      </c>
    </row>
    <row r="230" spans="1:2" x14ac:dyDescent="0.2">
      <c r="A230" s="2" t="s">
        <v>451</v>
      </c>
      <c r="B230">
        <v>950</v>
      </c>
    </row>
    <row r="231" spans="1:2" x14ac:dyDescent="0.2">
      <c r="A231" s="2" t="s">
        <v>35</v>
      </c>
      <c r="B231">
        <v>1259200</v>
      </c>
    </row>
    <row r="232" spans="1:2" x14ac:dyDescent="0.2">
      <c r="A232" s="2" t="s">
        <v>452</v>
      </c>
      <c r="B232">
        <v>15899195.200000001</v>
      </c>
    </row>
    <row r="233" spans="1:2" x14ac:dyDescent="0.2">
      <c r="A233" s="2" t="s">
        <v>453</v>
      </c>
      <c r="B233">
        <v>23000146</v>
      </c>
    </row>
    <row r="234" spans="1:2" x14ac:dyDescent="0.2">
      <c r="A234" s="2" t="s">
        <v>154</v>
      </c>
      <c r="B234">
        <v>54390</v>
      </c>
    </row>
    <row r="235" spans="1:2" x14ac:dyDescent="0.2">
      <c r="A235" s="2" t="s">
        <v>152</v>
      </c>
      <c r="B235">
        <v>510890</v>
      </c>
    </row>
    <row r="236" spans="1:2" x14ac:dyDescent="0.2">
      <c r="A236" s="2" t="s">
        <v>151</v>
      </c>
      <c r="B236">
        <v>138790</v>
      </c>
    </row>
    <row r="237" spans="1:2" x14ac:dyDescent="0.2">
      <c r="A237" s="2" t="s">
        <v>159</v>
      </c>
      <c r="B237">
        <v>469930</v>
      </c>
    </row>
    <row r="238" spans="1:2" x14ac:dyDescent="0.2">
      <c r="A238" s="2" t="s">
        <v>454</v>
      </c>
      <c r="B238">
        <v>19913412</v>
      </c>
    </row>
    <row r="239" spans="1:2" x14ac:dyDescent="0.2">
      <c r="A239" s="2" t="s">
        <v>153</v>
      </c>
      <c r="B239">
        <v>14870</v>
      </c>
    </row>
    <row r="240" spans="1:2" x14ac:dyDescent="0.2">
      <c r="A240" s="2" t="s">
        <v>455</v>
      </c>
      <c r="B240">
        <v>8635069</v>
      </c>
    </row>
    <row r="241" spans="1:2" x14ac:dyDescent="0.2">
      <c r="A241" s="2" t="s">
        <v>155</v>
      </c>
      <c r="B241">
        <v>720</v>
      </c>
    </row>
    <row r="242" spans="1:2" x14ac:dyDescent="0.2">
      <c r="A242" s="2" t="s">
        <v>456</v>
      </c>
      <c r="B242">
        <v>4770787</v>
      </c>
    </row>
    <row r="243" spans="1:2" x14ac:dyDescent="0.2">
      <c r="A243" s="2" t="s">
        <v>457</v>
      </c>
      <c r="B243">
        <v>23852824.032000002</v>
      </c>
    </row>
    <row r="244" spans="1:2" x14ac:dyDescent="0.2">
      <c r="A244" s="2" t="s">
        <v>156</v>
      </c>
      <c r="B244">
        <v>5130</v>
      </c>
    </row>
    <row r="245" spans="1:2" x14ac:dyDescent="0.2">
      <c r="A245" s="2" t="s">
        <v>157</v>
      </c>
      <c r="B245">
        <v>155360</v>
      </c>
    </row>
    <row r="246" spans="1:2" x14ac:dyDescent="0.2">
      <c r="A246" s="2" t="s">
        <v>158</v>
      </c>
      <c r="B246">
        <v>769630</v>
      </c>
    </row>
    <row r="247" spans="1:2" x14ac:dyDescent="0.2">
      <c r="A247" s="2" t="s">
        <v>458</v>
      </c>
      <c r="B247">
        <v>30</v>
      </c>
    </row>
    <row r="248" spans="1:2" x14ac:dyDescent="0.2">
      <c r="A248" s="2" t="s">
        <v>189</v>
      </c>
      <c r="B248">
        <v>885800</v>
      </c>
    </row>
    <row r="249" spans="1:2" x14ac:dyDescent="0.2">
      <c r="A249" s="2" t="s">
        <v>160</v>
      </c>
      <c r="B249">
        <v>200520</v>
      </c>
    </row>
    <row r="250" spans="1:2" x14ac:dyDescent="0.2">
      <c r="A250" s="2" t="s">
        <v>161</v>
      </c>
      <c r="B250">
        <v>579300</v>
      </c>
    </row>
    <row r="251" spans="1:2" x14ac:dyDescent="0.2">
      <c r="A251" s="2" t="s">
        <v>459</v>
      </c>
      <c r="B251">
        <v>54460477.799999997</v>
      </c>
    </row>
    <row r="252" spans="1:2" x14ac:dyDescent="0.2">
      <c r="A252" s="2" t="s">
        <v>190</v>
      </c>
      <c r="B252">
        <v>175020</v>
      </c>
    </row>
    <row r="253" spans="1:2" x14ac:dyDescent="0.2">
      <c r="A253" s="2" t="s">
        <v>191</v>
      </c>
      <c r="B253">
        <v>9147420</v>
      </c>
    </row>
    <row r="254" spans="1:2" x14ac:dyDescent="0.2">
      <c r="A254" s="2" t="s">
        <v>164</v>
      </c>
      <c r="B254">
        <v>440587</v>
      </c>
    </row>
    <row r="255" spans="1:2" x14ac:dyDescent="0.2">
      <c r="A255" s="2" t="s">
        <v>460</v>
      </c>
      <c r="B255">
        <v>390</v>
      </c>
    </row>
    <row r="256" spans="1:2" ht="44" x14ac:dyDescent="0.25">
      <c r="A256" s="15" t="s">
        <v>369</v>
      </c>
      <c r="B256">
        <v>882050</v>
      </c>
    </row>
    <row r="257" spans="1:2" x14ac:dyDescent="0.2">
      <c r="A257" s="2" t="s">
        <v>24</v>
      </c>
      <c r="B257">
        <v>150</v>
      </c>
    </row>
    <row r="258" spans="1:2" x14ac:dyDescent="0.2">
      <c r="A258" s="2" t="s">
        <v>461</v>
      </c>
      <c r="B258">
        <v>350</v>
      </c>
    </row>
    <row r="259" spans="1:2" x14ac:dyDescent="0.2">
      <c r="A259" s="2" t="s">
        <v>193</v>
      </c>
      <c r="B259">
        <v>310070</v>
      </c>
    </row>
    <row r="260" spans="1:2" x14ac:dyDescent="0.2">
      <c r="A260" s="2" t="s">
        <v>462</v>
      </c>
      <c r="B260">
        <v>12190</v>
      </c>
    </row>
    <row r="261" spans="1:2" x14ac:dyDescent="0.2">
      <c r="A261" s="2" t="s">
        <v>463</v>
      </c>
      <c r="B261">
        <v>129956069.09899999</v>
      </c>
    </row>
    <row r="262" spans="1:2" x14ac:dyDescent="0.2">
      <c r="A262" s="2" t="s">
        <v>132</v>
      </c>
      <c r="B262">
        <v>2830</v>
      </c>
    </row>
    <row r="263" spans="1:2" x14ac:dyDescent="0.2">
      <c r="A263" s="2" t="s">
        <v>376</v>
      </c>
      <c r="B263">
        <v>10887</v>
      </c>
    </row>
    <row r="264" spans="1:2" x14ac:dyDescent="0.2">
      <c r="A264" s="2" t="s">
        <v>194</v>
      </c>
      <c r="B264">
        <v>527970</v>
      </c>
    </row>
    <row r="265" spans="1:2" x14ac:dyDescent="0.2">
      <c r="A265" s="2" t="s">
        <v>142</v>
      </c>
      <c r="B265">
        <v>1213090</v>
      </c>
    </row>
    <row r="266" spans="1:2" x14ac:dyDescent="0.2">
      <c r="A266" s="2" t="s">
        <v>166</v>
      </c>
      <c r="B266">
        <v>743390</v>
      </c>
    </row>
    <row r="267" spans="1:2" x14ac:dyDescent="0.2">
      <c r="A267" s="2" t="s">
        <v>167</v>
      </c>
      <c r="B267">
        <v>386850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067F2-1CB2-6242-B018-FADD3E054A91}">
  <dimension ref="A1:D267"/>
  <sheetViews>
    <sheetView zoomScaleNormal="44" workbookViewId="0">
      <selection activeCell="D2" sqref="D2"/>
    </sheetView>
  </sheetViews>
  <sheetFormatPr baseColWidth="10" defaultRowHeight="16" x14ac:dyDescent="0.2"/>
  <sheetData>
    <row r="1" spans="1:4" x14ac:dyDescent="0.2">
      <c r="A1" t="s">
        <v>168</v>
      </c>
      <c r="B1" t="s">
        <v>464</v>
      </c>
    </row>
    <row r="2" spans="1:4" x14ac:dyDescent="0.2">
      <c r="A2" t="s">
        <v>8</v>
      </c>
      <c r="B2">
        <v>11.111111111111111</v>
      </c>
      <c r="D2" t="s">
        <v>469</v>
      </c>
    </row>
    <row r="3" spans="1:4" x14ac:dyDescent="0.2">
      <c r="A3" t="s">
        <v>384</v>
      </c>
      <c r="B3">
        <v>8.2311807602836442</v>
      </c>
      <c r="D3" s="2" t="s">
        <v>486</v>
      </c>
    </row>
    <row r="4" spans="1:4" x14ac:dyDescent="0.2">
      <c r="A4" t="s">
        <v>1</v>
      </c>
      <c r="B4">
        <v>11.792727384125232</v>
      </c>
    </row>
    <row r="5" spans="1:4" x14ac:dyDescent="0.2">
      <c r="A5" t="s">
        <v>385</v>
      </c>
      <c r="B5">
        <v>11.224018271503397</v>
      </c>
    </row>
    <row r="6" spans="1:4" x14ac:dyDescent="0.2">
      <c r="A6" t="s">
        <v>4</v>
      </c>
      <c r="B6">
        <v>3.9303761931499155</v>
      </c>
    </row>
    <row r="7" spans="1:4" x14ac:dyDescent="0.2">
      <c r="A7" t="s">
        <v>2</v>
      </c>
      <c r="B7">
        <v>22.149635036496353</v>
      </c>
    </row>
    <row r="8" spans="1:4" x14ac:dyDescent="0.2">
      <c r="A8" t="s">
        <v>386</v>
      </c>
      <c r="B8">
        <v>1.7446808510638296</v>
      </c>
    </row>
    <row r="9" spans="1:4" x14ac:dyDescent="0.2">
      <c r="A9" t="s">
        <v>387</v>
      </c>
      <c r="B9">
        <v>4.4533767135870157</v>
      </c>
    </row>
    <row r="10" spans="1:4" x14ac:dyDescent="0.2">
      <c r="A10" t="s">
        <v>162</v>
      </c>
      <c r="B10">
        <v>0.62658406082793583</v>
      </c>
    </row>
    <row r="11" spans="1:4" x14ac:dyDescent="0.2">
      <c r="A11" t="s">
        <v>6</v>
      </c>
      <c r="B11">
        <v>14.3238729998648</v>
      </c>
    </row>
    <row r="12" spans="1:4" x14ac:dyDescent="0.2">
      <c r="A12" t="s">
        <v>7</v>
      </c>
      <c r="B12">
        <v>15.665612925886899</v>
      </c>
    </row>
    <row r="13" spans="1:4" x14ac:dyDescent="0.2">
      <c r="A13" t="s">
        <v>388</v>
      </c>
      <c r="B13">
        <v>15</v>
      </c>
    </row>
    <row r="14" spans="1:4" x14ac:dyDescent="0.2">
      <c r="A14" t="s">
        <v>5</v>
      </c>
      <c r="B14">
        <v>9.0909090909090917</v>
      </c>
    </row>
    <row r="15" spans="1:4" x14ac:dyDescent="0.2">
      <c r="A15" t="s">
        <v>9</v>
      </c>
      <c r="B15">
        <v>3.997909521816116</v>
      </c>
    </row>
    <row r="16" spans="1:4" x14ac:dyDescent="0.2">
      <c r="A16" t="s">
        <v>10</v>
      </c>
      <c r="B16">
        <v>16.104459524963648</v>
      </c>
    </row>
    <row r="17" spans="1:2" x14ac:dyDescent="0.2">
      <c r="A17" t="s">
        <v>11</v>
      </c>
      <c r="B17">
        <v>25.338123926350679</v>
      </c>
    </row>
    <row r="18" spans="1:2" x14ac:dyDescent="0.2">
      <c r="A18" t="s">
        <v>28</v>
      </c>
      <c r="B18">
        <v>46.728971962616825</v>
      </c>
    </row>
    <row r="19" spans="1:2" x14ac:dyDescent="0.2">
      <c r="A19" t="s">
        <v>16</v>
      </c>
      <c r="B19">
        <v>27.60898282694848</v>
      </c>
    </row>
    <row r="20" spans="1:2" x14ac:dyDescent="0.2">
      <c r="A20" t="s">
        <v>17</v>
      </c>
      <c r="B20">
        <v>24.831500532103583</v>
      </c>
    </row>
    <row r="21" spans="1:2" x14ac:dyDescent="0.2">
      <c r="A21" t="s">
        <v>27</v>
      </c>
      <c r="B21">
        <v>21.929824561403507</v>
      </c>
    </row>
    <row r="22" spans="1:2" x14ac:dyDescent="0.2">
      <c r="A22" t="s">
        <v>13</v>
      </c>
      <c r="B22">
        <v>59.593838826150417</v>
      </c>
    </row>
    <row r="23" spans="1:2" x14ac:dyDescent="0.2">
      <c r="A23" t="s">
        <v>26</v>
      </c>
      <c r="B23">
        <v>32.139646278555638</v>
      </c>
    </row>
    <row r="24" spans="1:2" x14ac:dyDescent="0.2">
      <c r="A24" t="s">
        <v>12</v>
      </c>
      <c r="B24">
        <v>2.0512820512820511</v>
      </c>
    </row>
    <row r="25" spans="1:2" x14ac:dyDescent="0.2">
      <c r="A25" t="s">
        <v>169</v>
      </c>
      <c r="B25">
        <v>0.79920079920079923</v>
      </c>
    </row>
    <row r="26" spans="1:2" x14ac:dyDescent="0.2">
      <c r="A26" t="s">
        <v>21</v>
      </c>
      <c r="B26">
        <v>20.703125</v>
      </c>
    </row>
    <row r="27" spans="1:2" x14ac:dyDescent="0.2">
      <c r="A27" t="s">
        <v>15</v>
      </c>
      <c r="B27">
        <v>28.213212473520866</v>
      </c>
    </row>
    <row r="28" spans="1:2" x14ac:dyDescent="0.2">
      <c r="A28" t="s">
        <v>170</v>
      </c>
      <c r="B28">
        <v>3.9456378781236299</v>
      </c>
    </row>
    <row r="29" spans="1:2" x14ac:dyDescent="0.2">
      <c r="A29" t="s">
        <v>18</v>
      </c>
      <c r="B29">
        <v>5.5555555555555554</v>
      </c>
    </row>
    <row r="30" spans="1:2" x14ac:dyDescent="0.2">
      <c r="A30" t="s">
        <v>20</v>
      </c>
      <c r="B30">
        <v>3.9148896889135054</v>
      </c>
    </row>
    <row r="31" spans="1:2" x14ac:dyDescent="0.2">
      <c r="A31" t="s">
        <v>23</v>
      </c>
      <c r="B31">
        <v>6.6715800405353338</v>
      </c>
    </row>
    <row r="32" spans="1:2" x14ac:dyDescent="0.2">
      <c r="A32" t="s">
        <v>14</v>
      </c>
      <c r="B32">
        <v>16.279069767441861</v>
      </c>
    </row>
    <row r="33" spans="1:2" x14ac:dyDescent="0.2">
      <c r="A33" t="s">
        <v>25</v>
      </c>
      <c r="B33">
        <v>0.94876660341555974</v>
      </c>
    </row>
    <row r="34" spans="1:2" x14ac:dyDescent="0.2">
      <c r="A34" t="s">
        <v>19</v>
      </c>
      <c r="B34">
        <v>2.4774538590604025</v>
      </c>
    </row>
    <row r="35" spans="1:2" x14ac:dyDescent="0.2">
      <c r="A35" t="s">
        <v>22</v>
      </c>
      <c r="B35">
        <v>0.45806645139660856</v>
      </c>
    </row>
    <row r="36" spans="1:2" x14ac:dyDescent="0.2">
      <c r="A36" t="s">
        <v>34</v>
      </c>
      <c r="B36">
        <v>2.889338341519792</v>
      </c>
    </row>
    <row r="37" spans="1:2" x14ac:dyDescent="0.2">
      <c r="A37" t="s">
        <v>32</v>
      </c>
      <c r="B37">
        <v>4.2951997581865777</v>
      </c>
    </row>
    <row r="38" spans="1:2" x14ac:dyDescent="0.2">
      <c r="A38" t="s">
        <v>389</v>
      </c>
      <c r="B38">
        <v>32.702547551176231</v>
      </c>
    </row>
    <row r="39" spans="1:2" x14ac:dyDescent="0.2">
      <c r="A39" t="s">
        <v>149</v>
      </c>
      <c r="B39">
        <v>10.076518314213246</v>
      </c>
    </row>
    <row r="40" spans="1:2" x14ac:dyDescent="0.2">
      <c r="A40" t="s">
        <v>390</v>
      </c>
      <c r="B40">
        <v>19.292929292929291</v>
      </c>
    </row>
    <row r="41" spans="1:2" x14ac:dyDescent="0.2">
      <c r="A41" t="s">
        <v>36</v>
      </c>
      <c r="B41">
        <v>1.7242028587875169</v>
      </c>
    </row>
    <row r="42" spans="1:2" x14ac:dyDescent="0.2">
      <c r="A42" t="s">
        <v>37</v>
      </c>
      <c r="B42">
        <v>12.678503279382619</v>
      </c>
    </row>
    <row r="43" spans="1:2" x14ac:dyDescent="0.2">
      <c r="A43" t="s">
        <v>171</v>
      </c>
      <c r="B43">
        <v>11.0062893081761</v>
      </c>
    </row>
    <row r="44" spans="1:2" x14ac:dyDescent="0.2">
      <c r="A44" t="s">
        <v>31</v>
      </c>
      <c r="B44">
        <v>13.115863848871401</v>
      </c>
    </row>
    <row r="45" spans="1:2" x14ac:dyDescent="0.2">
      <c r="A45" t="s">
        <v>378</v>
      </c>
      <c r="B45">
        <v>5.205002095233894</v>
      </c>
    </row>
    <row r="46" spans="1:2" x14ac:dyDescent="0.2">
      <c r="A46" t="s">
        <v>379</v>
      </c>
      <c r="B46">
        <v>1.6105417276720351</v>
      </c>
    </row>
    <row r="47" spans="1:2" x14ac:dyDescent="0.2">
      <c r="A47" t="s">
        <v>38</v>
      </c>
      <c r="B47">
        <v>5.4249662009914381</v>
      </c>
    </row>
    <row r="48" spans="1:2" x14ac:dyDescent="0.2">
      <c r="A48" t="s">
        <v>39</v>
      </c>
      <c r="B48">
        <v>35.464803868887692</v>
      </c>
    </row>
    <row r="49" spans="1:2" x14ac:dyDescent="0.2">
      <c r="A49" t="s">
        <v>29</v>
      </c>
      <c r="B49">
        <v>12.406947890818859</v>
      </c>
    </row>
    <row r="50" spans="1:2" x14ac:dyDescent="0.2">
      <c r="A50" t="s">
        <v>41</v>
      </c>
      <c r="B50">
        <v>4.9255777516647079</v>
      </c>
    </row>
    <row r="51" spans="1:2" x14ac:dyDescent="0.2">
      <c r="A51" t="s">
        <v>391</v>
      </c>
      <c r="B51">
        <v>1.8648882302087193</v>
      </c>
    </row>
    <row r="52" spans="1:2" x14ac:dyDescent="0.2">
      <c r="A52" t="s">
        <v>43</v>
      </c>
      <c r="B52">
        <v>28.021194605009637</v>
      </c>
    </row>
    <row r="53" spans="1:2" x14ac:dyDescent="0.2">
      <c r="A53" t="s">
        <v>392</v>
      </c>
    </row>
    <row r="54" spans="1:2" x14ac:dyDescent="0.2">
      <c r="A54" t="s">
        <v>33</v>
      </c>
      <c r="B54">
        <v>0.83333333333333337</v>
      </c>
    </row>
    <row r="55" spans="1:2" x14ac:dyDescent="0.2">
      <c r="A55" t="s">
        <v>44</v>
      </c>
      <c r="B55">
        <v>10.208874458874458</v>
      </c>
    </row>
    <row r="56" spans="1:2" x14ac:dyDescent="0.2">
      <c r="A56" t="s">
        <v>45</v>
      </c>
      <c r="B56">
        <v>32.327418728144025</v>
      </c>
    </row>
    <row r="57" spans="1:2" x14ac:dyDescent="0.2">
      <c r="A57" t="s">
        <v>64</v>
      </c>
      <c r="B57">
        <v>33.694936600166017</v>
      </c>
    </row>
    <row r="58" spans="1:2" x14ac:dyDescent="0.2">
      <c r="A58" t="s">
        <v>47</v>
      </c>
      <c r="B58">
        <v>8.6281276962899056E-2</v>
      </c>
    </row>
    <row r="59" spans="1:2" x14ac:dyDescent="0.2">
      <c r="A59" t="s">
        <v>48</v>
      </c>
      <c r="B59">
        <v>8</v>
      </c>
    </row>
    <row r="60" spans="1:2" x14ac:dyDescent="0.2">
      <c r="A60" t="s">
        <v>46</v>
      </c>
      <c r="B60">
        <v>59.258875000000003</v>
      </c>
    </row>
    <row r="61" spans="1:2" x14ac:dyDescent="0.2">
      <c r="A61" t="s">
        <v>49</v>
      </c>
      <c r="B61">
        <v>18.153591388946388</v>
      </c>
    </row>
    <row r="62" spans="1:2" x14ac:dyDescent="0.2">
      <c r="A62" t="s">
        <v>3</v>
      </c>
      <c r="B62">
        <v>3.1367000442113562</v>
      </c>
    </row>
    <row r="63" spans="1:2" x14ac:dyDescent="0.2">
      <c r="A63" t="s">
        <v>393</v>
      </c>
      <c r="B63">
        <v>12.295934842376836</v>
      </c>
    </row>
    <row r="64" spans="1:2" x14ac:dyDescent="0.2">
      <c r="A64" t="s">
        <v>394</v>
      </c>
      <c r="B64">
        <v>13.070584121420815</v>
      </c>
    </row>
    <row r="65" spans="1:2" x14ac:dyDescent="0.2">
      <c r="A65" t="s">
        <v>395</v>
      </c>
      <c r="B65">
        <v>9.5655784834986175</v>
      </c>
    </row>
    <row r="66" spans="1:2" x14ac:dyDescent="0.2">
      <c r="A66" t="s">
        <v>396</v>
      </c>
      <c r="B66">
        <v>10.569389961204305</v>
      </c>
    </row>
    <row r="67" spans="1:2" x14ac:dyDescent="0.2">
      <c r="A67" t="s">
        <v>397</v>
      </c>
      <c r="B67">
        <v>12.35658134506934</v>
      </c>
    </row>
    <row r="68" spans="1:2" x14ac:dyDescent="0.2">
      <c r="A68" t="s">
        <v>50</v>
      </c>
      <c r="B68">
        <v>4.1592849090030599</v>
      </c>
    </row>
    <row r="69" spans="1:2" x14ac:dyDescent="0.2">
      <c r="A69" t="s">
        <v>172</v>
      </c>
      <c r="B69">
        <v>2.9242742478276154</v>
      </c>
    </row>
    <row r="70" spans="1:2" x14ac:dyDescent="0.2">
      <c r="A70" t="s">
        <v>398</v>
      </c>
      <c r="B70">
        <v>23.884872907436925</v>
      </c>
    </row>
    <row r="71" spans="1:2" x14ac:dyDescent="0.2">
      <c r="A71" t="s">
        <v>53</v>
      </c>
      <c r="B71">
        <v>6.8316831683168324</v>
      </c>
    </row>
    <row r="72" spans="1:2" x14ac:dyDescent="0.2">
      <c r="A72" t="s">
        <v>143</v>
      </c>
      <c r="B72">
        <v>24.529740774322995</v>
      </c>
    </row>
    <row r="73" spans="1:2" x14ac:dyDescent="0.2">
      <c r="A73" t="s">
        <v>54</v>
      </c>
      <c r="B73">
        <v>15.734989648033126</v>
      </c>
    </row>
    <row r="74" spans="1:2" x14ac:dyDescent="0.2">
      <c r="A74" t="s">
        <v>56</v>
      </c>
      <c r="B74">
        <v>14.141045634511409</v>
      </c>
    </row>
    <row r="75" spans="1:2" x14ac:dyDescent="0.2">
      <c r="A75" t="s">
        <v>399</v>
      </c>
      <c r="B75">
        <v>24.897948727374743</v>
      </c>
    </row>
    <row r="76" spans="1:2" x14ac:dyDescent="0.2">
      <c r="A76" t="s">
        <v>400</v>
      </c>
      <c r="B76">
        <v>8.7226132097972169</v>
      </c>
    </row>
    <row r="77" spans="1:2" x14ac:dyDescent="0.2">
      <c r="A77" t="s">
        <v>58</v>
      </c>
      <c r="B77">
        <v>7.3769413003421951</v>
      </c>
    </row>
    <row r="78" spans="1:2" x14ac:dyDescent="0.2">
      <c r="A78" t="s">
        <v>57</v>
      </c>
      <c r="B78">
        <v>9.0311986863711002</v>
      </c>
    </row>
    <row r="79" spans="1:2" x14ac:dyDescent="0.2">
      <c r="A79" t="s">
        <v>59</v>
      </c>
      <c r="B79">
        <v>33.721360515891497</v>
      </c>
    </row>
    <row r="80" spans="1:2" x14ac:dyDescent="0.2">
      <c r="A80" t="s">
        <v>401</v>
      </c>
      <c r="B80">
        <v>2.1489971346704868</v>
      </c>
    </row>
    <row r="81" spans="1:2" x14ac:dyDescent="0.2">
      <c r="A81" t="s">
        <v>173</v>
      </c>
      <c r="B81">
        <v>2.8571428571428572</v>
      </c>
    </row>
    <row r="82" spans="1:2" x14ac:dyDescent="0.2">
      <c r="A82" t="s">
        <v>62</v>
      </c>
      <c r="B82">
        <v>1.2613032172934373</v>
      </c>
    </row>
    <row r="83" spans="1:2" x14ac:dyDescent="0.2">
      <c r="A83" t="s">
        <v>163</v>
      </c>
      <c r="B83">
        <v>25.143138097796886</v>
      </c>
    </row>
    <row r="84" spans="1:2" x14ac:dyDescent="0.2">
      <c r="A84" t="s">
        <v>63</v>
      </c>
      <c r="B84">
        <v>4.6625413728594047</v>
      </c>
    </row>
    <row r="85" spans="1:2" x14ac:dyDescent="0.2">
      <c r="A85" t="s">
        <v>65</v>
      </c>
      <c r="B85">
        <v>20.655708886349654</v>
      </c>
    </row>
    <row r="86" spans="1:2" x14ac:dyDescent="0.2">
      <c r="A86" t="s">
        <v>402</v>
      </c>
    </row>
    <row r="87" spans="1:2" x14ac:dyDescent="0.2">
      <c r="A87" t="s">
        <v>70</v>
      </c>
      <c r="B87">
        <v>12.615985674751752</v>
      </c>
    </row>
    <row r="88" spans="1:2" x14ac:dyDescent="0.2">
      <c r="A88" t="s">
        <v>174</v>
      </c>
      <c r="B88">
        <v>43.478260869565219</v>
      </c>
    </row>
    <row r="89" spans="1:2" x14ac:dyDescent="0.2">
      <c r="A89" t="s">
        <v>71</v>
      </c>
      <c r="B89">
        <v>10.668563300142248</v>
      </c>
    </row>
    <row r="90" spans="1:2" x14ac:dyDescent="0.2">
      <c r="A90" t="s">
        <v>52</v>
      </c>
      <c r="B90">
        <v>4.2780748663101598</v>
      </c>
    </row>
    <row r="91" spans="1:2" x14ac:dyDescent="0.2">
      <c r="A91" t="s">
        <v>66</v>
      </c>
      <c r="B91">
        <v>16.586501163692784</v>
      </c>
    </row>
    <row r="92" spans="1:2" x14ac:dyDescent="0.2">
      <c r="A92" t="s">
        <v>67</v>
      </c>
      <c r="B92">
        <v>8.8235294117647065</v>
      </c>
    </row>
    <row r="93" spans="1:2" x14ac:dyDescent="0.2">
      <c r="A93" t="s">
        <v>403</v>
      </c>
    </row>
    <row r="94" spans="1:2" x14ac:dyDescent="0.2">
      <c r="A94" t="s">
        <v>69</v>
      </c>
      <c r="B94">
        <v>8.0440462859275854</v>
      </c>
    </row>
    <row r="95" spans="1:2" x14ac:dyDescent="0.2">
      <c r="A95" t="s">
        <v>404</v>
      </c>
      <c r="B95">
        <v>1.8518518518518516</v>
      </c>
    </row>
    <row r="96" spans="1:2" x14ac:dyDescent="0.2">
      <c r="A96" t="s">
        <v>72</v>
      </c>
      <c r="B96">
        <v>2.1336042672085345</v>
      </c>
    </row>
    <row r="97" spans="1:2" x14ac:dyDescent="0.2">
      <c r="A97" t="s">
        <v>405</v>
      </c>
      <c r="B97">
        <v>9.7276437731315859</v>
      </c>
    </row>
    <row r="98" spans="1:2" x14ac:dyDescent="0.2">
      <c r="A98" t="s">
        <v>406</v>
      </c>
      <c r="B98">
        <v>2.9523809523809526</v>
      </c>
    </row>
    <row r="99" spans="1:2" x14ac:dyDescent="0.2">
      <c r="A99" t="s">
        <v>74</v>
      </c>
      <c r="B99">
        <v>9.1160961658772006</v>
      </c>
    </row>
    <row r="100" spans="1:2" x14ac:dyDescent="0.2">
      <c r="A100" t="s">
        <v>407</v>
      </c>
      <c r="B100">
        <v>8.8464285804498957</v>
      </c>
    </row>
    <row r="101" spans="1:2" x14ac:dyDescent="0.2">
      <c r="A101" t="s">
        <v>42</v>
      </c>
      <c r="B101">
        <v>14.437179713730341</v>
      </c>
    </row>
    <row r="102" spans="1:2" x14ac:dyDescent="0.2">
      <c r="A102" t="s">
        <v>73</v>
      </c>
      <c r="B102">
        <v>38.824383164005802</v>
      </c>
    </row>
    <row r="103" spans="1:2" x14ac:dyDescent="0.2">
      <c r="A103" t="s">
        <v>75</v>
      </c>
      <c r="B103">
        <v>47.370151216305061</v>
      </c>
    </row>
    <row r="104" spans="1:2" x14ac:dyDescent="0.2">
      <c r="A104" t="s">
        <v>408</v>
      </c>
      <c r="B104">
        <v>11.093003269666871</v>
      </c>
    </row>
    <row r="105" spans="1:2" x14ac:dyDescent="0.2">
      <c r="A105" t="s">
        <v>409</v>
      </c>
      <c r="B105">
        <v>11.212400081222182</v>
      </c>
    </row>
    <row r="106" spans="1:2" x14ac:dyDescent="0.2">
      <c r="A106" t="s">
        <v>410</v>
      </c>
      <c r="B106">
        <v>11.560778164092623</v>
      </c>
    </row>
    <row r="107" spans="1:2" x14ac:dyDescent="0.2">
      <c r="A107" t="s">
        <v>411</v>
      </c>
      <c r="B107">
        <v>19.732757494086631</v>
      </c>
    </row>
    <row r="108" spans="1:2" x14ac:dyDescent="0.2">
      <c r="A108" t="s">
        <v>77</v>
      </c>
      <c r="B108">
        <v>14.007847590357276</v>
      </c>
    </row>
    <row r="109" spans="1:2" x14ac:dyDescent="0.2">
      <c r="A109" t="s">
        <v>412</v>
      </c>
      <c r="B109">
        <v>9.7668330278283335</v>
      </c>
    </row>
    <row r="110" spans="1:2" x14ac:dyDescent="0.2">
      <c r="A110" t="s">
        <v>413</v>
      </c>
      <c r="B110">
        <v>40.350877192982452</v>
      </c>
    </row>
    <row r="111" spans="1:2" x14ac:dyDescent="0.2">
      <c r="A111" t="s">
        <v>76</v>
      </c>
      <c r="B111">
        <v>52.608814102025093</v>
      </c>
    </row>
    <row r="112" spans="1:2" x14ac:dyDescent="0.2">
      <c r="A112" t="s">
        <v>414</v>
      </c>
    </row>
    <row r="113" spans="1:2" x14ac:dyDescent="0.2">
      <c r="A113" t="s">
        <v>79</v>
      </c>
      <c r="B113">
        <v>6.6918275511685295</v>
      </c>
    </row>
    <row r="114" spans="1:2" x14ac:dyDescent="0.2">
      <c r="A114" t="s">
        <v>175</v>
      </c>
      <c r="B114">
        <v>9.017289226159777</v>
      </c>
    </row>
    <row r="115" spans="1:2" x14ac:dyDescent="0.2">
      <c r="A115" t="s">
        <v>78</v>
      </c>
      <c r="B115">
        <v>11.517340507868647</v>
      </c>
    </row>
    <row r="116" spans="1:2" x14ac:dyDescent="0.2">
      <c r="A116" t="s">
        <v>176</v>
      </c>
      <c r="B116">
        <v>1.2069825436408979</v>
      </c>
    </row>
    <row r="117" spans="1:2" x14ac:dyDescent="0.2">
      <c r="A117" t="s">
        <v>80</v>
      </c>
      <c r="B117">
        <v>17.88354898336414</v>
      </c>
    </row>
    <row r="118" spans="1:2" x14ac:dyDescent="0.2">
      <c r="A118" t="s">
        <v>81</v>
      </c>
      <c r="B118">
        <v>22.901577480111513</v>
      </c>
    </row>
    <row r="119" spans="1:2" x14ac:dyDescent="0.2">
      <c r="A119" t="s">
        <v>82</v>
      </c>
      <c r="B119">
        <v>11.080332409972298</v>
      </c>
    </row>
    <row r="120" spans="1:2" x14ac:dyDescent="0.2">
      <c r="A120" t="s">
        <v>84</v>
      </c>
      <c r="B120">
        <v>2.1063302545618381</v>
      </c>
    </row>
    <row r="121" spans="1:2" x14ac:dyDescent="0.2">
      <c r="A121" t="s">
        <v>83</v>
      </c>
      <c r="B121">
        <v>11.415637860082304</v>
      </c>
    </row>
    <row r="122" spans="1:2" x14ac:dyDescent="0.2">
      <c r="A122" t="s">
        <v>85</v>
      </c>
      <c r="B122">
        <v>10.985331703522613</v>
      </c>
    </row>
    <row r="123" spans="1:2" x14ac:dyDescent="0.2">
      <c r="A123" t="s">
        <v>86</v>
      </c>
      <c r="B123">
        <v>10.190814210914713</v>
      </c>
    </row>
    <row r="124" spans="1:2" x14ac:dyDescent="0.2">
      <c r="A124" t="s">
        <v>177</v>
      </c>
      <c r="B124">
        <v>6.7142857142857144</v>
      </c>
    </row>
    <row r="125" spans="1:2" x14ac:dyDescent="0.2">
      <c r="A125" t="s">
        <v>30</v>
      </c>
      <c r="B125">
        <v>22.156129617040563</v>
      </c>
    </row>
    <row r="126" spans="1:2" x14ac:dyDescent="0.2">
      <c r="A126" t="s">
        <v>415</v>
      </c>
      <c r="B126">
        <v>2.4691358024691357</v>
      </c>
    </row>
    <row r="127" spans="1:2" x14ac:dyDescent="0.2">
      <c r="A127" t="s">
        <v>416</v>
      </c>
      <c r="B127">
        <v>19.230769230769234</v>
      </c>
    </row>
    <row r="128" spans="1:2" x14ac:dyDescent="0.2">
      <c r="A128" t="s">
        <v>178</v>
      </c>
      <c r="B128">
        <v>14.323659111885961</v>
      </c>
    </row>
    <row r="129" spans="1:2" x14ac:dyDescent="0.2">
      <c r="A129" t="s">
        <v>87</v>
      </c>
      <c r="B129">
        <v>0.48260381593714929</v>
      </c>
    </row>
    <row r="130" spans="1:2" x14ac:dyDescent="0.2">
      <c r="A130" t="s">
        <v>417</v>
      </c>
      <c r="B130">
        <v>7.9245507344903823</v>
      </c>
    </row>
    <row r="131" spans="1:2" x14ac:dyDescent="0.2">
      <c r="A131" t="s">
        <v>179</v>
      </c>
      <c r="B131">
        <v>6.9324090121317159</v>
      </c>
    </row>
    <row r="132" spans="1:2" x14ac:dyDescent="0.2">
      <c r="A132" t="s">
        <v>89</v>
      </c>
      <c r="B132">
        <v>12.903225806451612</v>
      </c>
    </row>
    <row r="133" spans="1:2" x14ac:dyDescent="0.2">
      <c r="A133" t="s">
        <v>91</v>
      </c>
      <c r="B133">
        <v>5.191029900332226</v>
      </c>
    </row>
    <row r="134" spans="1:2" x14ac:dyDescent="0.2">
      <c r="A134" t="s">
        <v>180</v>
      </c>
      <c r="B134">
        <v>0.97752821760232789</v>
      </c>
    </row>
    <row r="135" spans="1:2" x14ac:dyDescent="0.2">
      <c r="A135" t="s">
        <v>418</v>
      </c>
      <c r="B135">
        <v>4.918032786885246</v>
      </c>
    </row>
    <row r="136" spans="1:2" x14ac:dyDescent="0.2">
      <c r="A136" t="s">
        <v>419</v>
      </c>
      <c r="B136">
        <v>7.719900878274065</v>
      </c>
    </row>
    <row r="137" spans="1:2" x14ac:dyDescent="0.2">
      <c r="A137" t="s">
        <v>420</v>
      </c>
      <c r="B137">
        <v>9.23239293175242</v>
      </c>
    </row>
    <row r="138" spans="1:2" x14ac:dyDescent="0.2">
      <c r="A138" t="s">
        <v>421</v>
      </c>
      <c r="B138">
        <v>9.2432055350458988</v>
      </c>
    </row>
    <row r="139" spans="1:2" x14ac:dyDescent="0.2">
      <c r="A139" t="s">
        <v>422</v>
      </c>
      <c r="B139">
        <v>13.5</v>
      </c>
    </row>
    <row r="140" spans="1:2" x14ac:dyDescent="0.2">
      <c r="A140" t="s">
        <v>144</v>
      </c>
      <c r="B140">
        <v>21.330360460795244</v>
      </c>
    </row>
    <row r="141" spans="1:2" x14ac:dyDescent="0.2">
      <c r="A141" t="s">
        <v>423</v>
      </c>
      <c r="B141">
        <v>16.677841656629557</v>
      </c>
    </row>
    <row r="142" spans="1:2" x14ac:dyDescent="0.2">
      <c r="A142" t="s">
        <v>424</v>
      </c>
      <c r="B142">
        <v>11.235098843894729</v>
      </c>
    </row>
    <row r="143" spans="1:2" x14ac:dyDescent="0.2">
      <c r="A143" t="s">
        <v>90</v>
      </c>
      <c r="B143">
        <v>13.636363636363635</v>
      </c>
    </row>
    <row r="144" spans="1:2" x14ac:dyDescent="0.2">
      <c r="A144" t="s">
        <v>425</v>
      </c>
      <c r="B144">
        <v>9.1999996086017237</v>
      </c>
    </row>
    <row r="145" spans="1:2" x14ac:dyDescent="0.2">
      <c r="A145" t="s">
        <v>92</v>
      </c>
      <c r="B145">
        <v>33.583435768905353</v>
      </c>
    </row>
    <row r="146" spans="1:2" x14ac:dyDescent="0.2">
      <c r="A146" t="s">
        <v>93</v>
      </c>
      <c r="B146">
        <v>25.530041152263372</v>
      </c>
    </row>
    <row r="147" spans="1:2" x14ac:dyDescent="0.2">
      <c r="A147" t="s">
        <v>88</v>
      </c>
      <c r="B147">
        <v>20.769602318467236</v>
      </c>
    </row>
    <row r="148" spans="1:2" x14ac:dyDescent="0.2">
      <c r="A148" t="s">
        <v>380</v>
      </c>
    </row>
    <row r="149" spans="1:2" x14ac:dyDescent="0.2">
      <c r="A149" t="s">
        <v>426</v>
      </c>
    </row>
    <row r="150" spans="1:2" x14ac:dyDescent="0.2">
      <c r="A150" t="s">
        <v>106</v>
      </c>
      <c r="B150">
        <v>16.754649339009635</v>
      </c>
    </row>
    <row r="151" spans="1:2" x14ac:dyDescent="0.2">
      <c r="A151" t="s">
        <v>381</v>
      </c>
    </row>
    <row r="152" spans="1:2" x14ac:dyDescent="0.2">
      <c r="A152" t="s">
        <v>181</v>
      </c>
      <c r="B152">
        <v>52.842809364548494</v>
      </c>
    </row>
    <row r="153" spans="1:2" x14ac:dyDescent="0.2">
      <c r="A153" t="s">
        <v>94</v>
      </c>
      <c r="B153">
        <v>5.1564111378480577</v>
      </c>
    </row>
    <row r="154" spans="1:2" x14ac:dyDescent="0.2">
      <c r="A154" t="s">
        <v>182</v>
      </c>
      <c r="B154">
        <v>13</v>
      </c>
    </row>
    <row r="155" spans="1:2" x14ac:dyDescent="0.2">
      <c r="A155" t="s">
        <v>427</v>
      </c>
      <c r="B155">
        <v>4.6290115855565972</v>
      </c>
    </row>
    <row r="156" spans="1:2" x14ac:dyDescent="0.2">
      <c r="A156" t="s">
        <v>102</v>
      </c>
      <c r="B156">
        <v>12.297126983718718</v>
      </c>
    </row>
    <row r="157" spans="1:2" x14ac:dyDescent="0.2">
      <c r="A157" t="s">
        <v>428</v>
      </c>
      <c r="B157">
        <v>11.111111111111111</v>
      </c>
    </row>
    <row r="158" spans="1:2" x14ac:dyDescent="0.2">
      <c r="A158" t="s">
        <v>429</v>
      </c>
      <c r="B158">
        <v>11.591495622556621</v>
      </c>
    </row>
    <row r="159" spans="1:2" x14ac:dyDescent="0.2">
      <c r="A159" t="s">
        <v>430</v>
      </c>
      <c r="B159">
        <v>16.534496431403646</v>
      </c>
    </row>
    <row r="160" spans="1:2" x14ac:dyDescent="0.2">
      <c r="A160" t="s">
        <v>97</v>
      </c>
      <c r="B160">
        <v>5.2540997713470849</v>
      </c>
    </row>
    <row r="161" spans="1:2" x14ac:dyDescent="0.2">
      <c r="A161" t="s">
        <v>98</v>
      </c>
      <c r="B161">
        <v>28.34375</v>
      </c>
    </row>
    <row r="162" spans="1:2" x14ac:dyDescent="0.2">
      <c r="A162" t="s">
        <v>108</v>
      </c>
      <c r="B162">
        <v>16.945112517042237</v>
      </c>
    </row>
    <row r="163" spans="1:2" x14ac:dyDescent="0.2">
      <c r="A163" t="s">
        <v>431</v>
      </c>
      <c r="B163">
        <v>5.553409694815409</v>
      </c>
    </row>
    <row r="164" spans="1:2" x14ac:dyDescent="0.2">
      <c r="A164" t="s">
        <v>104</v>
      </c>
      <c r="B164">
        <v>0.68401486988847582</v>
      </c>
    </row>
    <row r="165" spans="1:2" x14ac:dyDescent="0.2">
      <c r="A165" t="s">
        <v>103</v>
      </c>
      <c r="B165">
        <v>0.84938539946626601</v>
      </c>
    </row>
    <row r="166" spans="1:2" x14ac:dyDescent="0.2">
      <c r="A166" t="s">
        <v>432</v>
      </c>
      <c r="B166">
        <v>2.1739130434782608</v>
      </c>
    </row>
    <row r="167" spans="1:2" x14ac:dyDescent="0.2">
      <c r="A167" t="s">
        <v>107</v>
      </c>
      <c r="B167">
        <v>7.184821587527658</v>
      </c>
    </row>
    <row r="168" spans="1:2" x14ac:dyDescent="0.2">
      <c r="A168" t="s">
        <v>100</v>
      </c>
      <c r="B168">
        <v>0.38808576695449692</v>
      </c>
    </row>
    <row r="169" spans="1:2" x14ac:dyDescent="0.2">
      <c r="A169" t="s">
        <v>101</v>
      </c>
      <c r="B169">
        <v>36.945812807881772</v>
      </c>
    </row>
    <row r="170" spans="1:2" x14ac:dyDescent="0.2">
      <c r="A170" t="s">
        <v>95</v>
      </c>
      <c r="B170">
        <v>38.18413237165889</v>
      </c>
    </row>
    <row r="171" spans="1:2" x14ac:dyDescent="0.2">
      <c r="A171" t="s">
        <v>96</v>
      </c>
      <c r="B171">
        <v>2.5140770050220667</v>
      </c>
    </row>
    <row r="172" spans="1:2" x14ac:dyDescent="0.2">
      <c r="A172" t="s">
        <v>433</v>
      </c>
      <c r="B172">
        <v>10.834505967626461</v>
      </c>
    </row>
    <row r="173" spans="1:2" x14ac:dyDescent="0.2">
      <c r="A173" t="s">
        <v>109</v>
      </c>
      <c r="B173">
        <v>0.97171106171579891</v>
      </c>
    </row>
    <row r="174" spans="1:2" x14ac:dyDescent="0.2">
      <c r="A174" t="s">
        <v>434</v>
      </c>
      <c r="B174">
        <v>0.32658643326039388</v>
      </c>
    </row>
    <row r="175" spans="1:2" x14ac:dyDescent="0.2">
      <c r="A175" t="s">
        <v>114</v>
      </c>
      <c r="B175">
        <v>13.973316491671273</v>
      </c>
    </row>
    <row r="176" spans="1:2" x14ac:dyDescent="0.2">
      <c r="A176" t="s">
        <v>115</v>
      </c>
      <c r="B176">
        <v>37.331049551478415</v>
      </c>
    </row>
    <row r="177" spans="1:2" x14ac:dyDescent="0.2">
      <c r="A177" t="s">
        <v>113</v>
      </c>
      <c r="B177">
        <v>12.497922552767161</v>
      </c>
    </row>
    <row r="178" spans="1:2" x14ac:dyDescent="0.2">
      <c r="A178" t="s">
        <v>111</v>
      </c>
      <c r="B178">
        <v>30.798930798930801</v>
      </c>
    </row>
    <row r="179" spans="1:2" x14ac:dyDescent="0.2">
      <c r="A179" t="s">
        <v>116</v>
      </c>
      <c r="B179">
        <v>2.1951235277014627</v>
      </c>
    </row>
    <row r="180" spans="1:2" x14ac:dyDescent="0.2">
      <c r="A180" t="s">
        <v>110</v>
      </c>
      <c r="B180">
        <v>14.745029647715382</v>
      </c>
    </row>
    <row r="181" spans="1:2" x14ac:dyDescent="0.2">
      <c r="A181" t="s">
        <v>435</v>
      </c>
    </row>
    <row r="182" spans="1:2" x14ac:dyDescent="0.2">
      <c r="A182" t="s">
        <v>112</v>
      </c>
      <c r="B182">
        <v>1.8647221905738482</v>
      </c>
    </row>
    <row r="183" spans="1:2" x14ac:dyDescent="0.2">
      <c r="A183" t="s">
        <v>436</v>
      </c>
      <c r="B183">
        <v>10.669031956240467</v>
      </c>
    </row>
    <row r="184" spans="1:2" x14ac:dyDescent="0.2">
      <c r="A184" t="s">
        <v>117</v>
      </c>
      <c r="B184">
        <v>0.22390953150242329</v>
      </c>
    </row>
    <row r="185" spans="1:2" x14ac:dyDescent="0.2">
      <c r="A185" t="s">
        <v>437</v>
      </c>
      <c r="B185">
        <v>2.0792068730450532</v>
      </c>
    </row>
    <row r="186" spans="1:2" x14ac:dyDescent="0.2">
      <c r="A186" t="s">
        <v>118</v>
      </c>
      <c r="B186">
        <v>40.486197592361975</v>
      </c>
    </row>
    <row r="187" spans="1:2" x14ac:dyDescent="0.2">
      <c r="A187" t="s">
        <v>119</v>
      </c>
      <c r="B187">
        <v>7.6227738801942797</v>
      </c>
    </row>
    <row r="188" spans="1:2" x14ac:dyDescent="0.2">
      <c r="A188" t="s">
        <v>122</v>
      </c>
      <c r="B188">
        <v>2.7250000000000001</v>
      </c>
    </row>
    <row r="189" spans="1:2" x14ac:dyDescent="0.2">
      <c r="A189" t="s">
        <v>123</v>
      </c>
      <c r="B189">
        <v>18.747694268370392</v>
      </c>
    </row>
    <row r="190" spans="1:2" x14ac:dyDescent="0.2">
      <c r="A190" t="s">
        <v>438</v>
      </c>
      <c r="B190">
        <v>0.65217391304347827</v>
      </c>
    </row>
    <row r="191" spans="1:2" x14ac:dyDescent="0.2">
      <c r="A191" t="s">
        <v>120</v>
      </c>
      <c r="B191">
        <v>0.66245638828777098</v>
      </c>
    </row>
    <row r="192" spans="1:2" x14ac:dyDescent="0.2">
      <c r="A192" t="s">
        <v>124</v>
      </c>
      <c r="B192">
        <v>35.621672817531596</v>
      </c>
    </row>
    <row r="193" spans="1:2" x14ac:dyDescent="0.2">
      <c r="A193" t="s">
        <v>439</v>
      </c>
      <c r="B193">
        <v>9.7327902487359896</v>
      </c>
    </row>
    <row r="194" spans="1:2" x14ac:dyDescent="0.2">
      <c r="A194" t="s">
        <v>440</v>
      </c>
      <c r="B194">
        <v>5.7046223224351742</v>
      </c>
    </row>
    <row r="196" spans="1:2" x14ac:dyDescent="0.2">
      <c r="A196" t="s">
        <v>125</v>
      </c>
      <c r="B196">
        <v>10.305149466844822</v>
      </c>
    </row>
    <row r="197" spans="1:2" x14ac:dyDescent="0.2">
      <c r="A197" t="s">
        <v>121</v>
      </c>
      <c r="B197">
        <v>11.711552982632771</v>
      </c>
    </row>
    <row r="198" spans="1:2" x14ac:dyDescent="0.2">
      <c r="A198" t="s">
        <v>442</v>
      </c>
    </row>
    <row r="199" spans="1:2" x14ac:dyDescent="0.2">
      <c r="A199" t="s">
        <v>443</v>
      </c>
      <c r="B199">
        <v>4.1122369446609506</v>
      </c>
    </row>
    <row r="200" spans="1:2" x14ac:dyDescent="0.2">
      <c r="A200" t="s">
        <v>444</v>
      </c>
      <c r="B200">
        <v>11.452739502970633</v>
      </c>
    </row>
    <row r="201" spans="1:2" x14ac:dyDescent="0.2">
      <c r="A201" t="s">
        <v>61</v>
      </c>
      <c r="B201">
        <v>0.68306010928961747</v>
      </c>
    </row>
    <row r="202" spans="1:2" x14ac:dyDescent="0.2">
      <c r="A202" t="s">
        <v>126</v>
      </c>
      <c r="B202">
        <v>1.2184508268059182</v>
      </c>
    </row>
    <row r="203" spans="1:2" x14ac:dyDescent="0.2">
      <c r="A203" t="s">
        <v>128</v>
      </c>
      <c r="B203">
        <v>37.130563282336574</v>
      </c>
    </row>
    <row r="204" spans="1:2" x14ac:dyDescent="0.2">
      <c r="A204" t="s">
        <v>129</v>
      </c>
      <c r="B204">
        <v>7.4280982874016823</v>
      </c>
    </row>
    <row r="205" spans="1:2" x14ac:dyDescent="0.2">
      <c r="A205" t="s">
        <v>130</v>
      </c>
      <c r="B205">
        <v>46.684231860559386</v>
      </c>
    </row>
    <row r="206" spans="1:2" x14ac:dyDescent="0.2">
      <c r="A206" t="s">
        <v>445</v>
      </c>
      <c r="B206">
        <v>43.308290644709139</v>
      </c>
    </row>
    <row r="207" spans="1:2" x14ac:dyDescent="0.2">
      <c r="A207" t="s">
        <v>134</v>
      </c>
      <c r="B207">
        <v>1.5988351808865466</v>
      </c>
    </row>
    <row r="208" spans="1:2" x14ac:dyDescent="0.2">
      <c r="A208" t="s">
        <v>146</v>
      </c>
      <c r="B208">
        <v>10.719631428832441</v>
      </c>
    </row>
    <row r="209" spans="1:2" x14ac:dyDescent="0.2">
      <c r="A209" t="s">
        <v>135</v>
      </c>
      <c r="B209">
        <v>16.620786370955177</v>
      </c>
    </row>
    <row r="210" spans="1:2" x14ac:dyDescent="0.2">
      <c r="A210" t="s">
        <v>138</v>
      </c>
      <c r="B210">
        <v>0.78984485190409026</v>
      </c>
    </row>
    <row r="211" spans="1:2" x14ac:dyDescent="0.2">
      <c r="A211" t="s">
        <v>184</v>
      </c>
      <c r="B211">
        <v>0.71454090746695254</v>
      </c>
    </row>
    <row r="212" spans="1:2" x14ac:dyDescent="0.2">
      <c r="A212" t="s">
        <v>137</v>
      </c>
      <c r="B212">
        <v>21.945137157107229</v>
      </c>
    </row>
    <row r="213" spans="1:2" x14ac:dyDescent="0.2">
      <c r="A213" t="s">
        <v>51</v>
      </c>
      <c r="B213">
        <v>30.743243243243246</v>
      </c>
    </row>
    <row r="214" spans="1:2" x14ac:dyDescent="0.2">
      <c r="A214" t="s">
        <v>446</v>
      </c>
      <c r="B214">
        <v>33.083333333333329</v>
      </c>
    </row>
    <row r="215" spans="1:2" x14ac:dyDescent="0.2">
      <c r="A215" t="s">
        <v>141</v>
      </c>
      <c r="B215">
        <v>1.7534351388401825</v>
      </c>
    </row>
    <row r="216" spans="1:2" x14ac:dyDescent="0.2">
      <c r="A216" t="s">
        <v>136</v>
      </c>
      <c r="B216">
        <v>29.670706608735419</v>
      </c>
    </row>
    <row r="217" spans="1:2" x14ac:dyDescent="0.2">
      <c r="A217" t="s">
        <v>447</v>
      </c>
      <c r="B217">
        <v>9.3972314217859587</v>
      </c>
    </row>
    <row r="218" spans="1:2" x14ac:dyDescent="0.2">
      <c r="A218" t="s">
        <v>185</v>
      </c>
    </row>
    <row r="219" spans="1:2" x14ac:dyDescent="0.2">
      <c r="A219" t="s">
        <v>448</v>
      </c>
      <c r="B219">
        <v>9.3970517246141618</v>
      </c>
    </row>
    <row r="220" spans="1:2" x14ac:dyDescent="0.2">
      <c r="A220" t="s">
        <v>449</v>
      </c>
      <c r="B220">
        <v>2.096662741107008</v>
      </c>
    </row>
    <row r="221" spans="1:2" x14ac:dyDescent="0.2">
      <c r="A221" t="s">
        <v>133</v>
      </c>
      <c r="B221">
        <v>4.1666666666666661</v>
      </c>
    </row>
    <row r="222" spans="1:2" x14ac:dyDescent="0.2">
      <c r="A222" t="s">
        <v>147</v>
      </c>
      <c r="B222">
        <v>0.39743589743589747</v>
      </c>
    </row>
    <row r="223" spans="1:2" x14ac:dyDescent="0.2">
      <c r="A223" t="s">
        <v>186</v>
      </c>
      <c r="B223">
        <v>27.932612312811976</v>
      </c>
    </row>
    <row r="224" spans="1:2" x14ac:dyDescent="0.2">
      <c r="A224" t="s">
        <v>140</v>
      </c>
      <c r="B224">
        <v>9.1369096389430986</v>
      </c>
    </row>
    <row r="225" spans="1:2" x14ac:dyDescent="0.2">
      <c r="A225" t="s">
        <v>148</v>
      </c>
      <c r="B225">
        <v>6.2949596130711258</v>
      </c>
    </row>
    <row r="226" spans="1:2" x14ac:dyDescent="0.2">
      <c r="A226" t="s">
        <v>55</v>
      </c>
      <c r="B226">
        <v>10.174418604651162</v>
      </c>
    </row>
    <row r="227" spans="1:2" x14ac:dyDescent="0.2">
      <c r="A227" t="s">
        <v>450</v>
      </c>
    </row>
    <row r="228" spans="1:2" x14ac:dyDescent="0.2">
      <c r="A228" t="s">
        <v>188</v>
      </c>
      <c r="B228">
        <v>0.32608695652173914</v>
      </c>
    </row>
    <row r="229" spans="1:2" x14ac:dyDescent="0.2">
      <c r="A229" t="s">
        <v>150</v>
      </c>
      <c r="B229">
        <v>25.3880084953439</v>
      </c>
    </row>
    <row r="230" spans="1:2" x14ac:dyDescent="0.2">
      <c r="A230" t="s">
        <v>451</v>
      </c>
      <c r="B230">
        <v>1.0526315789473684</v>
      </c>
    </row>
    <row r="231" spans="1:2" x14ac:dyDescent="0.2">
      <c r="A231" t="s">
        <v>35</v>
      </c>
      <c r="B231">
        <v>4.1296060991105463</v>
      </c>
    </row>
    <row r="232" spans="1:2" x14ac:dyDescent="0.2">
      <c r="A232" t="s">
        <v>452</v>
      </c>
      <c r="B232">
        <v>12.240878836681107</v>
      </c>
    </row>
    <row r="233" spans="1:2" x14ac:dyDescent="0.2">
      <c r="A233" t="s">
        <v>453</v>
      </c>
      <c r="B233">
        <v>10.912577913015813</v>
      </c>
    </row>
    <row r="234" spans="1:2" x14ac:dyDescent="0.2">
      <c r="A234" t="s">
        <v>154</v>
      </c>
      <c r="B234">
        <v>48.722191579334435</v>
      </c>
    </row>
    <row r="235" spans="1:2" x14ac:dyDescent="0.2">
      <c r="A235" t="s">
        <v>152</v>
      </c>
      <c r="B235">
        <v>32.903364716475167</v>
      </c>
    </row>
    <row r="236" spans="1:2" x14ac:dyDescent="0.2">
      <c r="A236" t="s">
        <v>151</v>
      </c>
      <c r="B236">
        <v>5.1667987607176311</v>
      </c>
    </row>
    <row r="237" spans="1:2" x14ac:dyDescent="0.2">
      <c r="A237" t="s">
        <v>159</v>
      </c>
      <c r="B237">
        <v>4.1282744238503613</v>
      </c>
    </row>
    <row r="238" spans="1:2" x14ac:dyDescent="0.2">
      <c r="A238" t="s">
        <v>454</v>
      </c>
      <c r="B238">
        <v>7.6187345493579901</v>
      </c>
    </row>
    <row r="239" spans="1:2" x14ac:dyDescent="0.2">
      <c r="A239" t="s">
        <v>153</v>
      </c>
      <c r="B239">
        <v>10.423671822461332</v>
      </c>
    </row>
    <row r="240" spans="1:2" x14ac:dyDescent="0.2">
      <c r="A240" t="s">
        <v>455</v>
      </c>
      <c r="B240">
        <v>5.553409694815409</v>
      </c>
    </row>
    <row r="241" spans="1:2" x14ac:dyDescent="0.2">
      <c r="A241" t="s">
        <v>155</v>
      </c>
      <c r="B241">
        <v>27.777777777777779</v>
      </c>
    </row>
    <row r="242" spans="1:2" x14ac:dyDescent="0.2">
      <c r="A242" t="s">
        <v>456</v>
      </c>
      <c r="B242">
        <v>43.308290644709146</v>
      </c>
    </row>
    <row r="243" spans="1:2" x14ac:dyDescent="0.2">
      <c r="A243" t="s">
        <v>457</v>
      </c>
      <c r="B243">
        <v>9.3970517246141618</v>
      </c>
    </row>
    <row r="244" spans="1:2" x14ac:dyDescent="0.2">
      <c r="A244" t="s">
        <v>156</v>
      </c>
      <c r="B244">
        <v>4.8732943469785575</v>
      </c>
    </row>
    <row r="245" spans="1:2" x14ac:dyDescent="0.2">
      <c r="A245" t="s">
        <v>157</v>
      </c>
      <c r="B245">
        <v>16.78038105046344</v>
      </c>
    </row>
    <row r="246" spans="1:2" x14ac:dyDescent="0.2">
      <c r="A246" t="s">
        <v>158</v>
      </c>
      <c r="B246">
        <v>25.983914348453151</v>
      </c>
    </row>
    <row r="247" spans="1:2" x14ac:dyDescent="0.2">
      <c r="A247" t="s">
        <v>458</v>
      </c>
    </row>
    <row r="248" spans="1:2" x14ac:dyDescent="0.2">
      <c r="A248" t="s">
        <v>189</v>
      </c>
      <c r="B248">
        <v>15.240460600587042</v>
      </c>
    </row>
    <row r="249" spans="1:2" x14ac:dyDescent="0.2">
      <c r="A249" t="s">
        <v>160</v>
      </c>
      <c r="B249">
        <v>34.410532615200481</v>
      </c>
    </row>
    <row r="250" spans="1:2" x14ac:dyDescent="0.2">
      <c r="A250" t="s">
        <v>161</v>
      </c>
      <c r="B250">
        <v>56.575176937683416</v>
      </c>
    </row>
    <row r="251" spans="1:2" x14ac:dyDescent="0.2">
      <c r="A251" t="s">
        <v>459</v>
      </c>
      <c r="B251">
        <v>9.2006890898557998</v>
      </c>
    </row>
    <row r="252" spans="1:2" x14ac:dyDescent="0.2">
      <c r="A252" t="s">
        <v>190</v>
      </c>
      <c r="B252">
        <v>11.458690435378815</v>
      </c>
    </row>
    <row r="253" spans="1:2" x14ac:dyDescent="0.2">
      <c r="A253" t="s">
        <v>191</v>
      </c>
      <c r="B253">
        <v>17.243856737746817</v>
      </c>
    </row>
    <row r="254" spans="1:2" x14ac:dyDescent="0.2">
      <c r="A254" t="s">
        <v>164</v>
      </c>
      <c r="B254">
        <v>9.2499324764461957</v>
      </c>
    </row>
    <row r="255" spans="1:2" x14ac:dyDescent="0.2">
      <c r="A255" t="s">
        <v>460</v>
      </c>
      <c r="B255">
        <v>5.1282051282051277</v>
      </c>
    </row>
    <row r="256" spans="1:2" ht="44" x14ac:dyDescent="0.25">
      <c r="A256" s="15" t="s">
        <v>369</v>
      </c>
      <c r="B256">
        <v>2.9476787030213707</v>
      </c>
    </row>
    <row r="257" spans="1:2" x14ac:dyDescent="0.2">
      <c r="A257" t="s">
        <v>24</v>
      </c>
      <c r="B257">
        <v>6.666666666666667</v>
      </c>
    </row>
    <row r="258" spans="1:2" x14ac:dyDescent="0.2">
      <c r="A258" t="s">
        <v>461</v>
      </c>
      <c r="B258">
        <v>2.8571428571428572</v>
      </c>
    </row>
    <row r="259" spans="1:2" x14ac:dyDescent="0.2">
      <c r="A259" t="s">
        <v>193</v>
      </c>
      <c r="B259">
        <v>22.537814041990519</v>
      </c>
    </row>
    <row r="260" spans="1:2" x14ac:dyDescent="0.2">
      <c r="A260" t="s">
        <v>462</v>
      </c>
      <c r="B260">
        <v>1.6406890894175554</v>
      </c>
    </row>
    <row r="261" spans="1:2" x14ac:dyDescent="0.2">
      <c r="A261" t="s">
        <v>463</v>
      </c>
      <c r="B261">
        <v>10.831251756659565</v>
      </c>
    </row>
    <row r="262" spans="1:2" x14ac:dyDescent="0.2">
      <c r="A262" t="s">
        <v>132</v>
      </c>
      <c r="B262">
        <v>11.484098939929329</v>
      </c>
    </row>
    <row r="263" spans="1:2" x14ac:dyDescent="0.2">
      <c r="A263" t="s">
        <v>376</v>
      </c>
    </row>
    <row r="264" spans="1:2" x14ac:dyDescent="0.2">
      <c r="A264" t="s">
        <v>194</v>
      </c>
      <c r="B264">
        <v>2.0790954031479063</v>
      </c>
    </row>
    <row r="265" spans="1:2" x14ac:dyDescent="0.2">
      <c r="A265" t="s">
        <v>142</v>
      </c>
      <c r="B265">
        <v>9.8920937440750478</v>
      </c>
    </row>
    <row r="266" spans="1:2" x14ac:dyDescent="0.2">
      <c r="A266" t="s">
        <v>166</v>
      </c>
      <c r="B266">
        <v>5.111717940784783</v>
      </c>
    </row>
    <row r="267" spans="1:2" x14ac:dyDescent="0.2">
      <c r="A267" t="s">
        <v>167</v>
      </c>
      <c r="B267">
        <v>10.339925035543493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CF25F-E9B0-6448-B627-801B80E05F2F}">
  <dimension ref="A1:B266"/>
  <sheetViews>
    <sheetView workbookViewId="0">
      <selection activeCell="B1" sqref="B1"/>
    </sheetView>
  </sheetViews>
  <sheetFormatPr baseColWidth="10" defaultRowHeight="16" x14ac:dyDescent="0.2"/>
  <sheetData>
    <row r="1" spans="1:2" x14ac:dyDescent="0.2">
      <c r="A1" t="s">
        <v>168</v>
      </c>
      <c r="B1" t="s">
        <v>498</v>
      </c>
    </row>
    <row r="2" spans="1:2" x14ac:dyDescent="0.2">
      <c r="A2" t="s">
        <v>8</v>
      </c>
      <c r="B2">
        <v>6.7267475659839899</v>
      </c>
    </row>
    <row r="3" spans="1:2" x14ac:dyDescent="0.2">
      <c r="A3" t="s">
        <v>384</v>
      </c>
      <c r="B3">
        <v>63.565199675437341</v>
      </c>
    </row>
    <row r="4" spans="1:2" x14ac:dyDescent="0.2">
      <c r="A4" t="s">
        <v>1</v>
      </c>
      <c r="B4">
        <v>18.423477169321799</v>
      </c>
    </row>
    <row r="5" spans="1:2" x14ac:dyDescent="0.2">
      <c r="A5" t="s">
        <v>385</v>
      </c>
      <c r="B5">
        <v>79.559071849031753</v>
      </c>
    </row>
    <row r="6" spans="1:2" x14ac:dyDescent="0.2">
      <c r="A6" t="s">
        <v>4</v>
      </c>
      <c r="B6">
        <v>49.568210329577703</v>
      </c>
    </row>
    <row r="7" spans="1:2" x14ac:dyDescent="0.2">
      <c r="A7" t="s">
        <v>2</v>
      </c>
      <c r="B7">
        <v>38.615210469215299</v>
      </c>
    </row>
    <row r="8" spans="1:2" x14ac:dyDescent="0.2">
      <c r="A8" t="s">
        <v>386</v>
      </c>
      <c r="B8">
        <v>19.7478086257358</v>
      </c>
    </row>
    <row r="9" spans="1:2" x14ac:dyDescent="0.2">
      <c r="A9" t="s">
        <v>387</v>
      </c>
      <c r="B9">
        <v>4.0940365657661157</v>
      </c>
    </row>
    <row r="10" spans="1:2" x14ac:dyDescent="0.2">
      <c r="A10" t="s">
        <v>162</v>
      </c>
      <c r="B10">
        <v>0.137108046073838</v>
      </c>
    </row>
    <row r="11" spans="1:2" x14ac:dyDescent="0.2">
      <c r="A11" t="s">
        <v>6</v>
      </c>
      <c r="B11">
        <v>10.040077613914001</v>
      </c>
    </row>
    <row r="12" spans="1:2" x14ac:dyDescent="0.2">
      <c r="A12" t="s">
        <v>7</v>
      </c>
      <c r="B12">
        <v>15.7920038357833</v>
      </c>
    </row>
    <row r="13" spans="1:2" x14ac:dyDescent="0.2">
      <c r="A13" t="s">
        <v>388</v>
      </c>
      <c r="B13">
        <v>0.88547820197483396</v>
      </c>
    </row>
    <row r="14" spans="1:2" x14ac:dyDescent="0.2">
      <c r="A14" t="s">
        <v>5</v>
      </c>
      <c r="B14">
        <v>0</v>
      </c>
    </row>
    <row r="15" spans="1:2" x14ac:dyDescent="0.2">
      <c r="A15" t="s">
        <v>9</v>
      </c>
      <c r="B15">
        <v>9.1805029598078605</v>
      </c>
    </row>
    <row r="16" spans="1:2" x14ac:dyDescent="0.2">
      <c r="A16" t="s">
        <v>10</v>
      </c>
      <c r="B16">
        <v>34.394991747785397</v>
      </c>
    </row>
    <row r="17" spans="1:2" x14ac:dyDescent="0.2">
      <c r="A17" t="s">
        <v>11</v>
      </c>
      <c r="B17">
        <v>2.31075768577815</v>
      </c>
    </row>
    <row r="18" spans="1:2" x14ac:dyDescent="0.2">
      <c r="A18" t="s">
        <v>28</v>
      </c>
      <c r="B18">
        <v>95.678924253587894</v>
      </c>
    </row>
    <row r="19" spans="1:2" x14ac:dyDescent="0.2">
      <c r="A19" t="s">
        <v>16</v>
      </c>
      <c r="B19">
        <v>9.2016405307814804</v>
      </c>
    </row>
    <row r="20" spans="1:2" x14ac:dyDescent="0.2">
      <c r="A20" t="s">
        <v>17</v>
      </c>
      <c r="B20">
        <v>50.862617937359403</v>
      </c>
    </row>
    <row r="21" spans="1:2" x14ac:dyDescent="0.2">
      <c r="A21" t="s">
        <v>27</v>
      </c>
      <c r="B21">
        <v>74.167187858504803</v>
      </c>
    </row>
    <row r="22" spans="1:2" x14ac:dyDescent="0.2">
      <c r="A22" t="s">
        <v>13</v>
      </c>
      <c r="B22">
        <v>34.747069011541598</v>
      </c>
    </row>
    <row r="23" spans="1:2" x14ac:dyDescent="0.2">
      <c r="A23" t="s">
        <v>26</v>
      </c>
      <c r="B23">
        <v>17.650077927404201</v>
      </c>
    </row>
    <row r="24" spans="1:2" x14ac:dyDescent="0.2">
      <c r="A24" t="s">
        <v>12</v>
      </c>
      <c r="B24">
        <v>0</v>
      </c>
    </row>
    <row r="25" spans="1:2" x14ac:dyDescent="0.2">
      <c r="A25" t="s">
        <v>169</v>
      </c>
      <c r="B25">
        <v>1.2105128838039201</v>
      </c>
    </row>
    <row r="26" spans="1:2" x14ac:dyDescent="0.2">
      <c r="A26" t="s">
        <v>21</v>
      </c>
      <c r="B26">
        <v>40.750060230799797</v>
      </c>
    </row>
    <row r="27" spans="1:2" x14ac:dyDescent="0.2">
      <c r="A27" t="s">
        <v>15</v>
      </c>
      <c r="B27">
        <v>6.7708695317313001</v>
      </c>
    </row>
    <row r="28" spans="1:2" x14ac:dyDescent="0.2">
      <c r="A28" t="s">
        <v>170</v>
      </c>
      <c r="B28">
        <v>35.0236296024311</v>
      </c>
    </row>
    <row r="29" spans="1:2" x14ac:dyDescent="0.2">
      <c r="A29" t="s">
        <v>18</v>
      </c>
      <c r="B29">
        <v>2.3595880074697</v>
      </c>
    </row>
    <row r="30" spans="1:2" x14ac:dyDescent="0.2">
      <c r="A30" t="s">
        <v>20</v>
      </c>
      <c r="B30">
        <v>17.538181825702299</v>
      </c>
    </row>
    <row r="31" spans="1:2" x14ac:dyDescent="0.2">
      <c r="A31" t="s">
        <v>23</v>
      </c>
      <c r="B31">
        <v>43.790389197158802</v>
      </c>
    </row>
    <row r="32" spans="1:2" x14ac:dyDescent="0.2">
      <c r="A32" t="s">
        <v>14</v>
      </c>
      <c r="B32">
        <v>2.7863582063743499</v>
      </c>
    </row>
    <row r="33" spans="1:2" x14ac:dyDescent="0.2">
      <c r="A33" t="s">
        <v>25</v>
      </c>
      <c r="B33">
        <v>1.4935035891457799E-2</v>
      </c>
    </row>
    <row r="34" spans="1:2" x14ac:dyDescent="0.2">
      <c r="A34" t="s">
        <v>19</v>
      </c>
      <c r="B34">
        <v>86.904548317946194</v>
      </c>
    </row>
    <row r="35" spans="1:2" x14ac:dyDescent="0.2">
      <c r="A35" t="s">
        <v>22</v>
      </c>
      <c r="B35">
        <v>28.879826993547699</v>
      </c>
    </row>
    <row r="36" spans="1:2" x14ac:dyDescent="0.2">
      <c r="A36" t="s">
        <v>34</v>
      </c>
      <c r="B36">
        <v>76.567020010387196</v>
      </c>
    </row>
    <row r="37" spans="1:2" x14ac:dyDescent="0.2">
      <c r="A37" t="s">
        <v>32</v>
      </c>
      <c r="B37">
        <v>22.0253592107108</v>
      </c>
    </row>
    <row r="38" spans="1:2" x14ac:dyDescent="0.2">
      <c r="A38" t="s">
        <v>389</v>
      </c>
      <c r="B38">
        <v>17.12189335878449</v>
      </c>
    </row>
    <row r="39" spans="1:2" x14ac:dyDescent="0.2">
      <c r="A39" t="s">
        <v>149</v>
      </c>
      <c r="B39">
        <v>25.291983682512701</v>
      </c>
    </row>
    <row r="40" spans="1:2" x14ac:dyDescent="0.2">
      <c r="A40" t="s">
        <v>390</v>
      </c>
    </row>
    <row r="41" spans="1:2" x14ac:dyDescent="0.2">
      <c r="A41" t="s">
        <v>36</v>
      </c>
      <c r="B41">
        <v>24.882554273954401</v>
      </c>
    </row>
    <row r="42" spans="1:2" x14ac:dyDescent="0.2">
      <c r="A42" t="s">
        <v>37</v>
      </c>
      <c r="B42">
        <v>12.413352569891099</v>
      </c>
    </row>
    <row r="43" spans="1:2" x14ac:dyDescent="0.2">
      <c r="A43" t="s">
        <v>171</v>
      </c>
      <c r="B43">
        <v>64.528025654032305</v>
      </c>
    </row>
    <row r="44" spans="1:2" x14ac:dyDescent="0.2">
      <c r="A44" t="s">
        <v>31</v>
      </c>
      <c r="B44">
        <v>76.538400411888503</v>
      </c>
    </row>
    <row r="45" spans="1:2" x14ac:dyDescent="0.2">
      <c r="A45" t="s">
        <v>378</v>
      </c>
      <c r="B45">
        <v>95.817699714627096</v>
      </c>
    </row>
    <row r="46" spans="1:2" x14ac:dyDescent="0.2">
      <c r="A46" t="s">
        <v>379</v>
      </c>
      <c r="B46">
        <v>62.4021190190415</v>
      </c>
    </row>
    <row r="47" spans="1:2" x14ac:dyDescent="0.2">
      <c r="A47" t="s">
        <v>38</v>
      </c>
      <c r="B47">
        <v>23.5647575160943</v>
      </c>
    </row>
    <row r="48" spans="1:2" x14ac:dyDescent="0.2">
      <c r="A48" t="s">
        <v>39</v>
      </c>
      <c r="B48">
        <v>45.333052392040699</v>
      </c>
    </row>
    <row r="49" spans="1:2" x14ac:dyDescent="0.2">
      <c r="A49" t="s">
        <v>29</v>
      </c>
      <c r="B49">
        <v>26.579715899681101</v>
      </c>
    </row>
    <row r="50" spans="1:2" x14ac:dyDescent="0.2">
      <c r="A50" t="s">
        <v>41</v>
      </c>
      <c r="B50">
        <v>38.733413882177402</v>
      </c>
    </row>
    <row r="51" spans="1:2" x14ac:dyDescent="0.2">
      <c r="A51" t="s">
        <v>391</v>
      </c>
      <c r="B51">
        <v>8.8259767674834446</v>
      </c>
    </row>
    <row r="52" spans="1:2" x14ac:dyDescent="0.2">
      <c r="A52" t="s">
        <v>43</v>
      </c>
      <c r="B52">
        <v>19.2813206353885</v>
      </c>
    </row>
    <row r="53" spans="1:2" x14ac:dyDescent="0.2">
      <c r="A53" t="s">
        <v>392</v>
      </c>
      <c r="B53">
        <v>0.34776626781947401</v>
      </c>
    </row>
    <row r="54" spans="1:2" x14ac:dyDescent="0.2">
      <c r="A54" t="s">
        <v>33</v>
      </c>
      <c r="B54">
        <v>0</v>
      </c>
    </row>
    <row r="55" spans="1:2" x14ac:dyDescent="0.2">
      <c r="A55" t="s">
        <v>44</v>
      </c>
      <c r="B55">
        <v>9.9420660163921006</v>
      </c>
    </row>
    <row r="56" spans="1:2" x14ac:dyDescent="0.2">
      <c r="A56" t="s">
        <v>45</v>
      </c>
      <c r="B56">
        <v>14.828561949624101</v>
      </c>
    </row>
    <row r="57" spans="1:2" x14ac:dyDescent="0.2">
      <c r="A57" t="s">
        <v>64</v>
      </c>
      <c r="B57">
        <v>14.206252697777201</v>
      </c>
    </row>
    <row r="58" spans="1:2" x14ac:dyDescent="0.2">
      <c r="A58" t="s">
        <v>47</v>
      </c>
      <c r="B58">
        <v>15.3805952215024</v>
      </c>
    </row>
    <row r="59" spans="1:2" x14ac:dyDescent="0.2">
      <c r="A59" t="s">
        <v>48</v>
      </c>
      <c r="B59">
        <v>7.8297966401917298</v>
      </c>
    </row>
    <row r="60" spans="1:2" x14ac:dyDescent="0.2">
      <c r="A60" t="s">
        <v>46</v>
      </c>
      <c r="B60">
        <v>33.170277173060498</v>
      </c>
    </row>
    <row r="61" spans="1:2" x14ac:dyDescent="0.2">
      <c r="A61" t="s">
        <v>49</v>
      </c>
      <c r="B61">
        <v>16.480109206897001</v>
      </c>
    </row>
    <row r="62" spans="1:2" x14ac:dyDescent="0.2">
      <c r="A62" t="s">
        <v>3</v>
      </c>
      <c r="B62">
        <v>5.89586840918149E-2</v>
      </c>
    </row>
    <row r="63" spans="1:2" x14ac:dyDescent="0.2">
      <c r="A63" t="s">
        <v>393</v>
      </c>
      <c r="B63">
        <v>15.861236390565361</v>
      </c>
    </row>
    <row r="64" spans="1:2" x14ac:dyDescent="0.2">
      <c r="A64" t="s">
        <v>394</v>
      </c>
      <c r="B64">
        <v>25.554844894545031</v>
      </c>
    </row>
    <row r="65" spans="1:2" x14ac:dyDescent="0.2">
      <c r="A65" t="s">
        <v>395</v>
      </c>
      <c r="B65">
        <v>13.85760267708304</v>
      </c>
    </row>
    <row r="66" spans="1:2" x14ac:dyDescent="0.2">
      <c r="A66" t="s">
        <v>396</v>
      </c>
      <c r="B66">
        <v>6.4785330040515037</v>
      </c>
    </row>
    <row r="67" spans="1:2" x14ac:dyDescent="0.2">
      <c r="A67" t="s">
        <v>397</v>
      </c>
      <c r="B67">
        <v>13.073084735168361</v>
      </c>
    </row>
    <row r="68" spans="1:2" x14ac:dyDescent="0.2">
      <c r="A68" t="s">
        <v>50</v>
      </c>
      <c r="B68">
        <v>13.8166859421647</v>
      </c>
    </row>
    <row r="69" spans="1:2" x14ac:dyDescent="0.2">
      <c r="A69" t="s">
        <v>172</v>
      </c>
      <c r="B69">
        <v>5.7093772646042202</v>
      </c>
    </row>
    <row r="70" spans="1:2" x14ac:dyDescent="0.2">
      <c r="A70" t="s">
        <v>398</v>
      </c>
      <c r="B70">
        <v>16.083262196132445</v>
      </c>
    </row>
    <row r="71" spans="1:2" x14ac:dyDescent="0.2">
      <c r="A71" t="s">
        <v>53</v>
      </c>
      <c r="B71">
        <v>79.767472303226</v>
      </c>
    </row>
    <row r="72" spans="1:2" x14ac:dyDescent="0.2">
      <c r="A72" t="s">
        <v>143</v>
      </c>
      <c r="B72">
        <v>16.254097737239</v>
      </c>
    </row>
    <row r="73" spans="1:2" x14ac:dyDescent="0.2">
      <c r="A73" t="s">
        <v>54</v>
      </c>
      <c r="B73">
        <v>27.476833465882802</v>
      </c>
    </row>
    <row r="74" spans="1:2" x14ac:dyDescent="0.2">
      <c r="A74" t="s">
        <v>56</v>
      </c>
      <c r="B74">
        <v>92.163461141347994</v>
      </c>
    </row>
    <row r="75" spans="1:2" x14ac:dyDescent="0.2">
      <c r="A75" t="s">
        <v>399</v>
      </c>
      <c r="B75">
        <v>17.58845103337633</v>
      </c>
    </row>
    <row r="76" spans="1:2" x14ac:dyDescent="0.2">
      <c r="A76" t="s">
        <v>400</v>
      </c>
      <c r="B76">
        <v>62.349183744560186</v>
      </c>
    </row>
    <row r="77" spans="1:2" x14ac:dyDescent="0.2">
      <c r="A77" t="s">
        <v>58</v>
      </c>
      <c r="B77">
        <v>43.235262589850301</v>
      </c>
    </row>
    <row r="78" spans="1:2" x14ac:dyDescent="0.2">
      <c r="A78" t="s">
        <v>57</v>
      </c>
      <c r="B78">
        <v>31.263947087864199</v>
      </c>
    </row>
    <row r="79" spans="1:2" x14ac:dyDescent="0.2">
      <c r="A79" t="s">
        <v>59</v>
      </c>
      <c r="B79">
        <v>13.4992623166677</v>
      </c>
    </row>
    <row r="80" spans="1:2" x14ac:dyDescent="0.2">
      <c r="A80" t="s">
        <v>401</v>
      </c>
      <c r="B80">
        <v>7.5135804916242801</v>
      </c>
    </row>
    <row r="81" spans="1:2" x14ac:dyDescent="0.2">
      <c r="A81" t="s">
        <v>173</v>
      </c>
      <c r="B81">
        <v>1.19623786232284</v>
      </c>
    </row>
    <row r="82" spans="1:2" x14ac:dyDescent="0.2">
      <c r="A82" t="s">
        <v>62</v>
      </c>
      <c r="B82">
        <v>82.007843686057299</v>
      </c>
    </row>
    <row r="83" spans="1:2" x14ac:dyDescent="0.2">
      <c r="A83" t="s">
        <v>163</v>
      </c>
      <c r="B83">
        <v>8.7116855743791302</v>
      </c>
    </row>
    <row r="84" spans="1:2" x14ac:dyDescent="0.2">
      <c r="A84" t="s">
        <v>63</v>
      </c>
      <c r="B84">
        <v>28.662538805975998</v>
      </c>
    </row>
    <row r="85" spans="1:2" x14ac:dyDescent="0.2">
      <c r="A85" t="s">
        <v>65</v>
      </c>
      <c r="B85">
        <v>41.4127943140724</v>
      </c>
    </row>
    <row r="86" spans="1:2" x14ac:dyDescent="0.2">
      <c r="A86" t="s">
        <v>402</v>
      </c>
      <c r="B86">
        <v>0</v>
      </c>
    </row>
    <row r="87" spans="1:2" x14ac:dyDescent="0.2">
      <c r="A87" t="s">
        <v>70</v>
      </c>
      <c r="B87">
        <v>76.268391319538395</v>
      </c>
    </row>
    <row r="88" spans="1:2" x14ac:dyDescent="0.2">
      <c r="A88" t="s">
        <v>174</v>
      </c>
      <c r="B88">
        <v>51.5088624939659</v>
      </c>
    </row>
    <row r="89" spans="1:2" x14ac:dyDescent="0.2">
      <c r="A89" t="s">
        <v>71</v>
      </c>
      <c r="B89">
        <v>86.851793936918497</v>
      </c>
    </row>
    <row r="90" spans="1:2" x14ac:dyDescent="0.2">
      <c r="A90" t="s">
        <v>52</v>
      </c>
      <c r="B90">
        <v>7.8227997769717197</v>
      </c>
    </row>
    <row r="91" spans="1:2" x14ac:dyDescent="0.2">
      <c r="A91" t="s">
        <v>66</v>
      </c>
      <c r="B91">
        <v>17.170047546132999</v>
      </c>
    </row>
    <row r="92" spans="1:2" x14ac:dyDescent="0.2">
      <c r="A92" t="s">
        <v>67</v>
      </c>
      <c r="B92">
        <v>10.9195721498431</v>
      </c>
    </row>
    <row r="93" spans="1:2" x14ac:dyDescent="0.2">
      <c r="A93" t="s">
        <v>403</v>
      </c>
      <c r="B93">
        <v>15.5338165059432</v>
      </c>
    </row>
    <row r="94" spans="1:2" x14ac:dyDescent="0.2">
      <c r="A94" t="s">
        <v>69</v>
      </c>
      <c r="B94">
        <v>63.650991791923403</v>
      </c>
    </row>
    <row r="95" spans="1:2" x14ac:dyDescent="0.2">
      <c r="A95" t="s">
        <v>404</v>
      </c>
      <c r="B95">
        <v>0</v>
      </c>
    </row>
    <row r="96" spans="1:2" x14ac:dyDescent="0.2">
      <c r="A96" t="s">
        <v>72</v>
      </c>
      <c r="B96">
        <v>25.258727716755601</v>
      </c>
    </row>
    <row r="97" spans="1:2" x14ac:dyDescent="0.2">
      <c r="A97" t="s">
        <v>405</v>
      </c>
      <c r="B97">
        <v>11.172782002784741</v>
      </c>
    </row>
    <row r="98" spans="1:2" x14ac:dyDescent="0.2">
      <c r="A98" t="s">
        <v>406</v>
      </c>
      <c r="B98">
        <v>0.85278345232214103</v>
      </c>
    </row>
    <row r="99" spans="1:2" x14ac:dyDescent="0.2">
      <c r="A99" t="s">
        <v>74</v>
      </c>
      <c r="B99">
        <v>51.5374135797421</v>
      </c>
    </row>
    <row r="100" spans="1:2" x14ac:dyDescent="0.2">
      <c r="A100" t="s">
        <v>407</v>
      </c>
      <c r="B100">
        <v>77.239910420939282</v>
      </c>
    </row>
    <row r="101" spans="1:2" x14ac:dyDescent="0.2">
      <c r="A101" t="s">
        <v>42</v>
      </c>
      <c r="B101">
        <v>33.127466635857097</v>
      </c>
    </row>
    <row r="102" spans="1:2" x14ac:dyDescent="0.2">
      <c r="A102" t="s">
        <v>73</v>
      </c>
      <c r="B102">
        <v>76.072213233750603</v>
      </c>
    </row>
    <row r="103" spans="1:2" x14ac:dyDescent="0.2">
      <c r="A103" t="s">
        <v>75</v>
      </c>
      <c r="B103">
        <v>15.559362050795</v>
      </c>
    </row>
    <row r="104" spans="1:2" x14ac:dyDescent="0.2">
      <c r="A104" t="s">
        <v>408</v>
      </c>
      <c r="B104">
        <v>17.393440400011706</v>
      </c>
    </row>
    <row r="105" spans="1:2" x14ac:dyDescent="0.2">
      <c r="A105" t="s">
        <v>409</v>
      </c>
      <c r="B105">
        <v>22.875958348254635</v>
      </c>
    </row>
    <row r="106" spans="1:2" x14ac:dyDescent="0.2">
      <c r="A106" t="s">
        <v>410</v>
      </c>
      <c r="B106">
        <v>66.961439758675837</v>
      </c>
    </row>
    <row r="107" spans="1:2" x14ac:dyDescent="0.2">
      <c r="A107" t="s">
        <v>411</v>
      </c>
      <c r="B107">
        <v>63.997265367740312</v>
      </c>
    </row>
    <row r="108" spans="1:2" x14ac:dyDescent="0.2">
      <c r="A108" t="s">
        <v>77</v>
      </c>
      <c r="B108">
        <v>36.879348103235898</v>
      </c>
    </row>
    <row r="109" spans="1:2" x14ac:dyDescent="0.2">
      <c r="A109" t="s">
        <v>412</v>
      </c>
      <c r="B109">
        <v>69.741939364024361</v>
      </c>
    </row>
    <row r="110" spans="1:2" x14ac:dyDescent="0.2">
      <c r="A110" t="s">
        <v>413</v>
      </c>
      <c r="B110">
        <v>4.2075897300392002</v>
      </c>
    </row>
    <row r="111" spans="1:2" x14ac:dyDescent="0.2">
      <c r="A111" t="s">
        <v>76</v>
      </c>
      <c r="B111">
        <v>36.021222565281697</v>
      </c>
    </row>
    <row r="112" spans="1:2" x14ac:dyDescent="0.2">
      <c r="A112" t="s">
        <v>414</v>
      </c>
    </row>
    <row r="113" spans="1:2" x14ac:dyDescent="0.2">
      <c r="A113" t="s">
        <v>79</v>
      </c>
      <c r="B113">
        <v>9.0813990133706302</v>
      </c>
    </row>
    <row r="114" spans="1:2" x14ac:dyDescent="0.2">
      <c r="A114" t="s">
        <v>175</v>
      </c>
      <c r="B114">
        <v>0.91300505674830901</v>
      </c>
    </row>
    <row r="115" spans="1:2" x14ac:dyDescent="0.2">
      <c r="A115" t="s">
        <v>78</v>
      </c>
      <c r="B115">
        <v>0.79883076867666503</v>
      </c>
    </row>
    <row r="116" spans="1:2" x14ac:dyDescent="0.2">
      <c r="A116" t="s">
        <v>176</v>
      </c>
      <c r="B116">
        <v>77.029689205552998</v>
      </c>
    </row>
    <row r="117" spans="1:2" x14ac:dyDescent="0.2">
      <c r="A117" t="s">
        <v>80</v>
      </c>
      <c r="B117">
        <v>3.7077669125467199</v>
      </c>
    </row>
    <row r="118" spans="1:2" x14ac:dyDescent="0.2">
      <c r="A118" t="s">
        <v>81</v>
      </c>
      <c r="B118">
        <v>16.516850577439701</v>
      </c>
    </row>
    <row r="119" spans="1:2" x14ac:dyDescent="0.2">
      <c r="A119" t="s">
        <v>82</v>
      </c>
      <c r="B119">
        <v>16.771907460153098</v>
      </c>
    </row>
    <row r="120" spans="1:2" x14ac:dyDescent="0.2">
      <c r="A120" t="s">
        <v>84</v>
      </c>
      <c r="B120">
        <v>3.2291700420229099</v>
      </c>
    </row>
    <row r="121" spans="1:2" x14ac:dyDescent="0.2">
      <c r="A121" t="s">
        <v>83</v>
      </c>
      <c r="B121">
        <v>6.2973570805928896</v>
      </c>
    </row>
    <row r="122" spans="1:2" x14ac:dyDescent="0.2">
      <c r="A122" t="s">
        <v>85</v>
      </c>
      <c r="B122">
        <v>1.5584429122582699</v>
      </c>
    </row>
    <row r="123" spans="1:2" x14ac:dyDescent="0.2">
      <c r="A123" t="s">
        <v>86</v>
      </c>
      <c r="B123">
        <v>72.662752510447007</v>
      </c>
    </row>
    <row r="124" spans="1:2" x14ac:dyDescent="0.2">
      <c r="A124" t="s">
        <v>177</v>
      </c>
      <c r="B124">
        <v>23.3068222046976</v>
      </c>
    </row>
    <row r="125" spans="1:2" x14ac:dyDescent="0.2">
      <c r="A125" t="s">
        <v>30</v>
      </c>
      <c r="B125">
        <v>64.923775910660694</v>
      </c>
    </row>
    <row r="126" spans="1:2" x14ac:dyDescent="0.2">
      <c r="A126" t="s">
        <v>415</v>
      </c>
      <c r="B126">
        <v>4.2539986930337701</v>
      </c>
    </row>
    <row r="127" spans="1:2" x14ac:dyDescent="0.2">
      <c r="A127" t="s">
        <v>416</v>
      </c>
      <c r="B127">
        <v>1.64219119447618</v>
      </c>
    </row>
    <row r="128" spans="1:2" x14ac:dyDescent="0.2">
      <c r="A128" t="s">
        <v>178</v>
      </c>
      <c r="B128">
        <v>2.70770280422964</v>
      </c>
    </row>
    <row r="129" spans="1:2" x14ac:dyDescent="0.2">
      <c r="A129" t="s">
        <v>87</v>
      </c>
      <c r="B129">
        <v>0</v>
      </c>
    </row>
    <row r="130" spans="1:2" x14ac:dyDescent="0.2">
      <c r="A130" t="s">
        <v>417</v>
      </c>
      <c r="B130">
        <v>27.87031976299426</v>
      </c>
    </row>
    <row r="131" spans="1:2" x14ac:dyDescent="0.2">
      <c r="A131" t="s">
        <v>179</v>
      </c>
      <c r="B131">
        <v>59.315860750663397</v>
      </c>
    </row>
    <row r="132" spans="1:2" x14ac:dyDescent="0.2">
      <c r="A132" t="s">
        <v>89</v>
      </c>
      <c r="B132">
        <v>3.6467196704988298</v>
      </c>
    </row>
    <row r="133" spans="1:2" x14ac:dyDescent="0.2">
      <c r="A133" t="s">
        <v>91</v>
      </c>
      <c r="B133">
        <v>83.847043336249996</v>
      </c>
    </row>
    <row r="134" spans="1:2" x14ac:dyDescent="0.2">
      <c r="A134" t="s">
        <v>180</v>
      </c>
      <c r="B134">
        <v>1.9665544572593201</v>
      </c>
    </row>
    <row r="135" spans="1:2" x14ac:dyDescent="0.2">
      <c r="A135" t="s">
        <v>418</v>
      </c>
      <c r="B135">
        <v>2.1326235361936798</v>
      </c>
    </row>
    <row r="136" spans="1:2" x14ac:dyDescent="0.2">
      <c r="A136" t="s">
        <v>419</v>
      </c>
      <c r="B136">
        <v>27.60249958589797</v>
      </c>
    </row>
    <row r="137" spans="1:2" x14ac:dyDescent="0.2">
      <c r="A137" t="s">
        <v>420</v>
      </c>
      <c r="B137">
        <v>73.219504921542139</v>
      </c>
    </row>
    <row r="138" spans="1:2" x14ac:dyDescent="0.2">
      <c r="A138" t="s">
        <v>421</v>
      </c>
      <c r="B138">
        <v>76.76130280082144</v>
      </c>
    </row>
    <row r="139" spans="1:2" x14ac:dyDescent="0.2">
      <c r="A139" t="s">
        <v>422</v>
      </c>
      <c r="B139">
        <v>63.134441442216598</v>
      </c>
    </row>
    <row r="140" spans="1:2" x14ac:dyDescent="0.2">
      <c r="A140" t="s">
        <v>144</v>
      </c>
      <c r="B140">
        <v>52.875892036898399</v>
      </c>
    </row>
    <row r="141" spans="1:2" x14ac:dyDescent="0.2">
      <c r="A141" t="s">
        <v>423</v>
      </c>
      <c r="B141">
        <v>36.17903100998867</v>
      </c>
    </row>
    <row r="142" spans="1:2" x14ac:dyDescent="0.2">
      <c r="A142" t="s">
        <v>424</v>
      </c>
      <c r="B142">
        <v>22.970615003190762</v>
      </c>
    </row>
    <row r="143" spans="1:2" x14ac:dyDescent="0.2">
      <c r="A143" t="s">
        <v>90</v>
      </c>
      <c r="B143">
        <v>52.139206087139002</v>
      </c>
    </row>
    <row r="144" spans="1:2" x14ac:dyDescent="0.2">
      <c r="A144" t="s">
        <v>425</v>
      </c>
      <c r="B144">
        <v>14.20181591449127</v>
      </c>
    </row>
    <row r="145" spans="1:2" x14ac:dyDescent="0.2">
      <c r="A145" t="s">
        <v>92</v>
      </c>
      <c r="B145">
        <v>28.961179254376301</v>
      </c>
    </row>
    <row r="146" spans="1:2" x14ac:dyDescent="0.2">
      <c r="A146" t="s">
        <v>93</v>
      </c>
      <c r="B146">
        <v>9.0313136609673208</v>
      </c>
    </row>
    <row r="147" spans="1:2" x14ac:dyDescent="0.2">
      <c r="A147" t="s">
        <v>88</v>
      </c>
      <c r="B147">
        <v>38.098017166682901</v>
      </c>
    </row>
    <row r="148" spans="1:2" x14ac:dyDescent="0.2">
      <c r="A148" t="s">
        <v>380</v>
      </c>
      <c r="B148">
        <v>7.0513630489630996</v>
      </c>
    </row>
    <row r="149" spans="1:2" x14ac:dyDescent="0.2">
      <c r="A149" t="s">
        <v>426</v>
      </c>
    </row>
    <row r="150" spans="1:2" x14ac:dyDescent="0.2">
      <c r="A150" t="s">
        <v>106</v>
      </c>
      <c r="B150">
        <v>11.317459634693799</v>
      </c>
    </row>
    <row r="151" spans="1:2" x14ac:dyDescent="0.2">
      <c r="A151" t="s">
        <v>381</v>
      </c>
    </row>
    <row r="152" spans="1:2" x14ac:dyDescent="0.2">
      <c r="A152" t="s">
        <v>181</v>
      </c>
      <c r="B152">
        <v>14.273688709169701</v>
      </c>
    </row>
    <row r="153" spans="1:2" x14ac:dyDescent="0.2">
      <c r="A153" t="s">
        <v>94</v>
      </c>
      <c r="B153">
        <v>70.174415910734098</v>
      </c>
    </row>
    <row r="154" spans="1:2" x14ac:dyDescent="0.2">
      <c r="A154" t="s">
        <v>182</v>
      </c>
      <c r="B154">
        <v>1.00959469325713</v>
      </c>
    </row>
    <row r="155" spans="1:2" x14ac:dyDescent="0.2">
      <c r="A155" t="s">
        <v>427</v>
      </c>
      <c r="B155">
        <v>1.5578566138738108</v>
      </c>
    </row>
    <row r="156" spans="1:2" x14ac:dyDescent="0.2">
      <c r="A156" t="s">
        <v>102</v>
      </c>
      <c r="B156">
        <v>9.2152134550018001</v>
      </c>
    </row>
    <row r="157" spans="1:2" x14ac:dyDescent="0.2">
      <c r="A157" t="s">
        <v>428</v>
      </c>
      <c r="B157">
        <v>11.164484652525701</v>
      </c>
    </row>
    <row r="158" spans="1:2" x14ac:dyDescent="0.2">
      <c r="A158" t="s">
        <v>429</v>
      </c>
      <c r="B158">
        <v>21.278099574993686</v>
      </c>
    </row>
    <row r="159" spans="1:2" x14ac:dyDescent="0.2">
      <c r="A159" t="s">
        <v>430</v>
      </c>
      <c r="B159">
        <v>24.2181297260889</v>
      </c>
    </row>
    <row r="160" spans="1:2" x14ac:dyDescent="0.2">
      <c r="A160" t="s">
        <v>97</v>
      </c>
      <c r="B160">
        <v>61.526984717577903</v>
      </c>
    </row>
    <row r="161" spans="1:2" x14ac:dyDescent="0.2">
      <c r="A161" t="s">
        <v>98</v>
      </c>
      <c r="B161">
        <v>5.3550047464189703</v>
      </c>
    </row>
    <row r="162" spans="1:2" x14ac:dyDescent="0.2">
      <c r="A162" t="s">
        <v>108</v>
      </c>
      <c r="B162">
        <v>61.527811647324199</v>
      </c>
    </row>
    <row r="163" spans="1:2" x14ac:dyDescent="0.2">
      <c r="A163" t="s">
        <v>431</v>
      </c>
      <c r="B163">
        <v>2.5300268528247236</v>
      </c>
    </row>
    <row r="164" spans="1:2" x14ac:dyDescent="0.2">
      <c r="A164" t="s">
        <v>104</v>
      </c>
      <c r="B164">
        <v>43.004060548997998</v>
      </c>
    </row>
    <row r="165" spans="1:2" x14ac:dyDescent="0.2">
      <c r="A165" t="s">
        <v>103</v>
      </c>
      <c r="B165">
        <v>3.4297372897784499</v>
      </c>
    </row>
    <row r="166" spans="1:2" x14ac:dyDescent="0.2">
      <c r="A166" t="s">
        <v>432</v>
      </c>
      <c r="B166">
        <v>0</v>
      </c>
    </row>
    <row r="167" spans="1:2" x14ac:dyDescent="0.2">
      <c r="A167" t="s">
        <v>107</v>
      </c>
      <c r="B167">
        <v>86.400508917612299</v>
      </c>
    </row>
    <row r="168" spans="1:2" x14ac:dyDescent="0.2">
      <c r="A168" t="s">
        <v>100</v>
      </c>
      <c r="B168">
        <v>32.159572469339203</v>
      </c>
    </row>
    <row r="169" spans="1:2" x14ac:dyDescent="0.2">
      <c r="A169" t="s">
        <v>101</v>
      </c>
      <c r="B169">
        <v>11.537361962472801</v>
      </c>
    </row>
    <row r="170" spans="1:2" x14ac:dyDescent="0.2">
      <c r="A170" t="s">
        <v>95</v>
      </c>
      <c r="B170">
        <v>83.649433704296001</v>
      </c>
    </row>
    <row r="171" spans="1:2" x14ac:dyDescent="0.2">
      <c r="A171" t="s">
        <v>96</v>
      </c>
      <c r="B171">
        <v>5.1944425890152903</v>
      </c>
    </row>
    <row r="172" spans="1:2" x14ac:dyDescent="0.2">
      <c r="A172" t="s">
        <v>433</v>
      </c>
      <c r="B172">
        <v>10.176185789923062</v>
      </c>
    </row>
    <row r="173" spans="1:2" x14ac:dyDescent="0.2">
      <c r="A173" t="s">
        <v>109</v>
      </c>
      <c r="B173">
        <v>26.4684298435307</v>
      </c>
    </row>
    <row r="174" spans="1:2" x14ac:dyDescent="0.2">
      <c r="A174" t="s">
        <v>434</v>
      </c>
      <c r="B174">
        <v>4.7592212114407904</v>
      </c>
    </row>
    <row r="175" spans="1:2" x14ac:dyDescent="0.2">
      <c r="A175" t="s">
        <v>114</v>
      </c>
      <c r="B175">
        <v>78.939827517515496</v>
      </c>
    </row>
    <row r="176" spans="1:2" x14ac:dyDescent="0.2">
      <c r="A176" t="s">
        <v>115</v>
      </c>
      <c r="B176">
        <v>86.635621563418695</v>
      </c>
    </row>
    <row r="177" spans="1:2" x14ac:dyDescent="0.2">
      <c r="A177" t="s">
        <v>113</v>
      </c>
      <c r="B177">
        <v>48.204909192033497</v>
      </c>
    </row>
    <row r="178" spans="1:2" x14ac:dyDescent="0.2">
      <c r="A178" t="s">
        <v>111</v>
      </c>
      <c r="B178">
        <v>5.8894630788273297</v>
      </c>
    </row>
    <row r="179" spans="1:2" x14ac:dyDescent="0.2">
      <c r="A179" t="s">
        <v>116</v>
      </c>
      <c r="B179">
        <v>57.772001598538097</v>
      </c>
    </row>
    <row r="180" spans="1:2" x14ac:dyDescent="0.2">
      <c r="A180" t="s">
        <v>110</v>
      </c>
      <c r="B180">
        <v>85.263958190371298</v>
      </c>
    </row>
    <row r="181" spans="1:2" x14ac:dyDescent="0.2">
      <c r="A181" t="s">
        <v>435</v>
      </c>
      <c r="B181">
        <v>7.6290365924561607E-2</v>
      </c>
    </row>
    <row r="182" spans="1:2" x14ac:dyDescent="0.2">
      <c r="A182" t="s">
        <v>112</v>
      </c>
      <c r="B182">
        <v>30.789175554473399</v>
      </c>
    </row>
    <row r="183" spans="1:2" x14ac:dyDescent="0.2">
      <c r="A183" t="s">
        <v>436</v>
      </c>
      <c r="B183">
        <v>12.124834078640314</v>
      </c>
    </row>
    <row r="184" spans="1:2" x14ac:dyDescent="0.2">
      <c r="A184" t="s">
        <v>117</v>
      </c>
      <c r="B184">
        <v>0</v>
      </c>
    </row>
    <row r="185" spans="1:2" x14ac:dyDescent="0.2">
      <c r="A185" t="s">
        <v>437</v>
      </c>
      <c r="B185">
        <v>27.139747161532092</v>
      </c>
    </row>
    <row r="186" spans="1:2" x14ac:dyDescent="0.2">
      <c r="A186" t="s">
        <v>118</v>
      </c>
      <c r="B186">
        <v>46.4763249199424</v>
      </c>
    </row>
    <row r="187" spans="1:2" x14ac:dyDescent="0.2">
      <c r="A187" t="s">
        <v>119</v>
      </c>
      <c r="B187">
        <v>21.2341523445028</v>
      </c>
    </row>
    <row r="188" spans="1:2" x14ac:dyDescent="0.2">
      <c r="A188" t="s">
        <v>122</v>
      </c>
      <c r="B188">
        <v>25.503905515847901</v>
      </c>
    </row>
    <row r="189" spans="1:2" x14ac:dyDescent="0.2">
      <c r="A189" t="s">
        <v>123</v>
      </c>
      <c r="B189">
        <v>27.451544450012602</v>
      </c>
    </row>
    <row r="190" spans="1:2" x14ac:dyDescent="0.2">
      <c r="A190" t="s">
        <v>438</v>
      </c>
      <c r="B190">
        <v>0</v>
      </c>
    </row>
    <row r="191" spans="1:2" x14ac:dyDescent="0.2">
      <c r="A191" t="s">
        <v>120</v>
      </c>
      <c r="B191">
        <v>52.498651952261497</v>
      </c>
    </row>
    <row r="192" spans="1:2" x14ac:dyDescent="0.2">
      <c r="A192" t="s">
        <v>124</v>
      </c>
      <c r="B192">
        <v>11.911488208760501</v>
      </c>
    </row>
    <row r="193" spans="1:2" x14ac:dyDescent="0.2">
      <c r="A193" t="s">
        <v>439</v>
      </c>
      <c r="B193">
        <v>75.582589384639206</v>
      </c>
    </row>
    <row r="194" spans="1:2" x14ac:dyDescent="0.2">
      <c r="A194" t="s">
        <v>440</v>
      </c>
      <c r="B194">
        <v>1.83744638261367</v>
      </c>
    </row>
    <row r="195" spans="1:2" x14ac:dyDescent="0.2">
      <c r="A195" t="s">
        <v>125</v>
      </c>
      <c r="B195">
        <v>27.157298385939999</v>
      </c>
    </row>
    <row r="196" spans="1:2" x14ac:dyDescent="0.2">
      <c r="A196" t="s">
        <v>121</v>
      </c>
      <c r="B196">
        <v>61.6769945886019</v>
      </c>
    </row>
    <row r="197" spans="1:2" x14ac:dyDescent="0.2">
      <c r="A197" t="s">
        <v>442</v>
      </c>
      <c r="B197">
        <v>10.4727149640955</v>
      </c>
    </row>
    <row r="198" spans="1:2" x14ac:dyDescent="0.2">
      <c r="A198" t="s">
        <v>443</v>
      </c>
      <c r="B198">
        <v>30.407899842292487</v>
      </c>
    </row>
    <row r="199" spans="1:2" x14ac:dyDescent="0.2">
      <c r="A199" t="s">
        <v>444</v>
      </c>
      <c r="B199">
        <v>11.799661933823479</v>
      </c>
    </row>
    <row r="200" spans="1:2" x14ac:dyDescent="0.2">
      <c r="A200" t="s">
        <v>61</v>
      </c>
      <c r="B200">
        <v>9.8291547674714597</v>
      </c>
    </row>
    <row r="201" spans="1:2" x14ac:dyDescent="0.2">
      <c r="A201" t="s">
        <v>126</v>
      </c>
      <c r="B201">
        <v>0</v>
      </c>
    </row>
    <row r="202" spans="1:2" x14ac:dyDescent="0.2">
      <c r="A202" t="s">
        <v>128</v>
      </c>
      <c r="B202">
        <v>23.6977940316245</v>
      </c>
    </row>
    <row r="203" spans="1:2" x14ac:dyDescent="0.2">
      <c r="A203" t="s">
        <v>129</v>
      </c>
      <c r="B203">
        <v>3.3042283509297299</v>
      </c>
    </row>
    <row r="204" spans="1:2" x14ac:dyDescent="0.2">
      <c r="A204" t="s">
        <v>130</v>
      </c>
      <c r="B204">
        <v>86.655374290774702</v>
      </c>
    </row>
    <row r="205" spans="1:2" x14ac:dyDescent="0.2">
      <c r="A205" t="s">
        <v>445</v>
      </c>
      <c r="B205">
        <v>38.275384647563605</v>
      </c>
    </row>
    <row r="206" spans="1:2" x14ac:dyDescent="0.2">
      <c r="A206" t="s">
        <v>134</v>
      </c>
      <c r="B206">
        <v>5.9765421632379401E-3</v>
      </c>
    </row>
    <row r="207" spans="1:2" x14ac:dyDescent="0.2">
      <c r="A207" t="s">
        <v>146</v>
      </c>
      <c r="B207">
        <v>61.596747475897601</v>
      </c>
    </row>
    <row r="208" spans="1:2" x14ac:dyDescent="0.2">
      <c r="A208" t="s">
        <v>135</v>
      </c>
      <c r="B208">
        <v>42.711751628413197</v>
      </c>
    </row>
    <row r="209" spans="1:2" x14ac:dyDescent="0.2">
      <c r="A209" t="s">
        <v>138</v>
      </c>
      <c r="B209">
        <v>0.70863529719761997</v>
      </c>
    </row>
    <row r="210" spans="1:2" x14ac:dyDescent="0.2">
      <c r="A210" t="s">
        <v>184</v>
      </c>
      <c r="B210">
        <v>63.307446397186197</v>
      </c>
    </row>
    <row r="211" spans="1:2" x14ac:dyDescent="0.2">
      <c r="A211" t="s">
        <v>137</v>
      </c>
      <c r="B211">
        <v>77.660558628128001</v>
      </c>
    </row>
    <row r="212" spans="1:2" x14ac:dyDescent="0.2">
      <c r="A212" t="s">
        <v>51</v>
      </c>
      <c r="B212">
        <v>24.400769994085</v>
      </c>
    </row>
    <row r="213" spans="1:2" x14ac:dyDescent="0.2">
      <c r="A213" t="s">
        <v>446</v>
      </c>
    </row>
    <row r="214" spans="1:2" x14ac:dyDescent="0.2">
      <c r="A214" t="s">
        <v>141</v>
      </c>
      <c r="B214">
        <v>94.285966608941607</v>
      </c>
    </row>
    <row r="215" spans="1:2" x14ac:dyDescent="0.2">
      <c r="A215" t="s">
        <v>136</v>
      </c>
      <c r="B215">
        <v>21.1738852789742</v>
      </c>
    </row>
    <row r="216" spans="1:2" x14ac:dyDescent="0.2">
      <c r="A216" t="s">
        <v>447</v>
      </c>
      <c r="B216">
        <v>70.14385116285878</v>
      </c>
    </row>
    <row r="217" spans="1:2" x14ac:dyDescent="0.2">
      <c r="A217" t="s">
        <v>185</v>
      </c>
      <c r="B217">
        <v>39.074384321667097</v>
      </c>
    </row>
    <row r="218" spans="1:2" x14ac:dyDescent="0.2">
      <c r="A218" t="s">
        <v>448</v>
      </c>
      <c r="B218">
        <v>70.127374979026726</v>
      </c>
    </row>
    <row r="219" spans="1:2" x14ac:dyDescent="0.2">
      <c r="A219" t="s">
        <v>449</v>
      </c>
      <c r="B219">
        <v>24.171181461192639</v>
      </c>
    </row>
    <row r="220" spans="1:2" x14ac:dyDescent="0.2">
      <c r="A220" t="s">
        <v>133</v>
      </c>
      <c r="B220">
        <v>41.055998977047501</v>
      </c>
    </row>
    <row r="221" spans="1:2" x14ac:dyDescent="0.2">
      <c r="A221" t="s">
        <v>147</v>
      </c>
      <c r="B221">
        <v>24.9131103610308</v>
      </c>
    </row>
    <row r="222" spans="1:2" x14ac:dyDescent="0.2">
      <c r="A222" t="s">
        <v>186</v>
      </c>
      <c r="B222">
        <v>13.4091682209694</v>
      </c>
    </row>
    <row r="223" spans="1:2" x14ac:dyDescent="0.2">
      <c r="A223" t="s">
        <v>140</v>
      </c>
      <c r="B223">
        <v>20.877396143265798</v>
      </c>
    </row>
    <row r="224" spans="1:2" x14ac:dyDescent="0.2">
      <c r="A224" t="s">
        <v>148</v>
      </c>
      <c r="B224">
        <v>53.247769798437602</v>
      </c>
    </row>
    <row r="225" spans="1:2" x14ac:dyDescent="0.2">
      <c r="A225" t="s">
        <v>55</v>
      </c>
      <c r="B225">
        <v>66.104659206301207</v>
      </c>
    </row>
    <row r="226" spans="1:2" x14ac:dyDescent="0.2">
      <c r="A226" t="s">
        <v>450</v>
      </c>
      <c r="B226">
        <v>4.6334031851693699E-2</v>
      </c>
    </row>
    <row r="227" spans="1:2" x14ac:dyDescent="0.2">
      <c r="A227" t="s">
        <v>188</v>
      </c>
      <c r="B227">
        <v>1.35293554797754</v>
      </c>
    </row>
    <row r="228" spans="1:2" x14ac:dyDescent="0.2">
      <c r="A228" t="s">
        <v>150</v>
      </c>
      <c r="B228">
        <v>0.52115517170160996</v>
      </c>
    </row>
    <row r="229" spans="1:2" x14ac:dyDescent="0.2">
      <c r="A229" t="s">
        <v>451</v>
      </c>
      <c r="B229">
        <v>0.57216600103835502</v>
      </c>
    </row>
    <row r="230" spans="1:2" x14ac:dyDescent="0.2">
      <c r="A230" t="s">
        <v>35</v>
      </c>
      <c r="B230">
        <v>89.357395570733004</v>
      </c>
    </row>
    <row r="231" spans="1:2" x14ac:dyDescent="0.2">
      <c r="A231" t="s">
        <v>452</v>
      </c>
      <c r="B231">
        <v>15.838520646660347</v>
      </c>
    </row>
    <row r="232" spans="1:2" x14ac:dyDescent="0.2">
      <c r="A232" t="s">
        <v>453</v>
      </c>
      <c r="B232">
        <v>7.1481836500540563</v>
      </c>
    </row>
    <row r="233" spans="1:2" x14ac:dyDescent="0.2">
      <c r="A233" t="s">
        <v>154</v>
      </c>
      <c r="B233">
        <v>71.264667141240906</v>
      </c>
    </row>
    <row r="234" spans="1:2" x14ac:dyDescent="0.2">
      <c r="A234" t="s">
        <v>152</v>
      </c>
      <c r="B234">
        <v>22.863070128075599</v>
      </c>
    </row>
    <row r="235" spans="1:2" x14ac:dyDescent="0.2">
      <c r="A235" t="s">
        <v>151</v>
      </c>
      <c r="B235">
        <v>44.659203919612899</v>
      </c>
    </row>
    <row r="236" spans="1:2" x14ac:dyDescent="0.2">
      <c r="A236" t="s">
        <v>159</v>
      </c>
      <c r="B236">
        <v>4.0887886418180398E-2</v>
      </c>
    </row>
    <row r="237" spans="1:2" x14ac:dyDescent="0.2">
      <c r="A237" t="s">
        <v>454</v>
      </c>
      <c r="B237">
        <v>27.874358815575416</v>
      </c>
    </row>
    <row r="238" spans="1:2" x14ac:dyDescent="0.2">
      <c r="A238" t="s">
        <v>153</v>
      </c>
      <c r="B238">
        <v>18.2236892844473</v>
      </c>
    </row>
    <row r="239" spans="1:2" x14ac:dyDescent="0.2">
      <c r="A239" t="s">
        <v>455</v>
      </c>
      <c r="B239">
        <v>2.4904363916524166</v>
      </c>
    </row>
    <row r="240" spans="1:2" x14ac:dyDescent="0.2">
      <c r="A240" t="s">
        <v>155</v>
      </c>
      <c r="B240">
        <v>1.8797515822464701</v>
      </c>
    </row>
    <row r="241" spans="1:2" x14ac:dyDescent="0.2">
      <c r="A241" t="s">
        <v>456</v>
      </c>
      <c r="B241">
        <v>38.275384647563619</v>
      </c>
    </row>
    <row r="242" spans="1:2" x14ac:dyDescent="0.2">
      <c r="A242" t="s">
        <v>457</v>
      </c>
      <c r="B242">
        <v>70.127374979026726</v>
      </c>
    </row>
    <row r="243" spans="1:2" x14ac:dyDescent="0.2">
      <c r="A243" t="s">
        <v>156</v>
      </c>
      <c r="B243">
        <v>0.28420576388145602</v>
      </c>
    </row>
    <row r="244" spans="1:2" x14ac:dyDescent="0.2">
      <c r="A244" t="s">
        <v>157</v>
      </c>
      <c r="B244">
        <v>12.5623503533853</v>
      </c>
    </row>
    <row r="245" spans="1:2" x14ac:dyDescent="0.2">
      <c r="A245" t="s">
        <v>158</v>
      </c>
      <c r="B245">
        <v>13.3742300375217</v>
      </c>
    </row>
    <row r="246" spans="1:2" x14ac:dyDescent="0.2">
      <c r="A246" t="s">
        <v>458</v>
      </c>
      <c r="B246">
        <v>0</v>
      </c>
    </row>
    <row r="247" spans="1:2" x14ac:dyDescent="0.2">
      <c r="A247" t="s">
        <v>189</v>
      </c>
      <c r="B247">
        <v>85.713041938434301</v>
      </c>
    </row>
    <row r="248" spans="1:2" x14ac:dyDescent="0.2">
      <c r="A248" t="s">
        <v>160</v>
      </c>
      <c r="B248">
        <v>89.057948979209698</v>
      </c>
    </row>
    <row r="249" spans="1:2" x14ac:dyDescent="0.2">
      <c r="A249" t="s">
        <v>161</v>
      </c>
      <c r="B249">
        <v>4.1443180393723704</v>
      </c>
    </row>
    <row r="250" spans="1:2" x14ac:dyDescent="0.2">
      <c r="A250" t="s">
        <v>459</v>
      </c>
      <c r="B250">
        <v>14.019750602240558</v>
      </c>
    </row>
    <row r="251" spans="1:2" x14ac:dyDescent="0.2">
      <c r="A251" t="s">
        <v>190</v>
      </c>
      <c r="B251">
        <v>58.022041177852799</v>
      </c>
    </row>
    <row r="252" spans="1:2" x14ac:dyDescent="0.2">
      <c r="A252" t="s">
        <v>191</v>
      </c>
      <c r="B252">
        <v>8.7169358670581403</v>
      </c>
    </row>
    <row r="253" spans="1:2" x14ac:dyDescent="0.2">
      <c r="A253" t="s">
        <v>164</v>
      </c>
      <c r="B253">
        <v>2.9701786996609498</v>
      </c>
    </row>
    <row r="254" spans="1:2" x14ac:dyDescent="0.2">
      <c r="A254" t="s">
        <v>460</v>
      </c>
      <c r="B254">
        <v>5.8074333967796798</v>
      </c>
    </row>
    <row r="255" spans="1:2" x14ac:dyDescent="0.2">
      <c r="A255" t="s">
        <v>192</v>
      </c>
      <c r="B255">
        <v>12.8415785518796</v>
      </c>
    </row>
    <row r="256" spans="1:2" x14ac:dyDescent="0.2">
      <c r="A256" t="s">
        <v>24</v>
      </c>
      <c r="B256">
        <v>1.2291356690750099</v>
      </c>
    </row>
    <row r="257" spans="1:2" x14ac:dyDescent="0.2">
      <c r="A257" t="s">
        <v>461</v>
      </c>
      <c r="B257">
        <v>3.87752521400119</v>
      </c>
    </row>
    <row r="258" spans="1:2" x14ac:dyDescent="0.2">
      <c r="A258" t="s">
        <v>193</v>
      </c>
      <c r="B258">
        <v>34.998569838208503</v>
      </c>
    </row>
    <row r="259" spans="1:2" x14ac:dyDescent="0.2">
      <c r="A259" t="s">
        <v>462</v>
      </c>
      <c r="B259">
        <v>36.111064596661997</v>
      </c>
    </row>
    <row r="260" spans="1:2" x14ac:dyDescent="0.2">
      <c r="A260" t="s">
        <v>463</v>
      </c>
      <c r="B260">
        <v>18.053754992986388</v>
      </c>
    </row>
    <row r="261" spans="1:2" x14ac:dyDescent="0.2">
      <c r="A261" t="s">
        <v>132</v>
      </c>
      <c r="B261">
        <v>34.324894408154201</v>
      </c>
    </row>
    <row r="262" spans="1:2" x14ac:dyDescent="0.2">
      <c r="A262" t="s">
        <v>376</v>
      </c>
      <c r="B262">
        <v>20.4509089678075</v>
      </c>
    </row>
    <row r="263" spans="1:2" x14ac:dyDescent="0.2">
      <c r="A263" t="s">
        <v>194</v>
      </c>
      <c r="B263">
        <v>2.2764166869826399</v>
      </c>
    </row>
    <row r="264" spans="1:2" x14ac:dyDescent="0.2">
      <c r="A264" t="s">
        <v>142</v>
      </c>
      <c r="B264">
        <v>17.1501412476598</v>
      </c>
    </row>
    <row r="265" spans="1:2" x14ac:dyDescent="0.2">
      <c r="A265" t="s">
        <v>166</v>
      </c>
      <c r="B265">
        <v>87.985452358535298</v>
      </c>
    </row>
    <row r="266" spans="1:2" x14ac:dyDescent="0.2">
      <c r="A266" t="s">
        <v>167</v>
      </c>
      <c r="B266">
        <v>81.797808552400994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4A790-95B6-9349-BE0B-4BBB6FEEFED9}">
  <dimension ref="A1:E190"/>
  <sheetViews>
    <sheetView zoomScale="112" workbookViewId="0">
      <selection activeCell="B10" sqref="B10"/>
    </sheetView>
  </sheetViews>
  <sheetFormatPr baseColWidth="10" defaultRowHeight="16" x14ac:dyDescent="0.2"/>
  <sheetData>
    <row r="1" spans="1:5" x14ac:dyDescent="0.2">
      <c r="A1" t="s">
        <v>0</v>
      </c>
      <c r="B1" t="s">
        <v>496</v>
      </c>
    </row>
    <row r="2" spans="1:5" x14ac:dyDescent="0.2">
      <c r="A2" t="s">
        <v>1</v>
      </c>
      <c r="B2" s="3">
        <v>3.8</v>
      </c>
    </row>
    <row r="3" spans="1:5" ht="19" x14ac:dyDescent="0.2">
      <c r="A3" t="s">
        <v>2</v>
      </c>
      <c r="B3" s="3">
        <v>10</v>
      </c>
      <c r="D3" s="4" t="s">
        <v>507</v>
      </c>
    </row>
    <row r="4" spans="1:5" x14ac:dyDescent="0.2">
      <c r="A4" t="s">
        <v>3</v>
      </c>
      <c r="B4" s="3">
        <v>8</v>
      </c>
    </row>
    <row r="5" spans="1:5" x14ac:dyDescent="0.2">
      <c r="A5" t="s">
        <v>386</v>
      </c>
      <c r="B5" s="3">
        <v>10.199999999999999</v>
      </c>
    </row>
    <row r="6" spans="1:5" x14ac:dyDescent="0.2">
      <c r="A6" t="s">
        <v>4</v>
      </c>
      <c r="B6" s="3">
        <v>5.0999999999999996</v>
      </c>
    </row>
    <row r="7" spans="1:5" x14ac:dyDescent="0.2">
      <c r="A7" t="s">
        <v>5</v>
      </c>
      <c r="B7" s="3">
        <v>9.1999999999999993</v>
      </c>
    </row>
    <row r="8" spans="1:5" x14ac:dyDescent="0.2">
      <c r="A8" t="s">
        <v>6</v>
      </c>
      <c r="B8" s="3">
        <v>9.9</v>
      </c>
      <c r="E8" t="s">
        <v>508</v>
      </c>
    </row>
    <row r="9" spans="1:5" x14ac:dyDescent="0.2">
      <c r="A9" t="s">
        <v>7</v>
      </c>
      <c r="B9" s="3">
        <v>11.7</v>
      </c>
    </row>
    <row r="10" spans="1:5" x14ac:dyDescent="0.2">
      <c r="A10" t="s">
        <v>9</v>
      </c>
      <c r="B10" s="3">
        <v>11.7</v>
      </c>
    </row>
    <row r="11" spans="1:5" x14ac:dyDescent="0.2">
      <c r="A11" t="s">
        <v>10</v>
      </c>
      <c r="B11" s="3">
        <v>12.1</v>
      </c>
    </row>
    <row r="12" spans="1:5" x14ac:dyDescent="0.2">
      <c r="A12" t="s">
        <v>11</v>
      </c>
      <c r="B12" s="3">
        <v>10.7</v>
      </c>
    </row>
    <row r="13" spans="1:5" x14ac:dyDescent="0.2">
      <c r="A13" t="s">
        <v>169</v>
      </c>
      <c r="B13" s="3">
        <v>11.1</v>
      </c>
    </row>
    <row r="14" spans="1:5" x14ac:dyDescent="0.2">
      <c r="A14" t="s">
        <v>12</v>
      </c>
      <c r="B14" s="3">
        <v>9.4</v>
      </c>
    </row>
    <row r="15" spans="1:5" x14ac:dyDescent="0.2">
      <c r="A15" t="s">
        <v>13</v>
      </c>
      <c r="B15" s="3">
        <v>5.8</v>
      </c>
    </row>
    <row r="16" spans="1:5" x14ac:dyDescent="0.2">
      <c r="A16" t="s">
        <v>14</v>
      </c>
      <c r="B16" s="3">
        <v>10.6</v>
      </c>
    </row>
    <row r="17" spans="1:2" x14ac:dyDescent="0.2">
      <c r="A17" t="s">
        <v>15</v>
      </c>
      <c r="B17" s="3">
        <v>12.3</v>
      </c>
    </row>
    <row r="18" spans="1:2" x14ac:dyDescent="0.2">
      <c r="A18" t="s">
        <v>16</v>
      </c>
      <c r="B18" s="3">
        <v>11.8</v>
      </c>
    </row>
    <row r="19" spans="1:2" x14ac:dyDescent="0.2">
      <c r="A19" t="s">
        <v>170</v>
      </c>
      <c r="B19" s="3">
        <v>10.5</v>
      </c>
    </row>
    <row r="20" spans="1:2" x14ac:dyDescent="0.2">
      <c r="A20" t="s">
        <v>17</v>
      </c>
      <c r="B20" s="3">
        <v>3.6</v>
      </c>
    </row>
    <row r="21" spans="1:2" x14ac:dyDescent="0.2">
      <c r="A21" t="s">
        <v>19</v>
      </c>
      <c r="B21" s="3">
        <v>3.1</v>
      </c>
    </row>
    <row r="22" spans="1:2" x14ac:dyDescent="0.2">
      <c r="A22" t="s">
        <v>20</v>
      </c>
      <c r="B22" s="3">
        <v>8.9</v>
      </c>
    </row>
    <row r="23" spans="1:2" x14ac:dyDescent="0.2">
      <c r="A23" t="s">
        <v>21</v>
      </c>
      <c r="B23" s="3">
        <v>9.6999999999999993</v>
      </c>
    </row>
    <row r="24" spans="1:2" x14ac:dyDescent="0.2">
      <c r="A24" t="s">
        <v>22</v>
      </c>
      <c r="B24" s="3">
        <v>9.3000000000000007</v>
      </c>
    </row>
    <row r="25" spans="1:2" x14ac:dyDescent="0.2">
      <c r="A25" t="s">
        <v>23</v>
      </c>
      <c r="B25" s="3">
        <v>7.8</v>
      </c>
    </row>
    <row r="26" spans="1:2" x14ac:dyDescent="0.2">
      <c r="A26" t="s">
        <v>487</v>
      </c>
      <c r="B26" s="3">
        <v>9.1</v>
      </c>
    </row>
    <row r="27" spans="1:2" x14ac:dyDescent="0.2">
      <c r="A27" t="s">
        <v>26</v>
      </c>
      <c r="B27" s="3">
        <v>11.8</v>
      </c>
    </row>
    <row r="28" spans="1:2" x14ac:dyDescent="0.2">
      <c r="A28" t="s">
        <v>27</v>
      </c>
      <c r="B28" s="3">
        <v>1.5</v>
      </c>
    </row>
    <row r="29" spans="1:2" x14ac:dyDescent="0.2">
      <c r="A29" t="s">
        <v>28</v>
      </c>
      <c r="B29" s="3">
        <v>3</v>
      </c>
    </row>
    <row r="30" spans="1:2" x14ac:dyDescent="0.2">
      <c r="A30" t="s">
        <v>30</v>
      </c>
      <c r="B30" s="3">
        <v>4.8</v>
      </c>
    </row>
    <row r="31" spans="1:2" x14ac:dyDescent="0.2">
      <c r="A31" t="s">
        <v>31</v>
      </c>
      <c r="B31" s="3">
        <v>6.3</v>
      </c>
    </row>
    <row r="32" spans="1:2" x14ac:dyDescent="0.2">
      <c r="A32" t="s">
        <v>32</v>
      </c>
      <c r="B32" s="3">
        <v>13.3</v>
      </c>
    </row>
    <row r="33" spans="1:2" x14ac:dyDescent="0.2">
      <c r="A33" t="s">
        <v>488</v>
      </c>
      <c r="B33" s="3">
        <v>6.1</v>
      </c>
    </row>
    <row r="34" spans="1:2" x14ac:dyDescent="0.2">
      <c r="A34" t="s">
        <v>34</v>
      </c>
      <c r="B34" s="3">
        <v>4.3</v>
      </c>
    </row>
    <row r="35" spans="1:2" x14ac:dyDescent="0.2">
      <c r="A35" t="s">
        <v>35</v>
      </c>
      <c r="B35" s="3">
        <v>2.2999999999999998</v>
      </c>
    </row>
    <row r="36" spans="1:2" x14ac:dyDescent="0.2">
      <c r="A36" t="s">
        <v>36</v>
      </c>
      <c r="B36" s="3">
        <v>10.3</v>
      </c>
    </row>
    <row r="37" spans="1:2" x14ac:dyDescent="0.2">
      <c r="A37" t="s">
        <v>37</v>
      </c>
      <c r="B37" s="3">
        <v>7.8</v>
      </c>
    </row>
    <row r="38" spans="1:2" x14ac:dyDescent="0.2">
      <c r="A38" t="s">
        <v>38</v>
      </c>
      <c r="B38" s="3">
        <v>8.3000000000000007</v>
      </c>
    </row>
    <row r="39" spans="1:2" x14ac:dyDescent="0.2">
      <c r="A39" t="s">
        <v>39</v>
      </c>
      <c r="B39" s="3">
        <v>4.8</v>
      </c>
    </row>
    <row r="40" spans="1:2" x14ac:dyDescent="0.2">
      <c r="A40" t="s">
        <v>40</v>
      </c>
      <c r="B40" s="3">
        <v>6.3</v>
      </c>
    </row>
    <row r="41" spans="1:2" x14ac:dyDescent="0.2">
      <c r="A41" t="s">
        <v>41</v>
      </c>
      <c r="B41" s="3">
        <v>8.8000000000000007</v>
      </c>
    </row>
    <row r="42" spans="1:2" x14ac:dyDescent="0.2">
      <c r="A42" t="s">
        <v>171</v>
      </c>
      <c r="B42" s="3">
        <v>5.2</v>
      </c>
    </row>
    <row r="43" spans="1:2" x14ac:dyDescent="0.2">
      <c r="A43" t="s">
        <v>42</v>
      </c>
      <c r="B43" s="3">
        <v>11.3</v>
      </c>
    </row>
    <row r="44" spans="1:2" x14ac:dyDescent="0.2">
      <c r="A44" t="s">
        <v>43</v>
      </c>
      <c r="B44" s="3">
        <v>11.8</v>
      </c>
    </row>
    <row r="45" spans="1:2" x14ac:dyDescent="0.2">
      <c r="A45" t="s">
        <v>44</v>
      </c>
      <c r="B45" s="3">
        <v>12.1</v>
      </c>
    </row>
    <row r="46" spans="1:2" ht="44" x14ac:dyDescent="0.25">
      <c r="A46" s="15" t="s">
        <v>45</v>
      </c>
      <c r="B46" s="3">
        <v>12.7</v>
      </c>
    </row>
    <row r="47" spans="1:2" x14ac:dyDescent="0.2">
      <c r="A47" t="s">
        <v>489</v>
      </c>
      <c r="B47" s="3">
        <v>6.8</v>
      </c>
    </row>
    <row r="48" spans="1:2" x14ac:dyDescent="0.2">
      <c r="A48" t="s">
        <v>46</v>
      </c>
      <c r="B48" s="3">
        <v>12.6</v>
      </c>
    </row>
    <row r="49" spans="1:2" x14ac:dyDescent="0.2">
      <c r="A49" t="s">
        <v>47</v>
      </c>
      <c r="B49" s="3">
        <v>4.0999999999999996</v>
      </c>
    </row>
    <row r="50" spans="1:2" x14ac:dyDescent="0.2">
      <c r="A50" t="s">
        <v>48</v>
      </c>
      <c r="B50" s="3">
        <v>7.8</v>
      </c>
    </row>
    <row r="51" spans="1:2" x14ac:dyDescent="0.2">
      <c r="A51" t="s">
        <v>49</v>
      </c>
      <c r="B51" s="3">
        <v>7.8</v>
      </c>
    </row>
    <row r="52" spans="1:2" x14ac:dyDescent="0.2">
      <c r="A52" t="s">
        <v>50</v>
      </c>
      <c r="B52" s="3">
        <v>8.6999999999999993</v>
      </c>
    </row>
    <row r="53" spans="1:2" ht="21" x14ac:dyDescent="0.25">
      <c r="A53" s="14" t="s">
        <v>172</v>
      </c>
      <c r="B53" s="3">
        <v>7.2</v>
      </c>
    </row>
    <row r="54" spans="1:2" x14ac:dyDescent="0.2">
      <c r="A54" t="s">
        <v>51</v>
      </c>
      <c r="B54" s="3">
        <v>6.9</v>
      </c>
    </row>
    <row r="55" spans="1:2" x14ac:dyDescent="0.2">
      <c r="A55" t="s">
        <v>52</v>
      </c>
      <c r="B55" s="3">
        <v>5.5</v>
      </c>
    </row>
    <row r="56" spans="1:2" x14ac:dyDescent="0.2">
      <c r="A56" t="s">
        <v>53</v>
      </c>
      <c r="B56" s="3">
        <v>4</v>
      </c>
    </row>
    <row r="57" spans="1:2" x14ac:dyDescent="0.2">
      <c r="A57" t="s">
        <v>54</v>
      </c>
      <c r="B57" s="3">
        <v>12.7</v>
      </c>
    </row>
    <row r="58" spans="1:2" x14ac:dyDescent="0.2">
      <c r="A58" t="s">
        <v>55</v>
      </c>
      <c r="B58" s="3">
        <v>6.5</v>
      </c>
    </row>
    <row r="59" spans="1:2" x14ac:dyDescent="0.2">
      <c r="A59" t="s">
        <v>56</v>
      </c>
      <c r="B59" s="3">
        <v>2.7</v>
      </c>
    </row>
    <row r="60" spans="1:2" x14ac:dyDescent="0.2">
      <c r="A60" t="s">
        <v>57</v>
      </c>
      <c r="B60" s="3">
        <v>10.8</v>
      </c>
    </row>
    <row r="61" spans="1:2" x14ac:dyDescent="0.2">
      <c r="A61" t="s">
        <v>58</v>
      </c>
      <c r="B61" s="3">
        <v>12.4</v>
      </c>
    </row>
    <row r="62" spans="1:2" x14ac:dyDescent="0.2">
      <c r="A62" t="s">
        <v>59</v>
      </c>
      <c r="B62" s="3">
        <v>11.5</v>
      </c>
    </row>
    <row r="63" spans="1:2" x14ac:dyDescent="0.2">
      <c r="A63" t="s">
        <v>62</v>
      </c>
      <c r="B63" s="3">
        <v>8.1999999999999993</v>
      </c>
    </row>
    <row r="64" spans="1:2" x14ac:dyDescent="0.2">
      <c r="A64" t="s">
        <v>466</v>
      </c>
      <c r="B64" s="3">
        <v>3.5</v>
      </c>
    </row>
    <row r="65" spans="1:2" x14ac:dyDescent="0.2">
      <c r="A65" t="s">
        <v>63</v>
      </c>
      <c r="B65" s="3">
        <v>12.8</v>
      </c>
    </row>
    <row r="66" spans="1:2" x14ac:dyDescent="0.2">
      <c r="A66" t="s">
        <v>64</v>
      </c>
      <c r="B66" s="3">
        <v>14.1</v>
      </c>
    </row>
    <row r="67" spans="1:2" x14ac:dyDescent="0.2">
      <c r="A67" t="s">
        <v>65</v>
      </c>
      <c r="B67" s="3">
        <v>7.1</v>
      </c>
    </row>
    <row r="68" spans="1:2" x14ac:dyDescent="0.2">
      <c r="A68" t="s">
        <v>66</v>
      </c>
      <c r="B68" s="3">
        <v>10.8</v>
      </c>
    </row>
    <row r="69" spans="1:2" x14ac:dyDescent="0.2">
      <c r="A69" t="s">
        <v>67</v>
      </c>
      <c r="B69" s="3">
        <v>8.6999999999999993</v>
      </c>
    </row>
    <row r="70" spans="1:2" x14ac:dyDescent="0.2">
      <c r="A70" t="s">
        <v>69</v>
      </c>
      <c r="B70" s="3">
        <v>6.5</v>
      </c>
    </row>
    <row r="71" spans="1:2" x14ac:dyDescent="0.2">
      <c r="A71" t="s">
        <v>70</v>
      </c>
      <c r="B71" s="3">
        <v>2.6</v>
      </c>
    </row>
    <row r="72" spans="1:2" x14ac:dyDescent="0.2">
      <c r="A72" t="s">
        <v>71</v>
      </c>
      <c r="B72" s="3">
        <v>3</v>
      </c>
    </row>
    <row r="73" spans="1:2" x14ac:dyDescent="0.2">
      <c r="A73" t="s">
        <v>72</v>
      </c>
      <c r="B73" s="3">
        <v>8.4</v>
      </c>
    </row>
    <row r="74" spans="1:2" x14ac:dyDescent="0.2">
      <c r="A74" t="s">
        <v>73</v>
      </c>
      <c r="B74" s="3">
        <v>5.3</v>
      </c>
    </row>
    <row r="75" spans="1:2" x14ac:dyDescent="0.2">
      <c r="A75" t="s">
        <v>74</v>
      </c>
      <c r="B75" s="3">
        <v>6.5</v>
      </c>
    </row>
    <row r="76" spans="1:2" x14ac:dyDescent="0.2">
      <c r="A76" t="s">
        <v>490</v>
      </c>
      <c r="B76" s="3">
        <v>12</v>
      </c>
    </row>
    <row r="77" spans="1:2" x14ac:dyDescent="0.2">
      <c r="A77" t="s">
        <v>75</v>
      </c>
      <c r="B77" s="3">
        <v>11.9</v>
      </c>
    </row>
    <row r="78" spans="1:2" x14ac:dyDescent="0.2">
      <c r="A78" t="s">
        <v>176</v>
      </c>
      <c r="B78" s="3">
        <v>12.4</v>
      </c>
    </row>
    <row r="79" spans="1:2" x14ac:dyDescent="0.2">
      <c r="A79" t="s">
        <v>76</v>
      </c>
      <c r="B79" s="3">
        <v>6.4</v>
      </c>
    </row>
    <row r="80" spans="1:2" x14ac:dyDescent="0.2">
      <c r="A80" t="s">
        <v>77</v>
      </c>
      <c r="B80" s="3">
        <v>8</v>
      </c>
    </row>
    <row r="81" spans="1:2" x14ac:dyDescent="0.2">
      <c r="A81" t="s">
        <v>374</v>
      </c>
      <c r="B81" s="3">
        <v>9.8000000000000007</v>
      </c>
    </row>
    <row r="82" spans="1:2" x14ac:dyDescent="0.2">
      <c r="A82" t="s">
        <v>78</v>
      </c>
      <c r="B82" s="3">
        <v>6.8</v>
      </c>
    </row>
    <row r="83" spans="1:2" x14ac:dyDescent="0.2">
      <c r="A83" t="s">
        <v>79</v>
      </c>
      <c r="B83" s="3">
        <v>12.5</v>
      </c>
    </row>
    <row r="84" spans="1:2" x14ac:dyDescent="0.2">
      <c r="A84" t="s">
        <v>80</v>
      </c>
      <c r="B84" s="3">
        <v>13</v>
      </c>
    </row>
    <row r="85" spans="1:2" x14ac:dyDescent="0.2">
      <c r="A85" t="s">
        <v>81</v>
      </c>
      <c r="B85" s="3">
        <v>10.199999999999999</v>
      </c>
    </row>
    <row r="86" spans="1:2" x14ac:dyDescent="0.2">
      <c r="A86" t="s">
        <v>82</v>
      </c>
      <c r="B86" s="3">
        <v>9.8000000000000007</v>
      </c>
    </row>
    <row r="87" spans="1:2" x14ac:dyDescent="0.2">
      <c r="A87" t="s">
        <v>83</v>
      </c>
      <c r="B87" s="3">
        <v>12.8</v>
      </c>
    </row>
    <row r="88" spans="1:2" x14ac:dyDescent="0.2">
      <c r="A88" t="s">
        <v>84</v>
      </c>
      <c r="B88" s="3">
        <v>10.4</v>
      </c>
    </row>
    <row r="89" spans="1:2" x14ac:dyDescent="0.2">
      <c r="A89" t="s">
        <v>85</v>
      </c>
      <c r="B89" s="3">
        <v>11.8</v>
      </c>
    </row>
    <row r="90" spans="1:2" x14ac:dyDescent="0.2">
      <c r="A90" t="s">
        <v>86</v>
      </c>
      <c r="B90" s="3">
        <v>6.5</v>
      </c>
    </row>
    <row r="91" spans="1:2" x14ac:dyDescent="0.2">
      <c r="A91" t="s">
        <v>415</v>
      </c>
      <c r="B91" s="3">
        <v>7.9</v>
      </c>
    </row>
    <row r="92" spans="1:2" x14ac:dyDescent="0.2">
      <c r="A92" t="s">
        <v>87</v>
      </c>
      <c r="B92" s="3">
        <v>7.3</v>
      </c>
    </row>
    <row r="93" spans="1:2" x14ac:dyDescent="0.2">
      <c r="A93" t="s">
        <v>491</v>
      </c>
      <c r="B93" s="3">
        <v>10.9</v>
      </c>
    </row>
    <row r="94" spans="1:2" x14ac:dyDescent="0.2">
      <c r="A94" t="s">
        <v>375</v>
      </c>
      <c r="B94" s="3">
        <v>5.2</v>
      </c>
    </row>
    <row r="95" spans="1:2" x14ac:dyDescent="0.2">
      <c r="A95" t="s">
        <v>88</v>
      </c>
      <c r="B95" s="3">
        <v>12.8</v>
      </c>
    </row>
    <row r="96" spans="1:2" x14ac:dyDescent="0.2">
      <c r="A96" t="s">
        <v>89</v>
      </c>
      <c r="B96" s="3">
        <v>8.6999999999999993</v>
      </c>
    </row>
    <row r="97" spans="1:2" x14ac:dyDescent="0.2">
      <c r="A97" t="s">
        <v>90</v>
      </c>
      <c r="B97" s="3">
        <v>6.3</v>
      </c>
    </row>
    <row r="98" spans="1:2" x14ac:dyDescent="0.2">
      <c r="A98" t="s">
        <v>91</v>
      </c>
      <c r="B98" s="3">
        <v>4.7</v>
      </c>
    </row>
    <row r="99" spans="1:2" x14ac:dyDescent="0.2">
      <c r="A99" t="s">
        <v>180</v>
      </c>
      <c r="B99" s="3">
        <v>7.3</v>
      </c>
    </row>
    <row r="100" spans="1:2" x14ac:dyDescent="0.2">
      <c r="A100" t="s">
        <v>422</v>
      </c>
      <c r="B100" s="3">
        <v>12</v>
      </c>
    </row>
    <row r="101" spans="1:2" x14ac:dyDescent="0.2">
      <c r="A101" t="s">
        <v>92</v>
      </c>
      <c r="B101" s="3">
        <v>5</v>
      </c>
    </row>
    <row r="102" spans="1:2" x14ac:dyDescent="0.2">
      <c r="A102" t="s">
        <v>93</v>
      </c>
      <c r="B102" s="3">
        <v>12.1</v>
      </c>
    </row>
    <row r="103" spans="1:2" x14ac:dyDescent="0.2">
      <c r="A103" t="s">
        <v>94</v>
      </c>
      <c r="B103" s="3">
        <v>6.1</v>
      </c>
    </row>
    <row r="104" spans="1:2" x14ac:dyDescent="0.2">
      <c r="A104" t="s">
        <v>95</v>
      </c>
      <c r="B104" s="3">
        <v>4.5</v>
      </c>
    </row>
    <row r="105" spans="1:2" x14ac:dyDescent="0.2">
      <c r="A105" t="s">
        <v>96</v>
      </c>
      <c r="B105" s="3">
        <v>10.199999999999999</v>
      </c>
    </row>
    <row r="106" spans="1:2" x14ac:dyDescent="0.2">
      <c r="A106" t="s">
        <v>182</v>
      </c>
      <c r="B106" s="3">
        <v>6.3</v>
      </c>
    </row>
    <row r="107" spans="1:2" x14ac:dyDescent="0.2">
      <c r="A107" t="s">
        <v>97</v>
      </c>
      <c r="B107" s="3">
        <v>2.2999999999999998</v>
      </c>
    </row>
    <row r="108" spans="1:2" x14ac:dyDescent="0.2">
      <c r="A108" t="s">
        <v>98</v>
      </c>
      <c r="B108" s="3">
        <v>11.3</v>
      </c>
    </row>
    <row r="109" spans="1:2" x14ac:dyDescent="0.2">
      <c r="A109" t="s">
        <v>428</v>
      </c>
      <c r="B109" s="3">
        <v>10.9</v>
      </c>
    </row>
    <row r="110" spans="1:2" x14ac:dyDescent="0.2">
      <c r="A110" t="s">
        <v>100</v>
      </c>
      <c r="B110" s="3">
        <v>4.5</v>
      </c>
    </row>
    <row r="111" spans="1:2" x14ac:dyDescent="0.2">
      <c r="A111" t="s">
        <v>101</v>
      </c>
      <c r="B111" s="3">
        <v>9.3000000000000007</v>
      </c>
    </row>
    <row r="112" spans="1:2" x14ac:dyDescent="0.2">
      <c r="A112" t="s">
        <v>102</v>
      </c>
      <c r="B112" s="3">
        <v>8.6</v>
      </c>
    </row>
    <row r="113" spans="1:2" x14ac:dyDescent="0.2">
      <c r="A113" t="s">
        <v>492</v>
      </c>
      <c r="B113" s="3">
        <v>8</v>
      </c>
    </row>
    <row r="114" spans="1:2" x14ac:dyDescent="0.2">
      <c r="A114" t="s">
        <v>181</v>
      </c>
      <c r="B114" s="3">
        <v>11.6</v>
      </c>
    </row>
    <row r="115" spans="1:2" x14ac:dyDescent="0.2">
      <c r="A115" t="s">
        <v>103</v>
      </c>
      <c r="B115" s="3">
        <v>10</v>
      </c>
    </row>
    <row r="116" spans="1:2" x14ac:dyDescent="0.2">
      <c r="A116" t="s">
        <v>104</v>
      </c>
      <c r="B116" s="3">
        <v>11.3</v>
      </c>
    </row>
    <row r="117" spans="1:2" x14ac:dyDescent="0.2">
      <c r="A117" t="s">
        <v>106</v>
      </c>
      <c r="B117" s="3">
        <v>5.5</v>
      </c>
    </row>
    <row r="118" spans="1:2" x14ac:dyDescent="0.2">
      <c r="A118" t="s">
        <v>107</v>
      </c>
      <c r="B118" s="3">
        <v>3.5</v>
      </c>
    </row>
    <row r="119" spans="1:2" x14ac:dyDescent="0.2">
      <c r="A119" t="s">
        <v>108</v>
      </c>
      <c r="B119" s="3">
        <v>4.9000000000000004</v>
      </c>
    </row>
    <row r="120" spans="1:2" x14ac:dyDescent="0.2">
      <c r="A120" t="s">
        <v>109</v>
      </c>
      <c r="B120" s="3">
        <v>6.8</v>
      </c>
    </row>
    <row r="121" spans="1:2" x14ac:dyDescent="0.2">
      <c r="A121" t="s">
        <v>110</v>
      </c>
      <c r="B121" s="3">
        <v>4.9000000000000004</v>
      </c>
    </row>
    <row r="122" spans="1:2" x14ac:dyDescent="0.2">
      <c r="A122" t="s">
        <v>111</v>
      </c>
      <c r="B122" s="3">
        <v>12.2</v>
      </c>
    </row>
    <row r="123" spans="1:2" x14ac:dyDescent="0.2">
      <c r="A123" t="s">
        <v>112</v>
      </c>
      <c r="B123" s="3">
        <v>12.5</v>
      </c>
    </row>
    <row r="124" spans="1:2" x14ac:dyDescent="0.2">
      <c r="A124" t="s">
        <v>113</v>
      </c>
      <c r="B124" s="3">
        <v>6.7</v>
      </c>
    </row>
    <row r="125" spans="1:2" x14ac:dyDescent="0.2">
      <c r="A125" t="s">
        <v>114</v>
      </c>
      <c r="B125" s="3">
        <v>2</v>
      </c>
    </row>
    <row r="126" spans="1:2" x14ac:dyDescent="0.2">
      <c r="A126" t="s">
        <v>115</v>
      </c>
      <c r="B126" s="3">
        <v>6.2</v>
      </c>
    </row>
    <row r="127" spans="1:2" x14ac:dyDescent="0.2">
      <c r="A127" t="s">
        <v>430</v>
      </c>
      <c r="B127" s="3">
        <v>9.6</v>
      </c>
    </row>
    <row r="128" spans="1:2" x14ac:dyDescent="0.2">
      <c r="A128" t="s">
        <v>116</v>
      </c>
      <c r="B128" s="3">
        <v>12.6</v>
      </c>
    </row>
    <row r="129" spans="1:2" x14ac:dyDescent="0.2">
      <c r="A129" t="s">
        <v>117</v>
      </c>
      <c r="B129" s="3">
        <v>9.5</v>
      </c>
    </row>
    <row r="130" spans="1:2" x14ac:dyDescent="0.2">
      <c r="A130" t="s">
        <v>118</v>
      </c>
      <c r="B130" s="3">
        <v>5.2</v>
      </c>
    </row>
    <row r="131" spans="1:2" x14ac:dyDescent="0.2">
      <c r="A131" t="s">
        <v>438</v>
      </c>
      <c r="B131" s="3">
        <v>12.3</v>
      </c>
    </row>
    <row r="132" spans="1:2" x14ac:dyDescent="0.2">
      <c r="A132" t="s">
        <v>373</v>
      </c>
      <c r="B132" s="3">
        <v>9.1</v>
      </c>
    </row>
    <row r="133" spans="1:2" x14ac:dyDescent="0.2">
      <c r="A133" t="s">
        <v>119</v>
      </c>
      <c r="B133" s="3">
        <v>10.199999999999999</v>
      </c>
    </row>
    <row r="134" spans="1:2" x14ac:dyDescent="0.2">
      <c r="A134" t="s">
        <v>120</v>
      </c>
      <c r="B134" s="3">
        <v>4.5999999999999996</v>
      </c>
    </row>
    <row r="135" spans="1:2" x14ac:dyDescent="0.2">
      <c r="A135" t="s">
        <v>121</v>
      </c>
      <c r="B135" s="3">
        <v>8.4</v>
      </c>
    </row>
    <row r="136" spans="1:2" x14ac:dyDescent="0.2">
      <c r="A136" t="s">
        <v>122</v>
      </c>
      <c r="B136" s="3">
        <v>9.1999999999999993</v>
      </c>
    </row>
    <row r="137" spans="1:2" x14ac:dyDescent="0.2">
      <c r="A137" t="s">
        <v>123</v>
      </c>
      <c r="B137" s="3">
        <v>9.3000000000000007</v>
      </c>
    </row>
    <row r="138" spans="1:2" x14ac:dyDescent="0.2">
      <c r="A138" t="s">
        <v>124</v>
      </c>
      <c r="B138" s="3">
        <v>12.3</v>
      </c>
    </row>
    <row r="139" spans="1:2" x14ac:dyDescent="0.2">
      <c r="A139" t="s">
        <v>125</v>
      </c>
      <c r="B139" s="3">
        <v>9.1999999999999993</v>
      </c>
    </row>
    <row r="140" spans="1:2" x14ac:dyDescent="0.2">
      <c r="A140" t="s">
        <v>126</v>
      </c>
      <c r="B140" s="3">
        <v>9.8000000000000007</v>
      </c>
    </row>
    <row r="141" spans="1:2" x14ac:dyDescent="0.2">
      <c r="A141" t="s">
        <v>128</v>
      </c>
      <c r="B141" s="3">
        <v>11</v>
      </c>
    </row>
    <row r="142" spans="1:2" x14ac:dyDescent="0.2">
      <c r="A142" t="s">
        <v>372</v>
      </c>
      <c r="B142" s="3">
        <v>12</v>
      </c>
    </row>
    <row r="143" spans="1:2" x14ac:dyDescent="0.2">
      <c r="A143" t="s">
        <v>130</v>
      </c>
      <c r="B143" s="3">
        <v>4.0999999999999996</v>
      </c>
    </row>
    <row r="144" spans="1:2" x14ac:dyDescent="0.2">
      <c r="A144" t="s">
        <v>493</v>
      </c>
      <c r="B144" s="3">
        <v>8.4</v>
      </c>
    </row>
    <row r="145" spans="1:2" x14ac:dyDescent="0.2">
      <c r="A145" t="s">
        <v>131</v>
      </c>
      <c r="B145" s="3">
        <v>8.9</v>
      </c>
    </row>
    <row r="146" spans="1:2" x14ac:dyDescent="0.2">
      <c r="A146" t="s">
        <v>494</v>
      </c>
      <c r="B146" s="3">
        <v>8.6</v>
      </c>
    </row>
    <row r="147" spans="1:2" x14ac:dyDescent="0.2">
      <c r="A147" t="s">
        <v>132</v>
      </c>
      <c r="B147" s="3">
        <v>10.3</v>
      </c>
    </row>
    <row r="148" spans="1:2" x14ac:dyDescent="0.2">
      <c r="A148" t="s">
        <v>133</v>
      </c>
      <c r="B148" s="3">
        <v>6.3</v>
      </c>
    </row>
    <row r="149" spans="1:2" x14ac:dyDescent="0.2">
      <c r="A149" t="s">
        <v>134</v>
      </c>
      <c r="B149" s="3">
        <v>9.5</v>
      </c>
    </row>
    <row r="150" spans="1:2" x14ac:dyDescent="0.2">
      <c r="A150" t="s">
        <v>135</v>
      </c>
      <c r="B150" s="3">
        <v>3</v>
      </c>
    </row>
    <row r="151" spans="1:2" x14ac:dyDescent="0.2">
      <c r="A151" t="s">
        <v>136</v>
      </c>
      <c r="B151" s="3">
        <v>11.11</v>
      </c>
    </row>
    <row r="152" spans="1:2" x14ac:dyDescent="0.2">
      <c r="A152" t="s">
        <v>188</v>
      </c>
      <c r="B152" s="3">
        <v>9.5</v>
      </c>
    </row>
    <row r="153" spans="1:2" x14ac:dyDescent="0.2">
      <c r="A153" t="s">
        <v>137</v>
      </c>
      <c r="B153" s="3">
        <v>3.5</v>
      </c>
    </row>
    <row r="154" spans="1:2" x14ac:dyDescent="0.2">
      <c r="A154" t="s">
        <v>138</v>
      </c>
      <c r="B154" s="3">
        <v>11.5</v>
      </c>
    </row>
    <row r="155" spans="1:2" x14ac:dyDescent="0.2">
      <c r="A155" t="s">
        <v>139</v>
      </c>
      <c r="B155" s="3">
        <v>12.5</v>
      </c>
    </row>
    <row r="156" spans="1:2" x14ac:dyDescent="0.2">
      <c r="A156" t="s">
        <v>140</v>
      </c>
      <c r="B156" s="3">
        <v>12.2</v>
      </c>
    </row>
    <row r="157" spans="1:2" x14ac:dyDescent="0.2">
      <c r="A157" t="s">
        <v>184</v>
      </c>
      <c r="B157" s="3">
        <v>5.0999999999999996</v>
      </c>
    </row>
    <row r="158" spans="1:2" x14ac:dyDescent="0.2">
      <c r="A158" t="s">
        <v>142</v>
      </c>
      <c r="B158" s="3">
        <v>10.1</v>
      </c>
    </row>
    <row r="159" spans="1:2" x14ac:dyDescent="0.2">
      <c r="A159" t="s">
        <v>370</v>
      </c>
      <c r="B159" s="3">
        <v>12.1</v>
      </c>
    </row>
    <row r="160" spans="1:2" x14ac:dyDescent="0.2">
      <c r="A160" t="s">
        <v>185</v>
      </c>
      <c r="B160" s="3">
        <v>4.8</v>
      </c>
    </row>
    <row r="161" spans="1:2" x14ac:dyDescent="0.2">
      <c r="A161" t="s">
        <v>143</v>
      </c>
      <c r="B161" s="3">
        <v>9.8000000000000007</v>
      </c>
    </row>
    <row r="162" spans="1:2" x14ac:dyDescent="0.2">
      <c r="A162" t="s">
        <v>144</v>
      </c>
      <c r="B162" s="3">
        <v>10.9</v>
      </c>
    </row>
    <row r="163" spans="1:2" x14ac:dyDescent="0.2">
      <c r="A163" t="s">
        <v>146</v>
      </c>
      <c r="B163" s="3">
        <v>3.7</v>
      </c>
    </row>
    <row r="164" spans="1:2" x14ac:dyDescent="0.2">
      <c r="A164" t="s">
        <v>147</v>
      </c>
      <c r="B164" s="3">
        <v>8.5</v>
      </c>
    </row>
    <row r="165" spans="1:2" x14ac:dyDescent="0.2">
      <c r="A165" t="s">
        <v>148</v>
      </c>
      <c r="B165" s="3">
        <v>12.4</v>
      </c>
    </row>
    <row r="166" spans="1:2" x14ac:dyDescent="0.2">
      <c r="A166" t="s">
        <v>149</v>
      </c>
      <c r="B166" s="3">
        <v>13.4</v>
      </c>
    </row>
    <row r="167" spans="1:2" x14ac:dyDescent="0.2">
      <c r="A167" t="s">
        <v>377</v>
      </c>
      <c r="B167" s="3">
        <v>5.0999999999999996</v>
      </c>
    </row>
    <row r="168" spans="1:2" x14ac:dyDescent="0.2">
      <c r="A168" t="s">
        <v>151</v>
      </c>
      <c r="B168" s="3">
        <v>10.4</v>
      </c>
    </row>
    <row r="169" spans="1:2" x14ac:dyDescent="0.2">
      <c r="A169" t="s">
        <v>189</v>
      </c>
      <c r="B169" s="3">
        <v>5.8</v>
      </c>
    </row>
    <row r="170" spans="1:2" x14ac:dyDescent="0.2">
      <c r="A170" t="s">
        <v>152</v>
      </c>
      <c r="B170" s="3">
        <v>7.6</v>
      </c>
    </row>
    <row r="171" spans="1:2" x14ac:dyDescent="0.2">
      <c r="A171" t="s">
        <v>495</v>
      </c>
      <c r="B171" s="3">
        <v>4.5</v>
      </c>
    </row>
    <row r="172" spans="1:2" x14ac:dyDescent="0.2">
      <c r="A172" t="s">
        <v>154</v>
      </c>
      <c r="B172" s="3">
        <v>4.8</v>
      </c>
    </row>
    <row r="173" spans="1:2" x14ac:dyDescent="0.2">
      <c r="A173" t="s">
        <v>155</v>
      </c>
      <c r="B173" s="3">
        <v>11.2</v>
      </c>
    </row>
    <row r="174" spans="1:2" x14ac:dyDescent="0.2">
      <c r="A174" t="s">
        <v>156</v>
      </c>
      <c r="B174" s="3">
        <v>10.9</v>
      </c>
    </row>
    <row r="175" spans="1:2" x14ac:dyDescent="0.2">
      <c r="A175" t="s">
        <v>157</v>
      </c>
      <c r="B175" s="3">
        <v>7.2</v>
      </c>
    </row>
    <row r="176" spans="1:2" x14ac:dyDescent="0.2">
      <c r="A176" t="s">
        <v>158</v>
      </c>
      <c r="B176" s="3">
        <v>8</v>
      </c>
    </row>
    <row r="177" spans="1:2" x14ac:dyDescent="0.2">
      <c r="A177" t="s">
        <v>159</v>
      </c>
      <c r="B177" s="3">
        <v>9.8000000000000007</v>
      </c>
    </row>
    <row r="178" spans="1:2" x14ac:dyDescent="0.2">
      <c r="A178" t="s">
        <v>160</v>
      </c>
      <c r="B178" s="3">
        <v>6.1</v>
      </c>
    </row>
    <row r="179" spans="1:2" x14ac:dyDescent="0.2">
      <c r="A179" t="s">
        <v>161</v>
      </c>
      <c r="B179" s="3">
        <v>11.3</v>
      </c>
    </row>
    <row r="180" spans="1:2" x14ac:dyDescent="0.2">
      <c r="A180" t="s">
        <v>162</v>
      </c>
      <c r="B180" s="3">
        <v>10.8</v>
      </c>
    </row>
    <row r="181" spans="1:2" x14ac:dyDescent="0.2">
      <c r="A181" t="s">
        <v>163</v>
      </c>
      <c r="B181" s="3">
        <v>12.9</v>
      </c>
    </row>
    <row r="182" spans="1:2" x14ac:dyDescent="0.2">
      <c r="A182" t="s">
        <v>191</v>
      </c>
      <c r="B182" s="3">
        <v>13.4</v>
      </c>
    </row>
    <row r="183" spans="1:2" x14ac:dyDescent="0.2">
      <c r="A183" t="s">
        <v>190</v>
      </c>
      <c r="B183" s="3">
        <v>8.6999999999999993</v>
      </c>
    </row>
    <row r="184" spans="1:2" x14ac:dyDescent="0.2">
      <c r="A184" t="s">
        <v>164</v>
      </c>
      <c r="B184" s="3">
        <v>11.15</v>
      </c>
    </row>
    <row r="185" spans="1:2" x14ac:dyDescent="0.2">
      <c r="A185" t="s">
        <v>462</v>
      </c>
      <c r="B185" s="3">
        <v>6.8</v>
      </c>
    </row>
    <row r="186" spans="1:2" ht="44" x14ac:dyDescent="0.25">
      <c r="A186" s="15" t="s">
        <v>369</v>
      </c>
      <c r="B186" s="3">
        <v>10.3</v>
      </c>
    </row>
    <row r="187" spans="1:2" x14ac:dyDescent="0.2">
      <c r="A187" t="s">
        <v>193</v>
      </c>
      <c r="B187" s="3">
        <v>8.1999999999999993</v>
      </c>
    </row>
    <row r="188" spans="1:2" x14ac:dyDescent="0.2">
      <c r="A188" t="s">
        <v>165</v>
      </c>
      <c r="B188" s="3">
        <v>3</v>
      </c>
    </row>
    <row r="189" spans="1:2" x14ac:dyDescent="0.2">
      <c r="A189" t="s">
        <v>166</v>
      </c>
      <c r="B189" s="3">
        <v>7</v>
      </c>
    </row>
    <row r="190" spans="1:2" x14ac:dyDescent="0.2">
      <c r="A190" t="s">
        <v>167</v>
      </c>
      <c r="B190" s="3">
        <v>8.1999999999999993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B90A3-B4C4-6E47-B32F-974DA881209D}">
  <dimension ref="A1:E15"/>
  <sheetViews>
    <sheetView tabSelected="1" topLeftCell="A9" zoomScale="75" workbookViewId="0">
      <selection activeCell="C15" sqref="C15"/>
    </sheetView>
  </sheetViews>
  <sheetFormatPr baseColWidth="10" defaultRowHeight="16" x14ac:dyDescent="0.2"/>
  <cols>
    <col min="2" max="2" width="53.5" customWidth="1"/>
    <col min="3" max="3" width="58.1640625" bestFit="1" customWidth="1"/>
    <col min="4" max="4" width="30.1640625" bestFit="1" customWidth="1"/>
    <col min="5" max="5" width="44.1640625" bestFit="1" customWidth="1"/>
  </cols>
  <sheetData>
    <row r="1" spans="1:5" x14ac:dyDescent="0.2">
      <c r="A1" s="9" t="s">
        <v>500</v>
      </c>
      <c r="B1" t="s">
        <v>500</v>
      </c>
      <c r="C1" t="s">
        <v>504</v>
      </c>
      <c r="D1" t="s">
        <v>505</v>
      </c>
      <c r="E1" t="s">
        <v>524</v>
      </c>
    </row>
    <row r="2" spans="1:5" ht="170" x14ac:dyDescent="0.2">
      <c r="A2" s="9" t="s">
        <v>531</v>
      </c>
      <c r="B2" s="6" t="s">
        <v>501</v>
      </c>
      <c r="C2" s="8" t="s">
        <v>578</v>
      </c>
      <c r="D2" t="s">
        <v>522</v>
      </c>
      <c r="E2" s="5" t="s">
        <v>577</v>
      </c>
    </row>
    <row r="3" spans="1:5" ht="68" x14ac:dyDescent="0.2">
      <c r="A3" s="9" t="s">
        <v>321</v>
      </c>
      <c r="B3" s="6" t="s">
        <v>383</v>
      </c>
      <c r="C3" t="s">
        <v>525</v>
      </c>
      <c r="D3" t="s">
        <v>510</v>
      </c>
      <c r="E3" s="5" t="s">
        <v>509</v>
      </c>
    </row>
    <row r="4" spans="1:5" ht="238" x14ac:dyDescent="0.2">
      <c r="A4" s="9" t="s">
        <v>502</v>
      </c>
      <c r="B4" t="s">
        <v>574</v>
      </c>
      <c r="C4" s="6" t="s">
        <v>526</v>
      </c>
      <c r="D4" t="s">
        <v>511</v>
      </c>
      <c r="E4" s="5" t="s">
        <v>575</v>
      </c>
    </row>
    <row r="5" spans="1:5" ht="68" x14ac:dyDescent="0.2">
      <c r="A5" s="9" t="s">
        <v>532</v>
      </c>
      <c r="B5" s="6" t="s">
        <v>465</v>
      </c>
      <c r="C5" t="s">
        <v>572</v>
      </c>
      <c r="D5" t="s">
        <v>511</v>
      </c>
      <c r="E5" s="5" t="s">
        <v>573</v>
      </c>
    </row>
    <row r="6" spans="1:5" ht="64" x14ac:dyDescent="0.2">
      <c r="A6" s="9" t="s">
        <v>533</v>
      </c>
      <c r="B6" s="6" t="s">
        <v>503</v>
      </c>
      <c r="C6" s="6" t="s">
        <v>527</v>
      </c>
      <c r="D6" t="s">
        <v>511</v>
      </c>
      <c r="E6" s="34" t="s">
        <v>476</v>
      </c>
    </row>
    <row r="7" spans="1:5" ht="204" x14ac:dyDescent="0.2">
      <c r="A7" s="9" t="s">
        <v>534</v>
      </c>
      <c r="B7" s="6" t="s">
        <v>512</v>
      </c>
      <c r="C7" s="6" t="s">
        <v>513</v>
      </c>
      <c r="D7" t="s">
        <v>511</v>
      </c>
      <c r="E7" s="5" t="s">
        <v>478</v>
      </c>
    </row>
    <row r="8" spans="1:5" ht="160" x14ac:dyDescent="0.2">
      <c r="A8" s="9" t="s">
        <v>535</v>
      </c>
      <c r="B8" s="6" t="s">
        <v>514</v>
      </c>
      <c r="C8" s="6" t="s">
        <v>513</v>
      </c>
      <c r="D8" t="s">
        <v>511</v>
      </c>
      <c r="E8" s="34" t="s">
        <v>479</v>
      </c>
    </row>
    <row r="9" spans="1:5" ht="144" x14ac:dyDescent="0.2">
      <c r="A9" s="9" t="s">
        <v>467</v>
      </c>
      <c r="B9" s="6" t="s">
        <v>515</v>
      </c>
      <c r="C9" s="6" t="s">
        <v>513</v>
      </c>
      <c r="D9" t="s">
        <v>511</v>
      </c>
      <c r="E9" s="34" t="s">
        <v>481</v>
      </c>
    </row>
    <row r="10" spans="1:5" ht="144" x14ac:dyDescent="0.2">
      <c r="A10" s="9" t="s">
        <v>468</v>
      </c>
      <c r="B10" s="6" t="s">
        <v>516</v>
      </c>
      <c r="C10" s="6" t="s">
        <v>513</v>
      </c>
      <c r="D10" t="s">
        <v>511</v>
      </c>
      <c r="E10" s="34" t="s">
        <v>483</v>
      </c>
    </row>
    <row r="11" spans="1:5" ht="80" x14ac:dyDescent="0.2">
      <c r="A11" s="9" t="s">
        <v>536</v>
      </c>
      <c r="B11" s="6" t="s">
        <v>517</v>
      </c>
      <c r="C11" s="6" t="s">
        <v>518</v>
      </c>
      <c r="D11" t="s">
        <v>511</v>
      </c>
      <c r="E11" s="34" t="s">
        <v>485</v>
      </c>
    </row>
    <row r="12" spans="1:5" ht="119" x14ac:dyDescent="0.2">
      <c r="A12" s="9" t="s">
        <v>537</v>
      </c>
      <c r="B12" s="6" t="s">
        <v>519</v>
      </c>
      <c r="C12" s="6" t="s">
        <v>520</v>
      </c>
      <c r="D12" t="s">
        <v>511</v>
      </c>
      <c r="E12" s="5" t="s">
        <v>469</v>
      </c>
    </row>
    <row r="13" spans="1:5" x14ac:dyDescent="0.2">
      <c r="A13" s="9" t="s">
        <v>539</v>
      </c>
      <c r="B13" s="6" t="s">
        <v>540</v>
      </c>
      <c r="C13" s="6" t="s">
        <v>528</v>
      </c>
      <c r="D13" t="s">
        <v>523</v>
      </c>
      <c r="E13" t="s">
        <v>529</v>
      </c>
    </row>
    <row r="14" spans="1:5" ht="51" x14ac:dyDescent="0.2">
      <c r="A14" s="9" t="s">
        <v>497</v>
      </c>
      <c r="B14" s="6" t="s">
        <v>521</v>
      </c>
      <c r="C14" s="7" t="s">
        <v>530</v>
      </c>
      <c r="D14" t="s">
        <v>511</v>
      </c>
      <c r="E14" s="5" t="s">
        <v>576</v>
      </c>
    </row>
    <row r="15" spans="1:5" x14ac:dyDescent="0.2">
      <c r="A15" s="9" t="s">
        <v>538</v>
      </c>
      <c r="B15" s="6" t="s">
        <v>506</v>
      </c>
      <c r="C15" s="6" t="s">
        <v>507</v>
      </c>
      <c r="D15" t="s">
        <v>522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E854A-B76F-F444-9927-111D1226B0D4}">
  <dimension ref="A1:D196"/>
  <sheetViews>
    <sheetView workbookViewId="0">
      <selection activeCell="A7" sqref="A7"/>
    </sheetView>
  </sheetViews>
  <sheetFormatPr baseColWidth="10" defaultColWidth="8.83203125" defaultRowHeight="16" x14ac:dyDescent="0.2"/>
  <cols>
    <col min="1" max="1" width="28.83203125" bestFit="1" customWidth="1"/>
    <col min="2" max="2" width="10.1640625" bestFit="1" customWidth="1"/>
    <col min="3" max="3" width="4.83203125" bestFit="1" customWidth="1"/>
    <col min="4" max="4" width="20" style="12" customWidth="1"/>
  </cols>
  <sheetData>
    <row r="1" spans="1:4" ht="48" x14ac:dyDescent="0.2">
      <c r="A1" s="10" t="s">
        <v>543</v>
      </c>
      <c r="B1" s="10" t="s">
        <v>544</v>
      </c>
      <c r="C1" s="10" t="s">
        <v>545</v>
      </c>
      <c r="D1" s="11" t="s">
        <v>546</v>
      </c>
    </row>
    <row r="2" spans="1:4" x14ac:dyDescent="0.2">
      <c r="A2" t="s">
        <v>1</v>
      </c>
      <c r="B2" t="s">
        <v>195</v>
      </c>
      <c r="C2">
        <v>2017</v>
      </c>
      <c r="D2" s="12">
        <v>-2.31</v>
      </c>
    </row>
    <row r="3" spans="1:4" x14ac:dyDescent="0.2">
      <c r="A3" t="s">
        <v>2</v>
      </c>
      <c r="B3" t="s">
        <v>196</v>
      </c>
      <c r="C3">
        <v>2017</v>
      </c>
      <c r="D3" s="13">
        <v>0.85117964099999999</v>
      </c>
    </row>
    <row r="4" spans="1:4" x14ac:dyDescent="0.2">
      <c r="A4" t="s">
        <v>3</v>
      </c>
      <c r="B4" t="s">
        <v>197</v>
      </c>
      <c r="C4">
        <v>2017</v>
      </c>
      <c r="D4" s="13">
        <v>0.35419684699999998</v>
      </c>
    </row>
    <row r="5" spans="1:4" x14ac:dyDescent="0.2">
      <c r="A5" t="s">
        <v>386</v>
      </c>
      <c r="B5" t="s">
        <v>547</v>
      </c>
      <c r="C5">
        <v>2017</v>
      </c>
      <c r="D5" s="12">
        <v>4.2210000000000001</v>
      </c>
    </row>
    <row r="6" spans="1:4" x14ac:dyDescent="0.2">
      <c r="A6" t="s">
        <v>4</v>
      </c>
      <c r="B6" t="s">
        <v>198</v>
      </c>
      <c r="C6">
        <v>2017</v>
      </c>
      <c r="D6" s="13">
        <v>-0.38886274399999998</v>
      </c>
    </row>
    <row r="7" spans="1:4" x14ac:dyDescent="0.2">
      <c r="A7" t="s">
        <v>5</v>
      </c>
      <c r="B7" t="s">
        <v>199</v>
      </c>
      <c r="C7">
        <v>2017</v>
      </c>
      <c r="D7" s="12">
        <v>1.335</v>
      </c>
    </row>
    <row r="8" spans="1:4" x14ac:dyDescent="0.2">
      <c r="A8" t="s">
        <v>6</v>
      </c>
      <c r="B8" t="s">
        <v>200</v>
      </c>
      <c r="C8">
        <v>2017</v>
      </c>
      <c r="D8" s="13">
        <v>0.78410925499999995</v>
      </c>
    </row>
    <row r="9" spans="1:4" x14ac:dyDescent="0.2">
      <c r="A9" t="s">
        <v>7</v>
      </c>
      <c r="B9" t="s">
        <v>201</v>
      </c>
      <c r="C9">
        <v>2017</v>
      </c>
      <c r="D9" s="13">
        <v>0.10626216300000001</v>
      </c>
    </row>
    <row r="10" spans="1:4" x14ac:dyDescent="0.2">
      <c r="A10" t="s">
        <v>9</v>
      </c>
      <c r="B10" t="s">
        <v>202</v>
      </c>
      <c r="C10">
        <v>2017</v>
      </c>
      <c r="D10" s="12">
        <v>1.7529999999999999</v>
      </c>
    </row>
    <row r="11" spans="1:4" x14ac:dyDescent="0.2">
      <c r="A11" t="s">
        <v>10</v>
      </c>
      <c r="B11" t="s">
        <v>203</v>
      </c>
      <c r="C11">
        <v>2017</v>
      </c>
      <c r="D11" s="12">
        <v>2.2749999999999999</v>
      </c>
    </row>
    <row r="12" spans="1:4" x14ac:dyDescent="0.2">
      <c r="A12" t="s">
        <v>11</v>
      </c>
      <c r="B12" t="s">
        <v>204</v>
      </c>
      <c r="C12">
        <v>2017</v>
      </c>
      <c r="D12" s="13">
        <v>-0.39775701299999999</v>
      </c>
    </row>
    <row r="13" spans="1:4" x14ac:dyDescent="0.2">
      <c r="A13" t="s">
        <v>169</v>
      </c>
      <c r="B13" t="s">
        <v>205</v>
      </c>
      <c r="C13">
        <v>2017</v>
      </c>
      <c r="D13" s="13">
        <v>0.84483994699999998</v>
      </c>
    </row>
    <row r="14" spans="1:4" x14ac:dyDescent="0.2">
      <c r="A14" t="s">
        <v>12</v>
      </c>
      <c r="B14" t="s">
        <v>206</v>
      </c>
      <c r="C14">
        <v>2017</v>
      </c>
      <c r="D14" s="13">
        <v>-0.37373598699999999</v>
      </c>
    </row>
    <row r="15" spans="1:4" x14ac:dyDescent="0.2">
      <c r="A15" t="s">
        <v>13</v>
      </c>
      <c r="B15" t="s">
        <v>207</v>
      </c>
      <c r="C15">
        <v>2017</v>
      </c>
      <c r="D15" s="12">
        <v>-1.42</v>
      </c>
    </row>
    <row r="16" spans="1:4" x14ac:dyDescent="0.2">
      <c r="A16" t="s">
        <v>14</v>
      </c>
      <c r="B16" t="s">
        <v>208</v>
      </c>
      <c r="C16">
        <v>2017</v>
      </c>
      <c r="D16" s="12">
        <v>1.171</v>
      </c>
    </row>
    <row r="17" spans="1:4" x14ac:dyDescent="0.2">
      <c r="A17" t="s">
        <v>15</v>
      </c>
      <c r="B17" t="s">
        <v>209</v>
      </c>
      <c r="C17">
        <v>2017</v>
      </c>
      <c r="D17" s="13">
        <v>-2.901722E-2</v>
      </c>
    </row>
    <row r="18" spans="1:4" x14ac:dyDescent="0.2">
      <c r="A18" t="s">
        <v>16</v>
      </c>
      <c r="B18" t="s">
        <v>210</v>
      </c>
      <c r="C18">
        <v>2017</v>
      </c>
      <c r="D18" s="12">
        <v>2.7290000000000001</v>
      </c>
    </row>
    <row r="19" spans="1:4" x14ac:dyDescent="0.2">
      <c r="A19" t="s">
        <v>170</v>
      </c>
      <c r="B19" t="s">
        <v>211</v>
      </c>
      <c r="C19">
        <v>2017</v>
      </c>
      <c r="D19" s="13">
        <v>0.94069575699999997</v>
      </c>
    </row>
    <row r="20" spans="1:4" x14ac:dyDescent="0.2">
      <c r="A20" t="s">
        <v>17</v>
      </c>
      <c r="B20" t="s">
        <v>212</v>
      </c>
      <c r="C20">
        <v>2017</v>
      </c>
      <c r="D20" s="13">
        <v>0.883672664</v>
      </c>
    </row>
    <row r="21" spans="1:4" x14ac:dyDescent="0.2">
      <c r="A21" t="s">
        <v>19</v>
      </c>
      <c r="B21" t="s">
        <v>213</v>
      </c>
      <c r="C21">
        <v>2017</v>
      </c>
      <c r="D21" s="12">
        <v>1.7949999999999999</v>
      </c>
    </row>
    <row r="22" spans="1:4" x14ac:dyDescent="0.2">
      <c r="A22" t="s">
        <v>20</v>
      </c>
      <c r="B22" t="s">
        <v>214</v>
      </c>
      <c r="C22">
        <v>2017</v>
      </c>
      <c r="D22" s="13">
        <v>0.99348942200000001</v>
      </c>
    </row>
    <row r="23" spans="1:4" x14ac:dyDescent="0.2">
      <c r="A23" t="s">
        <v>21</v>
      </c>
      <c r="B23" t="s">
        <v>215</v>
      </c>
      <c r="C23">
        <v>2017</v>
      </c>
      <c r="D23" s="12">
        <v>1.163</v>
      </c>
    </row>
    <row r="24" spans="1:4" x14ac:dyDescent="0.2">
      <c r="A24" t="s">
        <v>22</v>
      </c>
      <c r="B24" t="s">
        <v>216</v>
      </c>
      <c r="C24">
        <v>2017</v>
      </c>
      <c r="D24" s="12">
        <v>1.214</v>
      </c>
    </row>
    <row r="25" spans="1:4" x14ac:dyDescent="0.2">
      <c r="A25" t="s">
        <v>23</v>
      </c>
      <c r="B25" t="s">
        <v>217</v>
      </c>
      <c r="C25">
        <v>2017</v>
      </c>
      <c r="D25" s="12">
        <v>-1.17</v>
      </c>
    </row>
    <row r="26" spans="1:4" x14ac:dyDescent="0.2">
      <c r="A26" t="s">
        <v>487</v>
      </c>
      <c r="B26" t="s">
        <v>218</v>
      </c>
      <c r="C26">
        <v>2017</v>
      </c>
      <c r="D26" s="12">
        <v>1.976</v>
      </c>
    </row>
    <row r="27" spans="1:4" x14ac:dyDescent="0.2">
      <c r="A27" t="s">
        <v>26</v>
      </c>
      <c r="B27" t="s">
        <v>219</v>
      </c>
      <c r="C27">
        <v>2017</v>
      </c>
      <c r="D27" s="13">
        <v>0.61848894200000004</v>
      </c>
    </row>
    <row r="28" spans="1:4" x14ac:dyDescent="0.2">
      <c r="A28" t="s">
        <v>27</v>
      </c>
      <c r="B28" t="s">
        <v>220</v>
      </c>
      <c r="C28">
        <v>2017</v>
      </c>
      <c r="D28" s="13">
        <v>9.2185173999999995E-2</v>
      </c>
    </row>
    <row r="29" spans="1:4" x14ac:dyDescent="0.2">
      <c r="A29" t="s">
        <v>28</v>
      </c>
      <c r="B29" t="s">
        <v>221</v>
      </c>
      <c r="C29">
        <v>2017</v>
      </c>
      <c r="D29" s="12">
        <v>-1.6</v>
      </c>
    </row>
    <row r="30" spans="1:4" x14ac:dyDescent="0.2">
      <c r="A30" t="s">
        <v>30</v>
      </c>
      <c r="B30" t="s">
        <v>223</v>
      </c>
      <c r="C30">
        <v>2017</v>
      </c>
      <c r="D30" s="13">
        <v>2.5049961999999999E-2</v>
      </c>
    </row>
    <row r="31" spans="1:4" x14ac:dyDescent="0.2">
      <c r="A31" t="s">
        <v>31</v>
      </c>
      <c r="B31" t="s">
        <v>224</v>
      </c>
      <c r="C31">
        <v>2017</v>
      </c>
      <c r="D31" s="13">
        <v>-0.93183982300000001</v>
      </c>
    </row>
    <row r="32" spans="1:4" x14ac:dyDescent="0.2">
      <c r="A32" t="s">
        <v>32</v>
      </c>
      <c r="B32" t="s">
        <v>225</v>
      </c>
      <c r="C32">
        <v>2017</v>
      </c>
      <c r="D32" s="12">
        <v>2.7909999999999999</v>
      </c>
    </row>
    <row r="33" spans="1:4" x14ac:dyDescent="0.2">
      <c r="A33" t="s">
        <v>488</v>
      </c>
      <c r="B33" t="s">
        <v>222</v>
      </c>
      <c r="C33">
        <v>2017</v>
      </c>
      <c r="D33" s="12">
        <v>1.496</v>
      </c>
    </row>
    <row r="34" spans="1:4" x14ac:dyDescent="0.2">
      <c r="A34" t="s">
        <v>34</v>
      </c>
      <c r="B34" t="s">
        <v>226</v>
      </c>
      <c r="C34">
        <v>2017</v>
      </c>
      <c r="D34" s="12">
        <v>-2.06</v>
      </c>
    </row>
    <row r="35" spans="1:4" x14ac:dyDescent="0.2">
      <c r="A35" t="s">
        <v>35</v>
      </c>
      <c r="B35" t="s">
        <v>227</v>
      </c>
      <c r="C35">
        <v>2017</v>
      </c>
      <c r="D35" s="13">
        <v>-0.51549409499999999</v>
      </c>
    </row>
    <row r="36" spans="1:4" x14ac:dyDescent="0.2">
      <c r="A36" t="s">
        <v>36</v>
      </c>
      <c r="B36" t="s">
        <v>228</v>
      </c>
      <c r="C36">
        <v>2017</v>
      </c>
      <c r="D36" s="12">
        <v>1.127</v>
      </c>
    </row>
    <row r="37" spans="1:4" x14ac:dyDescent="0.2">
      <c r="A37" t="s">
        <v>37</v>
      </c>
      <c r="B37" t="s">
        <v>229</v>
      </c>
      <c r="C37">
        <v>2017</v>
      </c>
      <c r="D37" s="12">
        <v>-1.3</v>
      </c>
    </row>
    <row r="38" spans="1:4" x14ac:dyDescent="0.2">
      <c r="A38" t="s">
        <v>38</v>
      </c>
      <c r="B38" t="s">
        <v>230</v>
      </c>
      <c r="C38">
        <v>2017</v>
      </c>
      <c r="D38" s="13">
        <v>-0.89236284200000004</v>
      </c>
    </row>
    <row r="39" spans="1:4" x14ac:dyDescent="0.2">
      <c r="A39" t="s">
        <v>39</v>
      </c>
      <c r="B39" t="s">
        <v>231</v>
      </c>
      <c r="C39">
        <v>2017</v>
      </c>
      <c r="D39" s="12">
        <v>2.2759999999999998</v>
      </c>
    </row>
    <row r="40" spans="1:4" x14ac:dyDescent="0.2">
      <c r="A40" t="s">
        <v>379</v>
      </c>
      <c r="B40" t="s">
        <v>548</v>
      </c>
      <c r="C40">
        <v>2017</v>
      </c>
      <c r="D40" s="12">
        <v>-1.29</v>
      </c>
    </row>
    <row r="41" spans="1:4" x14ac:dyDescent="0.2">
      <c r="A41" t="s">
        <v>41</v>
      </c>
      <c r="B41" t="s">
        <v>232</v>
      </c>
      <c r="C41">
        <v>2017</v>
      </c>
      <c r="D41" s="12">
        <v>1.5860000000000001</v>
      </c>
    </row>
    <row r="42" spans="1:4" x14ac:dyDescent="0.2">
      <c r="A42" t="s">
        <v>171</v>
      </c>
      <c r="B42" t="s">
        <v>233</v>
      </c>
      <c r="C42">
        <v>2017</v>
      </c>
      <c r="D42" s="13">
        <v>-0.439045513</v>
      </c>
    </row>
    <row r="43" spans="1:4" x14ac:dyDescent="0.2">
      <c r="A43" t="s">
        <v>42</v>
      </c>
      <c r="B43" t="s">
        <v>234</v>
      </c>
      <c r="C43">
        <v>2017</v>
      </c>
      <c r="D43" s="12">
        <v>2.1779999999999999</v>
      </c>
    </row>
    <row r="44" spans="1:4" x14ac:dyDescent="0.2">
      <c r="A44" t="s">
        <v>43</v>
      </c>
      <c r="B44" t="s">
        <v>235</v>
      </c>
      <c r="C44">
        <v>2017</v>
      </c>
      <c r="D44" s="13">
        <v>-0.22747903899999999</v>
      </c>
    </row>
    <row r="45" spans="1:4" x14ac:dyDescent="0.2">
      <c r="A45" t="s">
        <v>44</v>
      </c>
      <c r="B45" t="s">
        <v>236</v>
      </c>
      <c r="C45">
        <v>2017</v>
      </c>
      <c r="D45" s="12">
        <v>1.5229999999999999</v>
      </c>
    </row>
    <row r="46" spans="1:4" ht="22" x14ac:dyDescent="0.25">
      <c r="A46" s="15" t="s">
        <v>45</v>
      </c>
      <c r="B46" t="s">
        <v>237</v>
      </c>
      <c r="C46">
        <v>2017</v>
      </c>
      <c r="D46" s="12">
        <v>2.988</v>
      </c>
    </row>
    <row r="47" spans="1:4" x14ac:dyDescent="0.2">
      <c r="A47" t="s">
        <v>378</v>
      </c>
      <c r="B47" t="s">
        <v>549</v>
      </c>
      <c r="C47">
        <v>2017</v>
      </c>
      <c r="D47" s="12">
        <v>-2.4300000000000002</v>
      </c>
    </row>
    <row r="48" spans="1:4" x14ac:dyDescent="0.2">
      <c r="A48" t="s">
        <v>46</v>
      </c>
      <c r="B48" t="s">
        <v>238</v>
      </c>
      <c r="C48">
        <v>2017</v>
      </c>
      <c r="D48" s="12">
        <v>3.036</v>
      </c>
    </row>
    <row r="49" spans="1:4" x14ac:dyDescent="0.2">
      <c r="A49" t="s">
        <v>47</v>
      </c>
      <c r="B49" t="s">
        <v>239</v>
      </c>
      <c r="C49">
        <v>2017</v>
      </c>
      <c r="D49" s="13">
        <v>-0.223077108</v>
      </c>
    </row>
    <row r="50" spans="1:4" x14ac:dyDescent="0.2">
      <c r="A50" t="s">
        <v>48</v>
      </c>
      <c r="B50" t="s">
        <v>550</v>
      </c>
      <c r="C50">
        <v>2017</v>
      </c>
      <c r="D50" s="12">
        <v>1.875</v>
      </c>
    </row>
    <row r="51" spans="1:4" x14ac:dyDescent="0.2">
      <c r="A51" t="s">
        <v>49</v>
      </c>
      <c r="B51" t="s">
        <v>240</v>
      </c>
      <c r="C51">
        <v>2017</v>
      </c>
      <c r="D51" s="13">
        <v>-0.29305704900000001</v>
      </c>
    </row>
    <row r="52" spans="1:4" x14ac:dyDescent="0.2">
      <c r="A52" t="s">
        <v>50</v>
      </c>
      <c r="B52" t="s">
        <v>241</v>
      </c>
      <c r="C52">
        <v>2017</v>
      </c>
      <c r="D52" s="13">
        <v>0.643758092</v>
      </c>
    </row>
    <row r="53" spans="1:4" ht="21" x14ac:dyDescent="0.25">
      <c r="A53" s="14" t="s">
        <v>172</v>
      </c>
      <c r="B53" t="s">
        <v>242</v>
      </c>
      <c r="C53">
        <v>2017</v>
      </c>
      <c r="D53" s="12">
        <v>-1.54</v>
      </c>
    </row>
    <row r="54" spans="1:4" x14ac:dyDescent="0.2">
      <c r="A54" t="s">
        <v>51</v>
      </c>
      <c r="B54" t="s">
        <v>243</v>
      </c>
      <c r="C54">
        <v>2017</v>
      </c>
      <c r="D54" s="13">
        <v>0.24642504900000001</v>
      </c>
    </row>
    <row r="55" spans="1:4" x14ac:dyDescent="0.2">
      <c r="A55" t="s">
        <v>52</v>
      </c>
      <c r="B55" t="s">
        <v>244</v>
      </c>
      <c r="C55">
        <v>2017</v>
      </c>
      <c r="D55" s="13">
        <v>4.1241150000000002E-3</v>
      </c>
    </row>
    <row r="56" spans="1:4" x14ac:dyDescent="0.2">
      <c r="A56" t="s">
        <v>53</v>
      </c>
      <c r="B56" t="s">
        <v>245</v>
      </c>
      <c r="C56">
        <v>2017</v>
      </c>
      <c r="D56" s="12">
        <v>-1.96</v>
      </c>
    </row>
    <row r="57" spans="1:4" x14ac:dyDescent="0.2">
      <c r="A57" t="s">
        <v>54</v>
      </c>
      <c r="B57" t="s">
        <v>246</v>
      </c>
      <c r="C57">
        <v>2017</v>
      </c>
      <c r="D57" s="12">
        <v>2.7130000000000001</v>
      </c>
    </row>
    <row r="58" spans="1:4" x14ac:dyDescent="0.2">
      <c r="A58" t="s">
        <v>55</v>
      </c>
      <c r="B58" t="s">
        <v>344</v>
      </c>
      <c r="C58">
        <v>2017</v>
      </c>
      <c r="D58" s="13">
        <v>0.55909604300000004</v>
      </c>
    </row>
    <row r="59" spans="1:4" x14ac:dyDescent="0.2">
      <c r="A59" t="s">
        <v>56</v>
      </c>
      <c r="B59" t="s">
        <v>247</v>
      </c>
      <c r="C59">
        <v>2017</v>
      </c>
      <c r="D59" s="12">
        <v>-1.95</v>
      </c>
    </row>
    <row r="60" spans="1:4" x14ac:dyDescent="0.2">
      <c r="A60" t="s">
        <v>57</v>
      </c>
      <c r="B60" t="s">
        <v>248</v>
      </c>
      <c r="C60">
        <v>2017</v>
      </c>
      <c r="D60" s="12">
        <v>1.399</v>
      </c>
    </row>
    <row r="61" spans="1:4" x14ac:dyDescent="0.2">
      <c r="A61" t="s">
        <v>58</v>
      </c>
      <c r="B61" t="s">
        <v>249</v>
      </c>
      <c r="C61">
        <v>2017</v>
      </c>
      <c r="D61" s="12">
        <v>3.1539999999999999</v>
      </c>
    </row>
    <row r="62" spans="1:4" x14ac:dyDescent="0.2">
      <c r="A62" t="s">
        <v>59</v>
      </c>
      <c r="B62" t="s">
        <v>250</v>
      </c>
      <c r="C62">
        <v>2017</v>
      </c>
      <c r="D62" s="12">
        <v>1.8680000000000001</v>
      </c>
    </row>
    <row r="63" spans="1:4" x14ac:dyDescent="0.2">
      <c r="A63" t="s">
        <v>62</v>
      </c>
      <c r="B63" t="s">
        <v>251</v>
      </c>
      <c r="C63">
        <v>2017</v>
      </c>
      <c r="D63" s="13">
        <v>7.2854102000000004E-2</v>
      </c>
    </row>
    <row r="64" spans="1:4" x14ac:dyDescent="0.2">
      <c r="A64" t="s">
        <v>466</v>
      </c>
      <c r="B64" t="s">
        <v>252</v>
      </c>
      <c r="C64">
        <v>2017</v>
      </c>
      <c r="D64" s="13">
        <v>0.64187716100000003</v>
      </c>
    </row>
    <row r="65" spans="1:4" x14ac:dyDescent="0.2">
      <c r="A65" t="s">
        <v>63</v>
      </c>
      <c r="B65" t="s">
        <v>253</v>
      </c>
      <c r="C65">
        <v>2017</v>
      </c>
      <c r="D65" s="13">
        <v>0.84618437700000004</v>
      </c>
    </row>
    <row r="66" spans="1:4" x14ac:dyDescent="0.2">
      <c r="A66" t="s">
        <v>64</v>
      </c>
      <c r="B66" t="s">
        <v>254</v>
      </c>
      <c r="C66">
        <v>2017</v>
      </c>
      <c r="D66" s="12">
        <v>2.93</v>
      </c>
    </row>
    <row r="67" spans="1:4" x14ac:dyDescent="0.2">
      <c r="A67" t="s">
        <v>65</v>
      </c>
      <c r="B67" t="s">
        <v>255</v>
      </c>
      <c r="C67">
        <v>2017</v>
      </c>
      <c r="D67" s="13">
        <v>0.23130234</v>
      </c>
    </row>
    <row r="68" spans="1:4" x14ac:dyDescent="0.2">
      <c r="A68" t="s">
        <v>66</v>
      </c>
      <c r="B68" t="s">
        <v>256</v>
      </c>
      <c r="C68">
        <v>2017</v>
      </c>
      <c r="D68" s="13">
        <v>0.72314075799999999</v>
      </c>
    </row>
    <row r="69" spans="1:4" x14ac:dyDescent="0.2">
      <c r="A69" t="s">
        <v>67</v>
      </c>
      <c r="B69" t="s">
        <v>257</v>
      </c>
      <c r="C69">
        <v>2017</v>
      </c>
      <c r="D69" s="12">
        <v>2.36</v>
      </c>
    </row>
    <row r="70" spans="1:4" x14ac:dyDescent="0.2">
      <c r="A70" t="s">
        <v>69</v>
      </c>
      <c r="B70" t="s">
        <v>258</v>
      </c>
      <c r="C70">
        <v>2017</v>
      </c>
      <c r="D70" s="13">
        <v>0.296720965</v>
      </c>
    </row>
    <row r="71" spans="1:4" x14ac:dyDescent="0.2">
      <c r="A71" t="s">
        <v>70</v>
      </c>
      <c r="B71" t="s">
        <v>259</v>
      </c>
      <c r="C71">
        <v>2017</v>
      </c>
      <c r="D71" s="13">
        <v>2.368991E-3</v>
      </c>
    </row>
    <row r="72" spans="1:4" x14ac:dyDescent="0.2">
      <c r="A72" t="s">
        <v>71</v>
      </c>
      <c r="B72" t="s">
        <v>260</v>
      </c>
      <c r="C72">
        <v>2017</v>
      </c>
      <c r="D72" s="12">
        <v>1.2010000000000001</v>
      </c>
    </row>
    <row r="73" spans="1:4" x14ac:dyDescent="0.2">
      <c r="A73" t="s">
        <v>72</v>
      </c>
      <c r="B73" t="s">
        <v>261</v>
      </c>
      <c r="C73">
        <v>2017</v>
      </c>
      <c r="D73" s="13">
        <v>0.90521377999999997</v>
      </c>
    </row>
    <row r="74" spans="1:4" x14ac:dyDescent="0.2">
      <c r="A74" t="s">
        <v>73</v>
      </c>
      <c r="B74" t="s">
        <v>262</v>
      </c>
      <c r="C74">
        <v>2017</v>
      </c>
      <c r="D74" s="13">
        <v>0.59025695300000003</v>
      </c>
    </row>
    <row r="75" spans="1:4" x14ac:dyDescent="0.2">
      <c r="A75" t="s">
        <v>74</v>
      </c>
      <c r="B75" t="s">
        <v>263</v>
      </c>
      <c r="C75">
        <v>2017</v>
      </c>
      <c r="D75" s="13">
        <v>-0.62133829799999996</v>
      </c>
    </row>
    <row r="76" spans="1:4" x14ac:dyDescent="0.2">
      <c r="A76" t="s">
        <v>75</v>
      </c>
      <c r="B76" t="s">
        <v>264</v>
      </c>
      <c r="C76">
        <v>2017</v>
      </c>
      <c r="D76" s="12">
        <v>1.089</v>
      </c>
    </row>
    <row r="77" spans="1:4" x14ac:dyDescent="0.2">
      <c r="A77" t="s">
        <v>176</v>
      </c>
      <c r="B77" t="s">
        <v>265</v>
      </c>
      <c r="C77">
        <v>2017</v>
      </c>
      <c r="D77" s="12">
        <v>4.9370000000000003</v>
      </c>
    </row>
    <row r="78" spans="1:4" x14ac:dyDescent="0.2">
      <c r="A78" t="s">
        <v>76</v>
      </c>
      <c r="B78" t="s">
        <v>266</v>
      </c>
      <c r="C78">
        <v>2017</v>
      </c>
      <c r="D78" s="12">
        <v>-1.39</v>
      </c>
    </row>
    <row r="79" spans="1:4" x14ac:dyDescent="0.2">
      <c r="A79" t="s">
        <v>77</v>
      </c>
      <c r="B79" t="s">
        <v>267</v>
      </c>
      <c r="C79">
        <v>2017</v>
      </c>
      <c r="D79" s="13">
        <v>-0.43393711099999999</v>
      </c>
    </row>
    <row r="80" spans="1:4" x14ac:dyDescent="0.2">
      <c r="A80" t="s">
        <v>374</v>
      </c>
      <c r="B80" t="s">
        <v>268</v>
      </c>
      <c r="C80">
        <v>2017</v>
      </c>
      <c r="D80" s="12">
        <v>-1.38</v>
      </c>
    </row>
    <row r="81" spans="1:4" x14ac:dyDescent="0.2">
      <c r="A81" t="s">
        <v>78</v>
      </c>
      <c r="B81" t="s">
        <v>269</v>
      </c>
      <c r="C81">
        <v>2017</v>
      </c>
      <c r="D81" s="12">
        <v>-2.39</v>
      </c>
    </row>
    <row r="82" spans="1:4" x14ac:dyDescent="0.2">
      <c r="A82" t="s">
        <v>79</v>
      </c>
      <c r="B82" t="s">
        <v>270</v>
      </c>
      <c r="C82">
        <v>2017</v>
      </c>
      <c r="D82" s="12">
        <v>2.718</v>
      </c>
    </row>
    <row r="83" spans="1:4" x14ac:dyDescent="0.2">
      <c r="A83" t="s">
        <v>80</v>
      </c>
      <c r="B83" t="s">
        <v>551</v>
      </c>
      <c r="C83">
        <v>2017</v>
      </c>
      <c r="D83" s="12">
        <v>-1.06</v>
      </c>
    </row>
    <row r="84" spans="1:4" x14ac:dyDescent="0.2">
      <c r="A84" t="s">
        <v>81</v>
      </c>
      <c r="B84" t="s">
        <v>271</v>
      </c>
      <c r="C84">
        <v>2017</v>
      </c>
      <c r="D84" s="12">
        <v>1.3680000000000001</v>
      </c>
    </row>
    <row r="85" spans="1:4" x14ac:dyDescent="0.2">
      <c r="A85" t="s">
        <v>82</v>
      </c>
      <c r="B85" t="s">
        <v>272</v>
      </c>
      <c r="C85">
        <v>2017</v>
      </c>
      <c r="D85" s="13">
        <v>-2.6261613E-2</v>
      </c>
    </row>
    <row r="86" spans="1:4" x14ac:dyDescent="0.2">
      <c r="A86" t="s">
        <v>83</v>
      </c>
      <c r="B86" t="s">
        <v>273</v>
      </c>
      <c r="C86">
        <v>2017</v>
      </c>
      <c r="D86" s="12">
        <v>2.37</v>
      </c>
    </row>
    <row r="87" spans="1:4" x14ac:dyDescent="0.2">
      <c r="A87" t="s">
        <v>84</v>
      </c>
      <c r="B87" t="s">
        <v>274</v>
      </c>
      <c r="C87">
        <v>2017</v>
      </c>
      <c r="D87" s="13">
        <v>0.14584628599999999</v>
      </c>
    </row>
    <row r="88" spans="1:4" x14ac:dyDescent="0.2">
      <c r="A88" t="s">
        <v>85</v>
      </c>
      <c r="B88" t="s">
        <v>275</v>
      </c>
      <c r="C88">
        <v>2017</v>
      </c>
      <c r="D88" s="13">
        <v>-0.15834704199999999</v>
      </c>
    </row>
    <row r="89" spans="1:4" x14ac:dyDescent="0.2">
      <c r="A89" t="s">
        <v>86</v>
      </c>
      <c r="B89" t="s">
        <v>276</v>
      </c>
      <c r="C89">
        <v>2017</v>
      </c>
      <c r="D89" s="12">
        <v>-1.2</v>
      </c>
    </row>
    <row r="90" spans="1:4" x14ac:dyDescent="0.2">
      <c r="A90" t="s">
        <v>415</v>
      </c>
      <c r="B90" t="s">
        <v>552</v>
      </c>
      <c r="C90">
        <v>2017</v>
      </c>
      <c r="D90" s="12">
        <v>4.1070000000000002</v>
      </c>
    </row>
    <row r="91" spans="1:4" x14ac:dyDescent="0.2">
      <c r="A91" t="s">
        <v>376</v>
      </c>
      <c r="B91" t="s">
        <v>553</v>
      </c>
      <c r="C91">
        <v>2017</v>
      </c>
      <c r="D91" s="12">
        <v>1.4530000000000001</v>
      </c>
    </row>
    <row r="92" spans="1:4" x14ac:dyDescent="0.2">
      <c r="A92" t="s">
        <v>87</v>
      </c>
      <c r="B92" t="s">
        <v>279</v>
      </c>
      <c r="C92">
        <v>2017</v>
      </c>
      <c r="D92" s="13">
        <v>0.69428759200000001</v>
      </c>
    </row>
    <row r="93" spans="1:4" x14ac:dyDescent="0.2">
      <c r="A93" t="s">
        <v>491</v>
      </c>
      <c r="B93" t="s">
        <v>280</v>
      </c>
      <c r="C93">
        <v>2017</v>
      </c>
      <c r="D93" s="13">
        <v>-0.40323483900000001</v>
      </c>
    </row>
    <row r="94" spans="1:4" x14ac:dyDescent="0.2">
      <c r="A94" t="s">
        <v>375</v>
      </c>
      <c r="B94" t="s">
        <v>281</v>
      </c>
      <c r="C94">
        <v>2017</v>
      </c>
      <c r="D94" s="13">
        <v>0.91023328999999997</v>
      </c>
    </row>
    <row r="95" spans="1:4" x14ac:dyDescent="0.2">
      <c r="A95" t="s">
        <v>88</v>
      </c>
      <c r="B95" t="s">
        <v>282</v>
      </c>
      <c r="C95">
        <v>2017</v>
      </c>
      <c r="D95" s="12">
        <v>2.0590000000000002</v>
      </c>
    </row>
    <row r="96" spans="1:4" x14ac:dyDescent="0.2">
      <c r="A96" t="s">
        <v>89</v>
      </c>
      <c r="B96" t="s">
        <v>283</v>
      </c>
      <c r="C96">
        <v>2017</v>
      </c>
      <c r="D96" s="13">
        <v>-0.23126406999999999</v>
      </c>
    </row>
    <row r="97" spans="1:4" x14ac:dyDescent="0.2">
      <c r="A97" t="s">
        <v>90</v>
      </c>
      <c r="B97" t="s">
        <v>284</v>
      </c>
      <c r="C97">
        <v>2017</v>
      </c>
      <c r="D97" s="13">
        <v>0.2225541</v>
      </c>
    </row>
    <row r="98" spans="1:4" x14ac:dyDescent="0.2">
      <c r="A98" t="s">
        <v>91</v>
      </c>
      <c r="B98" t="s">
        <v>285</v>
      </c>
      <c r="C98">
        <v>2017</v>
      </c>
      <c r="D98" s="13">
        <v>0.97831666799999994</v>
      </c>
    </row>
    <row r="99" spans="1:4" x14ac:dyDescent="0.2">
      <c r="A99" t="s">
        <v>180</v>
      </c>
      <c r="B99" t="s">
        <v>286</v>
      </c>
      <c r="C99">
        <v>2017</v>
      </c>
      <c r="D99" s="12">
        <v>-1.98</v>
      </c>
    </row>
    <row r="100" spans="1:4" x14ac:dyDescent="0.2">
      <c r="A100" t="s">
        <v>422</v>
      </c>
      <c r="B100" t="s">
        <v>554</v>
      </c>
      <c r="C100">
        <v>2017</v>
      </c>
      <c r="D100" s="12">
        <v>4.3689999999999998</v>
      </c>
    </row>
    <row r="101" spans="1:4" x14ac:dyDescent="0.2">
      <c r="A101" t="s">
        <v>92</v>
      </c>
      <c r="B101" t="s">
        <v>287</v>
      </c>
      <c r="C101">
        <v>2017</v>
      </c>
      <c r="D101" s="12">
        <v>2.2250000000000001</v>
      </c>
    </row>
    <row r="102" spans="1:4" x14ac:dyDescent="0.2">
      <c r="A102" t="s">
        <v>93</v>
      </c>
      <c r="B102" t="s">
        <v>288</v>
      </c>
      <c r="C102">
        <v>2017</v>
      </c>
      <c r="D102" s="12">
        <v>5.1289999999999996</v>
      </c>
    </row>
    <row r="103" spans="1:4" x14ac:dyDescent="0.2">
      <c r="A103" t="s">
        <v>94</v>
      </c>
      <c r="B103" t="s">
        <v>290</v>
      </c>
      <c r="C103">
        <v>2017</v>
      </c>
      <c r="D103" s="13">
        <v>-0.23040146</v>
      </c>
    </row>
    <row r="104" spans="1:4" x14ac:dyDescent="0.2">
      <c r="A104" t="s">
        <v>95</v>
      </c>
      <c r="B104" t="s">
        <v>291</v>
      </c>
      <c r="C104">
        <v>2017</v>
      </c>
      <c r="D104" s="13">
        <v>0.435626128</v>
      </c>
    </row>
    <row r="105" spans="1:4" x14ac:dyDescent="0.2">
      <c r="A105" t="s">
        <v>96</v>
      </c>
      <c r="B105" t="s">
        <v>292</v>
      </c>
      <c r="C105">
        <v>2017</v>
      </c>
      <c r="D105" s="13">
        <v>-0.21265187599999999</v>
      </c>
    </row>
    <row r="106" spans="1:4" x14ac:dyDescent="0.2">
      <c r="A106" t="s">
        <v>182</v>
      </c>
      <c r="B106" t="s">
        <v>293</v>
      </c>
      <c r="C106">
        <v>2017</v>
      </c>
      <c r="D106" s="13">
        <v>0.55594525699999997</v>
      </c>
    </row>
    <row r="107" spans="1:4" x14ac:dyDescent="0.2">
      <c r="A107" t="s">
        <v>97</v>
      </c>
      <c r="B107" t="s">
        <v>294</v>
      </c>
      <c r="C107">
        <v>2017</v>
      </c>
      <c r="D107" s="12">
        <v>-1.2</v>
      </c>
    </row>
    <row r="108" spans="1:4" x14ac:dyDescent="0.2">
      <c r="A108" t="s">
        <v>98</v>
      </c>
      <c r="B108" t="s">
        <v>295</v>
      </c>
      <c r="C108">
        <v>2017</v>
      </c>
      <c r="D108" s="12">
        <v>2.8029999999999999</v>
      </c>
    </row>
    <row r="109" spans="1:4" x14ac:dyDescent="0.2">
      <c r="A109" t="s">
        <v>428</v>
      </c>
      <c r="B109" t="s">
        <v>555</v>
      </c>
      <c r="C109">
        <v>2017</v>
      </c>
      <c r="D109" s="12">
        <v>2.0640000000000001</v>
      </c>
    </row>
    <row r="110" spans="1:4" x14ac:dyDescent="0.2">
      <c r="A110" t="s">
        <v>100</v>
      </c>
      <c r="B110" t="s">
        <v>296</v>
      </c>
      <c r="C110">
        <v>2017</v>
      </c>
      <c r="D110" s="13">
        <v>-6.432388E-2</v>
      </c>
    </row>
    <row r="111" spans="1:4" x14ac:dyDescent="0.2">
      <c r="A111" t="s">
        <v>101</v>
      </c>
      <c r="B111" t="s">
        <v>297</v>
      </c>
      <c r="C111">
        <v>2017</v>
      </c>
      <c r="D111" s="13">
        <v>0.95818039899999996</v>
      </c>
    </row>
    <row r="112" spans="1:4" x14ac:dyDescent="0.2">
      <c r="A112" t="s">
        <v>102</v>
      </c>
      <c r="B112" t="s">
        <v>298</v>
      </c>
      <c r="C112">
        <v>2017</v>
      </c>
      <c r="D112" s="12">
        <v>-1.42</v>
      </c>
    </row>
    <row r="113" spans="1:4" x14ac:dyDescent="0.2">
      <c r="A113" t="s">
        <v>492</v>
      </c>
      <c r="B113" t="s">
        <v>299</v>
      </c>
      <c r="C113">
        <v>2017</v>
      </c>
      <c r="D113" s="12">
        <v>2.577</v>
      </c>
    </row>
    <row r="114" spans="1:4" x14ac:dyDescent="0.2">
      <c r="A114" t="s">
        <v>181</v>
      </c>
      <c r="B114" t="s">
        <v>300</v>
      </c>
      <c r="C114">
        <v>2017</v>
      </c>
      <c r="D114" s="13">
        <v>0.48455235699999999</v>
      </c>
    </row>
    <row r="115" spans="1:4" x14ac:dyDescent="0.2">
      <c r="A115" t="s">
        <v>381</v>
      </c>
      <c r="B115" t="s">
        <v>556</v>
      </c>
      <c r="C115">
        <v>2017</v>
      </c>
      <c r="D115" s="12">
        <v>4.2889999999999997</v>
      </c>
    </row>
    <row r="116" spans="1:4" x14ac:dyDescent="0.2">
      <c r="A116" t="s">
        <v>103</v>
      </c>
      <c r="B116" t="s">
        <v>301</v>
      </c>
      <c r="C116">
        <v>2017</v>
      </c>
      <c r="D116" s="13">
        <v>0.4774756</v>
      </c>
    </row>
    <row r="117" spans="1:4" x14ac:dyDescent="0.2">
      <c r="A117" t="s">
        <v>104</v>
      </c>
      <c r="B117" t="s">
        <v>302</v>
      </c>
      <c r="C117">
        <v>2017</v>
      </c>
      <c r="D117" s="12">
        <v>1.5569999999999999</v>
      </c>
    </row>
    <row r="118" spans="1:4" x14ac:dyDescent="0.2">
      <c r="A118" t="s">
        <v>106</v>
      </c>
      <c r="B118" t="s">
        <v>303</v>
      </c>
      <c r="C118">
        <v>2017</v>
      </c>
      <c r="D118" s="13">
        <v>0.335490756</v>
      </c>
    </row>
    <row r="119" spans="1:4" x14ac:dyDescent="0.2">
      <c r="A119" t="s">
        <v>107</v>
      </c>
      <c r="B119" t="s">
        <v>304</v>
      </c>
      <c r="C119">
        <v>2017</v>
      </c>
      <c r="D119" s="13">
        <v>-8.7209575999999997E-2</v>
      </c>
    </row>
    <row r="120" spans="1:4" x14ac:dyDescent="0.2">
      <c r="A120" t="s">
        <v>108</v>
      </c>
      <c r="B120" t="s">
        <v>305</v>
      </c>
      <c r="C120">
        <v>2017</v>
      </c>
      <c r="D120" s="12">
        <v>-2.4700000000000002</v>
      </c>
    </row>
    <row r="121" spans="1:4" x14ac:dyDescent="0.2">
      <c r="A121" t="s">
        <v>109</v>
      </c>
      <c r="B121" t="s">
        <v>306</v>
      </c>
      <c r="C121">
        <v>2017</v>
      </c>
      <c r="D121" s="12">
        <v>1.54</v>
      </c>
    </row>
    <row r="122" spans="1:4" x14ac:dyDescent="0.2">
      <c r="A122" t="s">
        <v>435</v>
      </c>
      <c r="B122" t="s">
        <v>557</v>
      </c>
      <c r="C122">
        <v>2017</v>
      </c>
      <c r="D122" s="12">
        <v>1.7430000000000001</v>
      </c>
    </row>
    <row r="123" spans="1:4" x14ac:dyDescent="0.2">
      <c r="A123" t="s">
        <v>110</v>
      </c>
      <c r="B123" t="s">
        <v>307</v>
      </c>
      <c r="C123">
        <v>2017</v>
      </c>
      <c r="D123" s="13">
        <v>0.26158996499999998</v>
      </c>
    </row>
    <row r="124" spans="1:4" x14ac:dyDescent="0.2">
      <c r="A124" t="s">
        <v>111</v>
      </c>
      <c r="B124" t="s">
        <v>308</v>
      </c>
      <c r="C124">
        <v>2017</v>
      </c>
      <c r="D124" s="12">
        <v>3.41</v>
      </c>
    </row>
    <row r="125" spans="1:4" x14ac:dyDescent="0.2">
      <c r="A125" t="s">
        <v>112</v>
      </c>
      <c r="B125" t="s">
        <v>309</v>
      </c>
      <c r="C125">
        <v>2017</v>
      </c>
      <c r="D125" s="12">
        <v>3.4449999999999998</v>
      </c>
    </row>
    <row r="126" spans="1:4" x14ac:dyDescent="0.2">
      <c r="A126" t="s">
        <v>113</v>
      </c>
      <c r="B126" t="s">
        <v>310</v>
      </c>
      <c r="C126">
        <v>2017</v>
      </c>
      <c r="D126" s="13">
        <v>0.113044035</v>
      </c>
    </row>
    <row r="127" spans="1:4" x14ac:dyDescent="0.2">
      <c r="A127" t="s">
        <v>114</v>
      </c>
      <c r="B127" t="s">
        <v>311</v>
      </c>
      <c r="C127">
        <v>2017</v>
      </c>
      <c r="D127" s="13">
        <v>-0.46737390499999998</v>
      </c>
    </row>
    <row r="128" spans="1:4" x14ac:dyDescent="0.2">
      <c r="A128" t="s">
        <v>115</v>
      </c>
      <c r="B128" t="s">
        <v>312</v>
      </c>
      <c r="C128">
        <v>2017</v>
      </c>
      <c r="D128" s="12">
        <v>-2.06</v>
      </c>
    </row>
    <row r="129" spans="1:4" x14ac:dyDescent="0.2">
      <c r="A129" t="s">
        <v>558</v>
      </c>
      <c r="B129" t="s">
        <v>277</v>
      </c>
      <c r="C129">
        <v>2017</v>
      </c>
      <c r="D129" s="12">
        <v>-2.44</v>
      </c>
    </row>
    <row r="130" spans="1:4" x14ac:dyDescent="0.2">
      <c r="A130" t="s">
        <v>430</v>
      </c>
      <c r="B130" t="s">
        <v>289</v>
      </c>
      <c r="C130">
        <v>2017</v>
      </c>
      <c r="D130" s="13">
        <v>0.84840667199999997</v>
      </c>
    </row>
    <row r="131" spans="1:4" x14ac:dyDescent="0.2">
      <c r="A131" t="s">
        <v>116</v>
      </c>
      <c r="B131" t="s">
        <v>313</v>
      </c>
      <c r="C131">
        <v>2017</v>
      </c>
      <c r="D131" s="12">
        <v>4.0030000000000001</v>
      </c>
    </row>
    <row r="132" spans="1:4" x14ac:dyDescent="0.2">
      <c r="A132" t="s">
        <v>117</v>
      </c>
      <c r="B132" t="s">
        <v>314</v>
      </c>
      <c r="C132">
        <v>2017</v>
      </c>
      <c r="D132" s="13">
        <v>0.80657032500000003</v>
      </c>
    </row>
    <row r="133" spans="1:4" x14ac:dyDescent="0.2">
      <c r="A133" t="s">
        <v>118</v>
      </c>
      <c r="B133" t="s">
        <v>315</v>
      </c>
      <c r="C133">
        <v>2017</v>
      </c>
      <c r="D133" s="12">
        <v>-1.58</v>
      </c>
    </row>
    <row r="134" spans="1:4" x14ac:dyDescent="0.2">
      <c r="A134" t="s">
        <v>438</v>
      </c>
      <c r="B134" t="s">
        <v>559</v>
      </c>
      <c r="C134">
        <v>2017</v>
      </c>
      <c r="D134" s="12">
        <v>4.2880000000000003</v>
      </c>
    </row>
    <row r="135" spans="1:4" x14ac:dyDescent="0.2">
      <c r="A135" t="s">
        <v>119</v>
      </c>
      <c r="B135" t="s">
        <v>316</v>
      </c>
      <c r="C135">
        <v>2017</v>
      </c>
      <c r="D135" s="12">
        <v>2.2050000000000001</v>
      </c>
    </row>
    <row r="136" spans="1:4" x14ac:dyDescent="0.2">
      <c r="A136" t="s">
        <v>120</v>
      </c>
      <c r="B136" t="s">
        <v>317</v>
      </c>
      <c r="C136">
        <v>2017</v>
      </c>
      <c r="D136" s="13">
        <v>0.31711268999999997</v>
      </c>
    </row>
    <row r="137" spans="1:4" x14ac:dyDescent="0.2">
      <c r="A137" t="s">
        <v>121</v>
      </c>
      <c r="B137" t="s">
        <v>318</v>
      </c>
      <c r="C137">
        <v>2017</v>
      </c>
      <c r="D137" s="13">
        <v>0.69692066799999997</v>
      </c>
    </row>
    <row r="138" spans="1:4" x14ac:dyDescent="0.2">
      <c r="A138" t="s">
        <v>122</v>
      </c>
      <c r="B138" t="s">
        <v>319</v>
      </c>
      <c r="C138">
        <v>2017</v>
      </c>
      <c r="D138" s="13">
        <v>0.74083712599999996</v>
      </c>
    </row>
    <row r="139" spans="1:4" x14ac:dyDescent="0.2">
      <c r="A139" t="s">
        <v>123</v>
      </c>
      <c r="B139" t="s">
        <v>320</v>
      </c>
      <c r="C139">
        <v>2017</v>
      </c>
      <c r="D139" s="12">
        <v>-2.13</v>
      </c>
    </row>
    <row r="140" spans="1:4" x14ac:dyDescent="0.2">
      <c r="A140" t="s">
        <v>124</v>
      </c>
      <c r="B140" t="s">
        <v>321</v>
      </c>
      <c r="C140">
        <v>2017</v>
      </c>
      <c r="D140" s="12">
        <v>1.8149999999999999</v>
      </c>
    </row>
    <row r="141" spans="1:4" x14ac:dyDescent="0.2">
      <c r="A141" t="s">
        <v>125</v>
      </c>
      <c r="B141" t="s">
        <v>322</v>
      </c>
      <c r="C141">
        <v>2017</v>
      </c>
      <c r="D141" s="12">
        <v>1.9390000000000001</v>
      </c>
    </row>
    <row r="142" spans="1:4" x14ac:dyDescent="0.2">
      <c r="A142" t="s">
        <v>126</v>
      </c>
      <c r="B142" t="s">
        <v>323</v>
      </c>
      <c r="C142">
        <v>2017</v>
      </c>
      <c r="D142" s="12">
        <v>1.671</v>
      </c>
    </row>
    <row r="143" spans="1:4" x14ac:dyDescent="0.2">
      <c r="A143" t="s">
        <v>128</v>
      </c>
      <c r="B143" t="s">
        <v>324</v>
      </c>
      <c r="C143">
        <v>2017</v>
      </c>
      <c r="D143" s="13">
        <v>0.936675539</v>
      </c>
    </row>
    <row r="144" spans="1:4" ht="22" x14ac:dyDescent="0.25">
      <c r="A144" s="15" t="s">
        <v>129</v>
      </c>
      <c r="B144" t="s">
        <v>325</v>
      </c>
      <c r="C144">
        <v>2017</v>
      </c>
      <c r="D144" s="12">
        <v>-1.23</v>
      </c>
    </row>
    <row r="145" spans="1:4" x14ac:dyDescent="0.2">
      <c r="A145" t="s">
        <v>130</v>
      </c>
      <c r="B145" t="s">
        <v>326</v>
      </c>
      <c r="C145">
        <v>2017</v>
      </c>
      <c r="D145" s="13">
        <v>-0.67064425500000002</v>
      </c>
    </row>
    <row r="146" spans="1:4" x14ac:dyDescent="0.2">
      <c r="A146" t="s">
        <v>493</v>
      </c>
      <c r="B146" t="s">
        <v>560</v>
      </c>
      <c r="C146">
        <v>2017</v>
      </c>
      <c r="D146" s="12">
        <v>3.05</v>
      </c>
    </row>
    <row r="147" spans="1:4" x14ac:dyDescent="0.2">
      <c r="A147" t="s">
        <v>131</v>
      </c>
      <c r="B147" t="s">
        <v>561</v>
      </c>
      <c r="C147">
        <v>2017</v>
      </c>
      <c r="D147" s="12">
        <v>1.224</v>
      </c>
    </row>
    <row r="148" spans="1:4" x14ac:dyDescent="0.2">
      <c r="A148" t="s">
        <v>494</v>
      </c>
      <c r="B148" t="s">
        <v>562</v>
      </c>
      <c r="C148">
        <v>2017</v>
      </c>
      <c r="D148" s="12">
        <v>1.94</v>
      </c>
    </row>
    <row r="149" spans="1:4" x14ac:dyDescent="0.2">
      <c r="A149" t="s">
        <v>132</v>
      </c>
      <c r="B149" t="s">
        <v>327</v>
      </c>
      <c r="C149">
        <v>2017</v>
      </c>
      <c r="D149" s="12">
        <v>2.56</v>
      </c>
    </row>
    <row r="150" spans="1:4" x14ac:dyDescent="0.2">
      <c r="A150" t="s">
        <v>446</v>
      </c>
      <c r="B150" t="s">
        <v>563</v>
      </c>
      <c r="C150">
        <v>2017</v>
      </c>
      <c r="D150" s="12">
        <v>4.2690000000000001</v>
      </c>
    </row>
    <row r="151" spans="1:4" x14ac:dyDescent="0.2">
      <c r="A151" t="s">
        <v>133</v>
      </c>
      <c r="B151" t="s">
        <v>328</v>
      </c>
      <c r="C151">
        <v>2017</v>
      </c>
      <c r="D151" s="12">
        <v>3.331</v>
      </c>
    </row>
    <row r="152" spans="1:4" x14ac:dyDescent="0.2">
      <c r="A152" t="s">
        <v>134</v>
      </c>
      <c r="B152" t="s">
        <v>329</v>
      </c>
      <c r="C152">
        <v>2017</v>
      </c>
      <c r="D152" s="13">
        <v>-0.99575882800000004</v>
      </c>
    </row>
    <row r="153" spans="1:4" x14ac:dyDescent="0.2">
      <c r="A153" t="s">
        <v>135</v>
      </c>
      <c r="B153" t="s">
        <v>330</v>
      </c>
      <c r="C153">
        <v>2017</v>
      </c>
      <c r="D153" s="13">
        <v>0.79601162199999997</v>
      </c>
    </row>
    <row r="154" spans="1:4" x14ac:dyDescent="0.2">
      <c r="A154" t="s">
        <v>188</v>
      </c>
      <c r="B154" t="s">
        <v>331</v>
      </c>
      <c r="C154">
        <v>2017</v>
      </c>
      <c r="D154" s="12">
        <v>1.4790000000000001</v>
      </c>
    </row>
    <row r="155" spans="1:4" x14ac:dyDescent="0.2">
      <c r="A155" t="s">
        <v>137</v>
      </c>
      <c r="B155" t="s">
        <v>332</v>
      </c>
      <c r="C155">
        <v>2017</v>
      </c>
      <c r="D155" s="13">
        <v>0.54034479300000005</v>
      </c>
    </row>
    <row r="156" spans="1:4" x14ac:dyDescent="0.2">
      <c r="A156" t="s">
        <v>138</v>
      </c>
      <c r="B156" t="s">
        <v>333</v>
      </c>
      <c r="C156">
        <v>2017</v>
      </c>
      <c r="D156" s="12">
        <v>1.7</v>
      </c>
    </row>
    <row r="157" spans="1:4" x14ac:dyDescent="0.2">
      <c r="A157" t="s">
        <v>139</v>
      </c>
      <c r="B157" t="s">
        <v>334</v>
      </c>
      <c r="C157">
        <v>2017</v>
      </c>
      <c r="D157" s="12">
        <v>1.8120000000000001</v>
      </c>
    </row>
    <row r="158" spans="1:4" x14ac:dyDescent="0.2">
      <c r="A158" t="s">
        <v>140</v>
      </c>
      <c r="B158" t="s">
        <v>335</v>
      </c>
      <c r="C158">
        <v>2017</v>
      </c>
      <c r="D158" s="12">
        <v>3.157</v>
      </c>
    </row>
    <row r="159" spans="1:4" x14ac:dyDescent="0.2">
      <c r="A159" t="s">
        <v>184</v>
      </c>
      <c r="B159" t="s">
        <v>336</v>
      </c>
      <c r="C159">
        <v>2017</v>
      </c>
      <c r="D159" s="12">
        <v>3.7570000000000001</v>
      </c>
    </row>
    <row r="160" spans="1:4" x14ac:dyDescent="0.2">
      <c r="A160" t="s">
        <v>141</v>
      </c>
      <c r="B160" t="s">
        <v>337</v>
      </c>
      <c r="C160">
        <v>2017</v>
      </c>
      <c r="D160" s="12">
        <v>-1.74</v>
      </c>
    </row>
    <row r="161" spans="1:4" x14ac:dyDescent="0.2">
      <c r="A161" t="s">
        <v>142</v>
      </c>
      <c r="B161" t="s">
        <v>338</v>
      </c>
      <c r="C161">
        <v>2017</v>
      </c>
      <c r="D161" s="12">
        <v>-1.06</v>
      </c>
    </row>
    <row r="162" spans="1:4" x14ac:dyDescent="0.2">
      <c r="A162" t="s">
        <v>370</v>
      </c>
      <c r="B162" t="s">
        <v>278</v>
      </c>
      <c r="C162">
        <v>2017</v>
      </c>
      <c r="D162" s="12">
        <v>1.228</v>
      </c>
    </row>
    <row r="163" spans="1:4" x14ac:dyDescent="0.2">
      <c r="A163" t="s">
        <v>185</v>
      </c>
      <c r="B163" t="s">
        <v>339</v>
      </c>
      <c r="C163">
        <v>2017</v>
      </c>
      <c r="D163" s="12">
        <v>-2.59</v>
      </c>
    </row>
    <row r="164" spans="1:4" x14ac:dyDescent="0.2">
      <c r="A164" t="s">
        <v>143</v>
      </c>
      <c r="B164" t="s">
        <v>340</v>
      </c>
      <c r="C164">
        <v>2017</v>
      </c>
      <c r="D164" s="12">
        <v>1.1910000000000001</v>
      </c>
    </row>
    <row r="165" spans="1:4" x14ac:dyDescent="0.2">
      <c r="A165" t="s">
        <v>144</v>
      </c>
      <c r="B165" t="s">
        <v>341</v>
      </c>
      <c r="C165">
        <v>2017</v>
      </c>
      <c r="D165" s="13">
        <v>-0.52646057499999999</v>
      </c>
    </row>
    <row r="166" spans="1:4" x14ac:dyDescent="0.2">
      <c r="A166" t="s">
        <v>146</v>
      </c>
      <c r="B166" t="s">
        <v>342</v>
      </c>
      <c r="C166">
        <v>2017</v>
      </c>
      <c r="D166" s="12">
        <v>-2.4700000000000002</v>
      </c>
    </row>
    <row r="167" spans="1:4" x14ac:dyDescent="0.2">
      <c r="A167" t="s">
        <v>147</v>
      </c>
      <c r="B167" t="s">
        <v>343</v>
      </c>
      <c r="C167">
        <v>2017</v>
      </c>
      <c r="D167" s="12">
        <v>1.194</v>
      </c>
    </row>
    <row r="168" spans="1:4" x14ac:dyDescent="0.2">
      <c r="A168" t="s">
        <v>148</v>
      </c>
      <c r="B168" t="s">
        <v>345</v>
      </c>
      <c r="C168">
        <v>2017</v>
      </c>
      <c r="D168" s="12">
        <v>2.84</v>
      </c>
    </row>
    <row r="169" spans="1:4" x14ac:dyDescent="0.2">
      <c r="A169" t="s">
        <v>149</v>
      </c>
      <c r="B169" t="s">
        <v>346</v>
      </c>
      <c r="C169">
        <v>2017</v>
      </c>
      <c r="D169" s="12">
        <v>2.11</v>
      </c>
    </row>
    <row r="170" spans="1:4" x14ac:dyDescent="0.2">
      <c r="A170" t="s">
        <v>377</v>
      </c>
      <c r="B170" t="s">
        <v>347</v>
      </c>
      <c r="C170">
        <v>2017</v>
      </c>
      <c r="D170" s="12">
        <v>-2.56</v>
      </c>
    </row>
    <row r="171" spans="1:4" x14ac:dyDescent="0.2">
      <c r="A171" t="s">
        <v>371</v>
      </c>
      <c r="B171" t="s">
        <v>564</v>
      </c>
      <c r="C171">
        <v>2017</v>
      </c>
      <c r="D171" s="12">
        <v>2.702</v>
      </c>
    </row>
    <row r="172" spans="1:4" x14ac:dyDescent="0.2">
      <c r="A172" t="s">
        <v>151</v>
      </c>
      <c r="B172" t="s">
        <v>348</v>
      </c>
      <c r="C172">
        <v>2017</v>
      </c>
      <c r="D172" s="13">
        <v>-0.68897610600000003</v>
      </c>
    </row>
    <row r="173" spans="1:4" x14ac:dyDescent="0.2">
      <c r="A173" t="s">
        <v>189</v>
      </c>
      <c r="B173" t="s">
        <v>349</v>
      </c>
      <c r="C173">
        <v>2017</v>
      </c>
      <c r="D173" s="13">
        <v>-0.25590121100000002</v>
      </c>
    </row>
    <row r="174" spans="1:4" x14ac:dyDescent="0.2">
      <c r="A174" t="s">
        <v>152</v>
      </c>
      <c r="B174" t="s">
        <v>350</v>
      </c>
      <c r="C174">
        <v>2017</v>
      </c>
      <c r="D174" s="12">
        <v>-1.21</v>
      </c>
    </row>
    <row r="175" spans="1:4" x14ac:dyDescent="0.2">
      <c r="A175" t="s">
        <v>495</v>
      </c>
      <c r="B175" t="s">
        <v>351</v>
      </c>
      <c r="C175">
        <v>2017</v>
      </c>
      <c r="D175" s="12">
        <v>1.0860000000000001</v>
      </c>
    </row>
    <row r="176" spans="1:4" x14ac:dyDescent="0.2">
      <c r="A176" t="s">
        <v>154</v>
      </c>
      <c r="B176" t="s">
        <v>352</v>
      </c>
      <c r="C176">
        <v>2017</v>
      </c>
      <c r="D176" s="13">
        <v>0.40990696500000001</v>
      </c>
    </row>
    <row r="177" spans="1:4" x14ac:dyDescent="0.2">
      <c r="A177" t="s">
        <v>155</v>
      </c>
      <c r="B177" t="s">
        <v>565</v>
      </c>
      <c r="C177">
        <v>2017</v>
      </c>
      <c r="D177" s="12">
        <v>2.7629999999999999</v>
      </c>
    </row>
    <row r="178" spans="1:4" x14ac:dyDescent="0.2">
      <c r="A178" t="s">
        <v>156</v>
      </c>
      <c r="B178" t="s">
        <v>353</v>
      </c>
      <c r="C178">
        <v>2017</v>
      </c>
      <c r="D178" s="13">
        <v>0.90690384999999996</v>
      </c>
    </row>
    <row r="179" spans="1:4" x14ac:dyDescent="0.2">
      <c r="A179" t="s">
        <v>157</v>
      </c>
      <c r="B179" t="s">
        <v>354</v>
      </c>
      <c r="C179">
        <v>2017</v>
      </c>
      <c r="D179" s="13">
        <v>0.101200869</v>
      </c>
    </row>
    <row r="180" spans="1:4" x14ac:dyDescent="0.2">
      <c r="A180" t="s">
        <v>158</v>
      </c>
      <c r="B180" t="s">
        <v>355</v>
      </c>
      <c r="C180">
        <v>2017</v>
      </c>
      <c r="D180" s="12">
        <v>-1.62</v>
      </c>
    </row>
    <row r="181" spans="1:4" x14ac:dyDescent="0.2">
      <c r="A181" t="s">
        <v>159</v>
      </c>
      <c r="B181" t="s">
        <v>356</v>
      </c>
      <c r="C181">
        <v>2017</v>
      </c>
      <c r="D181" s="13">
        <v>-0.56746890699999997</v>
      </c>
    </row>
    <row r="182" spans="1:4" x14ac:dyDescent="0.2">
      <c r="A182" t="s">
        <v>458</v>
      </c>
      <c r="B182" t="s">
        <v>566</v>
      </c>
      <c r="C182">
        <v>2017</v>
      </c>
      <c r="D182" s="12">
        <v>4.07</v>
      </c>
    </row>
    <row r="183" spans="1:4" x14ac:dyDescent="0.2">
      <c r="A183" t="s">
        <v>160</v>
      </c>
      <c r="B183" t="s">
        <v>357</v>
      </c>
      <c r="C183">
        <v>2017</v>
      </c>
      <c r="D183" s="13">
        <v>-0.35111882500000002</v>
      </c>
    </row>
    <row r="184" spans="1:4" x14ac:dyDescent="0.2">
      <c r="A184" t="s">
        <v>161</v>
      </c>
      <c r="B184" t="s">
        <v>358</v>
      </c>
      <c r="C184">
        <v>2017</v>
      </c>
      <c r="D184" s="12">
        <v>-1.22</v>
      </c>
    </row>
    <row r="185" spans="1:4" x14ac:dyDescent="0.2">
      <c r="A185" t="s">
        <v>162</v>
      </c>
      <c r="B185" t="s">
        <v>359</v>
      </c>
      <c r="C185">
        <v>2017</v>
      </c>
      <c r="D185" s="13">
        <v>0.20636233500000001</v>
      </c>
    </row>
    <row r="186" spans="1:4" x14ac:dyDescent="0.2">
      <c r="A186" t="s">
        <v>163</v>
      </c>
      <c r="B186" t="s">
        <v>360</v>
      </c>
      <c r="C186">
        <v>2017</v>
      </c>
      <c r="D186" s="12">
        <v>2.2210000000000001</v>
      </c>
    </row>
    <row r="187" spans="1:4" x14ac:dyDescent="0.2">
      <c r="A187" t="s">
        <v>191</v>
      </c>
      <c r="B187" t="s">
        <v>361</v>
      </c>
      <c r="C187">
        <v>2017</v>
      </c>
      <c r="D187" s="13">
        <v>0.23533278099999999</v>
      </c>
    </row>
    <row r="188" spans="1:4" x14ac:dyDescent="0.2">
      <c r="A188" t="s">
        <v>190</v>
      </c>
      <c r="B188" t="s">
        <v>362</v>
      </c>
      <c r="C188">
        <v>2017</v>
      </c>
      <c r="D188" s="12">
        <v>2.782</v>
      </c>
    </row>
    <row r="189" spans="1:4" x14ac:dyDescent="0.2">
      <c r="A189" t="s">
        <v>164</v>
      </c>
      <c r="B189" t="s">
        <v>363</v>
      </c>
      <c r="C189">
        <v>2017</v>
      </c>
      <c r="D189" s="13">
        <v>-0.58844917500000005</v>
      </c>
    </row>
    <row r="190" spans="1:4" x14ac:dyDescent="0.2">
      <c r="A190" t="s">
        <v>462</v>
      </c>
      <c r="B190" t="s">
        <v>567</v>
      </c>
      <c r="C190">
        <v>2017</v>
      </c>
      <c r="D190" s="12">
        <v>2.3119999999999998</v>
      </c>
    </row>
    <row r="191" spans="1:4" x14ac:dyDescent="0.2">
      <c r="A191" t="s">
        <v>369</v>
      </c>
      <c r="B191" t="s">
        <v>364</v>
      </c>
      <c r="C191">
        <v>2017</v>
      </c>
      <c r="D191" s="12">
        <v>-1.43</v>
      </c>
    </row>
    <row r="192" spans="1:4" x14ac:dyDescent="0.2">
      <c r="A192" t="s">
        <v>193</v>
      </c>
      <c r="B192" t="s">
        <v>365</v>
      </c>
      <c r="C192">
        <v>2017</v>
      </c>
      <c r="D192" s="13">
        <v>-0.373983921</v>
      </c>
    </row>
    <row r="193" spans="1:4" x14ac:dyDescent="0.2">
      <c r="A193" t="s">
        <v>165</v>
      </c>
      <c r="B193" t="s">
        <v>366</v>
      </c>
      <c r="C193">
        <v>2017</v>
      </c>
      <c r="D193" s="12">
        <v>-2.11</v>
      </c>
    </row>
    <row r="194" spans="1:4" x14ac:dyDescent="0.2">
      <c r="A194" t="s">
        <v>568</v>
      </c>
      <c r="B194" t="s">
        <v>569</v>
      </c>
      <c r="C194">
        <v>2017</v>
      </c>
      <c r="D194" s="12">
        <v>1.492</v>
      </c>
    </row>
    <row r="195" spans="1:4" x14ac:dyDescent="0.2">
      <c r="A195" t="s">
        <v>166</v>
      </c>
      <c r="B195" t="s">
        <v>367</v>
      </c>
      <c r="C195">
        <v>2017</v>
      </c>
      <c r="D195" s="13">
        <v>-4.3186177999999999E-2</v>
      </c>
    </row>
    <row r="196" spans="1:4" x14ac:dyDescent="0.2">
      <c r="A196" t="s">
        <v>167</v>
      </c>
      <c r="B196" t="s">
        <v>368</v>
      </c>
      <c r="C196">
        <v>2017</v>
      </c>
      <c r="D196" s="13">
        <v>-0.74135666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AD1D3-FCB4-4141-B5C1-07E48D03634C}">
  <dimension ref="A1:H266"/>
  <sheetViews>
    <sheetView workbookViewId="0">
      <selection sqref="A1:A1048576"/>
    </sheetView>
  </sheetViews>
  <sheetFormatPr baseColWidth="10" defaultRowHeight="21" x14ac:dyDescent="0.2"/>
  <cols>
    <col min="5" max="6" width="17.5" customWidth="1"/>
    <col min="8" max="8" width="38.33203125" style="18" bestFit="1" customWidth="1"/>
  </cols>
  <sheetData>
    <row r="1" spans="1:8" x14ac:dyDescent="0.2">
      <c r="A1" t="s">
        <v>0</v>
      </c>
      <c r="B1" s="6">
        <v>2017</v>
      </c>
      <c r="G1" s="2"/>
      <c r="H1" s="16"/>
    </row>
    <row r="2" spans="1:8" x14ac:dyDescent="0.2">
      <c r="A2" t="s">
        <v>2</v>
      </c>
      <c r="B2">
        <v>1.5</v>
      </c>
      <c r="G2" s="2"/>
      <c r="H2" s="19"/>
    </row>
    <row r="3" spans="1:8" x14ac:dyDescent="0.2">
      <c r="A3" t="s">
        <v>3</v>
      </c>
      <c r="B3">
        <v>3.2</v>
      </c>
      <c r="G3" s="2"/>
      <c r="H3" s="19"/>
    </row>
    <row r="4" spans="1:8" x14ac:dyDescent="0.2">
      <c r="A4" t="s">
        <v>4</v>
      </c>
      <c r="B4">
        <v>0.6</v>
      </c>
      <c r="G4" s="2"/>
      <c r="H4" s="19"/>
    </row>
    <row r="5" spans="1:8" x14ac:dyDescent="0.2">
      <c r="A5" t="s">
        <v>6</v>
      </c>
      <c r="B5">
        <v>3.9</v>
      </c>
      <c r="G5" s="2"/>
      <c r="H5" s="19"/>
    </row>
    <row r="6" spans="1:8" x14ac:dyDescent="0.2">
      <c r="A6" t="s">
        <v>7</v>
      </c>
      <c r="B6">
        <v>1.8</v>
      </c>
      <c r="G6" s="2"/>
      <c r="H6" s="19"/>
    </row>
    <row r="7" spans="1:8" x14ac:dyDescent="0.2">
      <c r="A7" t="s">
        <v>9</v>
      </c>
      <c r="B7">
        <v>15.6</v>
      </c>
      <c r="G7" s="2"/>
      <c r="H7" s="19"/>
    </row>
    <row r="8" spans="1:8" x14ac:dyDescent="0.2">
      <c r="A8" t="s">
        <v>10</v>
      </c>
      <c r="B8">
        <v>7.3</v>
      </c>
      <c r="G8" s="2"/>
      <c r="H8" s="19"/>
    </row>
    <row r="9" spans="1:8" x14ac:dyDescent="0.2">
      <c r="A9" t="s">
        <v>11</v>
      </c>
      <c r="B9">
        <v>3.1</v>
      </c>
      <c r="G9" s="2"/>
      <c r="H9" s="19"/>
    </row>
    <row r="10" spans="1:8" x14ac:dyDescent="0.2">
      <c r="A10" t="s">
        <v>12</v>
      </c>
      <c r="B10">
        <v>20</v>
      </c>
      <c r="G10" s="2"/>
      <c r="H10" s="19"/>
    </row>
    <row r="11" spans="1:8" x14ac:dyDescent="0.2">
      <c r="A11" t="s">
        <v>13</v>
      </c>
      <c r="B11">
        <v>0.5</v>
      </c>
      <c r="G11" s="2"/>
      <c r="H11" s="19"/>
    </row>
    <row r="12" spans="1:8" x14ac:dyDescent="0.2">
      <c r="A12" t="s">
        <v>15</v>
      </c>
      <c r="B12">
        <v>5.7</v>
      </c>
      <c r="G12" s="2"/>
      <c r="H12" s="19"/>
    </row>
    <row r="13" spans="1:8" x14ac:dyDescent="0.2">
      <c r="A13" t="s">
        <v>16</v>
      </c>
      <c r="B13">
        <v>8</v>
      </c>
      <c r="G13" s="2"/>
    </row>
    <row r="14" spans="1:8" x14ac:dyDescent="0.2">
      <c r="A14" t="s">
        <v>17</v>
      </c>
      <c r="B14">
        <v>0.6</v>
      </c>
      <c r="G14" s="2"/>
      <c r="H14" s="19"/>
    </row>
    <row r="15" spans="1:8" x14ac:dyDescent="0.2">
      <c r="A15" t="s">
        <v>20</v>
      </c>
      <c r="B15">
        <v>1.8</v>
      </c>
      <c r="G15" s="2"/>
      <c r="H15" s="19"/>
    </row>
    <row r="16" spans="1:8" x14ac:dyDescent="0.2">
      <c r="A16" t="s">
        <v>21</v>
      </c>
      <c r="B16">
        <v>6.7</v>
      </c>
      <c r="G16" s="2"/>
      <c r="H16" s="19"/>
    </row>
    <row r="17" spans="1:8" x14ac:dyDescent="0.2">
      <c r="A17" t="s">
        <v>22</v>
      </c>
      <c r="B17">
        <v>3.5</v>
      </c>
      <c r="G17" s="2"/>
      <c r="H17" s="19"/>
    </row>
    <row r="18" spans="1:8" x14ac:dyDescent="0.2">
      <c r="A18" t="s">
        <v>23</v>
      </c>
      <c r="B18">
        <v>2.1</v>
      </c>
      <c r="G18" s="2"/>
      <c r="H18" s="19"/>
    </row>
    <row r="19" spans="1:8" x14ac:dyDescent="0.2">
      <c r="A19" t="s">
        <v>25</v>
      </c>
      <c r="B19">
        <v>15.8</v>
      </c>
      <c r="G19" s="2"/>
      <c r="H19" s="19"/>
    </row>
    <row r="20" spans="1:8" x14ac:dyDescent="0.2">
      <c r="A20" t="s">
        <v>26</v>
      </c>
      <c r="B20">
        <v>6</v>
      </c>
      <c r="G20" s="2"/>
      <c r="H20" s="19"/>
    </row>
    <row r="21" spans="1:8" x14ac:dyDescent="0.2">
      <c r="A21" t="s">
        <v>30</v>
      </c>
      <c r="B21">
        <v>0.7</v>
      </c>
      <c r="G21" s="2"/>
      <c r="H21" s="19"/>
    </row>
    <row r="22" spans="1:8" x14ac:dyDescent="0.2">
      <c r="A22" t="s">
        <v>31</v>
      </c>
      <c r="B22">
        <v>0.2</v>
      </c>
      <c r="G22" s="2"/>
      <c r="H22" s="19"/>
    </row>
    <row r="23" spans="1:8" x14ac:dyDescent="0.2">
      <c r="A23" t="s">
        <v>32</v>
      </c>
      <c r="B23">
        <v>15.1</v>
      </c>
      <c r="G23" s="2"/>
      <c r="H23" s="19"/>
    </row>
    <row r="24" spans="1:8" x14ac:dyDescent="0.2">
      <c r="A24" t="s">
        <v>36</v>
      </c>
      <c r="B24">
        <v>4.7</v>
      </c>
      <c r="G24" s="2"/>
      <c r="H24" s="19"/>
    </row>
    <row r="25" spans="1:8" x14ac:dyDescent="0.2">
      <c r="A25" t="s">
        <v>37</v>
      </c>
      <c r="B25">
        <v>6.7</v>
      </c>
      <c r="G25" s="2"/>
      <c r="H25" s="19"/>
    </row>
    <row r="26" spans="1:8" x14ac:dyDescent="0.2">
      <c r="A26" t="s">
        <v>38</v>
      </c>
      <c r="B26">
        <v>1.4</v>
      </c>
      <c r="G26" s="2"/>
      <c r="H26" s="19"/>
    </row>
    <row r="27" spans="1:8" x14ac:dyDescent="0.2">
      <c r="A27" t="s">
        <v>378</v>
      </c>
      <c r="B27">
        <v>0</v>
      </c>
      <c r="G27" s="2"/>
      <c r="H27" s="19"/>
    </row>
    <row r="28" spans="1:8" x14ac:dyDescent="0.2">
      <c r="A28" t="s">
        <v>379</v>
      </c>
      <c r="B28">
        <v>0.6</v>
      </c>
      <c r="G28" s="2"/>
      <c r="H28" s="19"/>
    </row>
    <row r="29" spans="1:8" x14ac:dyDescent="0.2">
      <c r="A29" t="s">
        <v>41</v>
      </c>
      <c r="B29">
        <v>1.5</v>
      </c>
      <c r="G29" s="2"/>
      <c r="H29" s="19"/>
    </row>
    <row r="30" spans="1:8" x14ac:dyDescent="0.2">
      <c r="A30" t="s">
        <v>542</v>
      </c>
      <c r="B30">
        <v>0.4</v>
      </c>
      <c r="G30" s="2"/>
      <c r="H30" s="19"/>
    </row>
    <row r="31" spans="1:8" x14ac:dyDescent="0.2">
      <c r="A31" t="s">
        <v>42</v>
      </c>
      <c r="B31">
        <v>3.9</v>
      </c>
      <c r="G31" s="2"/>
      <c r="H31" s="19"/>
    </row>
    <row r="32" spans="1:8" x14ac:dyDescent="0.2">
      <c r="A32" t="s">
        <v>43</v>
      </c>
      <c r="B32">
        <v>2.2000000000000002</v>
      </c>
      <c r="G32" s="2"/>
      <c r="H32" s="19"/>
    </row>
    <row r="33" spans="1:8" x14ac:dyDescent="0.2">
      <c r="A33" t="s">
        <v>44</v>
      </c>
      <c r="B33">
        <v>7.5</v>
      </c>
      <c r="G33" s="2"/>
      <c r="H33" s="19"/>
    </row>
    <row r="34" spans="1:8" x14ac:dyDescent="0.2">
      <c r="A34" t="s">
        <v>45</v>
      </c>
      <c r="B34">
        <v>9.6</v>
      </c>
      <c r="G34" s="2"/>
      <c r="H34" s="19"/>
    </row>
    <row r="35" spans="1:8" x14ac:dyDescent="0.2">
      <c r="A35" t="s">
        <v>46</v>
      </c>
      <c r="B35">
        <v>5.5</v>
      </c>
      <c r="G35" s="2"/>
      <c r="H35" s="19"/>
    </row>
    <row r="36" spans="1:8" x14ac:dyDescent="0.2">
      <c r="A36" t="s">
        <v>49</v>
      </c>
      <c r="B36">
        <v>2</v>
      </c>
      <c r="G36" s="2"/>
      <c r="H36" s="19"/>
    </row>
    <row r="37" spans="1:8" x14ac:dyDescent="0.2">
      <c r="A37" t="s">
        <v>50</v>
      </c>
      <c r="B37">
        <v>2</v>
      </c>
      <c r="G37" s="2"/>
      <c r="H37" s="19"/>
    </row>
    <row r="38" spans="1:8" x14ac:dyDescent="0.2">
      <c r="A38" t="s">
        <v>172</v>
      </c>
      <c r="B38">
        <v>2.2000000000000002</v>
      </c>
      <c r="G38" s="2"/>
      <c r="H38" s="19"/>
    </row>
    <row r="39" spans="1:8" x14ac:dyDescent="0.2">
      <c r="A39" t="s">
        <v>51</v>
      </c>
      <c r="B39">
        <v>0.9</v>
      </c>
      <c r="G39" s="2"/>
      <c r="H39" s="19"/>
    </row>
    <row r="40" spans="1:8" x14ac:dyDescent="0.2">
      <c r="A40" t="s">
        <v>53</v>
      </c>
      <c r="B40">
        <v>0.1</v>
      </c>
      <c r="G40" s="2"/>
      <c r="H40" s="19"/>
    </row>
    <row r="41" spans="1:8" x14ac:dyDescent="0.2">
      <c r="A41" t="s">
        <v>54</v>
      </c>
      <c r="B41">
        <v>12.1</v>
      </c>
      <c r="G41" s="2"/>
      <c r="H41" s="19"/>
    </row>
    <row r="42" spans="1:8" x14ac:dyDescent="0.2">
      <c r="A42" t="s">
        <v>56</v>
      </c>
      <c r="B42">
        <v>0.1</v>
      </c>
      <c r="G42" s="2"/>
    </row>
    <row r="43" spans="1:8" x14ac:dyDescent="0.2">
      <c r="A43" t="s">
        <v>56</v>
      </c>
      <c r="B43">
        <v>6.3</v>
      </c>
      <c r="G43" s="2"/>
    </row>
    <row r="44" spans="1:8" x14ac:dyDescent="0.2">
      <c r="A44" t="s">
        <v>56</v>
      </c>
      <c r="B44">
        <v>6.4</v>
      </c>
      <c r="G44" s="2"/>
      <c r="H44" s="19"/>
    </row>
    <row r="45" spans="1:8" x14ac:dyDescent="0.2">
      <c r="A45" t="s">
        <v>58</v>
      </c>
      <c r="B45">
        <v>7.7</v>
      </c>
      <c r="G45" s="2"/>
    </row>
    <row r="46" spans="1:8" x14ac:dyDescent="0.2">
      <c r="A46" t="s">
        <v>59</v>
      </c>
      <c r="B46">
        <v>4.5999999999999996</v>
      </c>
      <c r="G46" s="2"/>
      <c r="H46" s="19"/>
    </row>
    <row r="47" spans="1:8" x14ac:dyDescent="0.2">
      <c r="A47" t="s">
        <v>62</v>
      </c>
      <c r="B47">
        <v>1.2</v>
      </c>
      <c r="G47" s="2"/>
      <c r="H47" s="19"/>
    </row>
    <row r="48" spans="1:8" x14ac:dyDescent="0.2">
      <c r="A48" t="s">
        <v>63</v>
      </c>
      <c r="B48">
        <v>2.4</v>
      </c>
      <c r="G48" s="2"/>
      <c r="H48" s="19"/>
    </row>
    <row r="49" spans="1:8" x14ac:dyDescent="0.2">
      <c r="A49" t="s">
        <v>64</v>
      </c>
      <c r="B49">
        <v>8.6999999999999993</v>
      </c>
      <c r="G49" s="2"/>
      <c r="H49" s="19"/>
    </row>
    <row r="50" spans="1:8" x14ac:dyDescent="0.2">
      <c r="A50" t="s">
        <v>65</v>
      </c>
      <c r="B50">
        <v>0.5</v>
      </c>
      <c r="G50" s="2"/>
      <c r="H50" s="19"/>
    </row>
    <row r="51" spans="1:8" x14ac:dyDescent="0.2">
      <c r="A51" t="s">
        <v>66</v>
      </c>
      <c r="B51">
        <v>5.9</v>
      </c>
      <c r="G51" s="2"/>
      <c r="H51" s="19"/>
    </row>
    <row r="52" spans="1:8" x14ac:dyDescent="0.2">
      <c r="A52" t="s">
        <v>69</v>
      </c>
      <c r="B52">
        <v>0.9</v>
      </c>
      <c r="G52" s="2"/>
      <c r="H52" s="19"/>
    </row>
    <row r="53" spans="1:8" x14ac:dyDescent="0.2">
      <c r="A53" t="s">
        <v>73</v>
      </c>
      <c r="B53">
        <v>0.3</v>
      </c>
      <c r="G53" s="2"/>
      <c r="H53" s="19"/>
    </row>
    <row r="54" spans="1:8" x14ac:dyDescent="0.2">
      <c r="A54" t="s">
        <v>74</v>
      </c>
      <c r="B54">
        <v>0.9</v>
      </c>
      <c r="G54" s="2"/>
      <c r="H54" s="19"/>
    </row>
    <row r="55" spans="1:8" x14ac:dyDescent="0.2">
      <c r="A55" t="s">
        <v>406</v>
      </c>
      <c r="B55">
        <v>6</v>
      </c>
      <c r="G55" s="2"/>
    </row>
    <row r="56" spans="1:8" x14ac:dyDescent="0.2">
      <c r="A56" t="s">
        <v>75</v>
      </c>
      <c r="B56">
        <v>4.7</v>
      </c>
      <c r="G56" s="2"/>
      <c r="H56" s="19"/>
    </row>
    <row r="57" spans="1:8" x14ac:dyDescent="0.2">
      <c r="A57" t="s">
        <v>176</v>
      </c>
      <c r="B57">
        <v>6.3</v>
      </c>
      <c r="G57" s="2"/>
      <c r="H57" s="19"/>
    </row>
    <row r="58" spans="1:8" x14ac:dyDescent="0.2">
      <c r="A58" t="s">
        <v>76</v>
      </c>
      <c r="B58">
        <v>1.6</v>
      </c>
      <c r="G58" s="2"/>
      <c r="H58" s="19"/>
    </row>
    <row r="59" spans="1:8" x14ac:dyDescent="0.2">
      <c r="A59" t="s">
        <v>77</v>
      </c>
      <c r="B59">
        <v>1.9</v>
      </c>
      <c r="G59" s="2"/>
      <c r="H59" s="19"/>
    </row>
    <row r="60" spans="1:8" x14ac:dyDescent="0.2">
      <c r="A60" t="s">
        <v>175</v>
      </c>
      <c r="B60">
        <v>7.1</v>
      </c>
      <c r="G60" s="2"/>
      <c r="H60" s="19"/>
    </row>
    <row r="61" spans="1:8" x14ac:dyDescent="0.2">
      <c r="A61" t="s">
        <v>78</v>
      </c>
      <c r="B61">
        <v>3.7</v>
      </c>
      <c r="G61" s="2"/>
      <c r="H61" s="19"/>
    </row>
    <row r="62" spans="1:8" x14ac:dyDescent="0.2">
      <c r="A62" t="s">
        <v>79</v>
      </c>
      <c r="B62">
        <v>7.4</v>
      </c>
      <c r="G62" s="2"/>
      <c r="H62" s="19"/>
    </row>
    <row r="63" spans="1:8" x14ac:dyDescent="0.2">
      <c r="A63" t="s">
        <v>80</v>
      </c>
      <c r="B63">
        <v>7.3</v>
      </c>
      <c r="G63" s="2"/>
      <c r="H63" s="19"/>
    </row>
    <row r="64" spans="1:8" x14ac:dyDescent="0.2">
      <c r="A64" t="s">
        <v>81</v>
      </c>
      <c r="B64">
        <v>5.3</v>
      </c>
      <c r="G64" s="2"/>
      <c r="H64" s="19"/>
    </row>
    <row r="65" spans="1:8" x14ac:dyDescent="0.2">
      <c r="A65" t="s">
        <v>82</v>
      </c>
      <c r="B65">
        <v>2.2999999999999998</v>
      </c>
      <c r="G65" s="2"/>
      <c r="H65" s="19"/>
    </row>
    <row r="66" spans="1:8" x14ac:dyDescent="0.2">
      <c r="A66" t="s">
        <v>83</v>
      </c>
      <c r="B66">
        <v>8.9</v>
      </c>
      <c r="G66" s="2"/>
      <c r="H66" s="19"/>
    </row>
    <row r="67" spans="1:8" x14ac:dyDescent="0.2">
      <c r="A67" t="s">
        <v>84</v>
      </c>
      <c r="B67">
        <v>2.5</v>
      </c>
      <c r="G67" s="2"/>
      <c r="H67" s="19"/>
    </row>
    <row r="68" spans="1:8" x14ac:dyDescent="0.2">
      <c r="A68" t="s">
        <v>85</v>
      </c>
      <c r="B68">
        <v>12.1</v>
      </c>
      <c r="G68" s="2"/>
    </row>
    <row r="69" spans="1:8" x14ac:dyDescent="0.2">
      <c r="A69" t="s">
        <v>86</v>
      </c>
      <c r="B69">
        <v>0.3</v>
      </c>
      <c r="G69" s="2"/>
      <c r="H69" s="19"/>
    </row>
    <row r="70" spans="1:8" x14ac:dyDescent="0.2">
      <c r="A70" t="s">
        <v>441</v>
      </c>
      <c r="B70">
        <v>0.8</v>
      </c>
      <c r="G70" s="2"/>
      <c r="H70" s="19"/>
    </row>
    <row r="71" spans="1:8" x14ac:dyDescent="0.2">
      <c r="A71" t="s">
        <v>178</v>
      </c>
      <c r="B71">
        <v>11.7</v>
      </c>
      <c r="G71" s="2"/>
      <c r="H71" s="19"/>
    </row>
    <row r="72" spans="1:8" x14ac:dyDescent="0.2">
      <c r="A72" t="s">
        <v>87</v>
      </c>
      <c r="B72">
        <v>21.7</v>
      </c>
      <c r="G72" s="2"/>
      <c r="H72" s="19"/>
    </row>
    <row r="73" spans="1:8" x14ac:dyDescent="0.2">
      <c r="A73" t="s">
        <v>177</v>
      </c>
      <c r="B73">
        <v>1.4</v>
      </c>
      <c r="G73" s="2"/>
      <c r="H73" s="19"/>
    </row>
    <row r="74" spans="1:8" x14ac:dyDescent="0.2">
      <c r="A74" t="s">
        <v>179</v>
      </c>
      <c r="B74">
        <v>2.5</v>
      </c>
      <c r="G74" s="2"/>
      <c r="H74" s="19"/>
    </row>
    <row r="75" spans="1:8" x14ac:dyDescent="0.2">
      <c r="A75" t="s">
        <v>88</v>
      </c>
      <c r="B75">
        <v>3.4</v>
      </c>
      <c r="G75" s="2"/>
      <c r="H75" s="19"/>
    </row>
    <row r="76" spans="1:8" x14ac:dyDescent="0.2">
      <c r="A76" t="s">
        <v>89</v>
      </c>
      <c r="B76">
        <v>4</v>
      </c>
      <c r="G76" s="2"/>
      <c r="H76" s="19"/>
    </row>
    <row r="77" spans="1:8" x14ac:dyDescent="0.2">
      <c r="A77" t="s">
        <v>180</v>
      </c>
      <c r="B77">
        <v>6.8</v>
      </c>
      <c r="G77" s="2"/>
      <c r="H77" s="19"/>
    </row>
    <row r="78" spans="1:8" x14ac:dyDescent="0.2">
      <c r="A78" t="s">
        <v>92</v>
      </c>
      <c r="B78">
        <v>3.8</v>
      </c>
      <c r="G78" s="2"/>
      <c r="H78" s="19"/>
    </row>
    <row r="79" spans="1:8" x14ac:dyDescent="0.2">
      <c r="A79" t="s">
        <v>93</v>
      </c>
      <c r="B79">
        <v>14.5</v>
      </c>
      <c r="G79" s="2"/>
      <c r="H79" s="19"/>
    </row>
    <row r="80" spans="1:8" x14ac:dyDescent="0.2">
      <c r="A80" t="s">
        <v>96</v>
      </c>
      <c r="B80">
        <v>6.8</v>
      </c>
      <c r="G80" s="2"/>
      <c r="H80" s="19"/>
    </row>
    <row r="81" spans="1:8" x14ac:dyDescent="0.2">
      <c r="A81" t="s">
        <v>98</v>
      </c>
      <c r="B81">
        <v>3.2</v>
      </c>
      <c r="G81" s="2"/>
      <c r="H81" s="19"/>
    </row>
    <row r="82" spans="1:8" x14ac:dyDescent="0.2">
      <c r="A82" t="s">
        <v>102</v>
      </c>
      <c r="B82">
        <v>3.6</v>
      </c>
      <c r="G82" s="2"/>
      <c r="H82" s="19"/>
    </row>
    <row r="83" spans="1:8" x14ac:dyDescent="0.2">
      <c r="A83" t="s">
        <v>173</v>
      </c>
      <c r="B83">
        <v>5.6</v>
      </c>
      <c r="G83" s="2"/>
      <c r="H83" s="19"/>
    </row>
    <row r="84" spans="1:8" x14ac:dyDescent="0.2">
      <c r="A84" t="s">
        <v>181</v>
      </c>
      <c r="B84">
        <v>2.1</v>
      </c>
      <c r="G84" s="2"/>
    </row>
    <row r="85" spans="1:8" x14ac:dyDescent="0.2">
      <c r="A85" t="s">
        <v>103</v>
      </c>
      <c r="B85">
        <v>6.2</v>
      </c>
      <c r="G85" s="2"/>
      <c r="H85" s="19"/>
    </row>
    <row r="86" spans="1:8" x14ac:dyDescent="0.2">
      <c r="A86" t="s">
        <v>104</v>
      </c>
      <c r="B86">
        <v>3.6</v>
      </c>
      <c r="G86" s="2"/>
      <c r="H86" s="19"/>
    </row>
    <row r="87" spans="1:8" x14ac:dyDescent="0.2">
      <c r="A87" t="s">
        <v>106</v>
      </c>
      <c r="B87">
        <v>1.6</v>
      </c>
      <c r="G87" s="2"/>
      <c r="H87" s="19"/>
    </row>
    <row r="88" spans="1:8" x14ac:dyDescent="0.2">
      <c r="A88" t="s">
        <v>107</v>
      </c>
      <c r="B88">
        <v>0.2</v>
      </c>
      <c r="G88" s="2"/>
      <c r="H88" s="19"/>
    </row>
    <row r="89" spans="1:8" x14ac:dyDescent="0.2">
      <c r="A89" t="s">
        <v>108</v>
      </c>
      <c r="B89">
        <v>0.6</v>
      </c>
      <c r="G89" s="2"/>
      <c r="H89" s="19"/>
    </row>
    <row r="90" spans="1:8" x14ac:dyDescent="0.2">
      <c r="A90" t="s">
        <v>109</v>
      </c>
      <c r="B90">
        <v>1.7</v>
      </c>
      <c r="G90" s="2"/>
      <c r="H90" s="19"/>
    </row>
    <row r="91" spans="1:8" x14ac:dyDescent="0.2">
      <c r="A91" t="s">
        <v>110</v>
      </c>
      <c r="B91">
        <v>0.4</v>
      </c>
      <c r="G91" s="2"/>
      <c r="H91" s="19"/>
    </row>
    <row r="92" spans="1:8" x14ac:dyDescent="0.2">
      <c r="A92" t="s">
        <v>111</v>
      </c>
      <c r="B92">
        <v>9.1</v>
      </c>
      <c r="G92" s="2"/>
      <c r="H92" s="19"/>
    </row>
    <row r="93" spans="1:8" x14ac:dyDescent="0.2">
      <c r="A93" t="s">
        <v>112</v>
      </c>
      <c r="B93">
        <v>6.7</v>
      </c>
      <c r="G93" s="2"/>
      <c r="H93" s="19"/>
    </row>
    <row r="94" spans="1:8" x14ac:dyDescent="0.2">
      <c r="A94" t="s">
        <v>112</v>
      </c>
      <c r="B94">
        <v>8.9</v>
      </c>
      <c r="G94" s="2"/>
    </row>
    <row r="95" spans="1:8" x14ac:dyDescent="0.2">
      <c r="A95" t="s">
        <v>113</v>
      </c>
      <c r="B95">
        <v>0.8</v>
      </c>
      <c r="G95" s="2"/>
    </row>
    <row r="96" spans="1:8" x14ac:dyDescent="0.2">
      <c r="A96" t="s">
        <v>114</v>
      </c>
      <c r="B96">
        <v>0.1</v>
      </c>
      <c r="G96" s="2"/>
      <c r="H96" s="19"/>
    </row>
    <row r="97" spans="1:8" x14ac:dyDescent="0.2">
      <c r="A97" t="s">
        <v>115</v>
      </c>
      <c r="B97">
        <v>0.5</v>
      </c>
      <c r="G97" s="2"/>
    </row>
    <row r="98" spans="1:8" x14ac:dyDescent="0.2">
      <c r="A98" t="s">
        <v>116</v>
      </c>
      <c r="B98">
        <v>6.7</v>
      </c>
      <c r="G98" s="2"/>
      <c r="H98" s="19"/>
    </row>
    <row r="99" spans="1:8" x14ac:dyDescent="0.2">
      <c r="A99" t="s">
        <v>436</v>
      </c>
      <c r="B99">
        <v>6.1</v>
      </c>
      <c r="G99" s="2"/>
      <c r="H99" s="19"/>
    </row>
    <row r="100" spans="1:8" x14ac:dyDescent="0.2">
      <c r="A100" t="s">
        <v>117</v>
      </c>
      <c r="B100">
        <v>14</v>
      </c>
      <c r="G100" s="2"/>
      <c r="H100" s="19"/>
    </row>
    <row r="101" spans="1:8" x14ac:dyDescent="0.2">
      <c r="A101" t="s">
        <v>118</v>
      </c>
      <c r="B101">
        <v>0.9</v>
      </c>
      <c r="G101" s="2"/>
      <c r="H101" s="19"/>
    </row>
    <row r="102" spans="1:8" x14ac:dyDescent="0.2">
      <c r="A102" t="s">
        <v>119</v>
      </c>
      <c r="B102">
        <v>2.2999999999999998</v>
      </c>
      <c r="G102" s="2"/>
      <c r="H102" s="19"/>
    </row>
    <row r="103" spans="1:8" x14ac:dyDescent="0.2">
      <c r="A103" t="s">
        <v>121</v>
      </c>
      <c r="B103">
        <v>1.1000000000000001</v>
      </c>
      <c r="G103" s="2"/>
    </row>
    <row r="104" spans="1:8" x14ac:dyDescent="0.2">
      <c r="A104" t="s">
        <v>122</v>
      </c>
      <c r="B104">
        <v>1.6</v>
      </c>
      <c r="G104" s="2"/>
      <c r="H104" s="19"/>
    </row>
    <row r="105" spans="1:8" x14ac:dyDescent="0.2">
      <c r="A105" t="s">
        <v>123</v>
      </c>
      <c r="B105">
        <v>1.2</v>
      </c>
      <c r="G105" s="2"/>
      <c r="H105" s="19"/>
    </row>
    <row r="106" spans="1:8" x14ac:dyDescent="0.2">
      <c r="A106" t="s">
        <v>124</v>
      </c>
      <c r="B106">
        <v>8</v>
      </c>
      <c r="G106" s="2"/>
      <c r="H106" s="19"/>
    </row>
    <row r="107" spans="1:8" x14ac:dyDescent="0.2">
      <c r="A107" t="s">
        <v>125</v>
      </c>
      <c r="B107">
        <v>4.9000000000000004</v>
      </c>
      <c r="G107" s="2"/>
      <c r="H107" s="19"/>
    </row>
    <row r="108" spans="1:8" x14ac:dyDescent="0.2">
      <c r="A108" t="s">
        <v>126</v>
      </c>
      <c r="B108">
        <v>30.9</v>
      </c>
      <c r="G108" s="2"/>
      <c r="H108" s="19"/>
    </row>
    <row r="109" spans="1:8" x14ac:dyDescent="0.2">
      <c r="A109" t="s">
        <v>128</v>
      </c>
      <c r="B109">
        <v>3.6</v>
      </c>
      <c r="G109" s="2"/>
      <c r="H109" s="19"/>
    </row>
    <row r="110" spans="1:8" x14ac:dyDescent="0.2">
      <c r="A110" t="s">
        <v>129</v>
      </c>
      <c r="B110">
        <v>10.6</v>
      </c>
      <c r="G110" s="2"/>
      <c r="H110" s="19"/>
    </row>
    <row r="111" spans="1:8" x14ac:dyDescent="0.2">
      <c r="A111" t="s">
        <v>134</v>
      </c>
      <c r="B111">
        <v>15.6</v>
      </c>
      <c r="G111" s="2"/>
      <c r="H111" s="19"/>
    </row>
    <row r="112" spans="1:8" x14ac:dyDescent="0.2">
      <c r="A112" t="s">
        <v>135</v>
      </c>
      <c r="B112">
        <v>0.5</v>
      </c>
      <c r="G112" s="2"/>
      <c r="H112" s="19"/>
    </row>
    <row r="113" spans="1:8" x14ac:dyDescent="0.2">
      <c r="A113" t="s">
        <v>136</v>
      </c>
      <c r="B113">
        <v>6.6</v>
      </c>
      <c r="G113" s="2"/>
      <c r="H113" s="19"/>
    </row>
    <row r="114" spans="1:8" x14ac:dyDescent="0.2">
      <c r="A114" t="s">
        <v>138</v>
      </c>
      <c r="B114">
        <v>8.5</v>
      </c>
      <c r="G114" s="2"/>
      <c r="H114" s="19"/>
    </row>
    <row r="115" spans="1:8" x14ac:dyDescent="0.2">
      <c r="A115" t="s">
        <v>186</v>
      </c>
      <c r="B115">
        <v>5.9</v>
      </c>
      <c r="G115" s="2"/>
      <c r="H115" s="19"/>
    </row>
    <row r="116" spans="1:8" x14ac:dyDescent="0.2">
      <c r="A116" t="s">
        <v>140</v>
      </c>
      <c r="B116">
        <v>6.6</v>
      </c>
      <c r="G116" s="2"/>
      <c r="H116" s="19"/>
    </row>
    <row r="117" spans="1:8" x14ac:dyDescent="0.2">
      <c r="A117" t="s">
        <v>142</v>
      </c>
      <c r="B117">
        <v>7.5</v>
      </c>
      <c r="G117" s="2"/>
      <c r="H117" s="19"/>
    </row>
    <row r="118" spans="1:8" x14ac:dyDescent="0.2">
      <c r="A118" t="s">
        <v>143</v>
      </c>
      <c r="B118">
        <v>5.5</v>
      </c>
      <c r="G118" s="2"/>
      <c r="H118" s="19"/>
    </row>
    <row r="119" spans="1:8" x14ac:dyDescent="0.2">
      <c r="A119" t="s">
        <v>144</v>
      </c>
      <c r="B119">
        <v>1</v>
      </c>
      <c r="G119" s="2"/>
      <c r="H119" s="19"/>
    </row>
    <row r="120" spans="1:8" x14ac:dyDescent="0.2">
      <c r="A120" t="s">
        <v>146</v>
      </c>
      <c r="B120">
        <v>0.5</v>
      </c>
      <c r="G120" s="2"/>
      <c r="H120" s="19"/>
    </row>
    <row r="121" spans="1:8" x14ac:dyDescent="0.2">
      <c r="A121" t="s">
        <v>148</v>
      </c>
      <c r="B121">
        <v>3.7</v>
      </c>
      <c r="G121" s="2"/>
      <c r="H121" s="19"/>
    </row>
    <row r="122" spans="1:8" x14ac:dyDescent="0.2">
      <c r="A122" t="s">
        <v>149</v>
      </c>
      <c r="B122">
        <v>4.4000000000000004</v>
      </c>
      <c r="G122" s="2"/>
      <c r="H122" s="19"/>
    </row>
    <row r="123" spans="1:8" x14ac:dyDescent="0.2">
      <c r="A123" t="s">
        <v>150</v>
      </c>
      <c r="B123">
        <v>1.6</v>
      </c>
      <c r="G123" s="2"/>
      <c r="H123" s="19"/>
    </row>
    <row r="124" spans="1:8" x14ac:dyDescent="0.2">
      <c r="A124" t="s">
        <v>151</v>
      </c>
      <c r="B124">
        <v>0.7</v>
      </c>
      <c r="G124" s="2"/>
      <c r="H124" s="19"/>
    </row>
    <row r="125" spans="1:8" x14ac:dyDescent="0.2">
      <c r="A125" t="s">
        <v>189</v>
      </c>
      <c r="B125">
        <v>0.2</v>
      </c>
      <c r="G125" s="2"/>
      <c r="H125" s="19"/>
    </row>
    <row r="126" spans="1:8" x14ac:dyDescent="0.2">
      <c r="A126" t="s">
        <v>152</v>
      </c>
      <c r="B126">
        <v>3.5</v>
      </c>
      <c r="G126" s="2"/>
      <c r="H126" s="19"/>
    </row>
    <row r="127" spans="1:8" x14ac:dyDescent="0.2">
      <c r="A127" t="s">
        <v>154</v>
      </c>
      <c r="B127">
        <v>0.2</v>
      </c>
      <c r="G127" s="2"/>
      <c r="H127" s="19"/>
    </row>
    <row r="128" spans="1:8" x14ac:dyDescent="0.2">
      <c r="A128" t="s">
        <v>156</v>
      </c>
      <c r="B128">
        <v>12.7</v>
      </c>
      <c r="G128" s="2"/>
      <c r="H128" s="19"/>
    </row>
    <row r="129" spans="1:8" x14ac:dyDescent="0.2">
      <c r="A129" t="s">
        <v>157</v>
      </c>
      <c r="B129">
        <v>2.2999999999999998</v>
      </c>
      <c r="G129" s="2"/>
      <c r="H129" s="19"/>
    </row>
    <row r="130" spans="1:8" x14ac:dyDescent="0.2">
      <c r="A130" t="s">
        <v>158</v>
      </c>
      <c r="B130">
        <v>4.7</v>
      </c>
      <c r="G130" s="2"/>
      <c r="H130" s="19"/>
    </row>
    <row r="131" spans="1:8" x14ac:dyDescent="0.2">
      <c r="A131" t="s">
        <v>159</v>
      </c>
      <c r="B131">
        <v>12</v>
      </c>
      <c r="G131" s="2"/>
      <c r="H131" s="19"/>
    </row>
    <row r="132" spans="1:8" x14ac:dyDescent="0.2">
      <c r="A132" t="s">
        <v>458</v>
      </c>
      <c r="B132">
        <v>11</v>
      </c>
      <c r="G132" s="2"/>
      <c r="H132" s="19"/>
    </row>
    <row r="133" spans="1:8" x14ac:dyDescent="0.2">
      <c r="A133" t="s">
        <v>161</v>
      </c>
      <c r="B133">
        <v>3.8</v>
      </c>
      <c r="G133" s="2"/>
      <c r="H133" s="19"/>
    </row>
    <row r="134" spans="1:8" x14ac:dyDescent="0.2">
      <c r="A134" t="s">
        <v>162</v>
      </c>
      <c r="B134">
        <v>21.1</v>
      </c>
      <c r="G134" s="2"/>
      <c r="H134" s="19"/>
    </row>
    <row r="135" spans="1:8" x14ac:dyDescent="0.2">
      <c r="A135" t="s">
        <v>163</v>
      </c>
      <c r="B135">
        <v>5.5</v>
      </c>
      <c r="G135" s="2"/>
      <c r="H135" s="19"/>
    </row>
    <row r="136" spans="1:8" x14ac:dyDescent="0.2">
      <c r="A136" t="s">
        <v>191</v>
      </c>
      <c r="B136">
        <v>14.6</v>
      </c>
      <c r="G136" s="2"/>
      <c r="H136" s="19"/>
    </row>
    <row r="137" spans="1:8" x14ac:dyDescent="0.2">
      <c r="A137" t="s">
        <v>190</v>
      </c>
      <c r="B137">
        <v>1.7</v>
      </c>
      <c r="G137" s="2"/>
      <c r="H137" s="19"/>
    </row>
    <row r="138" spans="1:8" x14ac:dyDescent="0.2">
      <c r="A138" t="s">
        <v>164</v>
      </c>
      <c r="B138">
        <v>3.3</v>
      </c>
      <c r="G138" s="2"/>
      <c r="H138" s="19"/>
    </row>
    <row r="139" spans="1:8" x14ac:dyDescent="0.2">
      <c r="A139" t="s">
        <v>192</v>
      </c>
      <c r="B139">
        <v>4.2</v>
      </c>
      <c r="G139" s="2"/>
      <c r="H139" s="19"/>
    </row>
    <row r="140" spans="1:8" x14ac:dyDescent="0.2">
      <c r="A140" t="s">
        <v>193</v>
      </c>
      <c r="B140">
        <v>2</v>
      </c>
      <c r="G140" s="2"/>
    </row>
    <row r="141" spans="1:8" x14ac:dyDescent="0.2">
      <c r="A141" t="s">
        <v>463</v>
      </c>
      <c r="B141">
        <v>4.4000000000000004</v>
      </c>
      <c r="G141" s="2"/>
      <c r="H141" s="19"/>
    </row>
    <row r="142" spans="1:8" x14ac:dyDescent="0.2">
      <c r="A142" t="s">
        <v>194</v>
      </c>
      <c r="B142">
        <v>0.3</v>
      </c>
      <c r="G142" s="2"/>
      <c r="H142" s="19"/>
    </row>
    <row r="143" spans="1:8" x14ac:dyDescent="0.2">
      <c r="A143" t="s">
        <v>166</v>
      </c>
      <c r="B143">
        <v>0.4</v>
      </c>
      <c r="G143" s="2"/>
      <c r="H143" s="19"/>
    </row>
    <row r="144" spans="1:8" x14ac:dyDescent="0.2">
      <c r="A144" t="s">
        <v>167</v>
      </c>
      <c r="B144">
        <v>0.7</v>
      </c>
      <c r="G144" s="2"/>
      <c r="H144" s="19"/>
    </row>
    <row r="145" spans="1:8" x14ac:dyDescent="0.2">
      <c r="A145" s="1"/>
      <c r="G145" s="2"/>
      <c r="H145" s="19"/>
    </row>
    <row r="146" spans="1:8" x14ac:dyDescent="0.2">
      <c r="A146" s="1"/>
      <c r="G146" s="2"/>
      <c r="H146" s="19"/>
    </row>
    <row r="147" spans="1:8" x14ac:dyDescent="0.2">
      <c r="G147" s="2"/>
      <c r="H147" s="19"/>
    </row>
    <row r="148" spans="1:8" x14ac:dyDescent="0.2">
      <c r="G148" s="2"/>
      <c r="H148" s="19"/>
    </row>
    <row r="149" spans="1:8" x14ac:dyDescent="0.2">
      <c r="G149" s="2"/>
      <c r="H149" s="19"/>
    </row>
    <row r="150" spans="1:8" x14ac:dyDescent="0.2">
      <c r="G150" s="2"/>
      <c r="H150" s="19"/>
    </row>
    <row r="151" spans="1:8" x14ac:dyDescent="0.2">
      <c r="G151" s="2"/>
      <c r="H151" s="19"/>
    </row>
    <row r="152" spans="1:8" x14ac:dyDescent="0.2">
      <c r="G152" s="2"/>
      <c r="H152" s="19"/>
    </row>
    <row r="153" spans="1:8" x14ac:dyDescent="0.2">
      <c r="G153" s="2"/>
      <c r="H153" s="19"/>
    </row>
    <row r="154" spans="1:8" x14ac:dyDescent="0.2">
      <c r="G154" s="2"/>
      <c r="H154" s="19"/>
    </row>
    <row r="155" spans="1:8" x14ac:dyDescent="0.2">
      <c r="G155" s="2"/>
      <c r="H155" s="19"/>
    </row>
    <row r="156" spans="1:8" x14ac:dyDescent="0.2">
      <c r="G156" s="2"/>
      <c r="H156" s="19"/>
    </row>
    <row r="157" spans="1:8" x14ac:dyDescent="0.2">
      <c r="G157" s="2"/>
      <c r="H157" s="19"/>
    </row>
    <row r="158" spans="1:8" x14ac:dyDescent="0.2">
      <c r="G158" s="2"/>
      <c r="H158" s="19"/>
    </row>
    <row r="159" spans="1:8" x14ac:dyDescent="0.2">
      <c r="G159" s="2"/>
      <c r="H159" s="19"/>
    </row>
    <row r="160" spans="1:8" x14ac:dyDescent="0.2">
      <c r="G160" s="2"/>
      <c r="H160" s="19"/>
    </row>
    <row r="161" spans="7:8" x14ac:dyDescent="0.2">
      <c r="G161" s="2"/>
      <c r="H161" s="19"/>
    </row>
    <row r="162" spans="7:8" x14ac:dyDescent="0.2">
      <c r="G162" s="2"/>
      <c r="H162" s="19"/>
    </row>
    <row r="163" spans="7:8" x14ac:dyDescent="0.2">
      <c r="G163" s="2"/>
      <c r="H163" s="19"/>
    </row>
    <row r="164" spans="7:8" x14ac:dyDescent="0.2">
      <c r="G164" s="2"/>
      <c r="H164" s="19"/>
    </row>
    <row r="165" spans="7:8" x14ac:dyDescent="0.2">
      <c r="G165" s="2"/>
      <c r="H165" s="19"/>
    </row>
    <row r="166" spans="7:8" x14ac:dyDescent="0.2">
      <c r="G166" s="2"/>
    </row>
    <row r="167" spans="7:8" x14ac:dyDescent="0.2">
      <c r="G167" s="2"/>
      <c r="H167" s="19"/>
    </row>
    <row r="168" spans="7:8" x14ac:dyDescent="0.2">
      <c r="G168" s="2"/>
      <c r="H168" s="19"/>
    </row>
    <row r="169" spans="7:8" x14ac:dyDescent="0.2">
      <c r="G169" s="2"/>
      <c r="H169" s="19"/>
    </row>
    <row r="170" spans="7:8" x14ac:dyDescent="0.2">
      <c r="G170" s="2"/>
      <c r="H170" s="19"/>
    </row>
    <row r="171" spans="7:8" x14ac:dyDescent="0.2">
      <c r="G171" s="2"/>
      <c r="H171" s="19"/>
    </row>
    <row r="172" spans="7:8" x14ac:dyDescent="0.2">
      <c r="G172" s="2"/>
      <c r="H172" s="19"/>
    </row>
    <row r="173" spans="7:8" x14ac:dyDescent="0.2">
      <c r="G173" s="2"/>
      <c r="H173" s="19"/>
    </row>
    <row r="174" spans="7:8" x14ac:dyDescent="0.2">
      <c r="G174" s="2"/>
      <c r="H174" s="19"/>
    </row>
    <row r="175" spans="7:8" x14ac:dyDescent="0.2">
      <c r="G175" s="2"/>
      <c r="H175" s="19"/>
    </row>
    <row r="176" spans="7:8" x14ac:dyDescent="0.2">
      <c r="G176" s="2"/>
      <c r="H176" s="19"/>
    </row>
    <row r="177" spans="7:8" x14ac:dyDescent="0.2">
      <c r="G177" s="2"/>
      <c r="H177" s="19"/>
    </row>
    <row r="178" spans="7:8" x14ac:dyDescent="0.2">
      <c r="G178" s="2"/>
      <c r="H178" s="19"/>
    </row>
    <row r="179" spans="7:8" x14ac:dyDescent="0.2">
      <c r="G179" s="2"/>
      <c r="H179" s="19"/>
    </row>
    <row r="180" spans="7:8" x14ac:dyDescent="0.2">
      <c r="G180" s="2"/>
      <c r="H180" s="19"/>
    </row>
    <row r="181" spans="7:8" x14ac:dyDescent="0.2">
      <c r="G181" s="2"/>
      <c r="H181" s="19"/>
    </row>
    <row r="182" spans="7:8" x14ac:dyDescent="0.2">
      <c r="G182" s="2"/>
      <c r="H182" s="19"/>
    </row>
    <row r="183" spans="7:8" x14ac:dyDescent="0.2">
      <c r="G183" s="2"/>
    </row>
    <row r="184" spans="7:8" x14ac:dyDescent="0.2">
      <c r="G184" s="2"/>
      <c r="H184" s="19"/>
    </row>
    <row r="185" spans="7:8" x14ac:dyDescent="0.2">
      <c r="G185" s="2"/>
      <c r="H185" s="19"/>
    </row>
    <row r="186" spans="7:8" x14ac:dyDescent="0.2">
      <c r="G186" s="2"/>
    </row>
    <row r="187" spans="7:8" x14ac:dyDescent="0.2">
      <c r="G187" s="2"/>
    </row>
    <row r="188" spans="7:8" x14ac:dyDescent="0.2">
      <c r="G188" s="2"/>
    </row>
    <row r="189" spans="7:8" x14ac:dyDescent="0.2">
      <c r="G189" s="2"/>
    </row>
    <row r="190" spans="7:8" x14ac:dyDescent="0.2">
      <c r="G190" s="2"/>
    </row>
    <row r="191" spans="7:8" x14ac:dyDescent="0.2">
      <c r="G191" s="2"/>
    </row>
    <row r="192" spans="7:8" x14ac:dyDescent="0.2">
      <c r="G192" s="2"/>
    </row>
    <row r="193" spans="7:7" x14ac:dyDescent="0.2">
      <c r="G193" s="2"/>
    </row>
    <row r="194" spans="7:7" x14ac:dyDescent="0.2">
      <c r="G194" s="2"/>
    </row>
    <row r="195" spans="7:7" x14ac:dyDescent="0.2">
      <c r="G195" s="2"/>
    </row>
    <row r="196" spans="7:7" x14ac:dyDescent="0.2">
      <c r="G196" s="2"/>
    </row>
    <row r="197" spans="7:7" x14ac:dyDescent="0.2">
      <c r="G197" s="2"/>
    </row>
    <row r="198" spans="7:7" x14ac:dyDescent="0.2">
      <c r="G198" s="2"/>
    </row>
    <row r="199" spans="7:7" x14ac:dyDescent="0.2">
      <c r="G199" s="2"/>
    </row>
    <row r="200" spans="7:7" x14ac:dyDescent="0.2">
      <c r="G200" s="2"/>
    </row>
    <row r="201" spans="7:7" x14ac:dyDescent="0.2">
      <c r="G201" s="2"/>
    </row>
    <row r="202" spans="7:7" x14ac:dyDescent="0.2">
      <c r="G202" s="2"/>
    </row>
    <row r="203" spans="7:7" x14ac:dyDescent="0.2">
      <c r="G203" s="2"/>
    </row>
    <row r="204" spans="7:7" x14ac:dyDescent="0.2">
      <c r="G204" s="2"/>
    </row>
    <row r="205" spans="7:7" x14ac:dyDescent="0.2">
      <c r="G205" s="2"/>
    </row>
    <row r="206" spans="7:7" x14ac:dyDescent="0.2">
      <c r="G206" s="2"/>
    </row>
    <row r="207" spans="7:7" x14ac:dyDescent="0.2">
      <c r="G207" s="2"/>
    </row>
    <row r="208" spans="7:7" x14ac:dyDescent="0.2">
      <c r="G208" s="2"/>
    </row>
    <row r="209" spans="7:7" x14ac:dyDescent="0.2">
      <c r="G209" s="2"/>
    </row>
    <row r="210" spans="7:7" x14ac:dyDescent="0.2">
      <c r="G210" s="2"/>
    </row>
    <row r="211" spans="7:7" x14ac:dyDescent="0.2">
      <c r="G211" s="2"/>
    </row>
    <row r="212" spans="7:7" x14ac:dyDescent="0.2">
      <c r="G212" s="2"/>
    </row>
    <row r="213" spans="7:7" x14ac:dyDescent="0.2">
      <c r="G213" s="2"/>
    </row>
    <row r="214" spans="7:7" x14ac:dyDescent="0.2">
      <c r="G214" s="2"/>
    </row>
    <row r="215" spans="7:7" x14ac:dyDescent="0.2">
      <c r="G215" s="2"/>
    </row>
    <row r="216" spans="7:7" x14ac:dyDescent="0.2">
      <c r="G216" s="2"/>
    </row>
    <row r="217" spans="7:7" x14ac:dyDescent="0.2">
      <c r="G217" s="2"/>
    </row>
    <row r="218" spans="7:7" x14ac:dyDescent="0.2">
      <c r="G218" s="2"/>
    </row>
    <row r="219" spans="7:7" x14ac:dyDescent="0.2">
      <c r="G219" s="2"/>
    </row>
    <row r="220" spans="7:7" x14ac:dyDescent="0.2">
      <c r="G220" s="2"/>
    </row>
    <row r="221" spans="7:7" x14ac:dyDescent="0.2">
      <c r="G221" s="2"/>
    </row>
    <row r="222" spans="7:7" x14ac:dyDescent="0.2">
      <c r="G222" s="2"/>
    </row>
    <row r="223" spans="7:7" x14ac:dyDescent="0.2">
      <c r="G223" s="2"/>
    </row>
    <row r="224" spans="7:7" x14ac:dyDescent="0.2">
      <c r="G224" s="2"/>
    </row>
    <row r="225" spans="7:7" x14ac:dyDescent="0.2">
      <c r="G225" s="2"/>
    </row>
    <row r="226" spans="7:7" x14ac:dyDescent="0.2">
      <c r="G226" s="2"/>
    </row>
    <row r="227" spans="7:7" x14ac:dyDescent="0.2">
      <c r="G227" s="2"/>
    </row>
    <row r="228" spans="7:7" x14ac:dyDescent="0.2">
      <c r="G228" s="2"/>
    </row>
    <row r="229" spans="7:7" x14ac:dyDescent="0.2">
      <c r="G229" s="2"/>
    </row>
    <row r="230" spans="7:7" x14ac:dyDescent="0.2">
      <c r="G230" s="2"/>
    </row>
    <row r="231" spans="7:7" x14ac:dyDescent="0.2">
      <c r="G231" s="2"/>
    </row>
    <row r="232" spans="7:7" x14ac:dyDescent="0.2">
      <c r="G232" s="2"/>
    </row>
    <row r="233" spans="7:7" x14ac:dyDescent="0.2">
      <c r="G233" s="2"/>
    </row>
    <row r="234" spans="7:7" x14ac:dyDescent="0.2">
      <c r="G234" s="2"/>
    </row>
    <row r="235" spans="7:7" x14ac:dyDescent="0.2">
      <c r="G235" s="2"/>
    </row>
    <row r="236" spans="7:7" x14ac:dyDescent="0.2">
      <c r="G236" s="2"/>
    </row>
    <row r="237" spans="7:7" x14ac:dyDescent="0.2">
      <c r="G237" s="2"/>
    </row>
    <row r="238" spans="7:7" x14ac:dyDescent="0.2">
      <c r="G238" s="2"/>
    </row>
    <row r="239" spans="7:7" x14ac:dyDescent="0.2">
      <c r="G239" s="2"/>
    </row>
    <row r="240" spans="7:7" x14ac:dyDescent="0.2">
      <c r="G240" s="2"/>
    </row>
    <row r="241" spans="7:7" x14ac:dyDescent="0.2">
      <c r="G241" s="2"/>
    </row>
    <row r="242" spans="7:7" x14ac:dyDescent="0.2">
      <c r="G242" s="2"/>
    </row>
    <row r="243" spans="7:7" x14ac:dyDescent="0.2">
      <c r="G243" s="2"/>
    </row>
    <row r="244" spans="7:7" x14ac:dyDescent="0.2">
      <c r="G244" s="2"/>
    </row>
    <row r="245" spans="7:7" x14ac:dyDescent="0.2">
      <c r="G245" s="2"/>
    </row>
    <row r="246" spans="7:7" x14ac:dyDescent="0.2">
      <c r="G246" s="2"/>
    </row>
    <row r="247" spans="7:7" x14ac:dyDescent="0.2">
      <c r="G247" s="2"/>
    </row>
    <row r="248" spans="7:7" x14ac:dyDescent="0.2">
      <c r="G248" s="2"/>
    </row>
    <row r="249" spans="7:7" x14ac:dyDescent="0.2">
      <c r="G249" s="2"/>
    </row>
    <row r="250" spans="7:7" x14ac:dyDescent="0.2">
      <c r="G250" s="2"/>
    </row>
    <row r="251" spans="7:7" x14ac:dyDescent="0.2">
      <c r="G251" s="2"/>
    </row>
    <row r="252" spans="7:7" x14ac:dyDescent="0.2">
      <c r="G252" s="2"/>
    </row>
    <row r="253" spans="7:7" x14ac:dyDescent="0.2">
      <c r="G253" s="2"/>
    </row>
    <row r="254" spans="7:7" x14ac:dyDescent="0.2">
      <c r="G254" s="2"/>
    </row>
    <row r="255" spans="7:7" x14ac:dyDescent="0.2">
      <c r="G255" s="2"/>
    </row>
    <row r="256" spans="7:7" x14ac:dyDescent="0.2">
      <c r="G256" s="2"/>
    </row>
    <row r="257" spans="7:7" x14ac:dyDescent="0.2">
      <c r="G257" s="2"/>
    </row>
    <row r="258" spans="7:7" x14ac:dyDescent="0.2">
      <c r="G258" s="2"/>
    </row>
    <row r="259" spans="7:7" x14ac:dyDescent="0.2">
      <c r="G259" s="2"/>
    </row>
    <row r="260" spans="7:7" x14ac:dyDescent="0.2">
      <c r="G260" s="2"/>
    </row>
    <row r="261" spans="7:7" x14ac:dyDescent="0.2">
      <c r="G261" s="2"/>
    </row>
    <row r="262" spans="7:7" x14ac:dyDescent="0.2">
      <c r="G262" s="2"/>
    </row>
    <row r="263" spans="7:7" x14ac:dyDescent="0.2">
      <c r="G263" s="2"/>
    </row>
    <row r="264" spans="7:7" x14ac:dyDescent="0.2">
      <c r="G264" s="2"/>
    </row>
    <row r="265" spans="7:7" x14ac:dyDescent="0.2">
      <c r="G265" s="2"/>
    </row>
    <row r="266" spans="7:7" x14ac:dyDescent="0.2">
      <c r="G266" s="2"/>
    </row>
  </sheetData>
  <sortState xmlns:xlrd2="http://schemas.microsoft.com/office/spreadsheetml/2017/richdata2" ref="A2:B266">
    <sortCondition ref="A1:A26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4DB93-6D7D-A342-A93F-C5AB1750E676}">
  <dimension ref="A1:F171"/>
  <sheetViews>
    <sheetView topLeftCell="A149" workbookViewId="0">
      <selection activeCell="A168" sqref="A168"/>
    </sheetView>
  </sheetViews>
  <sheetFormatPr baseColWidth="10" defaultRowHeight="16" x14ac:dyDescent="0.2"/>
  <sheetData>
    <row r="1" spans="1:6" x14ac:dyDescent="0.2">
      <c r="A1" t="s">
        <v>168</v>
      </c>
      <c r="B1" s="1">
        <v>2017</v>
      </c>
    </row>
    <row r="2" spans="1:6" x14ac:dyDescent="0.2">
      <c r="A2" t="s">
        <v>1</v>
      </c>
      <c r="B2" s="1">
        <v>-1</v>
      </c>
    </row>
    <row r="3" spans="1:6" x14ac:dyDescent="0.2">
      <c r="A3" t="s">
        <v>4</v>
      </c>
      <c r="B3" s="1">
        <v>-2</v>
      </c>
      <c r="E3" s="2" t="s">
        <v>471</v>
      </c>
      <c r="F3" s="2" t="s">
        <v>472</v>
      </c>
    </row>
    <row r="4" spans="1:6" x14ac:dyDescent="0.2">
      <c r="A4" t="s">
        <v>2</v>
      </c>
      <c r="B4" s="1">
        <v>9</v>
      </c>
    </row>
    <row r="5" spans="1:6" x14ac:dyDescent="0.2">
      <c r="A5" t="s">
        <v>162</v>
      </c>
      <c r="B5" s="1">
        <v>-8</v>
      </c>
    </row>
    <row r="6" spans="1:6" x14ac:dyDescent="0.2">
      <c r="A6" t="s">
        <v>6</v>
      </c>
      <c r="B6" s="1">
        <v>9</v>
      </c>
    </row>
    <row r="7" spans="1:6" x14ac:dyDescent="0.2">
      <c r="A7" t="s">
        <v>7</v>
      </c>
      <c r="B7" s="1">
        <v>5</v>
      </c>
    </row>
    <row r="8" spans="1:6" x14ac:dyDescent="0.2">
      <c r="A8" t="s">
        <v>9</v>
      </c>
      <c r="B8" s="1">
        <v>10</v>
      </c>
    </row>
    <row r="9" spans="1:6" x14ac:dyDescent="0.2">
      <c r="A9" t="s">
        <v>10</v>
      </c>
      <c r="B9" s="1"/>
    </row>
    <row r="10" spans="1:6" x14ac:dyDescent="0.2">
      <c r="A10" t="s">
        <v>11</v>
      </c>
      <c r="B10" s="1">
        <v>-7</v>
      </c>
    </row>
    <row r="11" spans="1:6" x14ac:dyDescent="0.2">
      <c r="A11" t="s">
        <v>28</v>
      </c>
      <c r="B11" s="1">
        <v>-1</v>
      </c>
    </row>
    <row r="12" spans="1:6" x14ac:dyDescent="0.2">
      <c r="A12" t="s">
        <v>16</v>
      </c>
      <c r="B12" s="1">
        <v>8</v>
      </c>
    </row>
    <row r="13" spans="1:6" x14ac:dyDescent="0.2">
      <c r="A13" t="s">
        <v>17</v>
      </c>
      <c r="B13" s="1">
        <v>7</v>
      </c>
    </row>
    <row r="14" spans="1:6" x14ac:dyDescent="0.2">
      <c r="A14" t="s">
        <v>27</v>
      </c>
      <c r="B14" s="1">
        <v>6</v>
      </c>
    </row>
    <row r="15" spans="1:6" x14ac:dyDescent="0.2">
      <c r="A15" t="s">
        <v>13</v>
      </c>
      <c r="B15" s="1">
        <v>1</v>
      </c>
    </row>
    <row r="16" spans="1:6" x14ac:dyDescent="0.2">
      <c r="A16" t="s">
        <v>26</v>
      </c>
      <c r="B16" s="1">
        <v>9</v>
      </c>
    </row>
    <row r="17" spans="1:2" x14ac:dyDescent="0.2">
      <c r="A17" t="s">
        <v>12</v>
      </c>
      <c r="B17" s="1"/>
    </row>
    <row r="18" spans="1:2" x14ac:dyDescent="0.2">
      <c r="A18" t="s">
        <v>169</v>
      </c>
      <c r="B18" s="1">
        <v>-10</v>
      </c>
    </row>
    <row r="19" spans="1:2" x14ac:dyDescent="0.2">
      <c r="A19" t="s">
        <v>21</v>
      </c>
      <c r="B19" s="1"/>
    </row>
    <row r="20" spans="1:2" x14ac:dyDescent="0.2">
      <c r="A20" t="s">
        <v>15</v>
      </c>
      <c r="B20" s="1">
        <v>-7</v>
      </c>
    </row>
    <row r="21" spans="1:2" x14ac:dyDescent="0.2">
      <c r="A21" t="s">
        <v>20</v>
      </c>
      <c r="B21" s="1">
        <v>7</v>
      </c>
    </row>
    <row r="22" spans="1:2" x14ac:dyDescent="0.2">
      <c r="A22" t="s">
        <v>23</v>
      </c>
      <c r="B22" s="1">
        <v>8</v>
      </c>
    </row>
    <row r="23" spans="1:2" x14ac:dyDescent="0.2">
      <c r="A23" t="s">
        <v>19</v>
      </c>
      <c r="B23" s="1">
        <v>5</v>
      </c>
    </row>
    <row r="24" spans="1:2" x14ac:dyDescent="0.2">
      <c r="A24" t="s">
        <v>22</v>
      </c>
      <c r="B24" s="1">
        <v>8</v>
      </c>
    </row>
    <row r="25" spans="1:2" x14ac:dyDescent="0.2">
      <c r="A25" t="s">
        <v>34</v>
      </c>
      <c r="B25" s="1">
        <v>6</v>
      </c>
    </row>
    <row r="26" spans="1:2" x14ac:dyDescent="0.2">
      <c r="A26" t="s">
        <v>32</v>
      </c>
      <c r="B26" s="1">
        <v>10</v>
      </c>
    </row>
    <row r="27" spans="1:2" x14ac:dyDescent="0.2">
      <c r="A27" t="s">
        <v>149</v>
      </c>
      <c r="B27" s="1"/>
    </row>
    <row r="28" spans="1:2" x14ac:dyDescent="0.2">
      <c r="A28" t="s">
        <v>36</v>
      </c>
      <c r="B28" s="1">
        <v>10</v>
      </c>
    </row>
    <row r="29" spans="1:2" x14ac:dyDescent="0.2">
      <c r="A29" t="s">
        <v>37</v>
      </c>
      <c r="B29" s="1">
        <v>-7</v>
      </c>
    </row>
    <row r="30" spans="1:2" x14ac:dyDescent="0.2">
      <c r="A30" t="s">
        <v>171</v>
      </c>
      <c r="B30" s="1">
        <v>4</v>
      </c>
    </row>
    <row r="31" spans="1:2" x14ac:dyDescent="0.2">
      <c r="A31" t="s">
        <v>31</v>
      </c>
      <c r="B31" s="1">
        <v>-4</v>
      </c>
    </row>
    <row r="32" spans="1:2" x14ac:dyDescent="0.2">
      <c r="A32" t="s">
        <v>378</v>
      </c>
      <c r="B32" s="1">
        <v>-3</v>
      </c>
    </row>
    <row r="33" spans="1:2" x14ac:dyDescent="0.2">
      <c r="A33" t="s">
        <v>379</v>
      </c>
      <c r="B33" s="1">
        <v>-4</v>
      </c>
    </row>
    <row r="34" spans="1:2" x14ac:dyDescent="0.2">
      <c r="A34" t="s">
        <v>38</v>
      </c>
      <c r="B34" s="1">
        <v>7</v>
      </c>
    </row>
    <row r="35" spans="1:2" x14ac:dyDescent="0.2">
      <c r="A35" t="s">
        <v>39</v>
      </c>
      <c r="B35" s="1">
        <v>9</v>
      </c>
    </row>
    <row r="36" spans="1:2" x14ac:dyDescent="0.2">
      <c r="A36" t="s">
        <v>29</v>
      </c>
      <c r="B36" s="1">
        <v>10</v>
      </c>
    </row>
    <row r="37" spans="1:2" x14ac:dyDescent="0.2">
      <c r="A37" t="s">
        <v>41</v>
      </c>
      <c r="B37" s="1">
        <v>10</v>
      </c>
    </row>
    <row r="38" spans="1:2" x14ac:dyDescent="0.2">
      <c r="A38" t="s">
        <v>43</v>
      </c>
      <c r="B38" s="1">
        <v>-7</v>
      </c>
    </row>
    <row r="39" spans="1:2" x14ac:dyDescent="0.2">
      <c r="A39" t="s">
        <v>44</v>
      </c>
      <c r="B39" s="1">
        <v>10</v>
      </c>
    </row>
    <row r="40" spans="1:2" x14ac:dyDescent="0.2">
      <c r="A40" t="s">
        <v>45</v>
      </c>
      <c r="B40" s="1">
        <v>9</v>
      </c>
    </row>
    <row r="41" spans="1:2" x14ac:dyDescent="0.2">
      <c r="A41" t="s">
        <v>64</v>
      </c>
      <c r="B41" s="1">
        <v>10</v>
      </c>
    </row>
    <row r="42" spans="1:2" x14ac:dyDescent="0.2">
      <c r="A42" t="s">
        <v>47</v>
      </c>
      <c r="B42" s="1">
        <v>3</v>
      </c>
    </row>
    <row r="43" spans="1:2" x14ac:dyDescent="0.2">
      <c r="A43" t="s">
        <v>46</v>
      </c>
      <c r="B43" s="1">
        <v>10</v>
      </c>
    </row>
    <row r="44" spans="1:2" x14ac:dyDescent="0.2">
      <c r="A44" t="s">
        <v>49</v>
      </c>
      <c r="B44" s="1">
        <v>7</v>
      </c>
    </row>
    <row r="45" spans="1:2" x14ac:dyDescent="0.2">
      <c r="A45" t="s">
        <v>3</v>
      </c>
      <c r="B45" s="1"/>
    </row>
    <row r="46" spans="1:2" x14ac:dyDescent="0.2">
      <c r="A46" t="s">
        <v>50</v>
      </c>
      <c r="B46" s="1">
        <v>5</v>
      </c>
    </row>
    <row r="47" spans="1:2" x14ac:dyDescent="0.2">
      <c r="A47" t="s">
        <v>172</v>
      </c>
      <c r="B47" s="1">
        <v>-4</v>
      </c>
    </row>
    <row r="48" spans="1:2" x14ac:dyDescent="0.2">
      <c r="A48" t="s">
        <v>53</v>
      </c>
      <c r="B48" s="1">
        <v>-7</v>
      </c>
    </row>
    <row r="49" spans="1:2" x14ac:dyDescent="0.2">
      <c r="A49" t="s">
        <v>143</v>
      </c>
      <c r="B49" s="1">
        <v>10</v>
      </c>
    </row>
    <row r="50" spans="1:2" x14ac:dyDescent="0.2">
      <c r="A50" t="s">
        <v>54</v>
      </c>
      <c r="B50" s="1">
        <v>9</v>
      </c>
    </row>
    <row r="51" spans="1:2" x14ac:dyDescent="0.2">
      <c r="A51" t="s">
        <v>56</v>
      </c>
      <c r="B51" s="1">
        <v>-3</v>
      </c>
    </row>
    <row r="52" spans="1:2" x14ac:dyDescent="0.2">
      <c r="A52" t="s">
        <v>58</v>
      </c>
      <c r="B52" s="1">
        <v>10</v>
      </c>
    </row>
    <row r="53" spans="1:2" x14ac:dyDescent="0.2">
      <c r="A53" t="s">
        <v>57</v>
      </c>
      <c r="B53" s="1">
        <v>2</v>
      </c>
    </row>
    <row r="54" spans="1:2" x14ac:dyDescent="0.2">
      <c r="A54" t="s">
        <v>59</v>
      </c>
      <c r="B54" s="1">
        <v>9</v>
      </c>
    </row>
    <row r="55" spans="1:2" x14ac:dyDescent="0.2">
      <c r="A55" t="s">
        <v>62</v>
      </c>
      <c r="B55" s="1">
        <v>3</v>
      </c>
    </row>
    <row r="56" spans="1:2" x14ac:dyDescent="0.2">
      <c r="A56" t="s">
        <v>163</v>
      </c>
      <c r="B56" s="1">
        <v>10</v>
      </c>
    </row>
    <row r="57" spans="1:2" x14ac:dyDescent="0.2">
      <c r="A57" t="s">
        <v>63</v>
      </c>
      <c r="B57" s="1">
        <v>7</v>
      </c>
    </row>
    <row r="58" spans="1:2" x14ac:dyDescent="0.2">
      <c r="A58" t="s">
        <v>65</v>
      </c>
      <c r="B58" s="1">
        <v>8</v>
      </c>
    </row>
    <row r="59" spans="1:2" x14ac:dyDescent="0.2">
      <c r="A59" t="s">
        <v>70</v>
      </c>
      <c r="B59" s="1">
        <v>4</v>
      </c>
    </row>
    <row r="60" spans="1:2" x14ac:dyDescent="0.2">
      <c r="A60" t="s">
        <v>174</v>
      </c>
      <c r="B60" s="1">
        <v>4</v>
      </c>
    </row>
    <row r="61" spans="1:2" x14ac:dyDescent="0.2">
      <c r="A61" t="s">
        <v>71</v>
      </c>
      <c r="B61" s="1">
        <v>6</v>
      </c>
    </row>
    <row r="62" spans="1:2" x14ac:dyDescent="0.2">
      <c r="A62" t="s">
        <v>52</v>
      </c>
      <c r="B62" s="1">
        <v>-6</v>
      </c>
    </row>
    <row r="63" spans="1:2" x14ac:dyDescent="0.2">
      <c r="A63" t="s">
        <v>66</v>
      </c>
      <c r="B63" s="1">
        <v>10</v>
      </c>
    </row>
    <row r="64" spans="1:2" x14ac:dyDescent="0.2">
      <c r="A64" t="s">
        <v>69</v>
      </c>
      <c r="B64" s="1">
        <v>8</v>
      </c>
    </row>
    <row r="65" spans="1:2" x14ac:dyDescent="0.2">
      <c r="A65" t="s">
        <v>72</v>
      </c>
      <c r="B65" s="1">
        <v>7</v>
      </c>
    </row>
    <row r="66" spans="1:2" x14ac:dyDescent="0.2">
      <c r="A66" t="s">
        <v>74</v>
      </c>
      <c r="B66" s="1">
        <v>5</v>
      </c>
    </row>
    <row r="67" spans="1:2" x14ac:dyDescent="0.2">
      <c r="A67" t="s">
        <v>42</v>
      </c>
      <c r="B67" s="1">
        <v>9</v>
      </c>
    </row>
    <row r="68" spans="1:2" x14ac:dyDescent="0.2">
      <c r="A68" t="s">
        <v>73</v>
      </c>
      <c r="B68" s="1">
        <v>5</v>
      </c>
    </row>
    <row r="69" spans="1:2" x14ac:dyDescent="0.2">
      <c r="A69" t="s">
        <v>75</v>
      </c>
      <c r="B69" s="1">
        <v>10</v>
      </c>
    </row>
    <row r="70" spans="1:2" x14ac:dyDescent="0.2">
      <c r="A70" t="s">
        <v>77</v>
      </c>
      <c r="B70" s="1">
        <v>9</v>
      </c>
    </row>
    <row r="71" spans="1:2" x14ac:dyDescent="0.2">
      <c r="A71" t="s">
        <v>76</v>
      </c>
      <c r="B71" s="1">
        <v>9</v>
      </c>
    </row>
    <row r="72" spans="1:2" x14ac:dyDescent="0.2">
      <c r="A72" t="s">
        <v>79</v>
      </c>
      <c r="B72" s="1">
        <v>10</v>
      </c>
    </row>
    <row r="73" spans="1:2" x14ac:dyDescent="0.2">
      <c r="A73" t="s">
        <v>175</v>
      </c>
      <c r="B73" s="1">
        <v>-7</v>
      </c>
    </row>
    <row r="74" spans="1:2" x14ac:dyDescent="0.2">
      <c r="A74" t="s">
        <v>78</v>
      </c>
      <c r="B74" s="1">
        <v>6</v>
      </c>
    </row>
    <row r="75" spans="1:2" x14ac:dyDescent="0.2">
      <c r="A75" t="s">
        <v>80</v>
      </c>
      <c r="B75" s="1">
        <v>6</v>
      </c>
    </row>
    <row r="76" spans="1:2" x14ac:dyDescent="0.2">
      <c r="A76" t="s">
        <v>81</v>
      </c>
      <c r="B76" s="1">
        <v>10</v>
      </c>
    </row>
    <row r="77" spans="1:2" x14ac:dyDescent="0.2">
      <c r="A77" t="s">
        <v>82</v>
      </c>
      <c r="B77" s="1">
        <v>9</v>
      </c>
    </row>
    <row r="78" spans="1:2" x14ac:dyDescent="0.2">
      <c r="A78" t="s">
        <v>84</v>
      </c>
      <c r="B78" s="1">
        <v>-3</v>
      </c>
    </row>
    <row r="79" spans="1:2" x14ac:dyDescent="0.2">
      <c r="A79" t="s">
        <v>83</v>
      </c>
      <c r="B79" s="1">
        <v>10</v>
      </c>
    </row>
    <row r="80" spans="1:2" x14ac:dyDescent="0.2">
      <c r="A80" t="s">
        <v>85</v>
      </c>
      <c r="B80" s="1">
        <v>-6</v>
      </c>
    </row>
    <row r="81" spans="1:2" x14ac:dyDescent="0.2">
      <c r="A81" t="s">
        <v>86</v>
      </c>
      <c r="B81" s="1">
        <v>9</v>
      </c>
    </row>
    <row r="82" spans="1:2" x14ac:dyDescent="0.2">
      <c r="A82" t="s">
        <v>177</v>
      </c>
      <c r="B82" s="1">
        <v>8</v>
      </c>
    </row>
    <row r="83" spans="1:2" x14ac:dyDescent="0.2">
      <c r="A83" t="s">
        <v>30</v>
      </c>
      <c r="B83" s="1">
        <v>-4</v>
      </c>
    </row>
    <row r="84" spans="1:2" x14ac:dyDescent="0.2">
      <c r="A84" t="s">
        <v>178</v>
      </c>
      <c r="B84" s="1">
        <v>8</v>
      </c>
    </row>
    <row r="85" spans="1:2" x14ac:dyDescent="0.2">
      <c r="A85" t="s">
        <v>87</v>
      </c>
      <c r="B85" s="1">
        <v>-7</v>
      </c>
    </row>
    <row r="86" spans="1:2" x14ac:dyDescent="0.2">
      <c r="A86" t="s">
        <v>179</v>
      </c>
      <c r="B86" s="1">
        <v>-7</v>
      </c>
    </row>
    <row r="87" spans="1:2" x14ac:dyDescent="0.2">
      <c r="A87" t="s">
        <v>89</v>
      </c>
      <c r="B87" s="1">
        <v>6</v>
      </c>
    </row>
    <row r="88" spans="1:2" x14ac:dyDescent="0.2">
      <c r="A88" t="s">
        <v>91</v>
      </c>
      <c r="B88" s="1">
        <v>6</v>
      </c>
    </row>
    <row r="89" spans="1:2" x14ac:dyDescent="0.2">
      <c r="A89" t="s">
        <v>180</v>
      </c>
      <c r="B89" s="1">
        <v>0</v>
      </c>
    </row>
    <row r="90" spans="1:2" x14ac:dyDescent="0.2">
      <c r="A90" t="s">
        <v>144</v>
      </c>
      <c r="B90" s="1">
        <v>6</v>
      </c>
    </row>
    <row r="91" spans="1:2" x14ac:dyDescent="0.2">
      <c r="A91" t="s">
        <v>90</v>
      </c>
      <c r="B91" s="1">
        <v>8</v>
      </c>
    </row>
    <row r="92" spans="1:2" x14ac:dyDescent="0.2">
      <c r="A92" t="s">
        <v>92</v>
      </c>
      <c r="B92" s="1">
        <v>10</v>
      </c>
    </row>
    <row r="93" spans="1:2" x14ac:dyDescent="0.2">
      <c r="A93" t="s">
        <v>93</v>
      </c>
      <c r="B93" s="1">
        <v>10</v>
      </c>
    </row>
    <row r="94" spans="1:2" x14ac:dyDescent="0.2">
      <c r="A94" t="s">
        <v>88</v>
      </c>
      <c r="B94" s="1">
        <v>8</v>
      </c>
    </row>
    <row r="95" spans="1:2" x14ac:dyDescent="0.2">
      <c r="A95" t="s">
        <v>380</v>
      </c>
      <c r="B95" s="1">
        <v>9</v>
      </c>
    </row>
    <row r="96" spans="1:2" x14ac:dyDescent="0.2">
      <c r="A96" t="s">
        <v>106</v>
      </c>
      <c r="B96" s="1">
        <v>-4</v>
      </c>
    </row>
    <row r="97" spans="1:2" x14ac:dyDescent="0.2">
      <c r="A97" t="s">
        <v>381</v>
      </c>
      <c r="B97" s="1">
        <v>10</v>
      </c>
    </row>
    <row r="98" spans="1:2" x14ac:dyDescent="0.2">
      <c r="A98" t="s">
        <v>181</v>
      </c>
      <c r="B98" s="1"/>
    </row>
    <row r="99" spans="1:2" x14ac:dyDescent="0.2">
      <c r="A99" t="s">
        <v>94</v>
      </c>
      <c r="B99" s="1">
        <v>6</v>
      </c>
    </row>
    <row r="100" spans="1:2" x14ac:dyDescent="0.2">
      <c r="A100" t="s">
        <v>182</v>
      </c>
      <c r="B100" s="1">
        <v>9</v>
      </c>
    </row>
    <row r="101" spans="1:2" x14ac:dyDescent="0.2">
      <c r="A101" t="s">
        <v>102</v>
      </c>
      <c r="B101" s="1">
        <v>8</v>
      </c>
    </row>
    <row r="102" spans="1:2" x14ac:dyDescent="0.2">
      <c r="A102" t="s">
        <v>183</v>
      </c>
      <c r="B102" s="1"/>
    </row>
    <row r="103" spans="1:2" x14ac:dyDescent="0.2">
      <c r="A103" t="s">
        <v>97</v>
      </c>
      <c r="B103" s="1">
        <v>5</v>
      </c>
    </row>
    <row r="104" spans="1:2" x14ac:dyDescent="0.2">
      <c r="A104" t="s">
        <v>108</v>
      </c>
      <c r="B104" s="1">
        <v>8</v>
      </c>
    </row>
    <row r="105" spans="1:2" x14ac:dyDescent="0.2">
      <c r="A105" t="s">
        <v>104</v>
      </c>
      <c r="B105" s="1">
        <v>9</v>
      </c>
    </row>
    <row r="106" spans="1:2" x14ac:dyDescent="0.2">
      <c r="A106" t="s">
        <v>103</v>
      </c>
      <c r="B106" s="1"/>
    </row>
    <row r="107" spans="1:2" x14ac:dyDescent="0.2">
      <c r="A107" t="s">
        <v>107</v>
      </c>
      <c r="B107" s="1">
        <v>5</v>
      </c>
    </row>
    <row r="108" spans="1:2" x14ac:dyDescent="0.2">
      <c r="A108" t="s">
        <v>100</v>
      </c>
      <c r="B108" s="1">
        <v>-2</v>
      </c>
    </row>
    <row r="109" spans="1:2" x14ac:dyDescent="0.2">
      <c r="A109" t="s">
        <v>101</v>
      </c>
      <c r="B109" s="1"/>
    </row>
    <row r="110" spans="1:2" x14ac:dyDescent="0.2">
      <c r="A110" t="s">
        <v>95</v>
      </c>
      <c r="B110" s="1">
        <v>6</v>
      </c>
    </row>
    <row r="111" spans="1:2" x14ac:dyDescent="0.2">
      <c r="A111" t="s">
        <v>96</v>
      </c>
      <c r="B111" s="1">
        <v>5</v>
      </c>
    </row>
    <row r="112" spans="1:2" x14ac:dyDescent="0.2">
      <c r="A112" t="s">
        <v>109</v>
      </c>
      <c r="B112" s="1">
        <v>6</v>
      </c>
    </row>
    <row r="113" spans="1:2" x14ac:dyDescent="0.2">
      <c r="A113" t="s">
        <v>114</v>
      </c>
      <c r="B113" s="1">
        <v>7</v>
      </c>
    </row>
    <row r="114" spans="1:2" x14ac:dyDescent="0.2">
      <c r="A114" t="s">
        <v>115</v>
      </c>
      <c r="B114" s="1">
        <v>5</v>
      </c>
    </row>
    <row r="115" spans="1:2" x14ac:dyDescent="0.2">
      <c r="A115" t="s">
        <v>113</v>
      </c>
      <c r="B115" s="1">
        <v>6</v>
      </c>
    </row>
    <row r="116" spans="1:2" x14ac:dyDescent="0.2">
      <c r="A116" t="s">
        <v>111</v>
      </c>
      <c r="B116" s="1">
        <v>10</v>
      </c>
    </row>
    <row r="117" spans="1:2" x14ac:dyDescent="0.2">
      <c r="A117" t="s">
        <v>116</v>
      </c>
      <c r="B117" s="1">
        <v>10</v>
      </c>
    </row>
    <row r="118" spans="1:2" x14ac:dyDescent="0.2">
      <c r="A118" t="s">
        <v>110</v>
      </c>
      <c r="B118" s="1">
        <v>6</v>
      </c>
    </row>
    <row r="119" spans="1:2" x14ac:dyDescent="0.2">
      <c r="A119" t="s">
        <v>112</v>
      </c>
      <c r="B119" s="1">
        <v>10</v>
      </c>
    </row>
    <row r="120" spans="1:2" x14ac:dyDescent="0.2">
      <c r="A120" t="s">
        <v>117</v>
      </c>
      <c r="B120" s="1">
        <v>-8</v>
      </c>
    </row>
    <row r="121" spans="1:2" x14ac:dyDescent="0.2">
      <c r="A121" t="s">
        <v>118</v>
      </c>
      <c r="B121" s="1">
        <v>7</v>
      </c>
    </row>
    <row r="122" spans="1:2" x14ac:dyDescent="0.2">
      <c r="A122" t="s">
        <v>119</v>
      </c>
      <c r="B122" s="1">
        <v>9</v>
      </c>
    </row>
    <row r="123" spans="1:2" x14ac:dyDescent="0.2">
      <c r="A123" t="s">
        <v>122</v>
      </c>
      <c r="B123" s="1">
        <v>9</v>
      </c>
    </row>
    <row r="124" spans="1:2" x14ac:dyDescent="0.2">
      <c r="A124" t="s">
        <v>123</v>
      </c>
      <c r="B124" s="1">
        <v>8</v>
      </c>
    </row>
    <row r="125" spans="1:2" x14ac:dyDescent="0.2">
      <c r="A125" t="s">
        <v>120</v>
      </c>
      <c r="B125" s="1">
        <v>5</v>
      </c>
    </row>
    <row r="126" spans="1:2" x14ac:dyDescent="0.2">
      <c r="A126" t="s">
        <v>124</v>
      </c>
      <c r="B126" s="1">
        <v>10</v>
      </c>
    </row>
    <row r="127" spans="1:2" x14ac:dyDescent="0.2">
      <c r="B127" s="1"/>
    </row>
    <row r="128" spans="1:2" x14ac:dyDescent="0.2">
      <c r="A128" t="s">
        <v>125</v>
      </c>
      <c r="B128" s="1">
        <v>10</v>
      </c>
    </row>
    <row r="129" spans="1:2" x14ac:dyDescent="0.2">
      <c r="A129" t="s">
        <v>121</v>
      </c>
      <c r="B129" s="1">
        <v>9</v>
      </c>
    </row>
    <row r="130" spans="1:2" x14ac:dyDescent="0.2">
      <c r="A130" t="s">
        <v>126</v>
      </c>
      <c r="B130" s="1">
        <v>-10</v>
      </c>
    </row>
    <row r="131" spans="1:2" x14ac:dyDescent="0.2">
      <c r="A131" t="s">
        <v>128</v>
      </c>
      <c r="B131" s="1">
        <v>9</v>
      </c>
    </row>
    <row r="132" spans="1:2" x14ac:dyDescent="0.2">
      <c r="A132" t="s">
        <v>129</v>
      </c>
      <c r="B132" s="1">
        <v>4</v>
      </c>
    </row>
    <row r="133" spans="1:2" x14ac:dyDescent="0.2">
      <c r="A133" t="s">
        <v>130</v>
      </c>
      <c r="B133" s="1">
        <v>-3</v>
      </c>
    </row>
    <row r="134" spans="1:2" x14ac:dyDescent="0.2">
      <c r="A134" t="s">
        <v>134</v>
      </c>
      <c r="B134" s="1">
        <v>-10</v>
      </c>
    </row>
    <row r="135" spans="1:2" x14ac:dyDescent="0.2">
      <c r="A135" t="s">
        <v>146</v>
      </c>
      <c r="B135" s="1">
        <v>-4</v>
      </c>
    </row>
    <row r="136" spans="1:2" x14ac:dyDescent="0.2">
      <c r="A136" t="s">
        <v>135</v>
      </c>
      <c r="B136" s="1">
        <v>7</v>
      </c>
    </row>
    <row r="137" spans="1:2" x14ac:dyDescent="0.2">
      <c r="A137" t="s">
        <v>138</v>
      </c>
      <c r="B137" s="1">
        <v>-2</v>
      </c>
    </row>
    <row r="138" spans="1:2" x14ac:dyDescent="0.2">
      <c r="A138" t="s">
        <v>184</v>
      </c>
      <c r="B138" s="1">
        <v>8</v>
      </c>
    </row>
    <row r="139" spans="1:2" x14ac:dyDescent="0.2">
      <c r="A139" t="s">
        <v>137</v>
      </c>
      <c r="B139" s="1">
        <v>7</v>
      </c>
    </row>
    <row r="140" spans="1:2" x14ac:dyDescent="0.2">
      <c r="A140" t="s">
        <v>51</v>
      </c>
      <c r="B140" s="1">
        <v>10</v>
      </c>
    </row>
    <row r="141" spans="1:2" x14ac:dyDescent="0.2">
      <c r="A141" t="s">
        <v>141</v>
      </c>
      <c r="B141" s="1">
        <v>5</v>
      </c>
    </row>
    <row r="142" spans="1:2" x14ac:dyDescent="0.2">
      <c r="A142" t="s">
        <v>136</v>
      </c>
      <c r="B142" s="1">
        <v>8</v>
      </c>
    </row>
    <row r="143" spans="1:2" x14ac:dyDescent="0.2">
      <c r="A143" t="s">
        <v>185</v>
      </c>
      <c r="B143" s="1">
        <v>0</v>
      </c>
    </row>
    <row r="144" spans="1:2" x14ac:dyDescent="0.2">
      <c r="A144" t="s">
        <v>147</v>
      </c>
      <c r="B144" s="1">
        <v>5</v>
      </c>
    </row>
    <row r="145" spans="1:2" x14ac:dyDescent="0.2">
      <c r="A145" t="s">
        <v>186</v>
      </c>
      <c r="B145" s="1"/>
    </row>
    <row r="146" spans="1:2" x14ac:dyDescent="0.2">
      <c r="A146" t="s">
        <v>140</v>
      </c>
      <c r="B146" s="1">
        <v>10</v>
      </c>
    </row>
    <row r="147" spans="1:2" x14ac:dyDescent="0.2">
      <c r="A147" t="s">
        <v>148</v>
      </c>
      <c r="B147" s="1">
        <v>10</v>
      </c>
    </row>
    <row r="148" spans="1:2" x14ac:dyDescent="0.2">
      <c r="A148" t="s">
        <v>187</v>
      </c>
      <c r="B148" s="1">
        <v>-9</v>
      </c>
    </row>
    <row r="149" spans="1:2" x14ac:dyDescent="0.2">
      <c r="A149" t="s">
        <v>150</v>
      </c>
      <c r="B149" s="1">
        <v>-9</v>
      </c>
    </row>
    <row r="150" spans="1:2" x14ac:dyDescent="0.2">
      <c r="A150" t="s">
        <v>35</v>
      </c>
      <c r="B150" s="1">
        <v>-2</v>
      </c>
    </row>
    <row r="151" spans="1:2" x14ac:dyDescent="0.2">
      <c r="A151" t="s">
        <v>154</v>
      </c>
      <c r="B151" s="1">
        <v>-2</v>
      </c>
    </row>
    <row r="152" spans="1:2" x14ac:dyDescent="0.2">
      <c r="A152" t="s">
        <v>152</v>
      </c>
      <c r="B152" s="1">
        <v>-3</v>
      </c>
    </row>
    <row r="153" spans="1:2" x14ac:dyDescent="0.2">
      <c r="A153" t="s">
        <v>151</v>
      </c>
      <c r="B153" s="1">
        <v>-3</v>
      </c>
    </row>
    <row r="154" spans="1:2" x14ac:dyDescent="0.2">
      <c r="A154" t="s">
        <v>159</v>
      </c>
      <c r="B154" s="1">
        <v>-8</v>
      </c>
    </row>
    <row r="155" spans="1:2" x14ac:dyDescent="0.2">
      <c r="A155" t="s">
        <v>153</v>
      </c>
      <c r="B155" s="1">
        <v>8</v>
      </c>
    </row>
    <row r="156" spans="1:2" x14ac:dyDescent="0.2">
      <c r="A156" t="s">
        <v>156</v>
      </c>
      <c r="B156" s="1">
        <v>10</v>
      </c>
    </row>
    <row r="157" spans="1:2" x14ac:dyDescent="0.2">
      <c r="A157" t="s">
        <v>157</v>
      </c>
      <c r="B157" s="1">
        <v>7</v>
      </c>
    </row>
    <row r="158" spans="1:2" x14ac:dyDescent="0.2">
      <c r="A158" t="s">
        <v>158</v>
      </c>
      <c r="B158" s="1">
        <v>-4</v>
      </c>
    </row>
    <row r="159" spans="1:2" x14ac:dyDescent="0.2">
      <c r="A159" t="s">
        <v>382</v>
      </c>
      <c r="B159" s="1">
        <v>10</v>
      </c>
    </row>
    <row r="160" spans="1:2" x14ac:dyDescent="0.2">
      <c r="A160" t="s">
        <v>189</v>
      </c>
      <c r="B160" s="1">
        <v>3</v>
      </c>
    </row>
    <row r="161" spans="1:2" x14ac:dyDescent="0.2">
      <c r="A161" t="s">
        <v>160</v>
      </c>
      <c r="B161" s="1">
        <v>-1</v>
      </c>
    </row>
    <row r="162" spans="1:2" x14ac:dyDescent="0.2">
      <c r="A162" t="s">
        <v>161</v>
      </c>
      <c r="B162" s="1">
        <v>4</v>
      </c>
    </row>
    <row r="163" spans="1:2" x14ac:dyDescent="0.2">
      <c r="A163" t="s">
        <v>190</v>
      </c>
      <c r="B163" s="1">
        <v>10</v>
      </c>
    </row>
    <row r="164" spans="1:2" x14ac:dyDescent="0.2">
      <c r="A164" t="s">
        <v>191</v>
      </c>
      <c r="B164" s="1">
        <v>8</v>
      </c>
    </row>
    <row r="165" spans="1:2" x14ac:dyDescent="0.2">
      <c r="A165" t="s">
        <v>164</v>
      </c>
      <c r="B165" s="1">
        <v>-9</v>
      </c>
    </row>
    <row r="166" spans="1:2" x14ac:dyDescent="0.2">
      <c r="A166" t="s">
        <v>192</v>
      </c>
      <c r="B166" s="1">
        <v>-3</v>
      </c>
    </row>
    <row r="167" spans="1:2" x14ac:dyDescent="0.2">
      <c r="A167" t="s">
        <v>193</v>
      </c>
      <c r="B167" s="1">
        <v>-7</v>
      </c>
    </row>
    <row r="168" spans="1:2" x14ac:dyDescent="0.2">
      <c r="A168" t="s">
        <v>194</v>
      </c>
      <c r="B168" s="1">
        <v>0</v>
      </c>
    </row>
    <row r="169" spans="1:2" x14ac:dyDescent="0.2">
      <c r="A169" t="s">
        <v>142</v>
      </c>
      <c r="B169" s="1">
        <v>9</v>
      </c>
    </row>
    <row r="170" spans="1:2" x14ac:dyDescent="0.2">
      <c r="A170" t="s">
        <v>166</v>
      </c>
      <c r="B170" s="1">
        <v>6</v>
      </c>
    </row>
    <row r="171" spans="1:2" x14ac:dyDescent="0.2">
      <c r="A171" t="s">
        <v>167</v>
      </c>
      <c r="B171" s="1">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42D9E-8AC5-A64B-88AE-E84E6956DDDA}">
  <dimension ref="A1:E267"/>
  <sheetViews>
    <sheetView workbookViewId="0">
      <selection activeCell="E3" sqref="E3"/>
    </sheetView>
  </sheetViews>
  <sheetFormatPr baseColWidth="10" defaultRowHeight="16" x14ac:dyDescent="0.2"/>
  <cols>
    <col min="1" max="1" width="46.1640625" bestFit="1" customWidth="1"/>
    <col min="2" max="2" width="44.33203125" style="8" customWidth="1"/>
    <col min="4" max="4" width="12" customWidth="1"/>
    <col min="5" max="5" width="12" bestFit="1" customWidth="1"/>
  </cols>
  <sheetData>
    <row r="1" spans="1:5" x14ac:dyDescent="0.2">
      <c r="A1" t="s">
        <v>168</v>
      </c>
      <c r="B1" s="8" t="s">
        <v>464</v>
      </c>
    </row>
    <row r="2" spans="1:5" x14ac:dyDescent="0.2">
      <c r="A2" t="s">
        <v>8</v>
      </c>
      <c r="B2" s="8">
        <v>3092430167.5977654</v>
      </c>
    </row>
    <row r="3" spans="1:5" x14ac:dyDescent="0.2">
      <c r="A3" t="s">
        <v>384</v>
      </c>
      <c r="B3" s="8">
        <v>962268990853.85046</v>
      </c>
      <c r="D3" t="s">
        <v>574</v>
      </c>
      <c r="E3" t="s">
        <v>575</v>
      </c>
    </row>
    <row r="4" spans="1:5" x14ac:dyDescent="0.2">
      <c r="A4" t="s">
        <v>1</v>
      </c>
      <c r="B4" s="8">
        <v>18869945678.421539</v>
      </c>
    </row>
    <row r="5" spans="1:5" x14ac:dyDescent="0.2">
      <c r="A5" t="s">
        <v>385</v>
      </c>
      <c r="B5" s="8">
        <v>680989095100.7804</v>
      </c>
    </row>
    <row r="6" spans="1:5" x14ac:dyDescent="0.2">
      <c r="A6" t="s">
        <v>4</v>
      </c>
      <c r="B6" s="8">
        <v>122123822333.5905</v>
      </c>
    </row>
    <row r="7" spans="1:5" x14ac:dyDescent="0.2">
      <c r="A7" t="s">
        <v>2</v>
      </c>
      <c r="B7" s="8">
        <v>13019693450.881613</v>
      </c>
    </row>
    <row r="8" spans="1:5" x14ac:dyDescent="0.2">
      <c r="A8" t="s">
        <v>386</v>
      </c>
      <c r="B8" s="8">
        <v>3000180750.1129689</v>
      </c>
    </row>
    <row r="9" spans="1:5" x14ac:dyDescent="0.2">
      <c r="A9" t="s">
        <v>387</v>
      </c>
      <c r="B9" s="8">
        <v>2511064813464.1431</v>
      </c>
    </row>
    <row r="10" spans="1:5" x14ac:dyDescent="0.2">
      <c r="A10" t="s">
        <v>162</v>
      </c>
      <c r="B10" s="8">
        <v>385605506848.19604</v>
      </c>
    </row>
    <row r="11" spans="1:5" x14ac:dyDescent="0.2">
      <c r="A11" t="s">
        <v>6</v>
      </c>
      <c r="B11" s="8">
        <v>643628665302.15491</v>
      </c>
    </row>
    <row r="12" spans="1:5" x14ac:dyDescent="0.2">
      <c r="A12" t="s">
        <v>7</v>
      </c>
      <c r="B12" s="8">
        <v>11527458565.733419</v>
      </c>
    </row>
    <row r="13" spans="1:5" x14ac:dyDescent="0.2">
      <c r="A13" t="s">
        <v>388</v>
      </c>
      <c r="B13" s="8">
        <v>612000000</v>
      </c>
    </row>
    <row r="14" spans="1:5" x14ac:dyDescent="0.2">
      <c r="A14" t="s">
        <v>5</v>
      </c>
      <c r="B14" s="8">
        <v>1467977777.7777777</v>
      </c>
    </row>
    <row r="15" spans="1:5" x14ac:dyDescent="0.2">
      <c r="A15" t="s">
        <v>9</v>
      </c>
      <c r="B15" s="8">
        <v>1329188475752.3191</v>
      </c>
    </row>
    <row r="16" spans="1:5" x14ac:dyDescent="0.2">
      <c r="A16" t="s">
        <v>10</v>
      </c>
      <c r="B16" s="8">
        <v>417237869115.93011</v>
      </c>
    </row>
    <row r="17" spans="1:2" x14ac:dyDescent="0.2">
      <c r="A17" t="s">
        <v>11</v>
      </c>
      <c r="B17" s="8">
        <v>40865558912.386703</v>
      </c>
    </row>
    <row r="18" spans="1:2" x14ac:dyDescent="0.2">
      <c r="A18" t="s">
        <v>28</v>
      </c>
      <c r="B18" s="8">
        <v>3172292379.3632936</v>
      </c>
    </row>
    <row r="19" spans="1:2" x14ac:dyDescent="0.2">
      <c r="A19" t="s">
        <v>16</v>
      </c>
      <c r="B19" s="8">
        <v>502764720556.35382</v>
      </c>
    </row>
    <row r="20" spans="1:2" x14ac:dyDescent="0.2">
      <c r="A20" t="s">
        <v>17</v>
      </c>
      <c r="B20" s="8">
        <v>12701655845.961237</v>
      </c>
    </row>
    <row r="21" spans="1:2" x14ac:dyDescent="0.2">
      <c r="A21" t="s">
        <v>27</v>
      </c>
      <c r="B21" s="8">
        <v>14106956830.085659</v>
      </c>
    </row>
    <row r="22" spans="1:2" x14ac:dyDescent="0.2">
      <c r="A22" t="s">
        <v>13</v>
      </c>
      <c r="B22" s="8">
        <v>249710922462.3092</v>
      </c>
    </row>
    <row r="23" spans="1:2" x14ac:dyDescent="0.2">
      <c r="A23" t="s">
        <v>26</v>
      </c>
      <c r="B23" s="8">
        <v>58971520599.250938</v>
      </c>
    </row>
    <row r="24" spans="1:2" x14ac:dyDescent="0.2">
      <c r="A24" t="s">
        <v>12</v>
      </c>
      <c r="B24" s="8">
        <v>35473776595.744682</v>
      </c>
    </row>
    <row r="25" spans="1:2" x14ac:dyDescent="0.2">
      <c r="A25" t="s">
        <v>169</v>
      </c>
      <c r="B25" s="8">
        <v>12490700000</v>
      </c>
    </row>
    <row r="26" spans="1:2" x14ac:dyDescent="0.2">
      <c r="A26" t="s">
        <v>21</v>
      </c>
      <c r="B26" s="8">
        <v>18080118128.385387</v>
      </c>
    </row>
    <row r="27" spans="1:2" x14ac:dyDescent="0.2">
      <c r="A27" t="s">
        <v>15</v>
      </c>
      <c r="B27" s="8">
        <v>54726595249.184914</v>
      </c>
    </row>
    <row r="28" spans="1:2" x14ac:dyDescent="0.2">
      <c r="A28" t="s">
        <v>170</v>
      </c>
      <c r="B28" s="8">
        <v>1858529676.71857</v>
      </c>
    </row>
    <row r="29" spans="1:2" x14ac:dyDescent="0.2">
      <c r="A29" t="s">
        <v>18</v>
      </c>
      <c r="B29" s="8">
        <v>7142316000</v>
      </c>
    </row>
    <row r="30" spans="1:2" x14ac:dyDescent="0.2">
      <c r="A30" t="s">
        <v>20</v>
      </c>
      <c r="B30" s="8">
        <v>37508642170.767006</v>
      </c>
    </row>
    <row r="31" spans="1:2" x14ac:dyDescent="0.2">
      <c r="A31" t="s">
        <v>23</v>
      </c>
      <c r="B31" s="8">
        <v>2063507864886.8806</v>
      </c>
    </row>
    <row r="32" spans="1:2" x14ac:dyDescent="0.2">
      <c r="A32" t="s">
        <v>14</v>
      </c>
      <c r="B32" s="8">
        <v>4978000000</v>
      </c>
    </row>
    <row r="33" spans="1:2" x14ac:dyDescent="0.2">
      <c r="A33" t="s">
        <v>25</v>
      </c>
      <c r="B33" s="8">
        <v>12128104859.14983</v>
      </c>
    </row>
    <row r="34" spans="1:2" x14ac:dyDescent="0.2">
      <c r="A34" t="s">
        <v>19</v>
      </c>
      <c r="B34" s="8">
        <v>2450364928.0730205</v>
      </c>
    </row>
    <row r="35" spans="1:2" x14ac:dyDescent="0.2">
      <c r="A35" t="s">
        <v>22</v>
      </c>
      <c r="B35" s="8">
        <v>17405588070.433151</v>
      </c>
    </row>
    <row r="36" spans="1:2" x14ac:dyDescent="0.2">
      <c r="A36" t="s">
        <v>34</v>
      </c>
      <c r="B36" s="8">
        <v>2072349974.1525702</v>
      </c>
    </row>
    <row r="37" spans="1:2" x14ac:dyDescent="0.2">
      <c r="A37" t="s">
        <v>32</v>
      </c>
      <c r="B37" s="8">
        <v>1649265644244.095</v>
      </c>
    </row>
    <row r="38" spans="1:2" x14ac:dyDescent="0.2">
      <c r="A38" t="s">
        <v>389</v>
      </c>
      <c r="B38" s="8">
        <v>1463448984304.7378</v>
      </c>
    </row>
    <row r="39" spans="1:2" x14ac:dyDescent="0.2">
      <c r="A39" t="s">
        <v>149</v>
      </c>
      <c r="B39" s="8">
        <v>704478516963.85486</v>
      </c>
    </row>
    <row r="40" spans="1:2" x14ac:dyDescent="0.2">
      <c r="A40" t="s">
        <v>390</v>
      </c>
    </row>
    <row r="41" spans="1:2" x14ac:dyDescent="0.2">
      <c r="A41" t="s">
        <v>36</v>
      </c>
      <c r="B41" s="8">
        <v>277034675515.67133</v>
      </c>
    </row>
    <row r="42" spans="1:2" x14ac:dyDescent="0.2">
      <c r="A42" t="s">
        <v>37</v>
      </c>
      <c r="B42" s="8">
        <v>12310409370894.242</v>
      </c>
    </row>
    <row r="43" spans="1:2" x14ac:dyDescent="0.2">
      <c r="A43" t="s">
        <v>171</v>
      </c>
      <c r="B43" s="8">
        <v>51588158717.534821</v>
      </c>
    </row>
    <row r="44" spans="1:2" x14ac:dyDescent="0.2">
      <c r="A44" t="s">
        <v>31</v>
      </c>
      <c r="B44" s="8">
        <v>35009262788.15004</v>
      </c>
    </row>
    <row r="45" spans="1:2" x14ac:dyDescent="0.2">
      <c r="A45" t="s">
        <v>378</v>
      </c>
      <c r="B45" s="8">
        <v>38019265625.884529</v>
      </c>
    </row>
    <row r="46" spans="1:2" x14ac:dyDescent="0.2">
      <c r="A46" t="s">
        <v>379</v>
      </c>
      <c r="B46" s="8">
        <v>11109029840.247892</v>
      </c>
    </row>
    <row r="47" spans="1:2" x14ac:dyDescent="0.2">
      <c r="A47" t="s">
        <v>38</v>
      </c>
      <c r="B47" s="8">
        <v>311883730690.12946</v>
      </c>
    </row>
    <row r="48" spans="1:2" x14ac:dyDescent="0.2">
      <c r="A48" t="s">
        <v>39</v>
      </c>
      <c r="B48" s="8">
        <v>1077439756.1222107</v>
      </c>
    </row>
    <row r="49" spans="1:2" x14ac:dyDescent="0.2">
      <c r="A49" t="s">
        <v>29</v>
      </c>
      <c r="B49" s="8">
        <v>1769787215.421407</v>
      </c>
    </row>
    <row r="50" spans="1:2" x14ac:dyDescent="0.2">
      <c r="A50" t="s">
        <v>41</v>
      </c>
      <c r="B50" s="8">
        <v>60516043590.183197</v>
      </c>
    </row>
    <row r="51" spans="1:2" x14ac:dyDescent="0.2">
      <c r="A51" t="s">
        <v>391</v>
      </c>
      <c r="B51" s="8">
        <v>71763156883.770691</v>
      </c>
    </row>
    <row r="52" spans="1:2" x14ac:dyDescent="0.2">
      <c r="A52" t="s">
        <v>43</v>
      </c>
      <c r="B52" s="8">
        <v>96851000000</v>
      </c>
    </row>
    <row r="53" spans="1:2" x14ac:dyDescent="0.2">
      <c r="A53" t="s">
        <v>392</v>
      </c>
      <c r="B53" s="8">
        <v>3116610111.7318435</v>
      </c>
    </row>
    <row r="54" spans="1:2" x14ac:dyDescent="0.2">
      <c r="A54" t="s">
        <v>33</v>
      </c>
      <c r="B54" s="8">
        <v>5166467298.691947</v>
      </c>
    </row>
    <row r="55" spans="1:2" x14ac:dyDescent="0.2">
      <c r="A55" t="s">
        <v>44</v>
      </c>
      <c r="B55" s="8">
        <v>22729184365.115227</v>
      </c>
    </row>
    <row r="56" spans="1:2" x14ac:dyDescent="0.2">
      <c r="A56" t="s">
        <v>45</v>
      </c>
      <c r="B56" s="8">
        <v>218628940951.67508</v>
      </c>
    </row>
    <row r="57" spans="1:2" x14ac:dyDescent="0.2">
      <c r="A57" t="s">
        <v>64</v>
      </c>
      <c r="B57" s="8">
        <v>3682602479929.418</v>
      </c>
    </row>
    <row r="58" spans="1:2" x14ac:dyDescent="0.2">
      <c r="A58" t="s">
        <v>47</v>
      </c>
      <c r="B58" s="8">
        <v>2751461055.5930676</v>
      </c>
    </row>
    <row r="59" spans="1:2" x14ac:dyDescent="0.2">
      <c r="A59" t="s">
        <v>48</v>
      </c>
      <c r="B59" s="8">
        <v>519837037.03703701</v>
      </c>
    </row>
    <row r="60" spans="1:2" x14ac:dyDescent="0.2">
      <c r="A60" t="s">
        <v>46</v>
      </c>
      <c r="B60" s="8">
        <v>332121063806.39062</v>
      </c>
    </row>
    <row r="61" spans="1:2" x14ac:dyDescent="0.2">
      <c r="A61" t="s">
        <v>49</v>
      </c>
      <c r="B61" s="8">
        <v>79997975621.865433</v>
      </c>
    </row>
    <row r="62" spans="1:2" x14ac:dyDescent="0.2">
      <c r="A62" t="s">
        <v>3</v>
      </c>
      <c r="B62" s="8">
        <v>170097230857.95645</v>
      </c>
    </row>
    <row r="63" spans="1:2" x14ac:dyDescent="0.2">
      <c r="A63" t="s">
        <v>393</v>
      </c>
      <c r="B63" s="8">
        <v>14834229766065.105</v>
      </c>
    </row>
    <row r="64" spans="1:2" x14ac:dyDescent="0.2">
      <c r="A64" t="s">
        <v>394</v>
      </c>
      <c r="B64" s="8">
        <v>11397555336619.637</v>
      </c>
    </row>
    <row r="65" spans="1:2" x14ac:dyDescent="0.2">
      <c r="A65" t="s">
        <v>395</v>
      </c>
      <c r="B65" s="8">
        <v>24224918635246.543</v>
      </c>
    </row>
    <row r="66" spans="1:2" x14ac:dyDescent="0.2">
      <c r="A66" t="s">
        <v>396</v>
      </c>
      <c r="B66" s="8">
        <v>3326908116206.8843</v>
      </c>
    </row>
    <row r="67" spans="1:2" x14ac:dyDescent="0.2">
      <c r="A67" t="s">
        <v>397</v>
      </c>
      <c r="B67" s="8">
        <v>21632924589592.867</v>
      </c>
    </row>
    <row r="68" spans="1:2" x14ac:dyDescent="0.2">
      <c r="A68" t="s">
        <v>50</v>
      </c>
      <c r="B68" s="8">
        <v>104295862000</v>
      </c>
    </row>
    <row r="69" spans="1:2" x14ac:dyDescent="0.2">
      <c r="A69" t="s">
        <v>172</v>
      </c>
      <c r="B69" s="8">
        <v>235733695652.17389</v>
      </c>
    </row>
    <row r="70" spans="1:2" x14ac:dyDescent="0.2">
      <c r="A70" t="s">
        <v>398</v>
      </c>
      <c r="B70" s="8">
        <v>12671767011727.137</v>
      </c>
    </row>
    <row r="71" spans="1:2" x14ac:dyDescent="0.2">
      <c r="A71" t="s">
        <v>53</v>
      </c>
    </row>
    <row r="72" spans="1:2" x14ac:dyDescent="0.2">
      <c r="A72" t="s">
        <v>143</v>
      </c>
      <c r="B72" s="8">
        <v>1312539279462.3552</v>
      </c>
    </row>
    <row r="73" spans="1:2" x14ac:dyDescent="0.2">
      <c r="A73" t="s">
        <v>54</v>
      </c>
      <c r="B73" s="8">
        <v>26951648828.578869</v>
      </c>
    </row>
    <row r="74" spans="1:2" x14ac:dyDescent="0.2">
      <c r="A74" t="s">
        <v>56</v>
      </c>
      <c r="B74" s="8">
        <v>81770791970.98204</v>
      </c>
    </row>
    <row r="75" spans="1:2" x14ac:dyDescent="0.2">
      <c r="A75" t="s">
        <v>399</v>
      </c>
      <c r="B75" s="8">
        <v>14759154836568.598</v>
      </c>
    </row>
    <row r="76" spans="1:2" x14ac:dyDescent="0.2">
      <c r="A76" t="s">
        <v>400</v>
      </c>
      <c r="B76" s="8">
        <v>1560559312377.6294</v>
      </c>
    </row>
    <row r="77" spans="1:2" x14ac:dyDescent="0.2">
      <c r="A77" t="s">
        <v>58</v>
      </c>
      <c r="B77" s="8">
        <v>255647979916.47104</v>
      </c>
    </row>
    <row r="78" spans="1:2" x14ac:dyDescent="0.2">
      <c r="A78" t="s">
        <v>57</v>
      </c>
      <c r="B78" s="8">
        <v>5353404422.081378</v>
      </c>
    </row>
    <row r="79" spans="1:2" x14ac:dyDescent="0.2">
      <c r="A79" t="s">
        <v>59</v>
      </c>
      <c r="B79" s="8">
        <v>2595151045197.6514</v>
      </c>
    </row>
    <row r="80" spans="1:2" x14ac:dyDescent="0.2">
      <c r="A80" t="s">
        <v>401</v>
      </c>
      <c r="B80" s="8">
        <v>2899226097.6237712</v>
      </c>
    </row>
    <row r="81" spans="1:2" x14ac:dyDescent="0.2">
      <c r="A81" t="s">
        <v>173</v>
      </c>
      <c r="B81" s="8">
        <v>366666800</v>
      </c>
    </row>
    <row r="82" spans="1:2" x14ac:dyDescent="0.2">
      <c r="A82" t="s">
        <v>62</v>
      </c>
      <c r="B82" s="8">
        <v>14929488770.731483</v>
      </c>
    </row>
    <row r="83" spans="1:2" x14ac:dyDescent="0.2">
      <c r="A83" t="s">
        <v>163</v>
      </c>
      <c r="B83" s="8">
        <v>2662572824912.3281</v>
      </c>
    </row>
    <row r="84" spans="1:2" x14ac:dyDescent="0.2">
      <c r="A84" t="s">
        <v>63</v>
      </c>
      <c r="B84" s="8">
        <v>16242916915.720263</v>
      </c>
    </row>
    <row r="85" spans="1:2" x14ac:dyDescent="0.2">
      <c r="A85" t="s">
        <v>65</v>
      </c>
      <c r="B85" s="8">
        <v>58845211998.345474</v>
      </c>
    </row>
    <row r="86" spans="1:2" x14ac:dyDescent="0.2">
      <c r="A86" t="s">
        <v>402</v>
      </c>
    </row>
    <row r="87" spans="1:2" x14ac:dyDescent="0.2">
      <c r="A87" t="s">
        <v>70</v>
      </c>
      <c r="B87" s="8">
        <v>10324668266.595018</v>
      </c>
    </row>
    <row r="88" spans="1:2" x14ac:dyDescent="0.2">
      <c r="A88" t="s">
        <v>174</v>
      </c>
      <c r="B88" s="8">
        <v>1504909753.2874622</v>
      </c>
    </row>
    <row r="89" spans="1:2" x14ac:dyDescent="0.2">
      <c r="A89" t="s">
        <v>71</v>
      </c>
      <c r="B89" s="8">
        <v>1350177127.552304</v>
      </c>
    </row>
    <row r="90" spans="1:2" x14ac:dyDescent="0.2">
      <c r="A90" t="s">
        <v>52</v>
      </c>
      <c r="B90" s="8">
        <v>12200913887.641876</v>
      </c>
    </row>
    <row r="91" spans="1:2" x14ac:dyDescent="0.2">
      <c r="A91" t="s">
        <v>66</v>
      </c>
      <c r="B91" s="8">
        <v>200125137434.28976</v>
      </c>
    </row>
    <row r="92" spans="1:2" x14ac:dyDescent="0.2">
      <c r="A92" t="s">
        <v>67</v>
      </c>
      <c r="B92" s="8">
        <v>1125685185.1851852</v>
      </c>
    </row>
    <row r="93" spans="1:2" x14ac:dyDescent="0.2">
      <c r="A93" t="s">
        <v>403</v>
      </c>
      <c r="B93" s="8">
        <v>2826651925.669024</v>
      </c>
    </row>
    <row r="94" spans="1:2" x14ac:dyDescent="0.2">
      <c r="A94" t="s">
        <v>69</v>
      </c>
      <c r="B94" s="8">
        <v>71654134378.529922</v>
      </c>
    </row>
    <row r="95" spans="1:2" x14ac:dyDescent="0.2">
      <c r="A95" t="s">
        <v>404</v>
      </c>
      <c r="B95" s="8">
        <v>6013000000</v>
      </c>
    </row>
    <row r="96" spans="1:2" x14ac:dyDescent="0.2">
      <c r="A96" t="s">
        <v>72</v>
      </c>
      <c r="B96" s="8">
        <v>4748174334.1901894</v>
      </c>
    </row>
    <row r="97" spans="1:2" x14ac:dyDescent="0.2">
      <c r="A97" t="s">
        <v>405</v>
      </c>
      <c r="B97" s="8">
        <v>51233962308841.477</v>
      </c>
    </row>
    <row r="98" spans="1:2" x14ac:dyDescent="0.2">
      <c r="A98" t="s">
        <v>406</v>
      </c>
      <c r="B98" s="8">
        <v>341244161576.75922</v>
      </c>
    </row>
    <row r="99" spans="1:2" x14ac:dyDescent="0.2">
      <c r="A99" t="s">
        <v>74</v>
      </c>
      <c r="B99" s="8">
        <v>23136232229.606888</v>
      </c>
    </row>
    <row r="100" spans="1:2" x14ac:dyDescent="0.2">
      <c r="A100" t="s">
        <v>407</v>
      </c>
      <c r="B100" s="8">
        <v>716948186184.38428</v>
      </c>
    </row>
    <row r="101" spans="1:2" x14ac:dyDescent="0.2">
      <c r="A101" t="s">
        <v>42</v>
      </c>
      <c r="B101" s="8">
        <v>55481644098.049454</v>
      </c>
    </row>
    <row r="102" spans="1:2" x14ac:dyDescent="0.2">
      <c r="A102" t="s">
        <v>73</v>
      </c>
      <c r="B102" s="8">
        <v>14213814582.793766</v>
      </c>
    </row>
    <row r="103" spans="1:2" x14ac:dyDescent="0.2">
      <c r="A103" t="s">
        <v>75</v>
      </c>
      <c r="B103" s="8">
        <v>142961605733.02582</v>
      </c>
    </row>
    <row r="104" spans="1:2" x14ac:dyDescent="0.2">
      <c r="A104" t="s">
        <v>408</v>
      </c>
      <c r="B104" s="8">
        <v>28866087354758.551</v>
      </c>
    </row>
    <row r="105" spans="1:2" x14ac:dyDescent="0.2">
      <c r="A105" t="s">
        <v>409</v>
      </c>
      <c r="B105" s="8">
        <v>30970110408649.418</v>
      </c>
    </row>
    <row r="106" spans="1:2" x14ac:dyDescent="0.2">
      <c r="A106" t="s">
        <v>410</v>
      </c>
      <c r="B106" s="8">
        <v>2110688903978.3105</v>
      </c>
    </row>
    <row r="107" spans="1:2" x14ac:dyDescent="0.2">
      <c r="A107" t="s">
        <v>411</v>
      </c>
      <c r="B107" s="8">
        <v>919474226980.61658</v>
      </c>
    </row>
    <row r="108" spans="1:2" x14ac:dyDescent="0.2">
      <c r="A108" t="s">
        <v>77</v>
      </c>
      <c r="B108" s="8">
        <v>1015618742565.8127</v>
      </c>
    </row>
    <row r="109" spans="1:2" x14ac:dyDescent="0.2">
      <c r="A109" t="s">
        <v>412</v>
      </c>
      <c r="B109" s="8">
        <v>1192482879144.8047</v>
      </c>
    </row>
    <row r="110" spans="1:2" x14ac:dyDescent="0.2">
      <c r="A110" t="s">
        <v>413</v>
      </c>
      <c r="B110" s="8">
        <v>6979581724.5817242</v>
      </c>
    </row>
    <row r="111" spans="1:2" x14ac:dyDescent="0.2">
      <c r="A111" t="s">
        <v>76</v>
      </c>
      <c r="B111" s="8">
        <v>2651472946375.0469</v>
      </c>
    </row>
    <row r="112" spans="1:2" x14ac:dyDescent="0.2">
      <c r="A112" t="s">
        <v>414</v>
      </c>
    </row>
    <row r="113" spans="1:2" x14ac:dyDescent="0.2">
      <c r="A113" t="s">
        <v>79</v>
      </c>
      <c r="B113" s="8">
        <v>339341385919.83118</v>
      </c>
    </row>
    <row r="114" spans="1:2" x14ac:dyDescent="0.2">
      <c r="A114" t="s">
        <v>175</v>
      </c>
      <c r="B114" s="8">
        <v>445345256459.10547</v>
      </c>
    </row>
    <row r="115" spans="1:2" x14ac:dyDescent="0.2">
      <c r="A115" t="s">
        <v>78</v>
      </c>
      <c r="B115" s="8">
        <v>190643898226.35135</v>
      </c>
    </row>
    <row r="116" spans="1:2" x14ac:dyDescent="0.2">
      <c r="A116" t="s">
        <v>176</v>
      </c>
      <c r="B116" s="8">
        <v>24728285177.460316</v>
      </c>
    </row>
    <row r="117" spans="1:2" x14ac:dyDescent="0.2">
      <c r="A117" t="s">
        <v>80</v>
      </c>
      <c r="B117" s="8">
        <v>352667925811.02808</v>
      </c>
    </row>
    <row r="118" spans="1:2" x14ac:dyDescent="0.2">
      <c r="A118" t="s">
        <v>81</v>
      </c>
      <c r="B118" s="8">
        <v>1961796197354.3564</v>
      </c>
    </row>
    <row r="119" spans="1:2" x14ac:dyDescent="0.2">
      <c r="A119" t="s">
        <v>82</v>
      </c>
      <c r="B119" s="8">
        <v>14808989993.318459</v>
      </c>
    </row>
    <row r="120" spans="1:2" x14ac:dyDescent="0.2">
      <c r="A120" t="s">
        <v>84</v>
      </c>
      <c r="B120" s="8">
        <v>41408960845.070427</v>
      </c>
    </row>
    <row r="121" spans="1:2" x14ac:dyDescent="0.2">
      <c r="A121" t="s">
        <v>83</v>
      </c>
      <c r="B121" s="8">
        <v>4866864409657.6787</v>
      </c>
    </row>
    <row r="122" spans="1:2" x14ac:dyDescent="0.2">
      <c r="A122" t="s">
        <v>85</v>
      </c>
      <c r="B122" s="8">
        <v>166805800595.7037</v>
      </c>
    </row>
    <row r="123" spans="1:2" x14ac:dyDescent="0.2">
      <c r="A123" t="s">
        <v>86</v>
      </c>
      <c r="B123" s="8">
        <v>78965004656.182281</v>
      </c>
    </row>
    <row r="124" spans="1:2" x14ac:dyDescent="0.2">
      <c r="A124" t="s">
        <v>177</v>
      </c>
      <c r="B124" s="8">
        <v>7702934800.1283636</v>
      </c>
    </row>
    <row r="125" spans="1:2" x14ac:dyDescent="0.2">
      <c r="A125" t="s">
        <v>30</v>
      </c>
      <c r="B125" s="8">
        <v>22177200511.588196</v>
      </c>
    </row>
    <row r="126" spans="1:2" x14ac:dyDescent="0.2">
      <c r="A126" t="s">
        <v>415</v>
      </c>
      <c r="B126" s="8">
        <v>187276210.91354999</v>
      </c>
    </row>
    <row r="127" spans="1:2" x14ac:dyDescent="0.2">
      <c r="A127" t="s">
        <v>416</v>
      </c>
      <c r="B127" s="8">
        <v>996944444.44444442</v>
      </c>
    </row>
    <row r="128" spans="1:2" x14ac:dyDescent="0.2">
      <c r="A128" t="s">
        <v>178</v>
      </c>
      <c r="B128" s="8">
        <v>1623901496835.7908</v>
      </c>
    </row>
    <row r="129" spans="1:2" x14ac:dyDescent="0.2">
      <c r="A129" t="s">
        <v>87</v>
      </c>
      <c r="B129" s="8">
        <v>120707435412.35805</v>
      </c>
    </row>
    <row r="130" spans="1:2" x14ac:dyDescent="0.2">
      <c r="A130" t="s">
        <v>417</v>
      </c>
      <c r="B130" s="8">
        <v>5492340983688.9521</v>
      </c>
    </row>
    <row r="131" spans="1:2" x14ac:dyDescent="0.2">
      <c r="A131" t="s">
        <v>179</v>
      </c>
      <c r="B131" s="8">
        <v>16853087485.4118</v>
      </c>
    </row>
    <row r="132" spans="1:2" x14ac:dyDescent="0.2">
      <c r="A132" t="s">
        <v>89</v>
      </c>
      <c r="B132" s="8">
        <v>53140638269.121063</v>
      </c>
    </row>
    <row r="133" spans="1:2" x14ac:dyDescent="0.2">
      <c r="A133" t="s">
        <v>91</v>
      </c>
      <c r="B133" s="8">
        <v>3285455000</v>
      </c>
    </row>
    <row r="134" spans="1:2" x14ac:dyDescent="0.2">
      <c r="A134" t="s">
        <v>180</v>
      </c>
      <c r="B134" s="8">
        <v>37883243650.452003</v>
      </c>
    </row>
    <row r="135" spans="1:2" x14ac:dyDescent="0.2">
      <c r="A135" t="s">
        <v>418</v>
      </c>
      <c r="B135" s="8">
        <v>1999090407.4074073</v>
      </c>
    </row>
    <row r="136" spans="1:2" x14ac:dyDescent="0.2">
      <c r="A136" t="s">
        <v>419</v>
      </c>
      <c r="B136" s="8">
        <v>6003763531340.1641</v>
      </c>
    </row>
    <row r="137" spans="1:2" x14ac:dyDescent="0.2">
      <c r="A137" t="s">
        <v>420</v>
      </c>
      <c r="B137" s="8">
        <v>1039614232529.8761</v>
      </c>
    </row>
    <row r="138" spans="1:2" x14ac:dyDescent="0.2">
      <c r="A138" t="s">
        <v>421</v>
      </c>
      <c r="B138" s="8">
        <v>486350413377.58185</v>
      </c>
    </row>
    <row r="139" spans="1:2" x14ac:dyDescent="0.2">
      <c r="A139" t="s">
        <v>422</v>
      </c>
      <c r="B139" s="8">
        <v>6474256118.6148062</v>
      </c>
    </row>
    <row r="140" spans="1:2" x14ac:dyDescent="0.2">
      <c r="A140" t="s">
        <v>144</v>
      </c>
      <c r="B140" s="8">
        <v>87421762728.629288</v>
      </c>
    </row>
    <row r="141" spans="1:2" x14ac:dyDescent="0.2">
      <c r="A141" t="s">
        <v>423</v>
      </c>
      <c r="B141" s="8">
        <v>7241764591199.7676</v>
      </c>
    </row>
    <row r="142" spans="1:2" x14ac:dyDescent="0.2">
      <c r="A142" t="s">
        <v>424</v>
      </c>
      <c r="B142" s="8">
        <v>30157520158133.254</v>
      </c>
    </row>
    <row r="143" spans="1:2" x14ac:dyDescent="0.2">
      <c r="A143" t="s">
        <v>90</v>
      </c>
      <c r="B143" s="8">
        <v>2306843528.5285287</v>
      </c>
    </row>
    <row r="144" spans="1:2" x14ac:dyDescent="0.2">
      <c r="A144" t="s">
        <v>425</v>
      </c>
      <c r="B144" s="8">
        <v>20558926718519.234</v>
      </c>
    </row>
    <row r="145" spans="1:2" x14ac:dyDescent="0.2">
      <c r="A145" t="s">
        <v>92</v>
      </c>
      <c r="B145" s="8">
        <v>47758736931.780083</v>
      </c>
    </row>
    <row r="146" spans="1:2" x14ac:dyDescent="0.2">
      <c r="A146" t="s">
        <v>93</v>
      </c>
      <c r="B146" s="8">
        <v>64181944722.728348</v>
      </c>
    </row>
    <row r="147" spans="1:2" x14ac:dyDescent="0.2">
      <c r="A147" t="s">
        <v>88</v>
      </c>
      <c r="B147" s="8">
        <v>30458763245.511818</v>
      </c>
    </row>
    <row r="148" spans="1:2" x14ac:dyDescent="0.2">
      <c r="A148" t="s">
        <v>380</v>
      </c>
      <c r="B148" s="8">
        <v>50456765512.085724</v>
      </c>
    </row>
    <row r="149" spans="1:2" x14ac:dyDescent="0.2">
      <c r="A149" t="s">
        <v>426</v>
      </c>
    </row>
    <row r="150" spans="1:2" x14ac:dyDescent="0.2">
      <c r="A150" t="s">
        <v>106</v>
      </c>
      <c r="B150" s="8">
        <v>109682728023.11185</v>
      </c>
    </row>
    <row r="151" spans="1:2" x14ac:dyDescent="0.2">
      <c r="A151" t="s">
        <v>381</v>
      </c>
      <c r="B151" s="8">
        <v>6431314957.0718479</v>
      </c>
    </row>
    <row r="152" spans="1:2" x14ac:dyDescent="0.2">
      <c r="A152" t="s">
        <v>181</v>
      </c>
      <c r="B152" s="8">
        <v>9669759987.0263271</v>
      </c>
    </row>
    <row r="153" spans="1:2" x14ac:dyDescent="0.2">
      <c r="A153" t="s">
        <v>94</v>
      </c>
      <c r="B153" s="8">
        <v>13176313233.1978</v>
      </c>
    </row>
    <row r="154" spans="1:2" x14ac:dyDescent="0.2">
      <c r="A154" t="s">
        <v>182</v>
      </c>
      <c r="B154" s="8">
        <v>4754352303.8928967</v>
      </c>
    </row>
    <row r="155" spans="1:2" x14ac:dyDescent="0.2">
      <c r="A155" t="s">
        <v>427</v>
      </c>
      <c r="B155" s="8">
        <v>3267070786136.3013</v>
      </c>
    </row>
    <row r="156" spans="1:2" x14ac:dyDescent="0.2">
      <c r="A156" t="s">
        <v>102</v>
      </c>
      <c r="B156" s="8">
        <v>1158913035796.3701</v>
      </c>
    </row>
    <row r="157" spans="1:2" x14ac:dyDescent="0.2">
      <c r="A157" t="s">
        <v>428</v>
      </c>
      <c r="B157" s="8">
        <v>213204100</v>
      </c>
    </row>
    <row r="158" spans="1:2" x14ac:dyDescent="0.2">
      <c r="A158" t="s">
        <v>429</v>
      </c>
      <c r="B158" s="8">
        <v>29660503279581.59</v>
      </c>
    </row>
    <row r="159" spans="1:2" x14ac:dyDescent="0.2">
      <c r="A159" t="s">
        <v>430</v>
      </c>
      <c r="B159" s="8">
        <v>11310265324.794146</v>
      </c>
    </row>
    <row r="160" spans="1:2" x14ac:dyDescent="0.2">
      <c r="A160" t="s">
        <v>97</v>
      </c>
      <c r="B160" s="8">
        <v>15365714371.331633</v>
      </c>
    </row>
    <row r="161" spans="1:2" x14ac:dyDescent="0.2">
      <c r="A161" t="s">
        <v>98</v>
      </c>
      <c r="B161" s="8">
        <v>13221298307.889402</v>
      </c>
    </row>
    <row r="162" spans="1:2" x14ac:dyDescent="0.2">
      <c r="A162" t="s">
        <v>108</v>
      </c>
      <c r="B162" s="8">
        <v>67144725830.575279</v>
      </c>
    </row>
    <row r="163" spans="1:2" x14ac:dyDescent="0.2">
      <c r="A163" t="s">
        <v>431</v>
      </c>
      <c r="B163" s="8">
        <v>1431432476945.1567</v>
      </c>
    </row>
    <row r="164" spans="1:2" x14ac:dyDescent="0.2">
      <c r="A164" t="s">
        <v>104</v>
      </c>
      <c r="B164" s="8">
        <v>4856632399.4577494</v>
      </c>
    </row>
    <row r="165" spans="1:2" x14ac:dyDescent="0.2">
      <c r="A165" t="s">
        <v>103</v>
      </c>
      <c r="B165" s="8">
        <v>11425755279.539459</v>
      </c>
    </row>
    <row r="166" spans="1:2" x14ac:dyDescent="0.2">
      <c r="A166" t="s">
        <v>432</v>
      </c>
      <c r="B166" s="8">
        <v>1560000000</v>
      </c>
    </row>
    <row r="167" spans="1:2" x14ac:dyDescent="0.2">
      <c r="A167" t="s">
        <v>107</v>
      </c>
      <c r="B167" s="8">
        <v>13219084261.366407</v>
      </c>
    </row>
    <row r="168" spans="1:2" x14ac:dyDescent="0.2">
      <c r="A168" t="s">
        <v>100</v>
      </c>
      <c r="B168" s="8">
        <v>6757333550.2793303</v>
      </c>
    </row>
    <row r="169" spans="1:2" x14ac:dyDescent="0.2">
      <c r="A169" t="s">
        <v>101</v>
      </c>
      <c r="B169" s="8">
        <v>13259348213.989962</v>
      </c>
    </row>
    <row r="170" spans="1:2" x14ac:dyDescent="0.2">
      <c r="A170" t="s">
        <v>95</v>
      </c>
      <c r="B170" s="8">
        <v>8787570920.4440804</v>
      </c>
    </row>
    <row r="171" spans="1:2" x14ac:dyDescent="0.2">
      <c r="A171" t="s">
        <v>96</v>
      </c>
      <c r="B171" s="8">
        <v>319112136545.43762</v>
      </c>
    </row>
    <row r="172" spans="1:2" x14ac:dyDescent="0.2">
      <c r="A172" t="s">
        <v>433</v>
      </c>
      <c r="B172" s="8">
        <v>21199387143244.098</v>
      </c>
    </row>
    <row r="173" spans="1:2" x14ac:dyDescent="0.2">
      <c r="A173" t="s">
        <v>109</v>
      </c>
      <c r="B173" s="8">
        <v>12895153157.346334</v>
      </c>
    </row>
    <row r="174" spans="1:2" x14ac:dyDescent="0.2">
      <c r="A174" t="s">
        <v>434</v>
      </c>
    </row>
    <row r="175" spans="1:2" x14ac:dyDescent="0.2">
      <c r="A175" t="s">
        <v>114</v>
      </c>
      <c r="B175" s="8">
        <v>11189541083.39747</v>
      </c>
    </row>
    <row r="176" spans="1:2" x14ac:dyDescent="0.2">
      <c r="A176" t="s">
        <v>115</v>
      </c>
      <c r="B176" s="8">
        <v>375746469538.66595</v>
      </c>
    </row>
    <row r="177" spans="1:2" x14ac:dyDescent="0.2">
      <c r="A177" t="s">
        <v>113</v>
      </c>
      <c r="B177" s="8">
        <v>13785909906.192493</v>
      </c>
    </row>
    <row r="178" spans="1:2" x14ac:dyDescent="0.2">
      <c r="A178" t="s">
        <v>111</v>
      </c>
      <c r="B178" s="8">
        <v>833869641687.0603</v>
      </c>
    </row>
    <row r="179" spans="1:2" x14ac:dyDescent="0.2">
      <c r="A179" t="s">
        <v>116</v>
      </c>
      <c r="B179" s="8">
        <v>398393955268.99036</v>
      </c>
    </row>
    <row r="180" spans="1:2" x14ac:dyDescent="0.2">
      <c r="A180" t="s">
        <v>110</v>
      </c>
      <c r="B180" s="8">
        <v>28971589213.134045</v>
      </c>
    </row>
    <row r="181" spans="1:2" x14ac:dyDescent="0.2">
      <c r="A181" t="s">
        <v>435</v>
      </c>
      <c r="B181" s="8">
        <v>109585941.6245569</v>
      </c>
    </row>
    <row r="182" spans="1:2" x14ac:dyDescent="0.2">
      <c r="A182" t="s">
        <v>112</v>
      </c>
      <c r="B182" s="8">
        <v>208071723251.12067</v>
      </c>
    </row>
    <row r="183" spans="1:2" x14ac:dyDescent="0.2">
      <c r="A183" t="s">
        <v>436</v>
      </c>
      <c r="B183" s="8">
        <v>50427511956182.531</v>
      </c>
    </row>
    <row r="184" spans="1:2" x14ac:dyDescent="0.2">
      <c r="A184" t="s">
        <v>117</v>
      </c>
      <c r="B184" s="8">
        <v>70585606843.779709</v>
      </c>
    </row>
    <row r="185" spans="1:2" x14ac:dyDescent="0.2">
      <c r="A185" t="s">
        <v>437</v>
      </c>
      <c r="B185" s="8">
        <v>399274923250.9035</v>
      </c>
    </row>
    <row r="186" spans="1:2" x14ac:dyDescent="0.2">
      <c r="A186" t="s">
        <v>118</v>
      </c>
      <c r="B186" s="8">
        <v>304567253219.09705</v>
      </c>
    </row>
    <row r="187" spans="1:2" x14ac:dyDescent="0.2">
      <c r="A187" t="s">
        <v>119</v>
      </c>
      <c r="B187" s="8">
        <v>62202700000</v>
      </c>
    </row>
    <row r="188" spans="1:2" x14ac:dyDescent="0.2">
      <c r="A188" t="s">
        <v>122</v>
      </c>
      <c r="B188" s="8">
        <v>211007207483.5148</v>
      </c>
    </row>
    <row r="189" spans="1:2" x14ac:dyDescent="0.2">
      <c r="A189" t="s">
        <v>123</v>
      </c>
      <c r="B189" s="8">
        <v>328480867142.68994</v>
      </c>
    </row>
    <row r="190" spans="1:2" x14ac:dyDescent="0.2">
      <c r="A190" t="s">
        <v>438</v>
      </c>
      <c r="B190" s="8">
        <v>286106800</v>
      </c>
    </row>
    <row r="191" spans="1:2" x14ac:dyDescent="0.2">
      <c r="A191" t="s">
        <v>120</v>
      </c>
      <c r="B191" s="8">
        <v>22742613553.687908</v>
      </c>
    </row>
    <row r="192" spans="1:2" x14ac:dyDescent="0.2">
      <c r="A192" t="s">
        <v>124</v>
      </c>
      <c r="B192" s="8">
        <v>526508877305.32111</v>
      </c>
    </row>
    <row r="193" spans="1:2" x14ac:dyDescent="0.2">
      <c r="A193" t="s">
        <v>439</v>
      </c>
      <c r="B193" s="8">
        <v>1266378114995.3977</v>
      </c>
    </row>
    <row r="194" spans="1:2" x14ac:dyDescent="0.2">
      <c r="A194" t="s">
        <v>440</v>
      </c>
      <c r="B194" s="8">
        <v>103445500000</v>
      </c>
    </row>
    <row r="195" spans="1:2" x14ac:dyDescent="0.2">
      <c r="A195" t="s">
        <v>441</v>
      </c>
    </row>
    <row r="196" spans="1:2" x14ac:dyDescent="0.2">
      <c r="A196" t="s">
        <v>125</v>
      </c>
      <c r="B196" s="8">
        <v>221357874718.92978</v>
      </c>
    </row>
    <row r="197" spans="1:2" x14ac:dyDescent="0.2">
      <c r="A197" t="s">
        <v>121</v>
      </c>
      <c r="B197" s="8">
        <v>38997129473.555794</v>
      </c>
    </row>
    <row r="198" spans="1:2" x14ac:dyDescent="0.2">
      <c r="A198" t="s">
        <v>442</v>
      </c>
      <c r="B198" s="8">
        <v>16128000000</v>
      </c>
    </row>
    <row r="199" spans="1:2" x14ac:dyDescent="0.2">
      <c r="A199" t="s">
        <v>443</v>
      </c>
      <c r="B199" s="8">
        <v>10213198744.518122</v>
      </c>
    </row>
    <row r="200" spans="1:2" x14ac:dyDescent="0.2">
      <c r="A200" t="s">
        <v>444</v>
      </c>
      <c r="B200" s="8">
        <v>47515073287771.227</v>
      </c>
    </row>
    <row r="201" spans="1:2" x14ac:dyDescent="0.2">
      <c r="A201" t="s">
        <v>61</v>
      </c>
    </row>
    <row r="202" spans="1:2" x14ac:dyDescent="0.2">
      <c r="A202" t="s">
        <v>126</v>
      </c>
      <c r="B202" s="8">
        <v>161099122215.30661</v>
      </c>
    </row>
    <row r="203" spans="1:2" x14ac:dyDescent="0.2">
      <c r="A203" t="s">
        <v>128</v>
      </c>
      <c r="B203" s="8">
        <v>211695422578.65515</v>
      </c>
    </row>
    <row r="204" spans="1:2" x14ac:dyDescent="0.2">
      <c r="A204" t="s">
        <v>129</v>
      </c>
      <c r="B204" s="8">
        <v>1574199387070.8982</v>
      </c>
    </row>
    <row r="205" spans="1:2" x14ac:dyDescent="0.2">
      <c r="A205" t="s">
        <v>130</v>
      </c>
      <c r="B205" s="8">
        <v>9253098954.2776852</v>
      </c>
    </row>
    <row r="206" spans="1:2" x14ac:dyDescent="0.2">
      <c r="A206" t="s">
        <v>445</v>
      </c>
      <c r="B206" s="8">
        <v>3348219136908.605</v>
      </c>
    </row>
    <row r="207" spans="1:2" x14ac:dyDescent="0.2">
      <c r="A207" t="s">
        <v>134</v>
      </c>
      <c r="B207" s="8">
        <v>688586244293.33337</v>
      </c>
    </row>
    <row r="208" spans="1:2" x14ac:dyDescent="0.2">
      <c r="A208" t="s">
        <v>146</v>
      </c>
      <c r="B208" s="8">
        <v>45017179069.097343</v>
      </c>
    </row>
    <row r="209" spans="1:2" x14ac:dyDescent="0.2">
      <c r="A209" t="s">
        <v>135</v>
      </c>
      <c r="B209" s="8">
        <v>20996564751.599354</v>
      </c>
    </row>
    <row r="210" spans="1:2" x14ac:dyDescent="0.2">
      <c r="A210" t="s">
        <v>138</v>
      </c>
      <c r="B210" s="8">
        <v>343337750742.26953</v>
      </c>
    </row>
    <row r="211" spans="1:2" x14ac:dyDescent="0.2">
      <c r="A211" t="s">
        <v>184</v>
      </c>
      <c r="B211" s="8">
        <v>1483758906.6105433</v>
      </c>
    </row>
    <row r="212" spans="1:2" x14ac:dyDescent="0.2">
      <c r="A212" t="s">
        <v>137</v>
      </c>
      <c r="B212" s="8">
        <v>3739577973.2394319</v>
      </c>
    </row>
    <row r="213" spans="1:2" x14ac:dyDescent="0.2">
      <c r="A213" t="s">
        <v>51</v>
      </c>
      <c r="B213" s="8">
        <v>24979200000</v>
      </c>
    </row>
    <row r="214" spans="1:2" x14ac:dyDescent="0.2">
      <c r="A214" t="s">
        <v>446</v>
      </c>
      <c r="B214" s="8">
        <v>1528630707.4979439</v>
      </c>
    </row>
    <row r="215" spans="1:2" x14ac:dyDescent="0.2">
      <c r="A215" t="s">
        <v>141</v>
      </c>
      <c r="B215" s="8">
        <v>4508845348.3275652</v>
      </c>
    </row>
    <row r="216" spans="1:2" x14ac:dyDescent="0.2">
      <c r="A216" t="s">
        <v>136</v>
      </c>
      <c r="B216" s="8">
        <v>44179055279.888718</v>
      </c>
    </row>
    <row r="217" spans="1:2" x14ac:dyDescent="0.2">
      <c r="A217" t="s">
        <v>447</v>
      </c>
      <c r="B217" s="8">
        <v>1641164325953.98</v>
      </c>
    </row>
    <row r="218" spans="1:2" x14ac:dyDescent="0.2">
      <c r="A218" t="s">
        <v>185</v>
      </c>
    </row>
    <row r="219" spans="1:2" x14ac:dyDescent="0.2">
      <c r="A219" t="s">
        <v>448</v>
      </c>
      <c r="B219" s="8">
        <v>1642690038817.9849</v>
      </c>
    </row>
    <row r="220" spans="1:2" x14ac:dyDescent="0.2">
      <c r="A220" t="s">
        <v>449</v>
      </c>
      <c r="B220" s="8">
        <v>481251278879.1922</v>
      </c>
    </row>
    <row r="221" spans="1:2" x14ac:dyDescent="0.2">
      <c r="A221" t="s">
        <v>133</v>
      </c>
      <c r="B221" s="8">
        <v>375614126.19387698</v>
      </c>
    </row>
    <row r="222" spans="1:2" x14ac:dyDescent="0.2">
      <c r="A222" t="s">
        <v>147</v>
      </c>
      <c r="B222" s="8">
        <v>3591623596.0308237</v>
      </c>
    </row>
    <row r="223" spans="1:2" x14ac:dyDescent="0.2">
      <c r="A223" t="s">
        <v>186</v>
      </c>
      <c r="B223" s="8">
        <v>95445220585.194275</v>
      </c>
    </row>
    <row r="224" spans="1:2" x14ac:dyDescent="0.2">
      <c r="A224" t="s">
        <v>140</v>
      </c>
      <c r="B224" s="8">
        <v>48586603447.695381</v>
      </c>
    </row>
    <row r="225" spans="1:2" x14ac:dyDescent="0.2">
      <c r="A225" t="s">
        <v>148</v>
      </c>
      <c r="B225" s="8">
        <v>541018749769.09711</v>
      </c>
    </row>
    <row r="226" spans="1:2" x14ac:dyDescent="0.2">
      <c r="A226" t="s">
        <v>55</v>
      </c>
      <c r="B226" s="8">
        <v>4402972999.5348625</v>
      </c>
    </row>
    <row r="227" spans="1:2" x14ac:dyDescent="0.2">
      <c r="A227" t="s">
        <v>450</v>
      </c>
      <c r="B227" s="8">
        <v>1191620111.7318435</v>
      </c>
    </row>
    <row r="228" spans="1:2" x14ac:dyDescent="0.2">
      <c r="A228" t="s">
        <v>188</v>
      </c>
      <c r="B228" s="8">
        <v>1524486800.3604898</v>
      </c>
    </row>
    <row r="229" spans="1:2" x14ac:dyDescent="0.2">
      <c r="A229" t="s">
        <v>150</v>
      </c>
    </row>
    <row r="230" spans="1:2" x14ac:dyDescent="0.2">
      <c r="A230" t="s">
        <v>451</v>
      </c>
      <c r="B230" s="8">
        <v>1022365000</v>
      </c>
    </row>
    <row r="231" spans="1:2" x14ac:dyDescent="0.2">
      <c r="A231" t="s">
        <v>35</v>
      </c>
      <c r="B231" s="8">
        <v>10000395242.14566</v>
      </c>
    </row>
    <row r="232" spans="1:2" x14ac:dyDescent="0.2">
      <c r="A232" t="s">
        <v>452</v>
      </c>
      <c r="B232" s="8">
        <v>14805913863912.18</v>
      </c>
    </row>
    <row r="233" spans="1:2" x14ac:dyDescent="0.2">
      <c r="A233" t="s">
        <v>453</v>
      </c>
      <c r="B233" s="8">
        <v>3908898637610.2549</v>
      </c>
    </row>
    <row r="234" spans="1:2" x14ac:dyDescent="0.2">
      <c r="A234" t="s">
        <v>154</v>
      </c>
      <c r="B234" s="8">
        <v>6395472574.4144516</v>
      </c>
    </row>
    <row r="235" spans="1:2" x14ac:dyDescent="0.2">
      <c r="A235" t="s">
        <v>152</v>
      </c>
      <c r="B235" s="8">
        <v>456356961443.49701</v>
      </c>
    </row>
    <row r="236" spans="1:2" x14ac:dyDescent="0.2">
      <c r="A236" t="s">
        <v>151</v>
      </c>
      <c r="B236" s="8">
        <v>7536439875.0833368</v>
      </c>
    </row>
    <row r="237" spans="1:2" x14ac:dyDescent="0.2">
      <c r="A237" t="s">
        <v>159</v>
      </c>
      <c r="B237" s="8">
        <v>37926285714.285713</v>
      </c>
    </row>
    <row r="238" spans="1:2" x14ac:dyDescent="0.2">
      <c r="A238" t="s">
        <v>454</v>
      </c>
      <c r="B238" s="8">
        <v>5763511079852.5977</v>
      </c>
    </row>
    <row r="239" spans="1:2" x14ac:dyDescent="0.2">
      <c r="A239" t="s">
        <v>153</v>
      </c>
      <c r="B239" s="8">
        <v>1599338100</v>
      </c>
    </row>
    <row r="240" spans="1:2" x14ac:dyDescent="0.2">
      <c r="A240" t="s">
        <v>455</v>
      </c>
      <c r="B240" s="8">
        <v>1415006506813.1572</v>
      </c>
    </row>
    <row r="241" spans="1:2" x14ac:dyDescent="0.2">
      <c r="A241" t="s">
        <v>155</v>
      </c>
      <c r="B241" s="8">
        <v>460379144.98982126</v>
      </c>
    </row>
    <row r="242" spans="1:2" x14ac:dyDescent="0.2">
      <c r="A242" t="s">
        <v>456</v>
      </c>
      <c r="B242" s="8">
        <v>3348219136908.605</v>
      </c>
    </row>
    <row r="243" spans="1:2" x14ac:dyDescent="0.2">
      <c r="A243" t="s">
        <v>457</v>
      </c>
      <c r="B243" s="8">
        <v>1642690038817.9846</v>
      </c>
    </row>
    <row r="244" spans="1:2" x14ac:dyDescent="0.2">
      <c r="A244" t="s">
        <v>156</v>
      </c>
      <c r="B244" s="8">
        <v>22385426653.88303</v>
      </c>
    </row>
    <row r="245" spans="1:2" x14ac:dyDescent="0.2">
      <c r="A245" t="s">
        <v>157</v>
      </c>
      <c r="B245" s="8">
        <v>39802554352.318756</v>
      </c>
    </row>
    <row r="246" spans="1:2" x14ac:dyDescent="0.2">
      <c r="A246" t="s">
        <v>158</v>
      </c>
      <c r="B246" s="8">
        <v>858996263095.85815</v>
      </c>
    </row>
    <row r="247" spans="1:2" x14ac:dyDescent="0.2">
      <c r="A247" t="s">
        <v>458</v>
      </c>
      <c r="B247" s="8">
        <v>40619251.992642552</v>
      </c>
    </row>
    <row r="248" spans="1:2" x14ac:dyDescent="0.2">
      <c r="A248" t="s">
        <v>189</v>
      </c>
      <c r="B248" s="8">
        <v>53320625958.562813</v>
      </c>
    </row>
    <row r="249" spans="1:2" x14ac:dyDescent="0.2">
      <c r="A249" t="s">
        <v>160</v>
      </c>
      <c r="B249" s="8">
        <v>30744473839.743679</v>
      </c>
    </row>
    <row r="250" spans="1:2" x14ac:dyDescent="0.2">
      <c r="A250" t="s">
        <v>161</v>
      </c>
      <c r="B250" s="8">
        <v>112190355158.17812</v>
      </c>
    </row>
    <row r="251" spans="1:2" x14ac:dyDescent="0.2">
      <c r="A251" t="s">
        <v>459</v>
      </c>
      <c r="B251" s="8">
        <v>22410803467710.379</v>
      </c>
    </row>
    <row r="252" spans="1:2" x14ac:dyDescent="0.2">
      <c r="A252" t="s">
        <v>190</v>
      </c>
      <c r="B252" s="8">
        <v>64233966861.251762</v>
      </c>
    </row>
    <row r="253" spans="1:2" x14ac:dyDescent="0.2">
      <c r="A253" t="s">
        <v>191</v>
      </c>
      <c r="B253" s="8">
        <v>19542979183000</v>
      </c>
    </row>
    <row r="254" spans="1:2" x14ac:dyDescent="0.2">
      <c r="A254" t="s">
        <v>164</v>
      </c>
      <c r="B254" s="8">
        <v>59159945320.56675</v>
      </c>
    </row>
    <row r="255" spans="1:2" x14ac:dyDescent="0.2">
      <c r="A255" t="s">
        <v>460</v>
      </c>
      <c r="B255" s="8">
        <v>792177777.77777767</v>
      </c>
    </row>
    <row r="256" spans="1:2" x14ac:dyDescent="0.2">
      <c r="A256" t="s">
        <v>192</v>
      </c>
    </row>
    <row r="257" spans="1:2" x14ac:dyDescent="0.2">
      <c r="A257" t="s">
        <v>24</v>
      </c>
    </row>
    <row r="258" spans="1:2" x14ac:dyDescent="0.2">
      <c r="A258" t="s">
        <v>461</v>
      </c>
      <c r="B258" s="8">
        <v>3893000000</v>
      </c>
    </row>
    <row r="259" spans="1:2" x14ac:dyDescent="0.2">
      <c r="A259" t="s">
        <v>193</v>
      </c>
      <c r="B259" s="8">
        <v>223779865815.18256</v>
      </c>
    </row>
    <row r="260" spans="1:2" x14ac:dyDescent="0.2">
      <c r="A260" t="s">
        <v>462</v>
      </c>
      <c r="B260" s="8">
        <v>880043553.74844182</v>
      </c>
    </row>
    <row r="261" spans="1:2" x14ac:dyDescent="0.2">
      <c r="A261" t="s">
        <v>463</v>
      </c>
      <c r="B261" s="8">
        <v>81359536181832.266</v>
      </c>
    </row>
    <row r="262" spans="1:2" x14ac:dyDescent="0.2">
      <c r="A262" t="s">
        <v>132</v>
      </c>
      <c r="B262" s="8">
        <v>832153612.55718553</v>
      </c>
    </row>
    <row r="263" spans="1:2" x14ac:dyDescent="0.2">
      <c r="A263" t="s">
        <v>376</v>
      </c>
      <c r="B263" s="8">
        <v>7245707184.8169909</v>
      </c>
    </row>
    <row r="264" spans="1:2" x14ac:dyDescent="0.2">
      <c r="A264" t="s">
        <v>194</v>
      </c>
      <c r="B264" s="8">
        <v>26736138944.555779</v>
      </c>
    </row>
    <row r="265" spans="1:2" x14ac:dyDescent="0.2">
      <c r="A265" t="s">
        <v>142</v>
      </c>
      <c r="B265" s="8">
        <v>349554116683.81793</v>
      </c>
    </row>
    <row r="266" spans="1:2" x14ac:dyDescent="0.2">
      <c r="A266" t="s">
        <v>166</v>
      </c>
      <c r="B266" s="8">
        <v>25873601260.835304</v>
      </c>
    </row>
    <row r="267" spans="1:2" x14ac:dyDescent="0.2">
      <c r="A267" t="s">
        <v>167</v>
      </c>
      <c r="B267" s="8">
        <v>19015327919.108746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52924-2D4D-6F42-A765-1C07E9A03F29}">
  <dimension ref="A1:T267"/>
  <sheetViews>
    <sheetView workbookViewId="0">
      <selection activeCell="E2" sqref="E2"/>
    </sheetView>
  </sheetViews>
  <sheetFormatPr baseColWidth="10" defaultRowHeight="16" x14ac:dyDescent="0.2"/>
  <cols>
    <col min="1" max="1" width="46.1640625" bestFit="1" customWidth="1"/>
    <col min="2" max="2" width="19.5" bestFit="1" customWidth="1"/>
    <col min="20" max="20" width="44" bestFit="1" customWidth="1"/>
    <col min="21" max="21" width="11" bestFit="1" customWidth="1"/>
  </cols>
  <sheetData>
    <row r="1" spans="1:20" x14ac:dyDescent="0.2">
      <c r="A1" t="s">
        <v>168</v>
      </c>
      <c r="B1" t="s">
        <v>464</v>
      </c>
      <c r="T1" t="s">
        <v>570</v>
      </c>
    </row>
    <row r="2" spans="1:20" x14ac:dyDescent="0.2">
      <c r="A2" t="s">
        <v>8</v>
      </c>
      <c r="B2">
        <v>105361</v>
      </c>
      <c r="D2" t="s">
        <v>572</v>
      </c>
      <c r="E2" t="s">
        <v>573</v>
      </c>
      <c r="T2" t="s">
        <v>571</v>
      </c>
    </row>
    <row r="3" spans="1:20" x14ac:dyDescent="0.2">
      <c r="A3" t="s">
        <v>384</v>
      </c>
      <c r="B3">
        <v>626392880</v>
      </c>
    </row>
    <row r="4" spans="1:20" x14ac:dyDescent="0.2">
      <c r="A4" t="s">
        <v>1</v>
      </c>
      <c r="B4">
        <v>36296111</v>
      </c>
    </row>
    <row r="5" spans="1:20" x14ac:dyDescent="0.2">
      <c r="A5" t="s">
        <v>385</v>
      </c>
      <c r="B5">
        <v>423769930</v>
      </c>
    </row>
    <row r="6" spans="1:20" x14ac:dyDescent="0.2">
      <c r="A6" t="s">
        <v>4</v>
      </c>
      <c r="B6">
        <v>29816769</v>
      </c>
    </row>
    <row r="7" spans="1:20" x14ac:dyDescent="0.2">
      <c r="A7" t="s">
        <v>2</v>
      </c>
      <c r="B7">
        <v>2873457</v>
      </c>
    </row>
    <row r="8" spans="1:20" x14ac:dyDescent="0.2">
      <c r="A8" t="s">
        <v>386</v>
      </c>
      <c r="B8">
        <v>76997</v>
      </c>
    </row>
    <row r="9" spans="1:20" x14ac:dyDescent="0.2">
      <c r="A9" t="s">
        <v>387</v>
      </c>
      <c r="B9">
        <v>411942825</v>
      </c>
    </row>
    <row r="10" spans="1:20" x14ac:dyDescent="0.2">
      <c r="A10" t="s">
        <v>162</v>
      </c>
      <c r="B10">
        <v>9487206</v>
      </c>
    </row>
    <row r="11" spans="1:20" x14ac:dyDescent="0.2">
      <c r="A11" t="s">
        <v>6</v>
      </c>
      <c r="B11">
        <v>44044811</v>
      </c>
    </row>
    <row r="12" spans="1:20" x14ac:dyDescent="0.2">
      <c r="A12" t="s">
        <v>7</v>
      </c>
      <c r="B12">
        <v>2944789</v>
      </c>
    </row>
    <row r="13" spans="1:20" x14ac:dyDescent="0.2">
      <c r="A13" t="s">
        <v>388</v>
      </c>
      <c r="B13">
        <v>55617</v>
      </c>
    </row>
    <row r="14" spans="1:20" x14ac:dyDescent="0.2">
      <c r="A14" t="s">
        <v>5</v>
      </c>
      <c r="B14">
        <v>95425</v>
      </c>
    </row>
    <row r="15" spans="1:20" x14ac:dyDescent="0.2">
      <c r="A15" t="s">
        <v>9</v>
      </c>
      <c r="B15">
        <v>24601860</v>
      </c>
    </row>
    <row r="16" spans="1:20" x14ac:dyDescent="0.2">
      <c r="A16" t="s">
        <v>10</v>
      </c>
      <c r="B16">
        <v>8797566</v>
      </c>
    </row>
    <row r="17" spans="1:2" x14ac:dyDescent="0.2">
      <c r="A17" t="s">
        <v>11</v>
      </c>
      <c r="B17">
        <v>9854033</v>
      </c>
    </row>
    <row r="18" spans="1:2" x14ac:dyDescent="0.2">
      <c r="A18" t="s">
        <v>28</v>
      </c>
      <c r="B18">
        <v>10827010</v>
      </c>
    </row>
    <row r="19" spans="1:2" x14ac:dyDescent="0.2">
      <c r="A19" t="s">
        <v>16</v>
      </c>
      <c r="B19">
        <v>11375158</v>
      </c>
    </row>
    <row r="20" spans="1:2" x14ac:dyDescent="0.2">
      <c r="A20" t="s">
        <v>17</v>
      </c>
      <c r="B20">
        <v>11175192</v>
      </c>
    </row>
    <row r="21" spans="1:2" x14ac:dyDescent="0.2">
      <c r="A21" t="s">
        <v>27</v>
      </c>
      <c r="B21">
        <v>19193236</v>
      </c>
    </row>
    <row r="22" spans="1:2" x14ac:dyDescent="0.2">
      <c r="A22" t="s">
        <v>13</v>
      </c>
      <c r="B22">
        <v>159685421</v>
      </c>
    </row>
    <row r="23" spans="1:2" x14ac:dyDescent="0.2">
      <c r="A23" t="s">
        <v>26</v>
      </c>
      <c r="B23">
        <v>7075947</v>
      </c>
    </row>
    <row r="24" spans="1:2" x14ac:dyDescent="0.2">
      <c r="A24" t="s">
        <v>12</v>
      </c>
      <c r="B24">
        <v>1494077</v>
      </c>
    </row>
    <row r="25" spans="1:2" x14ac:dyDescent="0.2">
      <c r="A25" t="s">
        <v>169</v>
      </c>
      <c r="B25">
        <v>381749</v>
      </c>
    </row>
    <row r="26" spans="1:2" x14ac:dyDescent="0.2">
      <c r="A26" t="s">
        <v>21</v>
      </c>
      <c r="B26">
        <v>3351534</v>
      </c>
    </row>
    <row r="27" spans="1:2" x14ac:dyDescent="0.2">
      <c r="A27" t="s">
        <v>15</v>
      </c>
      <c r="B27">
        <v>9498264</v>
      </c>
    </row>
    <row r="28" spans="1:2" x14ac:dyDescent="0.2">
      <c r="A28" t="s">
        <v>170</v>
      </c>
      <c r="B28">
        <v>375775</v>
      </c>
    </row>
    <row r="29" spans="1:2" x14ac:dyDescent="0.2">
      <c r="A29" t="s">
        <v>18</v>
      </c>
      <c r="B29">
        <v>63873</v>
      </c>
    </row>
    <row r="30" spans="1:2" x14ac:dyDescent="0.2">
      <c r="A30" t="s">
        <v>20</v>
      </c>
      <c r="B30">
        <v>11192853</v>
      </c>
    </row>
    <row r="31" spans="1:2" x14ac:dyDescent="0.2">
      <c r="A31" t="s">
        <v>23</v>
      </c>
      <c r="B31">
        <v>207833825</v>
      </c>
    </row>
    <row r="32" spans="1:2" x14ac:dyDescent="0.2">
      <c r="A32" t="s">
        <v>14</v>
      </c>
      <c r="B32">
        <v>286229</v>
      </c>
    </row>
    <row r="33" spans="1:2" x14ac:dyDescent="0.2">
      <c r="A33" t="s">
        <v>25</v>
      </c>
      <c r="B33">
        <v>424481</v>
      </c>
    </row>
    <row r="34" spans="1:2" x14ac:dyDescent="0.2">
      <c r="A34" t="s">
        <v>19</v>
      </c>
      <c r="B34">
        <v>745563</v>
      </c>
    </row>
    <row r="35" spans="1:2" x14ac:dyDescent="0.2">
      <c r="A35" t="s">
        <v>22</v>
      </c>
      <c r="B35">
        <v>2205076</v>
      </c>
    </row>
    <row r="36" spans="1:2" x14ac:dyDescent="0.2">
      <c r="A36" t="s">
        <v>34</v>
      </c>
      <c r="B36">
        <v>4596023</v>
      </c>
    </row>
    <row r="37" spans="1:2" x14ac:dyDescent="0.2">
      <c r="A37" t="s">
        <v>32</v>
      </c>
      <c r="B37">
        <v>36545295</v>
      </c>
    </row>
    <row r="38" spans="1:2" x14ac:dyDescent="0.2">
      <c r="A38" t="s">
        <v>389</v>
      </c>
      <c r="B38">
        <v>102740078</v>
      </c>
    </row>
    <row r="39" spans="1:2" x14ac:dyDescent="0.2">
      <c r="A39" t="s">
        <v>149</v>
      </c>
      <c r="B39">
        <v>8451840</v>
      </c>
    </row>
    <row r="40" spans="1:2" x14ac:dyDescent="0.2">
      <c r="A40" t="s">
        <v>390</v>
      </c>
      <c r="B40">
        <v>168666</v>
      </c>
    </row>
    <row r="41" spans="1:2" x14ac:dyDescent="0.2">
      <c r="A41" t="s">
        <v>36</v>
      </c>
      <c r="B41">
        <v>18470435</v>
      </c>
    </row>
    <row r="42" spans="1:2" x14ac:dyDescent="0.2">
      <c r="A42" t="s">
        <v>37</v>
      </c>
      <c r="B42">
        <v>1386395000</v>
      </c>
    </row>
    <row r="43" spans="1:2" x14ac:dyDescent="0.2">
      <c r="A43" t="s">
        <v>171</v>
      </c>
      <c r="B43">
        <v>24437475</v>
      </c>
    </row>
    <row r="44" spans="1:2" x14ac:dyDescent="0.2">
      <c r="A44" t="s">
        <v>31</v>
      </c>
      <c r="B44">
        <v>24566070</v>
      </c>
    </row>
    <row r="45" spans="1:2" x14ac:dyDescent="0.2">
      <c r="A45" t="s">
        <v>378</v>
      </c>
      <c r="B45">
        <v>81398765</v>
      </c>
    </row>
    <row r="46" spans="1:2" x14ac:dyDescent="0.2">
      <c r="A46" t="s">
        <v>379</v>
      </c>
      <c r="B46">
        <v>5110701</v>
      </c>
    </row>
    <row r="47" spans="1:2" x14ac:dyDescent="0.2">
      <c r="A47" t="s">
        <v>38</v>
      </c>
      <c r="B47">
        <v>48909844</v>
      </c>
    </row>
    <row r="48" spans="1:2" x14ac:dyDescent="0.2">
      <c r="A48" t="s">
        <v>39</v>
      </c>
      <c r="B48">
        <v>813890</v>
      </c>
    </row>
    <row r="49" spans="1:2" x14ac:dyDescent="0.2">
      <c r="A49" t="s">
        <v>29</v>
      </c>
      <c r="B49">
        <v>537499</v>
      </c>
    </row>
    <row r="50" spans="1:2" x14ac:dyDescent="0.2">
      <c r="A50" t="s">
        <v>41</v>
      </c>
      <c r="B50">
        <v>4949955</v>
      </c>
    </row>
    <row r="51" spans="1:2" x14ac:dyDescent="0.2">
      <c r="A51" t="s">
        <v>391</v>
      </c>
      <c r="B51">
        <v>7314956</v>
      </c>
    </row>
    <row r="52" spans="1:2" x14ac:dyDescent="0.2">
      <c r="A52" t="s">
        <v>43</v>
      </c>
      <c r="B52">
        <v>11339255</v>
      </c>
    </row>
    <row r="53" spans="1:2" x14ac:dyDescent="0.2">
      <c r="A53" t="s">
        <v>392</v>
      </c>
      <c r="B53">
        <v>160175</v>
      </c>
    </row>
    <row r="54" spans="1:2" x14ac:dyDescent="0.2">
      <c r="A54" t="s">
        <v>33</v>
      </c>
      <c r="B54">
        <v>63382</v>
      </c>
    </row>
    <row r="55" spans="1:2" x14ac:dyDescent="0.2">
      <c r="A55" t="s">
        <v>44</v>
      </c>
      <c r="B55">
        <v>1179685</v>
      </c>
    </row>
    <row r="56" spans="1:2" x14ac:dyDescent="0.2">
      <c r="A56" t="s">
        <v>45</v>
      </c>
      <c r="B56">
        <v>10594438</v>
      </c>
    </row>
    <row r="57" spans="1:2" x14ac:dyDescent="0.2">
      <c r="A57" t="s">
        <v>64</v>
      </c>
      <c r="B57">
        <v>82657002</v>
      </c>
    </row>
    <row r="58" spans="1:2" x14ac:dyDescent="0.2">
      <c r="A58" t="s">
        <v>47</v>
      </c>
      <c r="B58">
        <v>944100</v>
      </c>
    </row>
    <row r="59" spans="1:2" x14ac:dyDescent="0.2">
      <c r="A59" t="s">
        <v>48</v>
      </c>
      <c r="B59">
        <v>71460</v>
      </c>
    </row>
    <row r="60" spans="1:2" x14ac:dyDescent="0.2">
      <c r="A60" t="s">
        <v>46</v>
      </c>
      <c r="B60">
        <v>5764980</v>
      </c>
    </row>
    <row r="61" spans="1:2" x14ac:dyDescent="0.2">
      <c r="A61" t="s">
        <v>49</v>
      </c>
      <c r="B61">
        <v>10513111</v>
      </c>
    </row>
    <row r="62" spans="1:2" x14ac:dyDescent="0.2">
      <c r="A62" t="s">
        <v>3</v>
      </c>
      <c r="B62">
        <v>41389174</v>
      </c>
    </row>
    <row r="63" spans="1:2" x14ac:dyDescent="0.2">
      <c r="A63" t="s">
        <v>393</v>
      </c>
      <c r="B63">
        <v>2068150870</v>
      </c>
    </row>
    <row r="64" spans="1:2" x14ac:dyDescent="0.2">
      <c r="A64" t="s">
        <v>394</v>
      </c>
      <c r="B64">
        <v>3206485623</v>
      </c>
    </row>
    <row r="65" spans="1:2" x14ac:dyDescent="0.2">
      <c r="A65" t="s">
        <v>395</v>
      </c>
      <c r="B65">
        <v>2314112848</v>
      </c>
    </row>
    <row r="66" spans="1:2" x14ac:dyDescent="0.2">
      <c r="A66" t="s">
        <v>396</v>
      </c>
      <c r="B66">
        <v>414892969</v>
      </c>
    </row>
    <row r="67" spans="1:2" x14ac:dyDescent="0.2">
      <c r="A67" t="s">
        <v>397</v>
      </c>
      <c r="B67">
        <v>914655081</v>
      </c>
    </row>
    <row r="68" spans="1:2" x14ac:dyDescent="0.2">
      <c r="A68" t="s">
        <v>50</v>
      </c>
      <c r="B68">
        <v>16785356</v>
      </c>
    </row>
    <row r="69" spans="1:2" x14ac:dyDescent="0.2">
      <c r="A69" t="s">
        <v>172</v>
      </c>
      <c r="B69">
        <v>96442590</v>
      </c>
    </row>
    <row r="70" spans="1:2" x14ac:dyDescent="0.2">
      <c r="A70" t="s">
        <v>398</v>
      </c>
      <c r="B70">
        <v>341217243</v>
      </c>
    </row>
    <row r="71" spans="1:2" x14ac:dyDescent="0.2">
      <c r="A71" t="s">
        <v>53</v>
      </c>
    </row>
    <row r="72" spans="1:2" x14ac:dyDescent="0.2">
      <c r="A72" t="s">
        <v>143</v>
      </c>
      <c r="B72">
        <v>46593236</v>
      </c>
    </row>
    <row r="73" spans="1:2" x14ac:dyDescent="0.2">
      <c r="A73" t="s">
        <v>54</v>
      </c>
      <c r="B73">
        <v>1317384</v>
      </c>
    </row>
    <row r="74" spans="1:2" x14ac:dyDescent="0.2">
      <c r="A74" t="s">
        <v>56</v>
      </c>
      <c r="B74">
        <v>106399926</v>
      </c>
    </row>
    <row r="75" spans="1:2" x14ac:dyDescent="0.2">
      <c r="A75" t="s">
        <v>399</v>
      </c>
      <c r="B75">
        <v>446186344</v>
      </c>
    </row>
    <row r="76" spans="1:2" x14ac:dyDescent="0.2">
      <c r="A76" t="s">
        <v>400</v>
      </c>
      <c r="B76">
        <v>763624670</v>
      </c>
    </row>
    <row r="77" spans="1:2" x14ac:dyDescent="0.2">
      <c r="A77" t="s">
        <v>58</v>
      </c>
      <c r="B77">
        <v>5508214</v>
      </c>
    </row>
    <row r="78" spans="1:2" x14ac:dyDescent="0.2">
      <c r="A78" t="s">
        <v>57</v>
      </c>
      <c r="B78">
        <v>877460</v>
      </c>
    </row>
    <row r="79" spans="1:2" x14ac:dyDescent="0.2">
      <c r="A79" t="s">
        <v>59</v>
      </c>
      <c r="B79">
        <v>66918020</v>
      </c>
    </row>
    <row r="80" spans="1:2" x14ac:dyDescent="0.2">
      <c r="A80" t="s">
        <v>401</v>
      </c>
      <c r="B80">
        <v>48326</v>
      </c>
    </row>
    <row r="81" spans="1:2" x14ac:dyDescent="0.2">
      <c r="A81" t="s">
        <v>173</v>
      </c>
      <c r="B81">
        <v>111461</v>
      </c>
    </row>
    <row r="82" spans="1:2" x14ac:dyDescent="0.2">
      <c r="A82" t="s">
        <v>62</v>
      </c>
      <c r="B82">
        <v>2064812</v>
      </c>
    </row>
    <row r="83" spans="1:2" x14ac:dyDescent="0.2">
      <c r="A83" t="s">
        <v>163</v>
      </c>
      <c r="B83">
        <v>66058859</v>
      </c>
    </row>
    <row r="84" spans="1:2" x14ac:dyDescent="0.2">
      <c r="A84" t="s">
        <v>63</v>
      </c>
      <c r="B84">
        <v>3728004</v>
      </c>
    </row>
    <row r="85" spans="1:2" x14ac:dyDescent="0.2">
      <c r="A85" t="s">
        <v>65</v>
      </c>
      <c r="B85">
        <v>29121464</v>
      </c>
    </row>
    <row r="86" spans="1:2" x14ac:dyDescent="0.2">
      <c r="A86" t="s">
        <v>402</v>
      </c>
      <c r="B86">
        <v>33723</v>
      </c>
    </row>
    <row r="87" spans="1:2" x14ac:dyDescent="0.2">
      <c r="A87" t="s">
        <v>70</v>
      </c>
      <c r="B87">
        <v>12067516</v>
      </c>
    </row>
    <row r="88" spans="1:2" x14ac:dyDescent="0.2">
      <c r="A88" t="s">
        <v>174</v>
      </c>
      <c r="B88">
        <v>2213900</v>
      </c>
    </row>
    <row r="89" spans="1:2" x14ac:dyDescent="0.2">
      <c r="A89" t="s">
        <v>71</v>
      </c>
      <c r="B89">
        <v>1828146</v>
      </c>
    </row>
    <row r="90" spans="1:2" x14ac:dyDescent="0.2">
      <c r="A90" t="s">
        <v>52</v>
      </c>
      <c r="B90">
        <v>1262008</v>
      </c>
    </row>
    <row r="91" spans="1:2" x14ac:dyDescent="0.2">
      <c r="A91" t="s">
        <v>66</v>
      </c>
      <c r="B91">
        <v>10754679</v>
      </c>
    </row>
    <row r="92" spans="1:2" x14ac:dyDescent="0.2">
      <c r="A92" t="s">
        <v>67</v>
      </c>
      <c r="B92">
        <v>110874</v>
      </c>
    </row>
    <row r="93" spans="1:2" x14ac:dyDescent="0.2">
      <c r="A93" t="s">
        <v>403</v>
      </c>
      <c r="B93">
        <v>56172</v>
      </c>
    </row>
    <row r="94" spans="1:2" x14ac:dyDescent="0.2">
      <c r="A94" t="s">
        <v>69</v>
      </c>
      <c r="B94">
        <v>16087418</v>
      </c>
    </row>
    <row r="95" spans="1:2" x14ac:dyDescent="0.2">
      <c r="A95" t="s">
        <v>404</v>
      </c>
      <c r="B95">
        <v>164281</v>
      </c>
    </row>
    <row r="96" spans="1:2" x14ac:dyDescent="0.2">
      <c r="A96" t="s">
        <v>72</v>
      </c>
      <c r="B96">
        <v>775218</v>
      </c>
    </row>
    <row r="97" spans="1:2" x14ac:dyDescent="0.2">
      <c r="A97" t="s">
        <v>405</v>
      </c>
      <c r="B97">
        <v>1200273639</v>
      </c>
    </row>
    <row r="98" spans="1:2" x14ac:dyDescent="0.2">
      <c r="A98" t="s">
        <v>406</v>
      </c>
      <c r="B98">
        <v>7391700</v>
      </c>
    </row>
    <row r="99" spans="1:2" x14ac:dyDescent="0.2">
      <c r="A99" t="s">
        <v>74</v>
      </c>
      <c r="B99">
        <v>9429016</v>
      </c>
    </row>
    <row r="100" spans="1:2" x14ac:dyDescent="0.2">
      <c r="A100" t="s">
        <v>407</v>
      </c>
      <c r="B100">
        <v>759106118</v>
      </c>
    </row>
    <row r="101" spans="1:2" x14ac:dyDescent="0.2">
      <c r="A101" t="s">
        <v>42</v>
      </c>
      <c r="B101">
        <v>4124531</v>
      </c>
    </row>
    <row r="102" spans="1:2" x14ac:dyDescent="0.2">
      <c r="A102" t="s">
        <v>73</v>
      </c>
      <c r="B102">
        <v>10982367</v>
      </c>
    </row>
    <row r="103" spans="1:2" x14ac:dyDescent="0.2">
      <c r="A103" t="s">
        <v>75</v>
      </c>
      <c r="B103">
        <v>9787966</v>
      </c>
    </row>
    <row r="104" spans="1:2" x14ac:dyDescent="0.2">
      <c r="A104" t="s">
        <v>408</v>
      </c>
      <c r="B104">
        <v>4736245535</v>
      </c>
    </row>
    <row r="105" spans="1:2" x14ac:dyDescent="0.2">
      <c r="A105" t="s">
        <v>409</v>
      </c>
      <c r="B105">
        <v>6333519283</v>
      </c>
    </row>
    <row r="106" spans="1:2" x14ac:dyDescent="0.2">
      <c r="A106" t="s">
        <v>410</v>
      </c>
      <c r="B106">
        <v>1597273748</v>
      </c>
    </row>
    <row r="107" spans="1:2" x14ac:dyDescent="0.2">
      <c r="A107" t="s">
        <v>411</v>
      </c>
      <c r="B107">
        <v>536871945</v>
      </c>
    </row>
    <row r="108" spans="1:2" x14ac:dyDescent="0.2">
      <c r="A108" t="s">
        <v>77</v>
      </c>
      <c r="B108">
        <v>264650969</v>
      </c>
    </row>
    <row r="109" spans="1:2" x14ac:dyDescent="0.2">
      <c r="A109" t="s">
        <v>412</v>
      </c>
      <c r="B109">
        <v>1060401803</v>
      </c>
    </row>
    <row r="110" spans="1:2" x14ac:dyDescent="0.2">
      <c r="A110" t="s">
        <v>413</v>
      </c>
      <c r="B110">
        <v>83610</v>
      </c>
    </row>
    <row r="111" spans="1:2" x14ac:dyDescent="0.2">
      <c r="A111" t="s">
        <v>76</v>
      </c>
      <c r="B111">
        <v>1338676779</v>
      </c>
    </row>
    <row r="112" spans="1:2" x14ac:dyDescent="0.2">
      <c r="A112" t="s">
        <v>414</v>
      </c>
    </row>
    <row r="113" spans="1:2" x14ac:dyDescent="0.2">
      <c r="A113" t="s">
        <v>79</v>
      </c>
      <c r="B113">
        <v>4807388</v>
      </c>
    </row>
    <row r="114" spans="1:2" x14ac:dyDescent="0.2">
      <c r="A114" t="s">
        <v>175</v>
      </c>
      <c r="B114">
        <v>80673888</v>
      </c>
    </row>
    <row r="115" spans="1:2" x14ac:dyDescent="0.2">
      <c r="A115" t="s">
        <v>78</v>
      </c>
      <c r="B115">
        <v>37552789</v>
      </c>
    </row>
    <row r="116" spans="1:2" x14ac:dyDescent="0.2">
      <c r="A116" t="s">
        <v>176</v>
      </c>
      <c r="B116">
        <v>343400</v>
      </c>
    </row>
    <row r="117" spans="1:2" x14ac:dyDescent="0.2">
      <c r="A117" t="s">
        <v>80</v>
      </c>
      <c r="B117">
        <v>8713300</v>
      </c>
    </row>
    <row r="118" spans="1:2" x14ac:dyDescent="0.2">
      <c r="A118" t="s">
        <v>81</v>
      </c>
      <c r="B118">
        <v>60536709</v>
      </c>
    </row>
    <row r="119" spans="1:2" x14ac:dyDescent="0.2">
      <c r="A119" t="s">
        <v>82</v>
      </c>
      <c r="B119">
        <v>2920848</v>
      </c>
    </row>
    <row r="120" spans="1:2" x14ac:dyDescent="0.2">
      <c r="A120" t="s">
        <v>84</v>
      </c>
      <c r="B120">
        <v>9785840</v>
      </c>
    </row>
    <row r="121" spans="1:2" x14ac:dyDescent="0.2">
      <c r="A121" t="s">
        <v>83</v>
      </c>
      <c r="B121">
        <v>126785797</v>
      </c>
    </row>
    <row r="122" spans="1:2" x14ac:dyDescent="0.2">
      <c r="A122" t="s">
        <v>85</v>
      </c>
      <c r="B122">
        <v>18037776</v>
      </c>
    </row>
    <row r="123" spans="1:2" x14ac:dyDescent="0.2">
      <c r="A123" t="s">
        <v>86</v>
      </c>
      <c r="B123">
        <v>50221146</v>
      </c>
    </row>
    <row r="124" spans="1:2" x14ac:dyDescent="0.2">
      <c r="A124" t="s">
        <v>177</v>
      </c>
      <c r="B124">
        <v>6198200</v>
      </c>
    </row>
    <row r="125" spans="1:2" x14ac:dyDescent="0.2">
      <c r="A125" t="s">
        <v>30</v>
      </c>
      <c r="B125">
        <v>16009413</v>
      </c>
    </row>
    <row r="126" spans="1:2" x14ac:dyDescent="0.2">
      <c r="A126" t="s">
        <v>415</v>
      </c>
      <c r="B126">
        <v>114153</v>
      </c>
    </row>
    <row r="127" spans="1:2" x14ac:dyDescent="0.2">
      <c r="A127" t="s">
        <v>416</v>
      </c>
      <c r="B127">
        <v>52036</v>
      </c>
    </row>
    <row r="128" spans="1:2" x14ac:dyDescent="0.2">
      <c r="A128" t="s">
        <v>178</v>
      </c>
      <c r="B128">
        <v>51361911</v>
      </c>
    </row>
    <row r="129" spans="1:6" x14ac:dyDescent="0.2">
      <c r="A129" t="s">
        <v>87</v>
      </c>
      <c r="B129">
        <v>4056102</v>
      </c>
    </row>
    <row r="130" spans="1:6" x14ac:dyDescent="0.2">
      <c r="A130" t="s">
        <v>417</v>
      </c>
      <c r="B130">
        <v>606554162</v>
      </c>
    </row>
    <row r="131" spans="1:6" x14ac:dyDescent="0.2">
      <c r="A131" t="s">
        <v>179</v>
      </c>
      <c r="B131">
        <v>6953031</v>
      </c>
    </row>
    <row r="132" spans="1:6" x14ac:dyDescent="0.2">
      <c r="A132" t="s">
        <v>89</v>
      </c>
      <c r="B132">
        <v>6819373</v>
      </c>
    </row>
    <row r="133" spans="1:6" x14ac:dyDescent="0.2">
      <c r="A133" t="s">
        <v>91</v>
      </c>
      <c r="B133">
        <v>4702224</v>
      </c>
    </row>
    <row r="134" spans="1:6" x14ac:dyDescent="0.2">
      <c r="A134" t="s">
        <v>180</v>
      </c>
      <c r="B134">
        <v>6580723</v>
      </c>
    </row>
    <row r="135" spans="1:6" x14ac:dyDescent="0.2">
      <c r="A135" t="s">
        <v>418</v>
      </c>
      <c r="B135">
        <v>180955</v>
      </c>
    </row>
    <row r="136" spans="1:6" x14ac:dyDescent="0.2">
      <c r="A136" t="s">
        <v>419</v>
      </c>
      <c r="B136">
        <v>634566052</v>
      </c>
    </row>
    <row r="137" spans="1:6" x14ac:dyDescent="0.2">
      <c r="A137" t="s">
        <v>420</v>
      </c>
      <c r="B137">
        <v>986385402</v>
      </c>
    </row>
    <row r="138" spans="1:6" x14ac:dyDescent="0.2">
      <c r="A138" t="s">
        <v>421</v>
      </c>
      <c r="B138">
        <v>614965124</v>
      </c>
    </row>
    <row r="139" spans="1:6" x14ac:dyDescent="0.2">
      <c r="A139" t="s">
        <v>422</v>
      </c>
      <c r="B139">
        <v>37805</v>
      </c>
    </row>
    <row r="140" spans="1:6" x14ac:dyDescent="0.2">
      <c r="A140" t="s">
        <v>144</v>
      </c>
      <c r="B140">
        <v>21444000</v>
      </c>
    </row>
    <row r="141" spans="1:6" x14ac:dyDescent="0.2">
      <c r="A141" t="s">
        <v>423</v>
      </c>
      <c r="B141">
        <v>3194517542</v>
      </c>
    </row>
    <row r="142" spans="1:6" x14ac:dyDescent="0.2">
      <c r="A142" t="s">
        <v>424</v>
      </c>
      <c r="B142">
        <v>6309136589</v>
      </c>
    </row>
    <row r="143" spans="1:6" x14ac:dyDescent="0.2">
      <c r="A143" t="s">
        <v>90</v>
      </c>
      <c r="B143">
        <v>2091532</v>
      </c>
    </row>
    <row r="144" spans="1:6" x14ac:dyDescent="0.2">
      <c r="A144" t="s">
        <v>425</v>
      </c>
      <c r="B144">
        <v>2275536083</v>
      </c>
      <c r="E144" s="1" t="s">
        <v>473</v>
      </c>
      <c r="F144" s="1" t="s">
        <v>474</v>
      </c>
    </row>
    <row r="145" spans="1:2" x14ac:dyDescent="0.2">
      <c r="A145" t="s">
        <v>92</v>
      </c>
      <c r="B145">
        <v>2828403</v>
      </c>
    </row>
    <row r="146" spans="1:2" x14ac:dyDescent="0.2">
      <c r="A146" t="s">
        <v>93</v>
      </c>
      <c r="B146">
        <v>596336</v>
      </c>
    </row>
    <row r="147" spans="1:2" x14ac:dyDescent="0.2">
      <c r="A147" t="s">
        <v>88</v>
      </c>
      <c r="B147">
        <v>1942248</v>
      </c>
    </row>
    <row r="148" spans="1:2" x14ac:dyDescent="0.2">
      <c r="A148" t="s">
        <v>380</v>
      </c>
      <c r="B148">
        <v>622578</v>
      </c>
    </row>
    <row r="149" spans="1:2" x14ac:dyDescent="0.2">
      <c r="A149" t="s">
        <v>426</v>
      </c>
      <c r="B149">
        <v>36569</v>
      </c>
    </row>
    <row r="150" spans="1:2" x14ac:dyDescent="0.2">
      <c r="A150" t="s">
        <v>106</v>
      </c>
      <c r="B150">
        <v>35581257</v>
      </c>
    </row>
    <row r="151" spans="1:2" x14ac:dyDescent="0.2">
      <c r="A151" t="s">
        <v>381</v>
      </c>
      <c r="B151">
        <v>38392</v>
      </c>
    </row>
    <row r="152" spans="1:2" x14ac:dyDescent="0.2">
      <c r="A152" t="s">
        <v>181</v>
      </c>
      <c r="B152">
        <v>2755158</v>
      </c>
    </row>
    <row r="153" spans="1:2" x14ac:dyDescent="0.2">
      <c r="A153" t="s">
        <v>94</v>
      </c>
      <c r="B153">
        <v>25570511</v>
      </c>
    </row>
    <row r="154" spans="1:2" x14ac:dyDescent="0.2">
      <c r="A154" t="s">
        <v>182</v>
      </c>
      <c r="B154">
        <v>496398</v>
      </c>
    </row>
    <row r="155" spans="1:2" x14ac:dyDescent="0.2">
      <c r="A155" t="s">
        <v>427</v>
      </c>
      <c r="B155">
        <v>441298977</v>
      </c>
    </row>
    <row r="156" spans="1:2" x14ac:dyDescent="0.2">
      <c r="A156" t="s">
        <v>102</v>
      </c>
      <c r="B156">
        <v>124777326</v>
      </c>
    </row>
    <row r="157" spans="1:2" x14ac:dyDescent="0.2">
      <c r="A157" t="s">
        <v>428</v>
      </c>
      <c r="B157">
        <v>58053</v>
      </c>
    </row>
    <row r="158" spans="1:2" x14ac:dyDescent="0.2">
      <c r="A158" t="s">
        <v>429</v>
      </c>
      <c r="B158">
        <v>5694171465</v>
      </c>
    </row>
    <row r="159" spans="1:2" x14ac:dyDescent="0.2">
      <c r="A159" t="s">
        <v>430</v>
      </c>
      <c r="B159">
        <v>2081996</v>
      </c>
    </row>
    <row r="160" spans="1:2" x14ac:dyDescent="0.2">
      <c r="A160" t="s">
        <v>97</v>
      </c>
      <c r="B160">
        <v>18512429</v>
      </c>
    </row>
    <row r="161" spans="1:2" x14ac:dyDescent="0.2">
      <c r="A161" t="s">
        <v>98</v>
      </c>
      <c r="B161">
        <v>467999</v>
      </c>
    </row>
    <row r="162" spans="1:2" x14ac:dyDescent="0.2">
      <c r="A162" t="s">
        <v>108</v>
      </c>
      <c r="B162">
        <v>53382521</v>
      </c>
    </row>
    <row r="163" spans="1:2" x14ac:dyDescent="0.2">
      <c r="A163" t="s">
        <v>431</v>
      </c>
      <c r="B163">
        <v>376588457</v>
      </c>
    </row>
    <row r="164" spans="1:2" x14ac:dyDescent="0.2">
      <c r="A164" t="s">
        <v>104</v>
      </c>
      <c r="B164">
        <v>622373</v>
      </c>
    </row>
    <row r="165" spans="1:2" x14ac:dyDescent="0.2">
      <c r="A165" t="s">
        <v>103</v>
      </c>
      <c r="B165">
        <v>3113788</v>
      </c>
    </row>
    <row r="166" spans="1:2" x14ac:dyDescent="0.2">
      <c r="A166" t="s">
        <v>432</v>
      </c>
      <c r="B166">
        <v>56553</v>
      </c>
    </row>
    <row r="167" spans="1:2" x14ac:dyDescent="0.2">
      <c r="A167" t="s">
        <v>107</v>
      </c>
      <c r="B167">
        <v>28649007</v>
      </c>
    </row>
    <row r="168" spans="1:2" x14ac:dyDescent="0.2">
      <c r="A168" t="s">
        <v>100</v>
      </c>
      <c r="B168">
        <v>4282582</v>
      </c>
    </row>
    <row r="169" spans="1:2" x14ac:dyDescent="0.2">
      <c r="A169" t="s">
        <v>101</v>
      </c>
      <c r="B169">
        <v>1264613</v>
      </c>
    </row>
    <row r="170" spans="1:2" x14ac:dyDescent="0.2">
      <c r="A170" t="s">
        <v>95</v>
      </c>
      <c r="B170">
        <v>17670193</v>
      </c>
    </row>
    <row r="171" spans="1:2" x14ac:dyDescent="0.2">
      <c r="A171" t="s">
        <v>96</v>
      </c>
      <c r="B171">
        <v>31104655</v>
      </c>
    </row>
    <row r="172" spans="1:2" x14ac:dyDescent="0.2">
      <c r="A172" t="s">
        <v>433</v>
      </c>
      <c r="B172">
        <v>361731296</v>
      </c>
    </row>
    <row r="173" spans="1:2" x14ac:dyDescent="0.2">
      <c r="A173" t="s">
        <v>109</v>
      </c>
      <c r="B173">
        <v>2402623</v>
      </c>
    </row>
    <row r="174" spans="1:2" x14ac:dyDescent="0.2">
      <c r="A174" t="s">
        <v>434</v>
      </c>
      <c r="B174">
        <v>270000</v>
      </c>
    </row>
    <row r="175" spans="1:2" x14ac:dyDescent="0.2">
      <c r="A175" t="s">
        <v>114</v>
      </c>
      <c r="B175">
        <v>21602388</v>
      </c>
    </row>
    <row r="176" spans="1:2" x14ac:dyDescent="0.2">
      <c r="A176" t="s">
        <v>115</v>
      </c>
      <c r="B176">
        <v>190873247</v>
      </c>
    </row>
    <row r="177" spans="1:2" x14ac:dyDescent="0.2">
      <c r="A177" t="s">
        <v>113</v>
      </c>
      <c r="B177">
        <v>6384843</v>
      </c>
    </row>
    <row r="178" spans="1:2" x14ac:dyDescent="0.2">
      <c r="A178" t="s">
        <v>111</v>
      </c>
      <c r="B178">
        <v>17131296</v>
      </c>
    </row>
    <row r="179" spans="1:2" x14ac:dyDescent="0.2">
      <c r="A179" t="s">
        <v>116</v>
      </c>
      <c r="B179">
        <v>5276968</v>
      </c>
    </row>
    <row r="180" spans="1:2" x14ac:dyDescent="0.2">
      <c r="A180" t="s">
        <v>110</v>
      </c>
      <c r="B180">
        <v>27632682</v>
      </c>
    </row>
    <row r="181" spans="1:2" x14ac:dyDescent="0.2">
      <c r="A181" t="s">
        <v>435</v>
      </c>
      <c r="B181">
        <v>10577</v>
      </c>
    </row>
    <row r="182" spans="1:2" x14ac:dyDescent="0.2">
      <c r="A182" t="s">
        <v>112</v>
      </c>
      <c r="B182">
        <v>4813600</v>
      </c>
    </row>
    <row r="183" spans="1:2" x14ac:dyDescent="0.2">
      <c r="A183" t="s">
        <v>436</v>
      </c>
      <c r="B183">
        <v>1350048436</v>
      </c>
    </row>
    <row r="184" spans="1:2" x14ac:dyDescent="0.2">
      <c r="A184" t="s">
        <v>117</v>
      </c>
      <c r="B184">
        <v>4665926</v>
      </c>
    </row>
    <row r="185" spans="1:2" x14ac:dyDescent="0.2">
      <c r="A185" t="s">
        <v>437</v>
      </c>
      <c r="B185">
        <v>30148954</v>
      </c>
    </row>
    <row r="186" spans="1:2" x14ac:dyDescent="0.2">
      <c r="A186" t="s">
        <v>118</v>
      </c>
      <c r="B186">
        <v>207906210</v>
      </c>
    </row>
    <row r="187" spans="1:2" x14ac:dyDescent="0.2">
      <c r="A187" t="s">
        <v>119</v>
      </c>
      <c r="B187">
        <v>4106764</v>
      </c>
    </row>
    <row r="188" spans="1:2" x14ac:dyDescent="0.2">
      <c r="A188" t="s">
        <v>122</v>
      </c>
      <c r="B188">
        <v>31444299</v>
      </c>
    </row>
    <row r="189" spans="1:2" x14ac:dyDescent="0.2">
      <c r="A189" t="s">
        <v>123</v>
      </c>
      <c r="B189">
        <v>105172921</v>
      </c>
    </row>
    <row r="190" spans="1:2" x14ac:dyDescent="0.2">
      <c r="A190" t="s">
        <v>438</v>
      </c>
      <c r="B190">
        <v>17809</v>
      </c>
    </row>
    <row r="191" spans="1:2" x14ac:dyDescent="0.2">
      <c r="A191" t="s">
        <v>120</v>
      </c>
      <c r="B191">
        <v>8438038</v>
      </c>
    </row>
    <row r="192" spans="1:2" x14ac:dyDescent="0.2">
      <c r="A192" t="s">
        <v>124</v>
      </c>
      <c r="B192">
        <v>37974826</v>
      </c>
    </row>
    <row r="193" spans="1:2" x14ac:dyDescent="0.2">
      <c r="A193" t="s">
        <v>439</v>
      </c>
      <c r="B193">
        <v>894512378</v>
      </c>
    </row>
    <row r="194" spans="1:2" x14ac:dyDescent="0.2">
      <c r="A194" t="s">
        <v>440</v>
      </c>
      <c r="B194">
        <v>3325286</v>
      </c>
    </row>
    <row r="195" spans="1:2" x14ac:dyDescent="0.2">
      <c r="A195" t="s">
        <v>441</v>
      </c>
      <c r="B195">
        <v>25429816</v>
      </c>
    </row>
    <row r="196" spans="1:2" x14ac:dyDescent="0.2">
      <c r="A196" t="s">
        <v>125</v>
      </c>
      <c r="B196">
        <v>10300300</v>
      </c>
    </row>
    <row r="197" spans="1:2" x14ac:dyDescent="0.2">
      <c r="A197" t="s">
        <v>121</v>
      </c>
      <c r="B197">
        <v>6867058</v>
      </c>
    </row>
    <row r="198" spans="1:2" x14ac:dyDescent="0.2">
      <c r="A198" t="s">
        <v>442</v>
      </c>
      <c r="B198">
        <v>4454805</v>
      </c>
    </row>
    <row r="199" spans="1:2" x14ac:dyDescent="0.2">
      <c r="A199" t="s">
        <v>443</v>
      </c>
      <c r="B199">
        <v>2419767</v>
      </c>
    </row>
    <row r="200" spans="1:2" x14ac:dyDescent="0.2">
      <c r="A200" t="s">
        <v>444</v>
      </c>
      <c r="B200">
        <v>1105983497</v>
      </c>
    </row>
    <row r="201" spans="1:2" x14ac:dyDescent="0.2">
      <c r="A201" t="s">
        <v>61</v>
      </c>
      <c r="B201">
        <v>276108</v>
      </c>
    </row>
    <row r="202" spans="1:2" x14ac:dyDescent="0.2">
      <c r="A202" t="s">
        <v>126</v>
      </c>
      <c r="B202">
        <v>2724727</v>
      </c>
    </row>
    <row r="203" spans="1:2" x14ac:dyDescent="0.2">
      <c r="A203" t="s">
        <v>128</v>
      </c>
      <c r="B203">
        <v>19588715</v>
      </c>
    </row>
    <row r="204" spans="1:2" x14ac:dyDescent="0.2">
      <c r="A204" t="s">
        <v>129</v>
      </c>
      <c r="B204">
        <v>144496739</v>
      </c>
    </row>
    <row r="205" spans="1:2" x14ac:dyDescent="0.2">
      <c r="A205" t="s">
        <v>130</v>
      </c>
      <c r="B205">
        <v>11980960</v>
      </c>
    </row>
    <row r="206" spans="1:2" x14ac:dyDescent="0.2">
      <c r="A206" t="s">
        <v>445</v>
      </c>
      <c r="B206">
        <v>1792883164</v>
      </c>
    </row>
    <row r="207" spans="1:2" x14ac:dyDescent="0.2">
      <c r="A207" t="s">
        <v>134</v>
      </c>
      <c r="B207">
        <v>33101183</v>
      </c>
    </row>
    <row r="208" spans="1:2" x14ac:dyDescent="0.2">
      <c r="A208" t="s">
        <v>146</v>
      </c>
      <c r="B208">
        <v>40813398</v>
      </c>
    </row>
    <row r="209" spans="1:2" x14ac:dyDescent="0.2">
      <c r="A209" t="s">
        <v>135</v>
      </c>
      <c r="B209">
        <v>15419354</v>
      </c>
    </row>
    <row r="210" spans="1:2" x14ac:dyDescent="0.2">
      <c r="A210" t="s">
        <v>138</v>
      </c>
      <c r="B210">
        <v>5612253</v>
      </c>
    </row>
    <row r="211" spans="1:2" x14ac:dyDescent="0.2">
      <c r="A211" t="s">
        <v>184</v>
      </c>
      <c r="B211">
        <v>636030</v>
      </c>
    </row>
    <row r="212" spans="1:2" x14ac:dyDescent="0.2">
      <c r="A212" t="s">
        <v>137</v>
      </c>
      <c r="B212">
        <v>7488427</v>
      </c>
    </row>
    <row r="213" spans="1:2" x14ac:dyDescent="0.2">
      <c r="A213" t="s">
        <v>51</v>
      </c>
      <c r="B213">
        <v>6388124</v>
      </c>
    </row>
    <row r="214" spans="1:2" x14ac:dyDescent="0.2">
      <c r="A214" t="s">
        <v>446</v>
      </c>
      <c r="B214">
        <v>33671</v>
      </c>
    </row>
    <row r="215" spans="1:2" x14ac:dyDescent="0.2">
      <c r="A215" t="s">
        <v>141</v>
      </c>
      <c r="B215">
        <v>14589165</v>
      </c>
    </row>
    <row r="216" spans="1:2" x14ac:dyDescent="0.2">
      <c r="A216" t="s">
        <v>136</v>
      </c>
      <c r="B216">
        <v>7020858</v>
      </c>
    </row>
    <row r="217" spans="1:2" x14ac:dyDescent="0.2">
      <c r="A217" t="s">
        <v>447</v>
      </c>
      <c r="B217">
        <v>1050066967</v>
      </c>
    </row>
    <row r="218" spans="1:2" x14ac:dyDescent="0.2">
      <c r="A218" t="s">
        <v>185</v>
      </c>
      <c r="B218">
        <v>10910774</v>
      </c>
    </row>
    <row r="219" spans="1:2" x14ac:dyDescent="0.2">
      <c r="A219" t="s">
        <v>448</v>
      </c>
      <c r="B219">
        <v>1050162810</v>
      </c>
    </row>
    <row r="220" spans="1:2" x14ac:dyDescent="0.2">
      <c r="A220" t="s">
        <v>449</v>
      </c>
      <c r="B220">
        <v>39883677</v>
      </c>
    </row>
    <row r="221" spans="1:2" x14ac:dyDescent="0.2">
      <c r="A221" t="s">
        <v>133</v>
      </c>
      <c r="B221">
        <v>207086</v>
      </c>
    </row>
    <row r="222" spans="1:2" x14ac:dyDescent="0.2">
      <c r="A222" t="s">
        <v>147</v>
      </c>
      <c r="B222">
        <v>570501</v>
      </c>
    </row>
    <row r="223" spans="1:2" x14ac:dyDescent="0.2">
      <c r="A223" t="s">
        <v>186</v>
      </c>
      <c r="B223">
        <v>5439232</v>
      </c>
    </row>
    <row r="224" spans="1:2" x14ac:dyDescent="0.2">
      <c r="A224" t="s">
        <v>140</v>
      </c>
      <c r="B224">
        <v>2066388</v>
      </c>
    </row>
    <row r="225" spans="1:2" x14ac:dyDescent="0.2">
      <c r="A225" t="s">
        <v>148</v>
      </c>
      <c r="B225">
        <v>10057698</v>
      </c>
    </row>
    <row r="226" spans="1:2" x14ac:dyDescent="0.2">
      <c r="A226" t="s">
        <v>55</v>
      </c>
      <c r="B226">
        <v>1124808</v>
      </c>
    </row>
    <row r="227" spans="1:2" x14ac:dyDescent="0.2">
      <c r="A227" t="s">
        <v>450</v>
      </c>
      <c r="B227">
        <v>40574</v>
      </c>
    </row>
    <row r="228" spans="1:2" x14ac:dyDescent="0.2">
      <c r="A228" t="s">
        <v>188</v>
      </c>
      <c r="B228">
        <v>95843</v>
      </c>
    </row>
    <row r="229" spans="1:2" x14ac:dyDescent="0.2">
      <c r="A229" t="s">
        <v>150</v>
      </c>
      <c r="B229">
        <v>17095669</v>
      </c>
    </row>
    <row r="230" spans="1:2" x14ac:dyDescent="0.2">
      <c r="A230" t="s">
        <v>451</v>
      </c>
      <c r="B230">
        <v>37116</v>
      </c>
    </row>
    <row r="231" spans="1:2" x14ac:dyDescent="0.2">
      <c r="A231" t="s">
        <v>35</v>
      </c>
      <c r="B231">
        <v>15016761</v>
      </c>
    </row>
    <row r="232" spans="1:2" x14ac:dyDescent="0.2">
      <c r="A232" t="s">
        <v>452</v>
      </c>
      <c r="B232">
        <v>2042693823</v>
      </c>
    </row>
    <row r="233" spans="1:2" x14ac:dyDescent="0.2">
      <c r="A233" t="s">
        <v>453</v>
      </c>
      <c r="B233">
        <v>456992326</v>
      </c>
    </row>
    <row r="234" spans="1:2" x14ac:dyDescent="0.2">
      <c r="A234" t="s">
        <v>154</v>
      </c>
      <c r="B234">
        <v>7698476</v>
      </c>
    </row>
    <row r="235" spans="1:2" x14ac:dyDescent="0.2">
      <c r="A235" t="s">
        <v>152</v>
      </c>
      <c r="B235">
        <v>69209817</v>
      </c>
    </row>
    <row r="236" spans="1:2" x14ac:dyDescent="0.2">
      <c r="A236" t="s">
        <v>151</v>
      </c>
      <c r="B236">
        <v>8880270</v>
      </c>
    </row>
    <row r="237" spans="1:2" x14ac:dyDescent="0.2">
      <c r="A237" t="s">
        <v>159</v>
      </c>
      <c r="B237">
        <v>5757667</v>
      </c>
    </row>
    <row r="238" spans="1:2" x14ac:dyDescent="0.2">
      <c r="A238" t="s">
        <v>454</v>
      </c>
      <c r="B238">
        <v>618653508</v>
      </c>
    </row>
    <row r="239" spans="1:2" x14ac:dyDescent="0.2">
      <c r="A239" t="s">
        <v>153</v>
      </c>
      <c r="B239">
        <v>1243260</v>
      </c>
    </row>
    <row r="240" spans="1:2" x14ac:dyDescent="0.2">
      <c r="A240" t="s">
        <v>455</v>
      </c>
      <c r="B240">
        <v>372133652</v>
      </c>
    </row>
    <row r="241" spans="1:2" x14ac:dyDescent="0.2">
      <c r="A241" t="s">
        <v>155</v>
      </c>
      <c r="B241">
        <v>102002</v>
      </c>
    </row>
    <row r="242" spans="1:2" x14ac:dyDescent="0.2">
      <c r="A242" t="s">
        <v>456</v>
      </c>
      <c r="B242">
        <v>1792883164</v>
      </c>
    </row>
    <row r="243" spans="1:2" x14ac:dyDescent="0.2">
      <c r="A243" t="s">
        <v>457</v>
      </c>
      <c r="B243">
        <v>1050162810</v>
      </c>
    </row>
    <row r="244" spans="1:2" x14ac:dyDescent="0.2">
      <c r="A244" t="s">
        <v>156</v>
      </c>
      <c r="B244">
        <v>1384060</v>
      </c>
    </row>
    <row r="245" spans="1:2" x14ac:dyDescent="0.2">
      <c r="A245" t="s">
        <v>157</v>
      </c>
      <c r="B245">
        <v>11433438</v>
      </c>
    </row>
    <row r="246" spans="1:2" x14ac:dyDescent="0.2">
      <c r="A246" t="s">
        <v>158</v>
      </c>
      <c r="B246">
        <v>81116451</v>
      </c>
    </row>
    <row r="247" spans="1:2" x14ac:dyDescent="0.2">
      <c r="A247" t="s">
        <v>458</v>
      </c>
      <c r="B247">
        <v>11365</v>
      </c>
    </row>
    <row r="248" spans="1:2" x14ac:dyDescent="0.2">
      <c r="A248" t="s">
        <v>189</v>
      </c>
      <c r="B248">
        <v>54660345</v>
      </c>
    </row>
    <row r="249" spans="1:2" x14ac:dyDescent="0.2">
      <c r="A249" t="s">
        <v>160</v>
      </c>
      <c r="B249">
        <v>41166588</v>
      </c>
    </row>
    <row r="250" spans="1:2" x14ac:dyDescent="0.2">
      <c r="A250" t="s">
        <v>161</v>
      </c>
      <c r="B250">
        <v>44831135</v>
      </c>
    </row>
    <row r="251" spans="1:2" x14ac:dyDescent="0.2">
      <c r="A251" t="s">
        <v>459</v>
      </c>
      <c r="B251">
        <v>2499653923</v>
      </c>
    </row>
    <row r="252" spans="1:2" x14ac:dyDescent="0.2">
      <c r="A252" t="s">
        <v>190</v>
      </c>
      <c r="B252">
        <v>3436645</v>
      </c>
    </row>
    <row r="253" spans="1:2" x14ac:dyDescent="0.2">
      <c r="A253" t="s">
        <v>191</v>
      </c>
      <c r="B253">
        <v>325122128</v>
      </c>
    </row>
    <row r="254" spans="1:2" x14ac:dyDescent="0.2">
      <c r="A254" t="s">
        <v>164</v>
      </c>
      <c r="B254">
        <v>32388600</v>
      </c>
    </row>
    <row r="255" spans="1:2" x14ac:dyDescent="0.2">
      <c r="A255" t="s">
        <v>460</v>
      </c>
      <c r="B255">
        <v>109826</v>
      </c>
    </row>
    <row r="256" spans="1:2" x14ac:dyDescent="0.2">
      <c r="A256" t="s">
        <v>192</v>
      </c>
      <c r="B256">
        <v>29402480</v>
      </c>
    </row>
    <row r="257" spans="1:2" x14ac:dyDescent="0.2">
      <c r="A257" t="s">
        <v>24</v>
      </c>
      <c r="B257">
        <v>29567</v>
      </c>
    </row>
    <row r="258" spans="1:2" x14ac:dyDescent="0.2">
      <c r="A258" t="s">
        <v>461</v>
      </c>
      <c r="B258">
        <v>107281</v>
      </c>
    </row>
    <row r="259" spans="1:2" x14ac:dyDescent="0.2">
      <c r="A259" t="s">
        <v>193</v>
      </c>
      <c r="B259">
        <v>94600643</v>
      </c>
    </row>
    <row r="260" spans="1:2" x14ac:dyDescent="0.2">
      <c r="A260" t="s">
        <v>462</v>
      </c>
      <c r="B260">
        <v>285499</v>
      </c>
    </row>
    <row r="261" spans="1:2" x14ac:dyDescent="0.2">
      <c r="A261" t="s">
        <v>463</v>
      </c>
      <c r="B261">
        <v>7509410228</v>
      </c>
    </row>
    <row r="262" spans="1:2" x14ac:dyDescent="0.2">
      <c r="A262" t="s">
        <v>132</v>
      </c>
      <c r="B262">
        <v>195358</v>
      </c>
    </row>
    <row r="263" spans="1:2" x14ac:dyDescent="0.2">
      <c r="A263" t="s">
        <v>376</v>
      </c>
      <c r="B263">
        <v>1791003</v>
      </c>
    </row>
    <row r="264" spans="1:2" x14ac:dyDescent="0.2">
      <c r="A264" t="s">
        <v>194</v>
      </c>
      <c r="B264">
        <v>27834811</v>
      </c>
    </row>
    <row r="265" spans="1:2" x14ac:dyDescent="0.2">
      <c r="A265" t="s">
        <v>142</v>
      </c>
      <c r="B265">
        <v>57009751</v>
      </c>
    </row>
    <row r="266" spans="1:2" x14ac:dyDescent="0.2">
      <c r="A266" t="s">
        <v>166</v>
      </c>
      <c r="B266">
        <v>16853608</v>
      </c>
    </row>
    <row r="267" spans="1:2" x14ac:dyDescent="0.2">
      <c r="A267" t="s">
        <v>167</v>
      </c>
      <c r="B267">
        <v>14236599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D1696-7AF5-F745-98F9-01D1588A54F3}">
  <dimension ref="A1:E267"/>
  <sheetViews>
    <sheetView zoomScale="118" workbookViewId="0">
      <selection activeCell="E1" sqref="E1"/>
    </sheetView>
  </sheetViews>
  <sheetFormatPr baseColWidth="10" defaultRowHeight="16" x14ac:dyDescent="0.2"/>
  <sheetData>
    <row r="1" spans="1:5" x14ac:dyDescent="0.2">
      <c r="A1" s="2" t="s">
        <v>168</v>
      </c>
      <c r="B1" t="s">
        <v>464</v>
      </c>
      <c r="D1" s="2" t="s">
        <v>475</v>
      </c>
      <c r="E1" s="2" t="s">
        <v>476</v>
      </c>
    </row>
    <row r="2" spans="1:5" x14ac:dyDescent="0.2">
      <c r="A2" s="2" t="s">
        <v>8</v>
      </c>
      <c r="B2">
        <v>43.292999999999999</v>
      </c>
    </row>
    <row r="3" spans="1:5" x14ac:dyDescent="0.2">
      <c r="A3" s="2" t="s">
        <v>384</v>
      </c>
      <c r="B3">
        <v>35.332372600655994</v>
      </c>
    </row>
    <row r="4" spans="1:5" x14ac:dyDescent="0.2">
      <c r="A4" s="2" t="s">
        <v>1</v>
      </c>
      <c r="B4">
        <v>25.25</v>
      </c>
    </row>
    <row r="5" spans="1:5" x14ac:dyDescent="0.2">
      <c r="A5" s="2" t="s">
        <v>385</v>
      </c>
      <c r="B5">
        <v>46.019333542677266</v>
      </c>
    </row>
    <row r="6" spans="1:5" x14ac:dyDescent="0.2">
      <c r="A6" s="2" t="s">
        <v>4</v>
      </c>
      <c r="B6">
        <v>64.838999999999999</v>
      </c>
    </row>
    <row r="7" spans="1:5" x14ac:dyDescent="0.2">
      <c r="A7" s="2" t="s">
        <v>2</v>
      </c>
      <c r="B7">
        <v>59.383000000000003</v>
      </c>
    </row>
    <row r="8" spans="1:5" x14ac:dyDescent="0.2">
      <c r="A8" s="2" t="s">
        <v>386</v>
      </c>
      <c r="B8">
        <v>88.15</v>
      </c>
    </row>
    <row r="9" spans="1:5" x14ac:dyDescent="0.2">
      <c r="A9" s="2" t="s">
        <v>387</v>
      </c>
      <c r="B9">
        <v>58.642322352940603</v>
      </c>
    </row>
    <row r="10" spans="1:5" x14ac:dyDescent="0.2">
      <c r="A10" s="2" t="s">
        <v>162</v>
      </c>
      <c r="B10">
        <v>86.248000000000005</v>
      </c>
    </row>
    <row r="11" spans="1:5" x14ac:dyDescent="0.2">
      <c r="A11" s="2" t="s">
        <v>6</v>
      </c>
      <c r="B11">
        <v>91.748999999999995</v>
      </c>
    </row>
    <row r="12" spans="1:5" x14ac:dyDescent="0.2">
      <c r="A12" s="2" t="s">
        <v>7</v>
      </c>
      <c r="B12">
        <v>63.103000000000002</v>
      </c>
    </row>
    <row r="13" spans="1:5" x14ac:dyDescent="0.2">
      <c r="A13" s="2" t="s">
        <v>388</v>
      </c>
      <c r="B13">
        <v>87.17</v>
      </c>
    </row>
    <row r="14" spans="1:5" x14ac:dyDescent="0.2">
      <c r="A14" s="2" t="s">
        <v>5</v>
      </c>
      <c r="B14">
        <v>24.713000000000001</v>
      </c>
    </row>
    <row r="15" spans="1:5" x14ac:dyDescent="0.2">
      <c r="A15" s="2" t="s">
        <v>9</v>
      </c>
      <c r="B15">
        <v>85.903999999999996</v>
      </c>
    </row>
    <row r="16" spans="1:5" x14ac:dyDescent="0.2">
      <c r="A16" s="2" t="s">
        <v>10</v>
      </c>
      <c r="B16">
        <v>58.094000000000001</v>
      </c>
    </row>
    <row r="17" spans="1:2" x14ac:dyDescent="0.2">
      <c r="A17" s="2" t="s">
        <v>11</v>
      </c>
      <c r="B17">
        <v>55.343000000000004</v>
      </c>
    </row>
    <row r="18" spans="1:2" x14ac:dyDescent="0.2">
      <c r="A18" s="2" t="s">
        <v>28</v>
      </c>
      <c r="B18">
        <v>12.706</v>
      </c>
    </row>
    <row r="19" spans="1:2" x14ac:dyDescent="0.2">
      <c r="A19" s="2" t="s">
        <v>16</v>
      </c>
      <c r="B19">
        <v>97.960999999999999</v>
      </c>
    </row>
    <row r="20" spans="1:2" x14ac:dyDescent="0.2">
      <c r="A20" s="2" t="s">
        <v>17</v>
      </c>
      <c r="B20">
        <v>46.768000000000001</v>
      </c>
    </row>
    <row r="21" spans="1:2" x14ac:dyDescent="0.2">
      <c r="A21" s="2" t="s">
        <v>27</v>
      </c>
      <c r="B21">
        <v>28.742999999999999</v>
      </c>
    </row>
    <row r="22" spans="1:2" x14ac:dyDescent="0.2">
      <c r="A22" s="2" t="s">
        <v>13</v>
      </c>
      <c r="B22">
        <v>35.857999999999997</v>
      </c>
    </row>
    <row r="23" spans="1:2" x14ac:dyDescent="0.2">
      <c r="A23" s="2" t="s">
        <v>26</v>
      </c>
      <c r="B23">
        <v>74.668999999999997</v>
      </c>
    </row>
    <row r="24" spans="1:2" x14ac:dyDescent="0.2">
      <c r="A24" s="2" t="s">
        <v>12</v>
      </c>
      <c r="B24">
        <v>89.186000000000007</v>
      </c>
    </row>
    <row r="25" spans="1:2" x14ac:dyDescent="0.2">
      <c r="A25" s="2" t="s">
        <v>169</v>
      </c>
      <c r="B25">
        <v>82.924999999999997</v>
      </c>
    </row>
    <row r="26" spans="1:2" x14ac:dyDescent="0.2">
      <c r="A26" s="2" t="s">
        <v>21</v>
      </c>
      <c r="B26">
        <v>47.875999999999998</v>
      </c>
    </row>
    <row r="27" spans="1:2" x14ac:dyDescent="0.2">
      <c r="A27" s="2" t="s">
        <v>15</v>
      </c>
      <c r="B27">
        <v>78.134</v>
      </c>
    </row>
    <row r="28" spans="1:2" x14ac:dyDescent="0.2">
      <c r="A28" s="2" t="s">
        <v>170</v>
      </c>
      <c r="B28">
        <v>45.600999999999999</v>
      </c>
    </row>
    <row r="29" spans="1:2" x14ac:dyDescent="0.2">
      <c r="A29" s="2" t="s">
        <v>18</v>
      </c>
      <c r="B29">
        <v>100</v>
      </c>
    </row>
    <row r="30" spans="1:2" x14ac:dyDescent="0.2">
      <c r="A30" s="2" t="s">
        <v>20</v>
      </c>
      <c r="B30">
        <v>69.08</v>
      </c>
    </row>
    <row r="31" spans="1:2" x14ac:dyDescent="0.2">
      <c r="A31" s="2" t="s">
        <v>23</v>
      </c>
      <c r="B31">
        <v>86.308999999999997</v>
      </c>
    </row>
    <row r="32" spans="1:2" x14ac:dyDescent="0.2">
      <c r="A32" s="2" t="s">
        <v>14</v>
      </c>
      <c r="B32">
        <v>31.158999999999999</v>
      </c>
    </row>
    <row r="33" spans="1:2" x14ac:dyDescent="0.2">
      <c r="A33" s="2" t="s">
        <v>25</v>
      </c>
      <c r="B33">
        <v>77.311999999999998</v>
      </c>
    </row>
    <row r="34" spans="1:2" x14ac:dyDescent="0.2">
      <c r="A34" s="2" t="s">
        <v>19</v>
      </c>
      <c r="B34">
        <v>40.167000000000002</v>
      </c>
    </row>
    <row r="35" spans="1:2" x14ac:dyDescent="0.2">
      <c r="A35" s="2" t="s">
        <v>22</v>
      </c>
      <c r="B35">
        <v>68.7</v>
      </c>
    </row>
    <row r="36" spans="1:2" x14ac:dyDescent="0.2">
      <c r="A36" s="2" t="s">
        <v>34</v>
      </c>
      <c r="B36">
        <v>40.98</v>
      </c>
    </row>
    <row r="37" spans="1:2" x14ac:dyDescent="0.2">
      <c r="A37" s="2" t="s">
        <v>32</v>
      </c>
      <c r="B37">
        <v>81.349999999999994</v>
      </c>
    </row>
    <row r="38" spans="1:2" x14ac:dyDescent="0.2">
      <c r="A38" s="2" t="s">
        <v>389</v>
      </c>
      <c r="B38">
        <v>62.248454729263493</v>
      </c>
    </row>
    <row r="39" spans="1:2" x14ac:dyDescent="0.2">
      <c r="A39" s="2" t="s">
        <v>149</v>
      </c>
      <c r="B39">
        <v>73.760999999999996</v>
      </c>
    </row>
    <row r="40" spans="1:2" x14ac:dyDescent="0.2">
      <c r="A40" s="2" t="s">
        <v>390</v>
      </c>
      <c r="B40">
        <v>30.914000000000001</v>
      </c>
    </row>
    <row r="41" spans="1:2" x14ac:dyDescent="0.2">
      <c r="A41" s="2" t="s">
        <v>36</v>
      </c>
      <c r="B41">
        <v>87.49</v>
      </c>
    </row>
    <row r="42" spans="1:2" x14ac:dyDescent="0.2">
      <c r="A42" s="2" t="s">
        <v>37</v>
      </c>
      <c r="B42">
        <v>57.96</v>
      </c>
    </row>
    <row r="43" spans="1:2" x14ac:dyDescent="0.2">
      <c r="A43" s="2" t="s">
        <v>171</v>
      </c>
      <c r="B43">
        <v>50.326000000000001</v>
      </c>
    </row>
    <row r="44" spans="1:2" x14ac:dyDescent="0.2">
      <c r="A44" s="2" t="s">
        <v>31</v>
      </c>
      <c r="B44">
        <v>55.777000000000001</v>
      </c>
    </row>
    <row r="45" spans="1:2" x14ac:dyDescent="0.2">
      <c r="A45" s="2" t="s">
        <v>378</v>
      </c>
      <c r="B45">
        <v>43.88</v>
      </c>
    </row>
    <row r="46" spans="1:2" x14ac:dyDescent="0.2">
      <c r="A46" s="2" t="s">
        <v>379</v>
      </c>
      <c r="B46">
        <v>66.459000000000003</v>
      </c>
    </row>
    <row r="47" spans="1:2" x14ac:dyDescent="0.2">
      <c r="A47" s="2" t="s">
        <v>38</v>
      </c>
      <c r="B47">
        <v>80.445999999999998</v>
      </c>
    </row>
    <row r="48" spans="1:2" x14ac:dyDescent="0.2">
      <c r="A48" s="2" t="s">
        <v>39</v>
      </c>
      <c r="B48">
        <v>28.783999999999999</v>
      </c>
    </row>
    <row r="49" spans="1:2" x14ac:dyDescent="0.2">
      <c r="A49" s="2" t="s">
        <v>29</v>
      </c>
      <c r="B49">
        <v>65.260999999999996</v>
      </c>
    </row>
    <row r="50" spans="1:2" x14ac:dyDescent="0.2">
      <c r="A50" s="2" t="s">
        <v>41</v>
      </c>
      <c r="B50">
        <v>78.56</v>
      </c>
    </row>
    <row r="51" spans="1:2" x14ac:dyDescent="0.2">
      <c r="A51" s="2" t="s">
        <v>391</v>
      </c>
      <c r="B51">
        <v>51.044623258567789</v>
      </c>
    </row>
    <row r="52" spans="1:2" x14ac:dyDescent="0.2">
      <c r="A52" s="2" t="s">
        <v>43</v>
      </c>
      <c r="B52">
        <v>76.977000000000004</v>
      </c>
    </row>
    <row r="53" spans="1:2" x14ac:dyDescent="0.2">
      <c r="A53" s="2" t="s">
        <v>392</v>
      </c>
      <c r="B53">
        <v>89.203000000000003</v>
      </c>
    </row>
    <row r="54" spans="1:2" x14ac:dyDescent="0.2">
      <c r="A54" s="2" t="s">
        <v>33</v>
      </c>
      <c r="B54">
        <v>100</v>
      </c>
    </row>
    <row r="55" spans="1:2" x14ac:dyDescent="0.2">
      <c r="A55" s="2" t="s">
        <v>44</v>
      </c>
      <c r="B55">
        <v>66.835999999999999</v>
      </c>
    </row>
    <row r="56" spans="1:2" x14ac:dyDescent="0.2">
      <c r="A56" s="2" t="s">
        <v>45</v>
      </c>
      <c r="B56">
        <v>73.674999999999997</v>
      </c>
    </row>
    <row r="57" spans="1:2" x14ac:dyDescent="0.2">
      <c r="A57" s="2" t="s">
        <v>64</v>
      </c>
      <c r="B57">
        <v>77.260999999999996</v>
      </c>
    </row>
    <row r="58" spans="1:2" x14ac:dyDescent="0.2">
      <c r="A58" s="2" t="s">
        <v>47</v>
      </c>
      <c r="B58">
        <v>77.647999999999996</v>
      </c>
    </row>
    <row r="59" spans="1:2" x14ac:dyDescent="0.2">
      <c r="A59" s="2" t="s">
        <v>48</v>
      </c>
      <c r="B59">
        <v>70.180999999999997</v>
      </c>
    </row>
    <row r="60" spans="1:2" x14ac:dyDescent="0.2">
      <c r="A60" s="2" t="s">
        <v>46</v>
      </c>
      <c r="B60">
        <v>87.757000000000005</v>
      </c>
    </row>
    <row r="61" spans="1:2" x14ac:dyDescent="0.2">
      <c r="A61" s="2" t="s">
        <v>49</v>
      </c>
      <c r="B61">
        <v>80.277000000000001</v>
      </c>
    </row>
    <row r="62" spans="1:2" x14ac:dyDescent="0.2">
      <c r="A62" s="2" t="s">
        <v>3</v>
      </c>
      <c r="B62">
        <v>72.052000000000007</v>
      </c>
    </row>
    <row r="63" spans="1:2" x14ac:dyDescent="0.2">
      <c r="A63" s="2" t="s">
        <v>393</v>
      </c>
      <c r="B63">
        <v>54.669212724670324</v>
      </c>
    </row>
    <row r="64" spans="1:2" x14ac:dyDescent="0.2">
      <c r="A64" s="2" t="s">
        <v>394</v>
      </c>
      <c r="B64">
        <v>44.725898247167351</v>
      </c>
    </row>
    <row r="65" spans="1:2" x14ac:dyDescent="0.2">
      <c r="A65" s="2" t="s">
        <v>395</v>
      </c>
      <c r="B65">
        <v>58.195610536153936</v>
      </c>
    </row>
    <row r="66" spans="1:2" x14ac:dyDescent="0.2">
      <c r="A66" s="2" t="s">
        <v>396</v>
      </c>
      <c r="B66">
        <v>66.815812375058997</v>
      </c>
    </row>
    <row r="67" spans="1:2" x14ac:dyDescent="0.2">
      <c r="A67" s="2" t="s">
        <v>397</v>
      </c>
      <c r="B67">
        <v>72.017160253464368</v>
      </c>
    </row>
    <row r="68" spans="1:2" x14ac:dyDescent="0.2">
      <c r="A68" s="2" t="s">
        <v>50</v>
      </c>
      <c r="B68">
        <v>63.67</v>
      </c>
    </row>
    <row r="69" spans="1:2" x14ac:dyDescent="0.2">
      <c r="A69" s="2" t="s">
        <v>172</v>
      </c>
      <c r="B69">
        <v>42.704999999999998</v>
      </c>
    </row>
    <row r="70" spans="1:2" x14ac:dyDescent="0.2">
      <c r="A70" s="2" t="s">
        <v>398</v>
      </c>
      <c r="B70">
        <v>76.770447156247599</v>
      </c>
    </row>
    <row r="71" spans="1:2" x14ac:dyDescent="0.2">
      <c r="A71" s="2" t="s">
        <v>53</v>
      </c>
    </row>
    <row r="72" spans="1:2" x14ac:dyDescent="0.2">
      <c r="A72" s="2" t="s">
        <v>143</v>
      </c>
      <c r="B72">
        <v>80.08</v>
      </c>
    </row>
    <row r="73" spans="1:2" x14ac:dyDescent="0.2">
      <c r="A73" s="2" t="s">
        <v>54</v>
      </c>
      <c r="B73">
        <v>68.716999999999999</v>
      </c>
    </row>
    <row r="74" spans="1:2" x14ac:dyDescent="0.2">
      <c r="A74" s="2" t="s">
        <v>56</v>
      </c>
      <c r="B74">
        <v>20.309999999999999</v>
      </c>
    </row>
    <row r="75" spans="1:2" x14ac:dyDescent="0.2">
      <c r="A75" s="2" t="s">
        <v>399</v>
      </c>
      <c r="B75">
        <v>74.307509544783386</v>
      </c>
    </row>
    <row r="76" spans="1:2" x14ac:dyDescent="0.2">
      <c r="A76" s="2" t="s">
        <v>400</v>
      </c>
      <c r="B76">
        <v>44.085056266534096</v>
      </c>
    </row>
    <row r="77" spans="1:2" x14ac:dyDescent="0.2">
      <c r="A77" s="2" t="s">
        <v>58</v>
      </c>
      <c r="B77">
        <v>85.325000000000003</v>
      </c>
    </row>
    <row r="78" spans="1:2" x14ac:dyDescent="0.2">
      <c r="A78" s="2" t="s">
        <v>57</v>
      </c>
      <c r="B78">
        <v>55.741999999999997</v>
      </c>
    </row>
    <row r="79" spans="1:2" x14ac:dyDescent="0.2">
      <c r="A79" s="2" t="s">
        <v>59</v>
      </c>
      <c r="B79">
        <v>80.180000000000007</v>
      </c>
    </row>
    <row r="80" spans="1:2" x14ac:dyDescent="0.2">
      <c r="A80" s="2" t="s">
        <v>401</v>
      </c>
      <c r="B80">
        <v>41.914000000000001</v>
      </c>
    </row>
    <row r="81" spans="1:2" x14ac:dyDescent="0.2">
      <c r="A81" s="2" t="s">
        <v>173</v>
      </c>
      <c r="B81">
        <v>22.608000000000001</v>
      </c>
    </row>
    <row r="82" spans="1:2" x14ac:dyDescent="0.2">
      <c r="A82" s="2" t="s">
        <v>62</v>
      </c>
      <c r="B82">
        <v>88.975999999999999</v>
      </c>
    </row>
    <row r="83" spans="1:2" x14ac:dyDescent="0.2">
      <c r="A83" s="2" t="s">
        <v>163</v>
      </c>
      <c r="B83">
        <v>83.143000000000001</v>
      </c>
    </row>
    <row r="84" spans="1:2" x14ac:dyDescent="0.2">
      <c r="A84" s="2" t="s">
        <v>63</v>
      </c>
      <c r="B84">
        <v>58.231000000000002</v>
      </c>
    </row>
    <row r="85" spans="1:2" x14ac:dyDescent="0.2">
      <c r="A85" s="2" t="s">
        <v>65</v>
      </c>
      <c r="B85">
        <v>55.406999999999996</v>
      </c>
    </row>
    <row r="86" spans="1:2" x14ac:dyDescent="0.2">
      <c r="A86" s="2" t="s">
        <v>402</v>
      </c>
      <c r="B86">
        <v>100</v>
      </c>
    </row>
    <row r="87" spans="1:2" x14ac:dyDescent="0.2">
      <c r="A87" s="2" t="s">
        <v>70</v>
      </c>
      <c r="B87">
        <v>35.792999999999999</v>
      </c>
    </row>
    <row r="88" spans="1:2" x14ac:dyDescent="0.2">
      <c r="A88" s="2" t="s">
        <v>174</v>
      </c>
      <c r="B88">
        <v>60.598999999999997</v>
      </c>
    </row>
    <row r="89" spans="1:2" x14ac:dyDescent="0.2">
      <c r="A89" s="2" t="s">
        <v>71</v>
      </c>
      <c r="B89">
        <v>42.945</v>
      </c>
    </row>
    <row r="90" spans="1:2" x14ac:dyDescent="0.2">
      <c r="A90" s="2" t="s">
        <v>52</v>
      </c>
      <c r="B90">
        <v>71.646000000000001</v>
      </c>
    </row>
    <row r="91" spans="1:2" x14ac:dyDescent="0.2">
      <c r="A91" s="2" t="s">
        <v>66</v>
      </c>
      <c r="B91">
        <v>78.724000000000004</v>
      </c>
    </row>
    <row r="92" spans="1:2" x14ac:dyDescent="0.2">
      <c r="A92" s="2" t="s">
        <v>67</v>
      </c>
      <c r="B92">
        <v>36.164000000000001</v>
      </c>
    </row>
    <row r="93" spans="1:2" x14ac:dyDescent="0.2">
      <c r="A93" s="2" t="s">
        <v>403</v>
      </c>
      <c r="B93">
        <v>86.573999999999998</v>
      </c>
    </row>
    <row r="94" spans="1:2" x14ac:dyDescent="0.2">
      <c r="A94" s="2" t="s">
        <v>69</v>
      </c>
      <c r="B94">
        <v>50.68</v>
      </c>
    </row>
    <row r="95" spans="1:2" x14ac:dyDescent="0.2">
      <c r="A95" s="2" t="s">
        <v>404</v>
      </c>
      <c r="B95">
        <v>94.698999999999998</v>
      </c>
    </row>
    <row r="96" spans="1:2" x14ac:dyDescent="0.2">
      <c r="A96" s="2" t="s">
        <v>72</v>
      </c>
      <c r="B96">
        <v>26.538</v>
      </c>
    </row>
    <row r="97" spans="1:2" x14ac:dyDescent="0.2">
      <c r="A97" s="2" t="s">
        <v>405</v>
      </c>
      <c r="B97">
        <v>81.201898238632978</v>
      </c>
    </row>
    <row r="98" spans="1:2" x14ac:dyDescent="0.2">
      <c r="A98" s="2" t="s">
        <v>406</v>
      </c>
      <c r="B98">
        <v>100</v>
      </c>
    </row>
    <row r="99" spans="1:2" x14ac:dyDescent="0.2">
      <c r="A99" s="2" t="s">
        <v>74</v>
      </c>
      <c r="B99">
        <v>56.457000000000001</v>
      </c>
    </row>
    <row r="100" spans="1:2" x14ac:dyDescent="0.2">
      <c r="A100" s="2" t="s">
        <v>407</v>
      </c>
      <c r="B100">
        <v>35.544346917655858</v>
      </c>
    </row>
    <row r="101" spans="1:2" x14ac:dyDescent="0.2">
      <c r="A101" s="2" t="s">
        <v>42</v>
      </c>
      <c r="B101">
        <v>56.667000000000002</v>
      </c>
    </row>
    <row r="102" spans="1:2" x14ac:dyDescent="0.2">
      <c r="A102" s="2" t="s">
        <v>73</v>
      </c>
      <c r="B102">
        <v>54.345999999999997</v>
      </c>
    </row>
    <row r="103" spans="1:2" x14ac:dyDescent="0.2">
      <c r="A103" s="2" t="s">
        <v>75</v>
      </c>
      <c r="B103">
        <v>71.061999999999998</v>
      </c>
    </row>
    <row r="104" spans="1:2" x14ac:dyDescent="0.2">
      <c r="A104" s="2" t="s">
        <v>408</v>
      </c>
      <c r="B104">
        <v>54.405126420208084</v>
      </c>
    </row>
    <row r="105" spans="1:2" x14ac:dyDescent="0.2">
      <c r="A105" s="2" t="s">
        <v>409</v>
      </c>
      <c r="B105">
        <v>49.890580732079194</v>
      </c>
    </row>
    <row r="106" spans="1:2" x14ac:dyDescent="0.2">
      <c r="A106" s="2" t="s">
        <v>410</v>
      </c>
      <c r="B106">
        <v>36.488996211681375</v>
      </c>
    </row>
    <row r="107" spans="1:2" x14ac:dyDescent="0.2">
      <c r="A107" s="2" t="s">
        <v>411</v>
      </c>
      <c r="B107">
        <v>41.75780283578051</v>
      </c>
    </row>
    <row r="108" spans="1:2" x14ac:dyDescent="0.2">
      <c r="A108" s="2" t="s">
        <v>77</v>
      </c>
      <c r="B108">
        <v>54.658999999999999</v>
      </c>
    </row>
    <row r="109" spans="1:2" x14ac:dyDescent="0.2">
      <c r="A109" s="2" t="s">
        <v>412</v>
      </c>
      <c r="B109">
        <v>33.816933485598291</v>
      </c>
    </row>
    <row r="110" spans="1:2" x14ac:dyDescent="0.2">
      <c r="A110" s="2" t="s">
        <v>413</v>
      </c>
      <c r="B110">
        <v>52.457999999999998</v>
      </c>
    </row>
    <row r="111" spans="1:2" x14ac:dyDescent="0.2">
      <c r="A111" s="2" t="s">
        <v>76</v>
      </c>
      <c r="B111">
        <v>33.6</v>
      </c>
    </row>
    <row r="112" spans="1:2" x14ac:dyDescent="0.2">
      <c r="A112" s="2" t="s">
        <v>414</v>
      </c>
    </row>
    <row r="113" spans="1:2" x14ac:dyDescent="0.2">
      <c r="A113" s="2" t="s">
        <v>79</v>
      </c>
      <c r="B113">
        <v>62.947000000000003</v>
      </c>
    </row>
    <row r="114" spans="1:2" x14ac:dyDescent="0.2">
      <c r="A114" s="2" t="s">
        <v>175</v>
      </c>
      <c r="B114">
        <v>74.394000000000005</v>
      </c>
    </row>
    <row r="115" spans="1:2" x14ac:dyDescent="0.2">
      <c r="A115" s="2" t="s">
        <v>78</v>
      </c>
      <c r="B115">
        <v>70.278000000000006</v>
      </c>
    </row>
    <row r="116" spans="1:2" x14ac:dyDescent="0.2">
      <c r="A116" s="2" t="s">
        <v>176</v>
      </c>
      <c r="B116">
        <v>93.772999999999996</v>
      </c>
    </row>
    <row r="117" spans="1:2" x14ac:dyDescent="0.2">
      <c r="A117" s="2" t="s">
        <v>80</v>
      </c>
      <c r="B117">
        <v>92.335999999999999</v>
      </c>
    </row>
    <row r="118" spans="1:2" x14ac:dyDescent="0.2">
      <c r="A118" s="2" t="s">
        <v>81</v>
      </c>
      <c r="B118">
        <v>70.144000000000005</v>
      </c>
    </row>
    <row r="119" spans="1:2" x14ac:dyDescent="0.2">
      <c r="A119" s="2" t="s">
        <v>82</v>
      </c>
      <c r="B119">
        <v>55.378</v>
      </c>
    </row>
    <row r="120" spans="1:2" x14ac:dyDescent="0.2">
      <c r="A120" s="2" t="s">
        <v>84</v>
      </c>
      <c r="B120">
        <v>90.747</v>
      </c>
    </row>
    <row r="121" spans="1:2" x14ac:dyDescent="0.2">
      <c r="A121" s="2" t="s">
        <v>83</v>
      </c>
      <c r="B121">
        <v>91.534999999999997</v>
      </c>
    </row>
    <row r="122" spans="1:2" x14ac:dyDescent="0.2">
      <c r="A122" s="2" t="s">
        <v>85</v>
      </c>
      <c r="B122">
        <v>57.335999999999999</v>
      </c>
    </row>
    <row r="123" spans="1:2" x14ac:dyDescent="0.2">
      <c r="A123" s="2" t="s">
        <v>86</v>
      </c>
      <c r="B123">
        <v>26.562000000000001</v>
      </c>
    </row>
    <row r="124" spans="1:2" x14ac:dyDescent="0.2">
      <c r="A124" s="2" t="s">
        <v>177</v>
      </c>
      <c r="B124">
        <v>36.134999999999998</v>
      </c>
    </row>
    <row r="125" spans="1:2" x14ac:dyDescent="0.2">
      <c r="A125" s="2" t="s">
        <v>30</v>
      </c>
      <c r="B125">
        <v>22.98</v>
      </c>
    </row>
    <row r="126" spans="1:2" x14ac:dyDescent="0.2">
      <c r="A126" s="2" t="s">
        <v>415</v>
      </c>
      <c r="B126">
        <v>53.262</v>
      </c>
    </row>
    <row r="127" spans="1:2" x14ac:dyDescent="0.2">
      <c r="A127" s="2" t="s">
        <v>416</v>
      </c>
      <c r="B127">
        <v>30.773</v>
      </c>
    </row>
    <row r="128" spans="1:2" x14ac:dyDescent="0.2">
      <c r="A128" s="2" t="s">
        <v>178</v>
      </c>
      <c r="B128">
        <v>81.503</v>
      </c>
    </row>
    <row r="129" spans="1:2" x14ac:dyDescent="0.2">
      <c r="A129" s="2" t="s">
        <v>87</v>
      </c>
      <c r="B129">
        <v>100</v>
      </c>
    </row>
    <row r="130" spans="1:2" x14ac:dyDescent="0.2">
      <c r="A130" s="2" t="s">
        <v>417</v>
      </c>
      <c r="B130">
        <v>80.105476052651326</v>
      </c>
    </row>
    <row r="131" spans="1:2" x14ac:dyDescent="0.2">
      <c r="A131" s="2" t="s">
        <v>179</v>
      </c>
      <c r="B131">
        <v>34.368000000000002</v>
      </c>
    </row>
    <row r="132" spans="1:2" x14ac:dyDescent="0.2">
      <c r="A132" s="2" t="s">
        <v>89</v>
      </c>
      <c r="B132">
        <v>88.429000000000002</v>
      </c>
    </row>
    <row r="133" spans="1:2" x14ac:dyDescent="0.2">
      <c r="A133" s="2" t="s">
        <v>91</v>
      </c>
      <c r="B133">
        <v>50.697000000000003</v>
      </c>
    </row>
    <row r="134" spans="1:2" x14ac:dyDescent="0.2">
      <c r="A134" s="2" t="s">
        <v>180</v>
      </c>
      <c r="B134">
        <v>79.816999999999993</v>
      </c>
    </row>
    <row r="135" spans="1:2" x14ac:dyDescent="0.2">
      <c r="A135" s="2" t="s">
        <v>418</v>
      </c>
      <c r="B135">
        <v>18.611999999999998</v>
      </c>
    </row>
    <row r="136" spans="1:2" x14ac:dyDescent="0.2">
      <c r="A136" s="2" t="s">
        <v>419</v>
      </c>
      <c r="B136">
        <v>80.382896164873713</v>
      </c>
    </row>
    <row r="137" spans="1:2" x14ac:dyDescent="0.2">
      <c r="A137" s="2" t="s">
        <v>420</v>
      </c>
      <c r="B137">
        <v>33.040461875947344</v>
      </c>
    </row>
    <row r="138" spans="1:2" x14ac:dyDescent="0.2">
      <c r="A138" s="2" t="s">
        <v>421</v>
      </c>
      <c r="B138">
        <v>32.182751260586933</v>
      </c>
    </row>
    <row r="139" spans="1:2" x14ac:dyDescent="0.2">
      <c r="A139" s="2" t="s">
        <v>422</v>
      </c>
      <c r="B139">
        <v>14.315</v>
      </c>
    </row>
    <row r="140" spans="1:2" x14ac:dyDescent="0.2">
      <c r="A140" s="2" t="s">
        <v>144</v>
      </c>
      <c r="B140">
        <v>18.384</v>
      </c>
    </row>
    <row r="141" spans="1:2" x14ac:dyDescent="0.2">
      <c r="A141" s="2" t="s">
        <v>423</v>
      </c>
      <c r="B141">
        <v>40.979942964594933</v>
      </c>
    </row>
    <row r="142" spans="1:2" x14ac:dyDescent="0.2">
      <c r="A142" s="2" t="s">
        <v>424</v>
      </c>
      <c r="B142">
        <v>49.804297519516631</v>
      </c>
    </row>
    <row r="143" spans="1:2" x14ac:dyDescent="0.2">
      <c r="A143" s="2" t="s">
        <v>90</v>
      </c>
      <c r="B143">
        <v>27.73</v>
      </c>
    </row>
    <row r="144" spans="1:2" x14ac:dyDescent="0.2">
      <c r="A144" s="2" t="s">
        <v>425</v>
      </c>
      <c r="B144">
        <v>61.59319586331253</v>
      </c>
    </row>
    <row r="145" spans="1:2" x14ac:dyDescent="0.2">
      <c r="A145" s="2" t="s">
        <v>92</v>
      </c>
      <c r="B145">
        <v>67.516000000000005</v>
      </c>
    </row>
    <row r="146" spans="1:2" x14ac:dyDescent="0.2">
      <c r="A146" s="2" t="s">
        <v>93</v>
      </c>
      <c r="B146">
        <v>90.727000000000004</v>
      </c>
    </row>
    <row r="147" spans="1:2" x14ac:dyDescent="0.2">
      <c r="A147" s="2" t="s">
        <v>88</v>
      </c>
      <c r="B147">
        <v>68.075000000000003</v>
      </c>
    </row>
    <row r="148" spans="1:2" x14ac:dyDescent="0.2">
      <c r="A148" s="2" t="s">
        <v>380</v>
      </c>
      <c r="B148">
        <v>100</v>
      </c>
    </row>
    <row r="149" spans="1:2" x14ac:dyDescent="0.2">
      <c r="A149" s="2" t="s">
        <v>426</v>
      </c>
    </row>
    <row r="150" spans="1:2" x14ac:dyDescent="0.2">
      <c r="A150" s="2" t="s">
        <v>106</v>
      </c>
      <c r="B150">
        <v>61.908000000000001</v>
      </c>
    </row>
    <row r="151" spans="1:2" x14ac:dyDescent="0.2">
      <c r="A151" s="2" t="s">
        <v>381</v>
      </c>
      <c r="B151">
        <v>100</v>
      </c>
    </row>
    <row r="152" spans="1:2" x14ac:dyDescent="0.2">
      <c r="A152" s="2" t="s">
        <v>181</v>
      </c>
      <c r="B152">
        <v>42.557000000000002</v>
      </c>
    </row>
    <row r="153" spans="1:2" x14ac:dyDescent="0.2">
      <c r="A153" s="2" t="s">
        <v>94</v>
      </c>
      <c r="B153">
        <v>36.521999999999998</v>
      </c>
    </row>
    <row r="154" spans="1:2" x14ac:dyDescent="0.2">
      <c r="A154" s="2" t="s">
        <v>182</v>
      </c>
      <c r="B154">
        <v>39.380000000000003</v>
      </c>
    </row>
    <row r="155" spans="1:2" x14ac:dyDescent="0.2">
      <c r="A155" s="2" t="s">
        <v>427</v>
      </c>
      <c r="B155">
        <v>65.052726434609426</v>
      </c>
    </row>
    <row r="156" spans="1:2" x14ac:dyDescent="0.2">
      <c r="A156" s="2" t="s">
        <v>102</v>
      </c>
      <c r="B156">
        <v>79.867000000000004</v>
      </c>
    </row>
    <row r="157" spans="1:2" x14ac:dyDescent="0.2">
      <c r="A157" s="2" t="s">
        <v>428</v>
      </c>
      <c r="B157">
        <v>76.634</v>
      </c>
    </row>
    <row r="158" spans="1:2" x14ac:dyDescent="0.2">
      <c r="A158" s="2" t="s">
        <v>429</v>
      </c>
      <c r="B158">
        <v>51.70800660089926</v>
      </c>
    </row>
    <row r="159" spans="1:2" x14ac:dyDescent="0.2">
      <c r="A159" s="2" t="s">
        <v>430</v>
      </c>
      <c r="B159">
        <v>57.747999999999998</v>
      </c>
    </row>
    <row r="160" spans="1:2" x14ac:dyDescent="0.2">
      <c r="A160" s="2" t="s">
        <v>97</v>
      </c>
      <c r="B160">
        <v>41.572000000000003</v>
      </c>
    </row>
    <row r="161" spans="1:2" x14ac:dyDescent="0.2">
      <c r="A161" s="2" t="s">
        <v>98</v>
      </c>
      <c r="B161">
        <v>94.546000000000006</v>
      </c>
    </row>
    <row r="162" spans="1:2" x14ac:dyDescent="0.2">
      <c r="A162" s="2" t="s">
        <v>108</v>
      </c>
      <c r="B162">
        <v>30.321999999999999</v>
      </c>
    </row>
    <row r="163" spans="1:2" x14ac:dyDescent="0.2">
      <c r="A163" s="2" t="s">
        <v>431</v>
      </c>
      <c r="B163">
        <v>61.271015077602335</v>
      </c>
    </row>
    <row r="164" spans="1:2" x14ac:dyDescent="0.2">
      <c r="A164" s="2" t="s">
        <v>104</v>
      </c>
      <c r="B164">
        <v>66.477000000000004</v>
      </c>
    </row>
    <row r="165" spans="1:2" x14ac:dyDescent="0.2">
      <c r="A165" s="2" t="s">
        <v>103</v>
      </c>
      <c r="B165">
        <v>68.363</v>
      </c>
    </row>
    <row r="166" spans="1:2" x14ac:dyDescent="0.2">
      <c r="A166" s="2" t="s">
        <v>432</v>
      </c>
      <c r="B166">
        <v>91.53</v>
      </c>
    </row>
    <row r="167" spans="1:2" x14ac:dyDescent="0.2">
      <c r="A167" s="2" t="s">
        <v>107</v>
      </c>
      <c r="B167">
        <v>35.454999999999998</v>
      </c>
    </row>
    <row r="168" spans="1:2" x14ac:dyDescent="0.2">
      <c r="A168" s="2" t="s">
        <v>100</v>
      </c>
      <c r="B168">
        <v>52.823999999999998</v>
      </c>
    </row>
    <row r="169" spans="1:2" x14ac:dyDescent="0.2">
      <c r="A169" s="2" t="s">
        <v>101</v>
      </c>
      <c r="B169">
        <v>40.841000000000001</v>
      </c>
    </row>
    <row r="170" spans="1:2" x14ac:dyDescent="0.2">
      <c r="A170" s="2" t="s">
        <v>95</v>
      </c>
      <c r="B170">
        <v>16.713999999999999</v>
      </c>
    </row>
    <row r="171" spans="1:2" x14ac:dyDescent="0.2">
      <c r="A171" s="2" t="s">
        <v>96</v>
      </c>
      <c r="B171">
        <v>75.447000000000003</v>
      </c>
    </row>
    <row r="172" spans="1:2" x14ac:dyDescent="0.2">
      <c r="A172" s="2" t="s">
        <v>433</v>
      </c>
      <c r="B172">
        <v>81.989639701160954</v>
      </c>
    </row>
    <row r="173" spans="1:2" x14ac:dyDescent="0.2">
      <c r="A173" s="2" t="s">
        <v>109</v>
      </c>
      <c r="B173">
        <v>49.005000000000003</v>
      </c>
    </row>
    <row r="174" spans="1:2" x14ac:dyDescent="0.2">
      <c r="A174" s="2" t="s">
        <v>434</v>
      </c>
      <c r="B174">
        <v>70.256</v>
      </c>
    </row>
    <row r="175" spans="1:2" x14ac:dyDescent="0.2">
      <c r="A175" s="2" t="s">
        <v>114</v>
      </c>
      <c r="B175">
        <v>16.350000000000001</v>
      </c>
    </row>
    <row r="176" spans="1:2" x14ac:dyDescent="0.2">
      <c r="A176" s="2" t="s">
        <v>115</v>
      </c>
      <c r="B176">
        <v>49.518999999999998</v>
      </c>
    </row>
    <row r="177" spans="1:2" x14ac:dyDescent="0.2">
      <c r="A177" s="2" t="s">
        <v>113</v>
      </c>
      <c r="B177">
        <v>58.298999999999999</v>
      </c>
    </row>
    <row r="178" spans="1:2" x14ac:dyDescent="0.2">
      <c r="A178" s="2" t="s">
        <v>111</v>
      </c>
      <c r="B178">
        <v>91.076999999999998</v>
      </c>
    </row>
    <row r="179" spans="1:2" x14ac:dyDescent="0.2">
      <c r="A179" s="2" t="s">
        <v>116</v>
      </c>
      <c r="B179">
        <v>81.870999999999995</v>
      </c>
    </row>
    <row r="180" spans="1:2" x14ac:dyDescent="0.2">
      <c r="A180" s="2" t="s">
        <v>110</v>
      </c>
      <c r="B180">
        <v>19.335999999999999</v>
      </c>
    </row>
    <row r="181" spans="1:2" x14ac:dyDescent="0.2">
      <c r="A181" s="2" t="s">
        <v>435</v>
      </c>
      <c r="B181">
        <v>100</v>
      </c>
    </row>
    <row r="182" spans="1:2" x14ac:dyDescent="0.2">
      <c r="A182" s="2" t="s">
        <v>112</v>
      </c>
      <c r="B182">
        <v>86.465999999999994</v>
      </c>
    </row>
    <row r="183" spans="1:2" x14ac:dyDescent="0.2">
      <c r="A183" s="2" t="s">
        <v>436</v>
      </c>
      <c r="B183">
        <v>80.390185490696723</v>
      </c>
    </row>
    <row r="184" spans="1:2" x14ac:dyDescent="0.2">
      <c r="A184" s="2" t="s">
        <v>117</v>
      </c>
      <c r="B184">
        <v>83.56</v>
      </c>
    </row>
    <row r="185" spans="1:2" x14ac:dyDescent="0.2">
      <c r="A185" s="2" t="s">
        <v>437</v>
      </c>
      <c r="B185">
        <v>61.624424860112896</v>
      </c>
    </row>
    <row r="186" spans="1:2" x14ac:dyDescent="0.2">
      <c r="A186" s="2" t="s">
        <v>118</v>
      </c>
      <c r="B186">
        <v>36.442</v>
      </c>
    </row>
    <row r="187" spans="1:2" x14ac:dyDescent="0.2">
      <c r="A187" s="2" t="s">
        <v>119</v>
      </c>
      <c r="B187">
        <v>67.364999999999995</v>
      </c>
    </row>
    <row r="188" spans="1:2" x14ac:dyDescent="0.2">
      <c r="A188" s="2" t="s">
        <v>122</v>
      </c>
      <c r="B188">
        <v>77.72</v>
      </c>
    </row>
    <row r="189" spans="1:2" x14ac:dyDescent="0.2">
      <c r="A189" s="2" t="s">
        <v>123</v>
      </c>
      <c r="B189">
        <v>46.682000000000002</v>
      </c>
    </row>
    <row r="190" spans="1:2" x14ac:dyDescent="0.2">
      <c r="A190" s="2" t="s">
        <v>438</v>
      </c>
      <c r="B190">
        <v>79.364999999999995</v>
      </c>
    </row>
    <row r="191" spans="1:2" x14ac:dyDescent="0.2">
      <c r="A191" s="2" t="s">
        <v>120</v>
      </c>
      <c r="B191">
        <v>13.102</v>
      </c>
    </row>
    <row r="192" spans="1:2" x14ac:dyDescent="0.2">
      <c r="A192" s="2" t="s">
        <v>124</v>
      </c>
      <c r="B192">
        <v>60.104999999999997</v>
      </c>
    </row>
    <row r="193" spans="1:2" x14ac:dyDescent="0.2">
      <c r="A193" s="2" t="s">
        <v>439</v>
      </c>
      <c r="B193">
        <v>40.680780171770863</v>
      </c>
    </row>
    <row r="194" spans="1:2" x14ac:dyDescent="0.2">
      <c r="A194" s="2" t="s">
        <v>440</v>
      </c>
      <c r="B194">
        <v>93.587000000000003</v>
      </c>
    </row>
    <row r="195" spans="1:2" x14ac:dyDescent="0.2">
      <c r="A195" s="2"/>
    </row>
    <row r="196" spans="1:2" x14ac:dyDescent="0.2">
      <c r="A196" s="2" t="s">
        <v>125</v>
      </c>
      <c r="B196">
        <v>64.652000000000001</v>
      </c>
    </row>
    <row r="197" spans="1:2" x14ac:dyDescent="0.2">
      <c r="A197" s="2" t="s">
        <v>121</v>
      </c>
      <c r="B197">
        <v>61.3</v>
      </c>
    </row>
    <row r="198" spans="1:2" x14ac:dyDescent="0.2">
      <c r="A198" s="2" t="s">
        <v>442</v>
      </c>
      <c r="B198">
        <v>75.894000000000005</v>
      </c>
    </row>
    <row r="199" spans="1:2" x14ac:dyDescent="0.2">
      <c r="A199" s="2" t="s">
        <v>443</v>
      </c>
      <c r="B199">
        <v>38.471957052889799</v>
      </c>
    </row>
    <row r="200" spans="1:2" x14ac:dyDescent="0.2">
      <c r="A200" s="2" t="s">
        <v>444</v>
      </c>
      <c r="B200">
        <v>81.098759119001571</v>
      </c>
    </row>
    <row r="201" spans="1:2" x14ac:dyDescent="0.2">
      <c r="A201" s="2" t="s">
        <v>61</v>
      </c>
      <c r="B201">
        <v>61.783999999999999</v>
      </c>
    </row>
    <row r="202" spans="1:2" x14ac:dyDescent="0.2">
      <c r="A202" s="2" t="s">
        <v>126</v>
      </c>
      <c r="B202">
        <v>99.078000000000003</v>
      </c>
    </row>
    <row r="203" spans="1:2" x14ac:dyDescent="0.2">
      <c r="A203" s="2" t="s">
        <v>128</v>
      </c>
      <c r="B203">
        <v>53.936</v>
      </c>
    </row>
    <row r="204" spans="1:2" x14ac:dyDescent="0.2">
      <c r="A204" s="2" t="s">
        <v>129</v>
      </c>
      <c r="B204">
        <v>74.292000000000002</v>
      </c>
    </row>
    <row r="205" spans="1:2" x14ac:dyDescent="0.2">
      <c r="A205" s="2" t="s">
        <v>130</v>
      </c>
      <c r="B205">
        <v>17.125</v>
      </c>
    </row>
    <row r="206" spans="1:2" x14ac:dyDescent="0.2">
      <c r="A206" s="2" t="s">
        <v>445</v>
      </c>
      <c r="B206">
        <v>33.564128959382096</v>
      </c>
    </row>
    <row r="207" spans="1:2" x14ac:dyDescent="0.2">
      <c r="A207" s="2" t="s">
        <v>134</v>
      </c>
      <c r="B207">
        <v>83.622</v>
      </c>
    </row>
    <row r="208" spans="1:2" x14ac:dyDescent="0.2">
      <c r="A208" s="2" t="s">
        <v>146</v>
      </c>
      <c r="B208">
        <v>34.369999999999997</v>
      </c>
    </row>
    <row r="209" spans="1:2" x14ac:dyDescent="0.2">
      <c r="A209" s="2" t="s">
        <v>135</v>
      </c>
      <c r="B209">
        <v>46.74</v>
      </c>
    </row>
    <row r="210" spans="1:2" x14ac:dyDescent="0.2">
      <c r="A210" s="2" t="s">
        <v>138</v>
      </c>
      <c r="B210">
        <v>100</v>
      </c>
    </row>
    <row r="211" spans="1:2" x14ac:dyDescent="0.2">
      <c r="A211" s="2" t="s">
        <v>184</v>
      </c>
      <c r="B211">
        <v>23.286000000000001</v>
      </c>
    </row>
    <row r="212" spans="1:2" x14ac:dyDescent="0.2">
      <c r="A212" s="2" t="s">
        <v>137</v>
      </c>
      <c r="B212">
        <v>41.636000000000003</v>
      </c>
    </row>
    <row r="213" spans="1:2" x14ac:dyDescent="0.2">
      <c r="A213" s="2" t="s">
        <v>51</v>
      </c>
      <c r="B213">
        <v>71.275000000000006</v>
      </c>
    </row>
    <row r="214" spans="1:2" x14ac:dyDescent="0.2">
      <c r="A214" s="2" t="s">
        <v>446</v>
      </c>
      <c r="B214">
        <v>97.072000000000003</v>
      </c>
    </row>
    <row r="215" spans="1:2" x14ac:dyDescent="0.2">
      <c r="A215" s="2" t="s">
        <v>141</v>
      </c>
      <c r="B215">
        <v>44.390999999999998</v>
      </c>
    </row>
    <row r="216" spans="1:2" x14ac:dyDescent="0.2">
      <c r="A216" s="2" t="s">
        <v>136</v>
      </c>
      <c r="B216">
        <v>55.942</v>
      </c>
    </row>
    <row r="217" spans="1:2" x14ac:dyDescent="0.2">
      <c r="A217" s="2" t="s">
        <v>447</v>
      </c>
      <c r="B217">
        <v>39.643342253201261</v>
      </c>
    </row>
    <row r="218" spans="1:2" x14ac:dyDescent="0.2">
      <c r="A218" s="2" t="s">
        <v>185</v>
      </c>
      <c r="B218">
        <v>19.346</v>
      </c>
    </row>
    <row r="219" spans="1:2" x14ac:dyDescent="0.2">
      <c r="A219" s="2" t="s">
        <v>448</v>
      </c>
      <c r="B219">
        <v>39.644858862013024</v>
      </c>
    </row>
    <row r="220" spans="1:2" x14ac:dyDescent="0.2">
      <c r="A220" s="2" t="s">
        <v>449</v>
      </c>
      <c r="B220">
        <v>58.279338077554897</v>
      </c>
    </row>
    <row r="221" spans="1:2" x14ac:dyDescent="0.2">
      <c r="A221" s="2" t="s">
        <v>133</v>
      </c>
      <c r="B221">
        <v>71.968000000000004</v>
      </c>
    </row>
    <row r="222" spans="1:2" x14ac:dyDescent="0.2">
      <c r="A222" s="2" t="s">
        <v>147</v>
      </c>
      <c r="B222">
        <v>66.040999999999997</v>
      </c>
    </row>
    <row r="223" spans="1:2" x14ac:dyDescent="0.2">
      <c r="A223" s="2" t="s">
        <v>186</v>
      </c>
      <c r="B223">
        <v>53.750999999999998</v>
      </c>
    </row>
    <row r="224" spans="1:2" x14ac:dyDescent="0.2">
      <c r="A224" s="2" t="s">
        <v>140</v>
      </c>
      <c r="B224">
        <v>54.273000000000003</v>
      </c>
    </row>
    <row r="225" spans="1:2" x14ac:dyDescent="0.2">
      <c r="A225" s="2" t="s">
        <v>148</v>
      </c>
      <c r="B225">
        <v>87.146000000000001</v>
      </c>
    </row>
    <row r="226" spans="1:2" x14ac:dyDescent="0.2">
      <c r="A226" s="2" t="s">
        <v>55</v>
      </c>
      <c r="B226">
        <v>23.625</v>
      </c>
    </row>
    <row r="227" spans="1:2" x14ac:dyDescent="0.2">
      <c r="A227" s="2" t="s">
        <v>450</v>
      </c>
      <c r="B227">
        <v>100</v>
      </c>
    </row>
    <row r="228" spans="1:2" x14ac:dyDescent="0.2">
      <c r="A228" s="2" t="s">
        <v>188</v>
      </c>
      <c r="B228">
        <v>56.261000000000003</v>
      </c>
    </row>
    <row r="229" spans="1:2" x14ac:dyDescent="0.2">
      <c r="A229" s="2" t="s">
        <v>150</v>
      </c>
      <c r="B229">
        <v>53.5</v>
      </c>
    </row>
    <row r="230" spans="1:2" x14ac:dyDescent="0.2">
      <c r="A230" s="2" t="s">
        <v>451</v>
      </c>
      <c r="B230">
        <v>92.816999999999993</v>
      </c>
    </row>
    <row r="231" spans="1:2" x14ac:dyDescent="0.2">
      <c r="A231" s="2" t="s">
        <v>35</v>
      </c>
      <c r="B231">
        <v>22.858000000000001</v>
      </c>
    </row>
    <row r="232" spans="1:2" x14ac:dyDescent="0.2">
      <c r="A232" s="2" t="s">
        <v>452</v>
      </c>
      <c r="B232">
        <v>54.581524352555391</v>
      </c>
    </row>
    <row r="233" spans="1:2" x14ac:dyDescent="0.2">
      <c r="A233" s="2" t="s">
        <v>453</v>
      </c>
      <c r="B233">
        <v>66.164010614993302</v>
      </c>
    </row>
    <row r="234" spans="1:2" x14ac:dyDescent="0.2">
      <c r="A234" s="2" t="s">
        <v>154</v>
      </c>
      <c r="B234">
        <v>41.161999999999999</v>
      </c>
    </row>
    <row r="235" spans="1:2" x14ac:dyDescent="0.2">
      <c r="A235" s="2" t="s">
        <v>152</v>
      </c>
      <c r="B235">
        <v>49.2</v>
      </c>
    </row>
    <row r="236" spans="1:2" x14ac:dyDescent="0.2">
      <c r="A236" s="2" t="s">
        <v>151</v>
      </c>
      <c r="B236">
        <v>26.981999999999999</v>
      </c>
    </row>
    <row r="237" spans="1:2" x14ac:dyDescent="0.2">
      <c r="A237" s="2" t="s">
        <v>159</v>
      </c>
      <c r="B237">
        <v>51.152999999999999</v>
      </c>
    </row>
    <row r="238" spans="1:2" x14ac:dyDescent="0.2">
      <c r="A238" s="2" t="s">
        <v>454</v>
      </c>
      <c r="B238">
        <v>80.394486260142557</v>
      </c>
    </row>
    <row r="239" spans="1:2" x14ac:dyDescent="0.2">
      <c r="A239" s="2" t="s">
        <v>153</v>
      </c>
      <c r="B239">
        <v>30.212</v>
      </c>
    </row>
    <row r="240" spans="1:2" x14ac:dyDescent="0.2">
      <c r="A240" s="2" t="s">
        <v>455</v>
      </c>
      <c r="B240">
        <v>61.095963598121472</v>
      </c>
    </row>
    <row r="241" spans="1:2" x14ac:dyDescent="0.2">
      <c r="A241" s="2" t="s">
        <v>155</v>
      </c>
      <c r="B241">
        <v>23.169</v>
      </c>
    </row>
    <row r="242" spans="1:2" x14ac:dyDescent="0.2">
      <c r="A242" s="2" t="s">
        <v>456</v>
      </c>
      <c r="B242">
        <v>33.564128959382096</v>
      </c>
    </row>
    <row r="243" spans="1:2" x14ac:dyDescent="0.2">
      <c r="A243" s="2" t="s">
        <v>457</v>
      </c>
      <c r="B243">
        <v>39.644858862013017</v>
      </c>
    </row>
    <row r="244" spans="1:2" x14ac:dyDescent="0.2">
      <c r="A244" s="2" t="s">
        <v>156</v>
      </c>
      <c r="B244">
        <v>53.204999999999998</v>
      </c>
    </row>
    <row r="245" spans="1:2" x14ac:dyDescent="0.2">
      <c r="A245" s="2" t="s">
        <v>157</v>
      </c>
      <c r="B245">
        <v>68.641999999999996</v>
      </c>
    </row>
    <row r="246" spans="1:2" x14ac:dyDescent="0.2">
      <c r="A246" s="2" t="s">
        <v>158</v>
      </c>
      <c r="B246">
        <v>74.644000000000005</v>
      </c>
    </row>
    <row r="247" spans="1:2" x14ac:dyDescent="0.2">
      <c r="A247" s="2" t="s">
        <v>458</v>
      </c>
      <c r="B247">
        <v>61.53</v>
      </c>
    </row>
    <row r="248" spans="1:2" x14ac:dyDescent="0.2">
      <c r="A248" s="2" t="s">
        <v>189</v>
      </c>
      <c r="B248">
        <v>33.052999999999997</v>
      </c>
    </row>
    <row r="249" spans="1:2" x14ac:dyDescent="0.2">
      <c r="A249" s="2" t="s">
        <v>160</v>
      </c>
      <c r="B249">
        <v>23.196000000000002</v>
      </c>
    </row>
    <row r="250" spans="1:2" x14ac:dyDescent="0.2">
      <c r="A250" s="2" t="s">
        <v>161</v>
      </c>
      <c r="B250">
        <v>69.245999999999995</v>
      </c>
    </row>
    <row r="251" spans="1:2" x14ac:dyDescent="0.2">
      <c r="A251" s="2" t="s">
        <v>459</v>
      </c>
      <c r="B251">
        <v>65.42812999256499</v>
      </c>
    </row>
    <row r="252" spans="1:2" x14ac:dyDescent="0.2">
      <c r="A252" s="2" t="s">
        <v>190</v>
      </c>
      <c r="B252">
        <v>95.24</v>
      </c>
    </row>
    <row r="253" spans="1:2" x14ac:dyDescent="0.2">
      <c r="A253" s="2" t="s">
        <v>191</v>
      </c>
      <c r="B253">
        <v>82.058000000000007</v>
      </c>
    </row>
    <row r="254" spans="1:2" x14ac:dyDescent="0.2">
      <c r="A254" s="2" t="s">
        <v>164</v>
      </c>
      <c r="B254">
        <v>50.55</v>
      </c>
    </row>
    <row r="255" spans="1:2" x14ac:dyDescent="0.2">
      <c r="A255" s="2" t="s">
        <v>460</v>
      </c>
      <c r="B255">
        <v>51.783999999999999</v>
      </c>
    </row>
    <row r="256" spans="1:2" ht="44" x14ac:dyDescent="0.25">
      <c r="A256" s="15" t="s">
        <v>369</v>
      </c>
      <c r="B256">
        <v>88.183000000000007</v>
      </c>
    </row>
    <row r="257" spans="1:2" x14ac:dyDescent="0.2">
      <c r="A257" s="2" t="s">
        <v>24</v>
      </c>
      <c r="B257">
        <v>47.337000000000003</v>
      </c>
    </row>
    <row r="258" spans="1:2" x14ac:dyDescent="0.2">
      <c r="A258" s="2" t="s">
        <v>461</v>
      </c>
      <c r="B258">
        <v>95.602999999999994</v>
      </c>
    </row>
    <row r="259" spans="1:2" x14ac:dyDescent="0.2">
      <c r="A259" s="2" t="s">
        <v>193</v>
      </c>
      <c r="B259">
        <v>35.213000000000001</v>
      </c>
    </row>
    <row r="260" spans="1:2" x14ac:dyDescent="0.2">
      <c r="A260" s="2" t="s">
        <v>462</v>
      </c>
      <c r="B260">
        <v>25.163</v>
      </c>
    </row>
    <row r="261" spans="1:2" x14ac:dyDescent="0.2">
      <c r="A261" s="2" t="s">
        <v>463</v>
      </c>
      <c r="B261">
        <v>54.823831238805745</v>
      </c>
    </row>
    <row r="262" spans="1:2" x14ac:dyDescent="0.2">
      <c r="A262" s="2" t="s">
        <v>132</v>
      </c>
      <c r="B262">
        <v>18.452000000000002</v>
      </c>
    </row>
    <row r="263" spans="1:2" x14ac:dyDescent="0.2">
      <c r="A263" s="2" t="s">
        <v>376</v>
      </c>
    </row>
    <row r="264" spans="1:2" x14ac:dyDescent="0.2">
      <c r="A264" s="2" t="s">
        <v>194</v>
      </c>
      <c r="B264">
        <v>36.015999999999998</v>
      </c>
    </row>
    <row r="265" spans="1:2" x14ac:dyDescent="0.2">
      <c r="A265" s="2" t="s">
        <v>142</v>
      </c>
      <c r="B265">
        <v>65.849999999999994</v>
      </c>
    </row>
    <row r="266" spans="1:2" x14ac:dyDescent="0.2">
      <c r="A266" s="2" t="s">
        <v>166</v>
      </c>
      <c r="B266">
        <v>42.975999999999999</v>
      </c>
    </row>
    <row r="267" spans="1:2" x14ac:dyDescent="0.2">
      <c r="A267" s="2" t="s">
        <v>167</v>
      </c>
      <c r="B267">
        <v>32.237000000000002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053B4-5951-7540-BD8E-0684C2AE42B2}">
  <sheetPr filterMode="1"/>
  <dimension ref="A1:F267"/>
  <sheetViews>
    <sheetView workbookViewId="0">
      <selection activeCell="D196" sqref="D196"/>
    </sheetView>
  </sheetViews>
  <sheetFormatPr baseColWidth="10" defaultRowHeight="16" x14ac:dyDescent="0.2"/>
  <sheetData>
    <row r="1" spans="1:6" x14ac:dyDescent="0.2">
      <c r="A1" s="2" t="s">
        <v>168</v>
      </c>
      <c r="B1" t="s">
        <v>464</v>
      </c>
    </row>
    <row r="2" spans="1:6" hidden="1" x14ac:dyDescent="0.2">
      <c r="A2" s="2" t="s">
        <v>8</v>
      </c>
    </row>
    <row r="3" spans="1:6" hidden="1" x14ac:dyDescent="0.2">
      <c r="A3" s="2" t="s">
        <v>384</v>
      </c>
      <c r="B3">
        <v>11.940919485809694</v>
      </c>
      <c r="E3" s="2" t="s">
        <v>477</v>
      </c>
      <c r="F3" s="2" t="s">
        <v>478</v>
      </c>
    </row>
    <row r="4" spans="1:6" hidden="1" x14ac:dyDescent="0.2">
      <c r="A4" s="2" t="s">
        <v>1</v>
      </c>
      <c r="B4">
        <v>26.420199083444835</v>
      </c>
    </row>
    <row r="5" spans="1:6" hidden="1" x14ac:dyDescent="0.2">
      <c r="A5" s="2" t="s">
        <v>385</v>
      </c>
      <c r="B5">
        <v>20.838484644953329</v>
      </c>
    </row>
    <row r="6" spans="1:6" hidden="1" x14ac:dyDescent="0.2">
      <c r="A6" s="2" t="s">
        <v>4</v>
      </c>
      <c r="B6">
        <v>10.016995912762964</v>
      </c>
    </row>
    <row r="7" spans="1:6" hidden="1" x14ac:dyDescent="0.2">
      <c r="A7" s="2" t="s">
        <v>2</v>
      </c>
      <c r="B7">
        <v>19.022142836787278</v>
      </c>
    </row>
    <row r="8" spans="1:6" hidden="1" x14ac:dyDescent="0.2">
      <c r="A8" s="2" t="s">
        <v>386</v>
      </c>
    </row>
    <row r="9" spans="1:6" hidden="1" x14ac:dyDescent="0.2">
      <c r="A9" s="2" t="s">
        <v>387</v>
      </c>
      <c r="B9">
        <v>5.1154799183949633</v>
      </c>
    </row>
    <row r="10" spans="1:6" hidden="1" x14ac:dyDescent="0.2">
      <c r="A10" s="2" t="s">
        <v>162</v>
      </c>
      <c r="B10">
        <v>0.77054733971486544</v>
      </c>
    </row>
    <row r="11" spans="1:6" x14ac:dyDescent="0.2">
      <c r="A11" s="2" t="s">
        <v>6</v>
      </c>
      <c r="B11">
        <v>5.2316223772505843</v>
      </c>
    </row>
    <row r="12" spans="1:6" hidden="1" x14ac:dyDescent="0.2">
      <c r="A12" s="2" t="s">
        <v>7</v>
      </c>
      <c r="B12">
        <v>14.994260124277622</v>
      </c>
    </row>
    <row r="13" spans="1:6" hidden="1" x14ac:dyDescent="0.2">
      <c r="A13" s="2" t="s">
        <v>388</v>
      </c>
    </row>
    <row r="14" spans="1:6" hidden="1" x14ac:dyDescent="0.2">
      <c r="A14" s="2" t="s">
        <v>5</v>
      </c>
      <c r="B14">
        <v>1.7935986517103395</v>
      </c>
    </row>
    <row r="15" spans="1:6" hidden="1" x14ac:dyDescent="0.2">
      <c r="A15" s="2" t="s">
        <v>9</v>
      </c>
      <c r="B15">
        <v>2.7044248912402669</v>
      </c>
    </row>
    <row r="16" spans="1:6" hidden="1" x14ac:dyDescent="0.2">
      <c r="A16" s="2" t="s">
        <v>10</v>
      </c>
      <c r="B16">
        <v>1.2105931517101554</v>
      </c>
    </row>
    <row r="17" spans="1:2" hidden="1" x14ac:dyDescent="0.2">
      <c r="A17" s="2" t="s">
        <v>11</v>
      </c>
      <c r="B17">
        <v>5.6073690106884202</v>
      </c>
    </row>
    <row r="18" spans="1:2" hidden="1" x14ac:dyDescent="0.2">
      <c r="A18" s="2" t="s">
        <v>28</v>
      </c>
      <c r="B18">
        <v>28.546647006017061</v>
      </c>
    </row>
    <row r="19" spans="1:2" hidden="1" x14ac:dyDescent="0.2">
      <c r="A19" s="2" t="s">
        <v>16</v>
      </c>
      <c r="B19">
        <v>0.66509366024184691</v>
      </c>
    </row>
    <row r="20" spans="1:2" hidden="1" x14ac:dyDescent="0.2">
      <c r="A20" s="2" t="s">
        <v>17</v>
      </c>
      <c r="B20">
        <v>28.489016527326427</v>
      </c>
    </row>
    <row r="21" spans="1:2" hidden="1" x14ac:dyDescent="0.2">
      <c r="A21" s="2" t="s">
        <v>27</v>
      </c>
      <c r="B21">
        <v>20.585587218828174</v>
      </c>
    </row>
    <row r="22" spans="1:2" hidden="1" x14ac:dyDescent="0.2">
      <c r="A22" s="2" t="s">
        <v>13</v>
      </c>
      <c r="B22">
        <v>13.413465996212601</v>
      </c>
    </row>
    <row r="23" spans="1:2" hidden="1" x14ac:dyDescent="0.2">
      <c r="A23" s="2" t="s">
        <v>26</v>
      </c>
      <c r="B23">
        <v>4.0346318964017751</v>
      </c>
    </row>
    <row r="24" spans="1:2" hidden="1" x14ac:dyDescent="0.2">
      <c r="A24" s="2" t="s">
        <v>12</v>
      </c>
      <c r="B24">
        <v>0.29059524041583007</v>
      </c>
    </row>
    <row r="25" spans="1:2" hidden="1" x14ac:dyDescent="0.2">
      <c r="A25" s="2" t="s">
        <v>169</v>
      </c>
      <c r="B25">
        <v>0.76777122178901103</v>
      </c>
    </row>
    <row r="26" spans="1:2" hidden="1" x14ac:dyDescent="0.2">
      <c r="A26" s="2" t="s">
        <v>21</v>
      </c>
      <c r="B26">
        <v>5.6018572271748202</v>
      </c>
    </row>
    <row r="27" spans="1:2" hidden="1" x14ac:dyDescent="0.2">
      <c r="A27" s="2" t="s">
        <v>15</v>
      </c>
      <c r="B27">
        <v>7.5658025384829237</v>
      </c>
    </row>
    <row r="28" spans="1:2" hidden="1" x14ac:dyDescent="0.2">
      <c r="A28" s="2" t="s">
        <v>170</v>
      </c>
      <c r="B28">
        <v>11.199906063867303</v>
      </c>
    </row>
    <row r="29" spans="1:2" hidden="1" x14ac:dyDescent="0.2">
      <c r="A29" s="2" t="s">
        <v>18</v>
      </c>
      <c r="B29">
        <v>0.27470081133346663</v>
      </c>
    </row>
    <row r="30" spans="1:2" hidden="1" x14ac:dyDescent="0.2">
      <c r="A30" s="2" t="s">
        <v>20</v>
      </c>
      <c r="B30">
        <v>11.589335938215314</v>
      </c>
    </row>
    <row r="31" spans="1:2" hidden="1" x14ac:dyDescent="0.2">
      <c r="A31" s="2" t="s">
        <v>23</v>
      </c>
      <c r="B31">
        <v>4.6005916957597082</v>
      </c>
    </row>
    <row r="32" spans="1:2" hidden="1" x14ac:dyDescent="0.2">
      <c r="A32" s="2" t="s">
        <v>14</v>
      </c>
    </row>
    <row r="33" spans="1:2" hidden="1" x14ac:dyDescent="0.2">
      <c r="A33" s="2" t="s">
        <v>25</v>
      </c>
      <c r="B33">
        <v>1.0864494826155233</v>
      </c>
    </row>
    <row r="34" spans="1:2" hidden="1" x14ac:dyDescent="0.2">
      <c r="A34" s="2" t="s">
        <v>19</v>
      </c>
      <c r="B34">
        <v>15.033618805930923</v>
      </c>
    </row>
    <row r="35" spans="1:2" hidden="1" x14ac:dyDescent="0.2">
      <c r="A35" s="2" t="s">
        <v>22</v>
      </c>
      <c r="B35">
        <v>1.9898507063046991</v>
      </c>
    </row>
    <row r="36" spans="1:2" hidden="1" x14ac:dyDescent="0.2">
      <c r="A36" s="2" t="s">
        <v>34</v>
      </c>
      <c r="B36">
        <v>32.790171225704796</v>
      </c>
    </row>
    <row r="37" spans="1:2" hidden="1" x14ac:dyDescent="0.2">
      <c r="A37" s="2" t="s">
        <v>32</v>
      </c>
      <c r="B37">
        <v>1.8899946324488788</v>
      </c>
    </row>
    <row r="38" spans="1:2" hidden="1" x14ac:dyDescent="0.2">
      <c r="A38" s="2" t="s">
        <v>389</v>
      </c>
      <c r="B38">
        <v>3.0231306315967403</v>
      </c>
    </row>
    <row r="39" spans="1:2" hidden="1" x14ac:dyDescent="0.2">
      <c r="A39" s="2" t="s">
        <v>149</v>
      </c>
      <c r="B39">
        <v>0.62301911523324494</v>
      </c>
    </row>
    <row r="40" spans="1:2" hidden="1" x14ac:dyDescent="0.2">
      <c r="A40" s="2" t="s">
        <v>390</v>
      </c>
    </row>
    <row r="41" spans="1:2" hidden="1" x14ac:dyDescent="0.2">
      <c r="A41" s="2" t="s">
        <v>36</v>
      </c>
      <c r="B41">
        <v>3.9803064343456165</v>
      </c>
    </row>
    <row r="42" spans="1:2" hidden="1" x14ac:dyDescent="0.2">
      <c r="A42" s="2" t="s">
        <v>37</v>
      </c>
      <c r="B42">
        <v>7.4635650165687348</v>
      </c>
    </row>
    <row r="43" spans="1:2" hidden="1" x14ac:dyDescent="0.2">
      <c r="A43" s="2" t="s">
        <v>171</v>
      </c>
      <c r="B43">
        <v>18.737486650814002</v>
      </c>
    </row>
    <row r="44" spans="1:2" hidden="1" x14ac:dyDescent="0.2">
      <c r="A44" s="2" t="s">
        <v>31</v>
      </c>
      <c r="B44">
        <v>14.372214821232776</v>
      </c>
    </row>
    <row r="45" spans="1:2" hidden="1" x14ac:dyDescent="0.2">
      <c r="A45" s="2" t="s">
        <v>378</v>
      </c>
      <c r="B45">
        <v>19.702697496749213</v>
      </c>
    </row>
    <row r="46" spans="1:2" hidden="1" x14ac:dyDescent="0.2">
      <c r="A46" s="2" t="s">
        <v>379</v>
      </c>
      <c r="B46">
        <v>7.3623094762991306</v>
      </c>
    </row>
    <row r="47" spans="1:2" hidden="1" x14ac:dyDescent="0.2">
      <c r="A47" s="2" t="s">
        <v>38</v>
      </c>
      <c r="B47">
        <v>6.3896635526811716</v>
      </c>
    </row>
    <row r="48" spans="1:2" hidden="1" x14ac:dyDescent="0.2">
      <c r="A48" s="2" t="s">
        <v>39</v>
      </c>
      <c r="B48">
        <v>31.898886868975335</v>
      </c>
    </row>
    <row r="49" spans="1:2" hidden="1" x14ac:dyDescent="0.2">
      <c r="A49" s="2" t="s">
        <v>29</v>
      </c>
      <c r="B49">
        <v>6.7386899047216895</v>
      </c>
    </row>
    <row r="50" spans="1:2" hidden="1" x14ac:dyDescent="0.2">
      <c r="A50" s="2" t="s">
        <v>41</v>
      </c>
      <c r="B50">
        <v>4.6997763315990095</v>
      </c>
    </row>
    <row r="51" spans="1:2" hidden="1" x14ac:dyDescent="0.2">
      <c r="A51" s="2" t="s">
        <v>391</v>
      </c>
      <c r="B51">
        <v>4.5289381992071753</v>
      </c>
    </row>
    <row r="52" spans="1:2" hidden="1" x14ac:dyDescent="0.2">
      <c r="A52" s="2" t="s">
        <v>43</v>
      </c>
      <c r="B52">
        <v>3.8006835241763119</v>
      </c>
    </row>
    <row r="53" spans="1:2" hidden="1" x14ac:dyDescent="0.2">
      <c r="A53" s="2" t="s">
        <v>392</v>
      </c>
      <c r="B53">
        <v>0.37956294764539777</v>
      </c>
    </row>
    <row r="54" spans="1:2" hidden="1" x14ac:dyDescent="0.2">
      <c r="A54" s="2" t="s">
        <v>33</v>
      </c>
      <c r="B54">
        <v>0.41831571238728676</v>
      </c>
    </row>
    <row r="55" spans="1:2" hidden="1" x14ac:dyDescent="0.2">
      <c r="A55" s="2" t="s">
        <v>44</v>
      </c>
      <c r="B55">
        <v>1.8402749440677411</v>
      </c>
    </row>
    <row r="56" spans="1:2" hidden="1" x14ac:dyDescent="0.2">
      <c r="A56" s="2" t="s">
        <v>45</v>
      </c>
      <c r="B56">
        <v>2.0576068880787002</v>
      </c>
    </row>
    <row r="57" spans="1:2" hidden="1" x14ac:dyDescent="0.2">
      <c r="A57" s="2" t="s">
        <v>64</v>
      </c>
      <c r="B57">
        <v>0.82617044903768866</v>
      </c>
    </row>
    <row r="58" spans="1:2" hidden="1" x14ac:dyDescent="0.2">
      <c r="A58" s="2" t="s">
        <v>47</v>
      </c>
      <c r="B58">
        <v>1.3724945465043032</v>
      </c>
    </row>
    <row r="59" spans="1:2" hidden="1" x14ac:dyDescent="0.2">
      <c r="A59" s="2" t="s">
        <v>48</v>
      </c>
      <c r="B59">
        <v>13.449371597936674</v>
      </c>
    </row>
    <row r="60" spans="1:2" hidden="1" x14ac:dyDescent="0.2">
      <c r="A60" s="2" t="s">
        <v>46</v>
      </c>
      <c r="B60">
        <v>1.3048003599657081</v>
      </c>
    </row>
    <row r="61" spans="1:2" hidden="1" x14ac:dyDescent="0.2">
      <c r="A61" s="2" t="s">
        <v>49</v>
      </c>
      <c r="B61">
        <v>5.3426666429966128</v>
      </c>
    </row>
    <row r="62" spans="1:2" hidden="1" x14ac:dyDescent="0.2">
      <c r="A62" s="2" t="s">
        <v>3</v>
      </c>
      <c r="B62">
        <v>11.756073786037444</v>
      </c>
    </row>
    <row r="63" spans="1:2" hidden="1" x14ac:dyDescent="0.2">
      <c r="A63" s="2" t="s">
        <v>393</v>
      </c>
      <c r="B63">
        <v>8.3885434320604038</v>
      </c>
    </row>
    <row r="64" spans="1:2" hidden="1" x14ac:dyDescent="0.2">
      <c r="A64" s="2" t="s">
        <v>394</v>
      </c>
      <c r="B64">
        <v>9.5910203767129492</v>
      </c>
    </row>
    <row r="65" spans="1:2" hidden="1" x14ac:dyDescent="0.2">
      <c r="A65" s="2" t="s">
        <v>395</v>
      </c>
      <c r="B65">
        <v>4.6985695117833295</v>
      </c>
    </row>
    <row r="66" spans="1:2" hidden="1" x14ac:dyDescent="0.2">
      <c r="A66" s="2" t="s">
        <v>396</v>
      </c>
      <c r="B66">
        <v>5.3334700234247352</v>
      </c>
    </row>
    <row r="67" spans="1:2" hidden="1" x14ac:dyDescent="0.2">
      <c r="A67" s="2" t="s">
        <v>397</v>
      </c>
      <c r="B67">
        <v>2.0221494321715974</v>
      </c>
    </row>
    <row r="68" spans="1:2" hidden="1" x14ac:dyDescent="0.2">
      <c r="A68" s="2" t="s">
        <v>50</v>
      </c>
      <c r="B68">
        <v>9.3292589115376412</v>
      </c>
    </row>
    <row r="69" spans="1:2" hidden="1" x14ac:dyDescent="0.2">
      <c r="A69" s="2" t="s">
        <v>172</v>
      </c>
      <c r="B69">
        <v>11.48528530259366</v>
      </c>
    </row>
    <row r="70" spans="1:2" hidden="1" x14ac:dyDescent="0.2">
      <c r="A70" s="2" t="s">
        <v>398</v>
      </c>
      <c r="B70">
        <v>1.6204046757784976</v>
      </c>
    </row>
    <row r="71" spans="1:2" hidden="1" x14ac:dyDescent="0.2">
      <c r="A71" s="2" t="s">
        <v>53</v>
      </c>
    </row>
    <row r="72" spans="1:2" hidden="1" x14ac:dyDescent="0.2">
      <c r="A72" s="2" t="s">
        <v>143</v>
      </c>
      <c r="B72">
        <v>2.7885291517875972</v>
      </c>
    </row>
    <row r="73" spans="1:2" hidden="1" x14ac:dyDescent="0.2">
      <c r="A73" s="2" t="s">
        <v>54</v>
      </c>
      <c r="B73">
        <v>2.3742769015751191</v>
      </c>
    </row>
    <row r="74" spans="1:2" hidden="1" x14ac:dyDescent="0.2">
      <c r="A74" s="2" t="s">
        <v>56</v>
      </c>
      <c r="B74">
        <v>33.779280668883324</v>
      </c>
    </row>
    <row r="75" spans="1:2" hidden="1" x14ac:dyDescent="0.2">
      <c r="A75" s="2" t="s">
        <v>399</v>
      </c>
      <c r="B75">
        <v>1.7148456675351267</v>
      </c>
    </row>
    <row r="76" spans="1:2" hidden="1" x14ac:dyDescent="0.2">
      <c r="A76" s="2" t="s">
        <v>400</v>
      </c>
    </row>
    <row r="77" spans="1:2" hidden="1" x14ac:dyDescent="0.2">
      <c r="A77" s="2" t="s">
        <v>58</v>
      </c>
      <c r="B77">
        <v>2.3159420417938938</v>
      </c>
    </row>
    <row r="78" spans="1:2" hidden="1" x14ac:dyDescent="0.2">
      <c r="A78" s="2" t="s">
        <v>57</v>
      </c>
      <c r="B78">
        <v>10.531827360184748</v>
      </c>
    </row>
    <row r="79" spans="1:2" hidden="1" x14ac:dyDescent="0.2">
      <c r="A79" s="2" t="s">
        <v>59</v>
      </c>
      <c r="B79">
        <v>1.5424147738897338</v>
      </c>
    </row>
    <row r="80" spans="1:2" hidden="1" x14ac:dyDescent="0.2">
      <c r="A80" s="2" t="s">
        <v>401</v>
      </c>
      <c r="B80">
        <v>19.010306477984464</v>
      </c>
    </row>
    <row r="81" spans="1:2" hidden="1" x14ac:dyDescent="0.2">
      <c r="A81" s="2" t="s">
        <v>173</v>
      </c>
      <c r="B81">
        <v>27.629935407296212</v>
      </c>
    </row>
    <row r="82" spans="1:2" hidden="1" x14ac:dyDescent="0.2">
      <c r="A82" s="2" t="s">
        <v>62</v>
      </c>
      <c r="B82">
        <v>5.2657648440764957</v>
      </c>
    </row>
    <row r="83" spans="1:2" hidden="1" x14ac:dyDescent="0.2">
      <c r="A83" s="2" t="s">
        <v>163</v>
      </c>
      <c r="B83">
        <v>0.57362947895765426</v>
      </c>
    </row>
    <row r="84" spans="1:2" hidden="1" x14ac:dyDescent="0.2">
      <c r="A84" s="2" t="s">
        <v>63</v>
      </c>
      <c r="B84">
        <v>6.2401868425184484</v>
      </c>
    </row>
    <row r="85" spans="1:2" hidden="1" x14ac:dyDescent="0.2">
      <c r="A85" s="2" t="s">
        <v>65</v>
      </c>
      <c r="B85">
        <v>20.080684339701925</v>
      </c>
    </row>
    <row r="86" spans="1:2" hidden="1" x14ac:dyDescent="0.2">
      <c r="A86" s="2" t="s">
        <v>402</v>
      </c>
    </row>
    <row r="87" spans="1:2" hidden="1" x14ac:dyDescent="0.2">
      <c r="A87" s="2" t="s">
        <v>70</v>
      </c>
      <c r="B87">
        <v>20.528472532371875</v>
      </c>
    </row>
    <row r="88" spans="1:2" hidden="1" x14ac:dyDescent="0.2">
      <c r="A88" s="2" t="s">
        <v>174</v>
      </c>
      <c r="B88">
        <v>21.001894691389168</v>
      </c>
    </row>
    <row r="89" spans="1:2" hidden="1" x14ac:dyDescent="0.2">
      <c r="A89" s="2" t="s">
        <v>71</v>
      </c>
      <c r="B89">
        <v>49.15780778546457</v>
      </c>
    </row>
    <row r="90" spans="1:2" hidden="1" x14ac:dyDescent="0.2">
      <c r="A90" s="2" t="s">
        <v>52</v>
      </c>
      <c r="B90">
        <v>2.3154633968627194</v>
      </c>
    </row>
    <row r="91" spans="1:2" hidden="1" x14ac:dyDescent="0.2">
      <c r="A91" s="2" t="s">
        <v>66</v>
      </c>
      <c r="B91">
        <v>3.850979301522941</v>
      </c>
    </row>
    <row r="92" spans="1:2" hidden="1" x14ac:dyDescent="0.2">
      <c r="A92" s="2" t="s">
        <v>67</v>
      </c>
      <c r="B92">
        <v>5.3715432576044222</v>
      </c>
    </row>
    <row r="93" spans="1:2" hidden="1" x14ac:dyDescent="0.2">
      <c r="A93" s="2" t="s">
        <v>403</v>
      </c>
      <c r="B93">
        <v>19.231572912704067</v>
      </c>
    </row>
    <row r="94" spans="1:2" hidden="1" x14ac:dyDescent="0.2">
      <c r="A94" s="2" t="s">
        <v>69</v>
      </c>
      <c r="B94">
        <v>9.696286631967542</v>
      </c>
    </row>
    <row r="95" spans="1:2" hidden="1" x14ac:dyDescent="0.2">
      <c r="A95" s="2" t="s">
        <v>404</v>
      </c>
    </row>
    <row r="96" spans="1:2" hidden="1" x14ac:dyDescent="0.2">
      <c r="A96" s="2" t="s">
        <v>72</v>
      </c>
      <c r="B96">
        <v>22.758032288383234</v>
      </c>
    </row>
    <row r="97" spans="1:2" hidden="1" x14ac:dyDescent="0.2">
      <c r="A97" s="2" t="s">
        <v>405</v>
      </c>
      <c r="B97">
        <v>1.3449587374267142</v>
      </c>
    </row>
    <row r="98" spans="1:2" hidden="1" x14ac:dyDescent="0.2">
      <c r="A98" s="2" t="s">
        <v>406</v>
      </c>
      <c r="B98">
        <v>6.5278274968940175E-2</v>
      </c>
    </row>
    <row r="99" spans="1:2" hidden="1" x14ac:dyDescent="0.2">
      <c r="A99" s="2" t="s">
        <v>74</v>
      </c>
      <c r="B99">
        <v>12.669768109487803</v>
      </c>
    </row>
    <row r="100" spans="1:2" hidden="1" x14ac:dyDescent="0.2">
      <c r="A100" s="2" t="s">
        <v>407</v>
      </c>
      <c r="B100">
        <v>22.640255918642062</v>
      </c>
    </row>
    <row r="101" spans="1:2" hidden="1" x14ac:dyDescent="0.2">
      <c r="A101" s="2" t="s">
        <v>42</v>
      </c>
      <c r="B101">
        <v>2.9318888914594172</v>
      </c>
    </row>
    <row r="102" spans="1:2" hidden="1" x14ac:dyDescent="0.2">
      <c r="A102" s="2" t="s">
        <v>73</v>
      </c>
      <c r="B102">
        <v>18.81420080206313</v>
      </c>
    </row>
    <row r="103" spans="1:2" hidden="1" x14ac:dyDescent="0.2">
      <c r="A103" s="2" t="s">
        <v>75</v>
      </c>
      <c r="B103">
        <v>3.7598955788469168</v>
      </c>
    </row>
    <row r="104" spans="1:2" hidden="1" x14ac:dyDescent="0.2">
      <c r="A104" s="2" t="s">
        <v>408</v>
      </c>
      <c r="B104">
        <v>7.3947907815150673</v>
      </c>
    </row>
    <row r="105" spans="1:2" hidden="1" x14ac:dyDescent="0.2">
      <c r="A105" s="2" t="s">
        <v>409</v>
      </c>
      <c r="B105">
        <v>8.2580093231988201</v>
      </c>
    </row>
    <row r="106" spans="1:2" hidden="1" x14ac:dyDescent="0.2">
      <c r="A106" s="2" t="s">
        <v>410</v>
      </c>
      <c r="B106">
        <v>21.371407446516614</v>
      </c>
    </row>
    <row r="107" spans="1:2" hidden="1" x14ac:dyDescent="0.2">
      <c r="A107" s="2" t="s">
        <v>411</v>
      </c>
      <c r="B107">
        <v>22.252027988358883</v>
      </c>
    </row>
    <row r="108" spans="1:2" hidden="1" x14ac:dyDescent="0.2">
      <c r="A108" s="2" t="s">
        <v>77</v>
      </c>
      <c r="B108">
        <v>13.156630846266115</v>
      </c>
    </row>
    <row r="109" spans="1:2" hidden="1" x14ac:dyDescent="0.2">
      <c r="A109" s="2" t="s">
        <v>412</v>
      </c>
      <c r="B109">
        <v>20.610938611266043</v>
      </c>
    </row>
    <row r="110" spans="1:2" hidden="1" x14ac:dyDescent="0.2">
      <c r="A110" s="2" t="s">
        <v>413</v>
      </c>
      <c r="B110">
        <v>0.40050634918732431</v>
      </c>
    </row>
    <row r="111" spans="1:2" hidden="1" x14ac:dyDescent="0.2">
      <c r="A111" s="2" t="s">
        <v>76</v>
      </c>
      <c r="B111">
        <v>16.558331404700755</v>
      </c>
    </row>
    <row r="112" spans="1:2" hidden="1" x14ac:dyDescent="0.2">
      <c r="A112" s="2" t="s">
        <v>414</v>
      </c>
    </row>
    <row r="113" spans="1:2" hidden="1" x14ac:dyDescent="0.2">
      <c r="A113" s="2" t="s">
        <v>79</v>
      </c>
      <c r="B113">
        <v>1.1591665339933106</v>
      </c>
    </row>
    <row r="114" spans="1:2" hidden="1" x14ac:dyDescent="0.2">
      <c r="A114" s="2" t="s">
        <v>175</v>
      </c>
      <c r="B114">
        <v>9.499745414954905</v>
      </c>
    </row>
    <row r="115" spans="1:2" hidden="1" x14ac:dyDescent="0.2">
      <c r="A115" s="2" t="s">
        <v>78</v>
      </c>
      <c r="B115">
        <v>2.9232302669967249</v>
      </c>
    </row>
    <row r="116" spans="1:2" hidden="1" x14ac:dyDescent="0.2">
      <c r="A116" s="2" t="s">
        <v>176</v>
      </c>
      <c r="B116">
        <v>3.7822464573410048</v>
      </c>
    </row>
    <row r="117" spans="1:2" hidden="1" x14ac:dyDescent="0.2">
      <c r="A117" s="2" t="s">
        <v>80</v>
      </c>
      <c r="B117">
        <v>1.166728645978208</v>
      </c>
    </row>
    <row r="118" spans="1:2" hidden="1" x14ac:dyDescent="0.2">
      <c r="A118" s="2" t="s">
        <v>81</v>
      </c>
      <c r="B118">
        <v>1.9726846731139274</v>
      </c>
    </row>
    <row r="119" spans="1:2" hidden="1" x14ac:dyDescent="0.2">
      <c r="A119" s="2" t="s">
        <v>82</v>
      </c>
      <c r="B119">
        <v>6.6317858603448503</v>
      </c>
    </row>
    <row r="120" spans="1:2" hidden="1" x14ac:dyDescent="0.2">
      <c r="A120" s="2" t="s">
        <v>84</v>
      </c>
      <c r="B120">
        <v>4.7625263609847641</v>
      </c>
    </row>
    <row r="121" spans="1:2" hidden="1" x14ac:dyDescent="0.2">
      <c r="A121" s="2" t="s">
        <v>83</v>
      </c>
      <c r="B121">
        <v>1.2120409439576008</v>
      </c>
    </row>
    <row r="122" spans="1:2" hidden="1" x14ac:dyDescent="0.2">
      <c r="A122" s="2" t="s">
        <v>85</v>
      </c>
      <c r="B122">
        <v>4.516984540267412</v>
      </c>
    </row>
    <row r="123" spans="1:2" hidden="1" x14ac:dyDescent="0.2">
      <c r="A123" s="2" t="s">
        <v>86</v>
      </c>
      <c r="B123">
        <v>34.831229043343505</v>
      </c>
    </row>
    <row r="124" spans="1:2" hidden="1" x14ac:dyDescent="0.2">
      <c r="A124" s="2" t="s">
        <v>177</v>
      </c>
      <c r="B124">
        <v>12.514578895885336</v>
      </c>
    </row>
    <row r="125" spans="1:2" hidden="1" x14ac:dyDescent="0.2">
      <c r="A125" s="2" t="s">
        <v>30</v>
      </c>
      <c r="B125">
        <v>23.361440478229326</v>
      </c>
    </row>
    <row r="126" spans="1:2" hidden="1" x14ac:dyDescent="0.2">
      <c r="A126" s="2" t="s">
        <v>415</v>
      </c>
      <c r="B126">
        <v>30.510971607232012</v>
      </c>
    </row>
    <row r="127" spans="1:2" hidden="1" x14ac:dyDescent="0.2">
      <c r="A127" s="2" t="s">
        <v>416</v>
      </c>
      <c r="B127">
        <v>1.1093155010680782</v>
      </c>
    </row>
    <row r="128" spans="1:2" hidden="1" x14ac:dyDescent="0.2">
      <c r="A128" s="2" t="s">
        <v>178</v>
      </c>
      <c r="B128">
        <v>1.8507562953431016</v>
      </c>
    </row>
    <row r="129" spans="1:2" hidden="1" x14ac:dyDescent="0.2">
      <c r="A129" s="2" t="s">
        <v>87</v>
      </c>
      <c r="B129">
        <v>0.52509203800542048</v>
      </c>
    </row>
    <row r="130" spans="1:2" hidden="1" x14ac:dyDescent="0.2">
      <c r="A130" s="2" t="s">
        <v>417</v>
      </c>
      <c r="B130">
        <v>4.8040038493859161</v>
      </c>
    </row>
    <row r="131" spans="1:2" hidden="1" x14ac:dyDescent="0.2">
      <c r="A131" s="2" t="s">
        <v>179</v>
      </c>
      <c r="B131">
        <v>16.199759856197911</v>
      </c>
    </row>
    <row r="132" spans="1:2" hidden="1" x14ac:dyDescent="0.2">
      <c r="A132" s="2" t="s">
        <v>89</v>
      </c>
      <c r="B132">
        <v>2.9334499137953944</v>
      </c>
    </row>
    <row r="133" spans="1:2" hidden="1" x14ac:dyDescent="0.2">
      <c r="A133" s="2" t="s">
        <v>91</v>
      </c>
      <c r="B133">
        <v>37.094283744565061</v>
      </c>
    </row>
    <row r="134" spans="1:2" hidden="1" x14ac:dyDescent="0.2">
      <c r="A134" s="2" t="s">
        <v>180</v>
      </c>
    </row>
    <row r="135" spans="1:2" hidden="1" x14ac:dyDescent="0.2">
      <c r="A135" s="2" t="s">
        <v>418</v>
      </c>
      <c r="B135">
        <v>1.7610898260192076</v>
      </c>
    </row>
    <row r="136" spans="1:2" hidden="1" x14ac:dyDescent="0.2">
      <c r="A136" s="2" t="s">
        <v>419</v>
      </c>
      <c r="B136">
        <v>4.6862638189684418</v>
      </c>
    </row>
    <row r="137" spans="1:2" hidden="1" x14ac:dyDescent="0.2">
      <c r="A137" s="2" t="s">
        <v>420</v>
      </c>
      <c r="B137">
        <v>19.795597044316612</v>
      </c>
    </row>
    <row r="138" spans="1:2" hidden="1" x14ac:dyDescent="0.2">
      <c r="A138" s="2" t="s">
        <v>421</v>
      </c>
      <c r="B138">
        <v>25.283447565318944</v>
      </c>
    </row>
    <row r="139" spans="1:2" hidden="1" x14ac:dyDescent="0.2">
      <c r="A139" s="2" t="s">
        <v>422</v>
      </c>
      <c r="B139">
        <v>0.13489772869870748</v>
      </c>
    </row>
    <row r="140" spans="1:2" hidden="1" x14ac:dyDescent="0.2">
      <c r="A140" s="2" t="s">
        <v>144</v>
      </c>
      <c r="B140">
        <v>7.8330289738696548</v>
      </c>
    </row>
    <row r="141" spans="1:2" hidden="1" x14ac:dyDescent="0.2">
      <c r="A141" s="2" t="s">
        <v>423</v>
      </c>
      <c r="B141">
        <v>14.840877460539707</v>
      </c>
    </row>
    <row r="142" spans="1:2" hidden="1" x14ac:dyDescent="0.2">
      <c r="A142" s="2" t="s">
        <v>424</v>
      </c>
      <c r="B142">
        <v>8.4557525387375829</v>
      </c>
    </row>
    <row r="143" spans="1:2" hidden="1" x14ac:dyDescent="0.2">
      <c r="A143" s="2" t="s">
        <v>90</v>
      </c>
      <c r="B143">
        <v>4.9648213779682138</v>
      </c>
    </row>
    <row r="144" spans="1:2" hidden="1" x14ac:dyDescent="0.2">
      <c r="A144" s="2" t="s">
        <v>425</v>
      </c>
      <c r="B144">
        <v>5.8608642060793512</v>
      </c>
    </row>
    <row r="145" spans="1:2" hidden="1" x14ac:dyDescent="0.2">
      <c r="A145" s="2" t="s">
        <v>92</v>
      </c>
      <c r="B145">
        <v>3.5075115495569542</v>
      </c>
    </row>
    <row r="146" spans="1:2" hidden="1" x14ac:dyDescent="0.2">
      <c r="A146" s="2" t="s">
        <v>93</v>
      </c>
      <c r="B146">
        <v>0.24458493316047283</v>
      </c>
    </row>
    <row r="147" spans="1:2" hidden="1" x14ac:dyDescent="0.2">
      <c r="A147" s="2" t="s">
        <v>88</v>
      </c>
      <c r="B147">
        <v>3.5528209518005998</v>
      </c>
    </row>
    <row r="148" spans="1:2" hidden="1" x14ac:dyDescent="0.2">
      <c r="A148" s="2" t="s">
        <v>380</v>
      </c>
    </row>
    <row r="149" spans="1:2" hidden="1" x14ac:dyDescent="0.2">
      <c r="A149" s="2" t="s">
        <v>426</v>
      </c>
    </row>
    <row r="150" spans="1:2" hidden="1" x14ac:dyDescent="0.2">
      <c r="A150" s="2" t="s">
        <v>106</v>
      </c>
      <c r="B150">
        <v>12.362505820543815</v>
      </c>
    </row>
    <row r="151" spans="1:2" hidden="1" x14ac:dyDescent="0.2">
      <c r="A151" s="2" t="s">
        <v>381</v>
      </c>
    </row>
    <row r="152" spans="1:2" hidden="1" x14ac:dyDescent="0.2">
      <c r="A152" s="2" t="s">
        <v>181</v>
      </c>
      <c r="B152">
        <v>11.472257880648961</v>
      </c>
    </row>
    <row r="153" spans="1:2" hidden="1" x14ac:dyDescent="0.2">
      <c r="A153" s="2" t="s">
        <v>94</v>
      </c>
      <c r="B153">
        <v>24.550138441451271</v>
      </c>
    </row>
    <row r="154" spans="1:2" hidden="1" x14ac:dyDescent="0.2">
      <c r="A154" s="2" t="s">
        <v>182</v>
      </c>
      <c r="B154">
        <v>5.3513633871444819</v>
      </c>
    </row>
    <row r="155" spans="1:2" hidden="1" x14ac:dyDescent="0.2">
      <c r="A155" s="2" t="s">
        <v>427</v>
      </c>
      <c r="B155">
        <v>5.0777680446674918</v>
      </c>
    </row>
    <row r="156" spans="1:2" hidden="1" x14ac:dyDescent="0.2">
      <c r="A156" s="2" t="s">
        <v>102</v>
      </c>
      <c r="B156">
        <v>3.3810738819498245</v>
      </c>
    </row>
    <row r="157" spans="1:2" hidden="1" x14ac:dyDescent="0.2">
      <c r="A157" s="2" t="s">
        <v>428</v>
      </c>
      <c r="B157">
        <v>15.306366059564521</v>
      </c>
    </row>
    <row r="158" spans="1:2" hidden="1" x14ac:dyDescent="0.2">
      <c r="A158" s="2" t="s">
        <v>429</v>
      </c>
      <c r="B158">
        <v>8.2242307946605919</v>
      </c>
    </row>
    <row r="159" spans="1:2" hidden="1" x14ac:dyDescent="0.2">
      <c r="A159" s="2" t="s">
        <v>430</v>
      </c>
      <c r="B159">
        <v>7.8732450421125186</v>
      </c>
    </row>
    <row r="160" spans="1:2" hidden="1" x14ac:dyDescent="0.2">
      <c r="A160" s="2" t="s">
        <v>97</v>
      </c>
      <c r="B160">
        <v>37.43243962675146</v>
      </c>
    </row>
    <row r="161" spans="1:2" hidden="1" x14ac:dyDescent="0.2">
      <c r="A161" s="2" t="s">
        <v>98</v>
      </c>
      <c r="B161">
        <v>0.68150758716757387</v>
      </c>
    </row>
    <row r="162" spans="1:2" hidden="1" x14ac:dyDescent="0.2">
      <c r="A162" s="2" t="s">
        <v>108</v>
      </c>
      <c r="B162">
        <v>23.002785597700949</v>
      </c>
    </row>
    <row r="163" spans="1:2" hidden="1" x14ac:dyDescent="0.2">
      <c r="A163" s="2" t="s">
        <v>431</v>
      </c>
      <c r="B163">
        <v>9.2001562047841041</v>
      </c>
    </row>
    <row r="164" spans="1:2" hidden="1" x14ac:dyDescent="0.2">
      <c r="A164" s="2" t="s">
        <v>104</v>
      </c>
      <c r="B164">
        <v>6.8538907410892209</v>
      </c>
    </row>
    <row r="165" spans="1:2" hidden="1" x14ac:dyDescent="0.2">
      <c r="A165" s="2" t="s">
        <v>103</v>
      </c>
      <c r="B165">
        <v>10.27895232209538</v>
      </c>
    </row>
    <row r="166" spans="1:2" hidden="1" x14ac:dyDescent="0.2">
      <c r="A166" s="2" t="s">
        <v>432</v>
      </c>
    </row>
    <row r="167" spans="1:2" hidden="1" x14ac:dyDescent="0.2">
      <c r="A167" s="2" t="s">
        <v>107</v>
      </c>
      <c r="B167">
        <v>25.04368115372559</v>
      </c>
    </row>
    <row r="168" spans="1:2" hidden="1" x14ac:dyDescent="0.2">
      <c r="A168" s="2" t="s">
        <v>100</v>
      </c>
      <c r="B168">
        <v>20.85649233833789</v>
      </c>
    </row>
    <row r="169" spans="1:2" hidden="1" x14ac:dyDescent="0.2">
      <c r="A169" s="2" t="s">
        <v>101</v>
      </c>
      <c r="B169">
        <v>3.0957937537319471</v>
      </c>
    </row>
    <row r="170" spans="1:2" hidden="1" x14ac:dyDescent="0.2">
      <c r="A170" s="2" t="s">
        <v>95</v>
      </c>
      <c r="B170">
        <v>23.333155613804436</v>
      </c>
    </row>
    <row r="171" spans="1:2" hidden="1" x14ac:dyDescent="0.2">
      <c r="A171" s="2" t="s">
        <v>96</v>
      </c>
      <c r="B171">
        <v>8.5982775353313947</v>
      </c>
    </row>
    <row r="172" spans="1:2" hidden="1" x14ac:dyDescent="0.2">
      <c r="A172" s="2" t="s">
        <v>433</v>
      </c>
      <c r="B172">
        <v>1.0348032827856282</v>
      </c>
    </row>
    <row r="173" spans="1:2" hidden="1" x14ac:dyDescent="0.2">
      <c r="A173" s="2" t="s">
        <v>109</v>
      </c>
      <c r="B173">
        <v>7.6761562213033443</v>
      </c>
    </row>
    <row r="174" spans="1:2" hidden="1" x14ac:dyDescent="0.2">
      <c r="A174" s="2" t="s">
        <v>434</v>
      </c>
    </row>
    <row r="175" spans="1:2" hidden="1" x14ac:dyDescent="0.2">
      <c r="A175" s="2" t="s">
        <v>114</v>
      </c>
      <c r="B175">
        <v>35.797470799328089</v>
      </c>
    </row>
    <row r="176" spans="1:2" hidden="1" x14ac:dyDescent="0.2">
      <c r="A176" s="2" t="s">
        <v>115</v>
      </c>
      <c r="B176">
        <v>20.846571430819647</v>
      </c>
    </row>
    <row r="177" spans="1:2" hidden="1" x14ac:dyDescent="0.2">
      <c r="A177" s="2" t="s">
        <v>113</v>
      </c>
      <c r="B177">
        <v>14.996656842369513</v>
      </c>
    </row>
    <row r="178" spans="1:2" hidden="1" x14ac:dyDescent="0.2">
      <c r="A178" s="2" t="s">
        <v>111</v>
      </c>
      <c r="B178">
        <v>1.8555949635979876</v>
      </c>
    </row>
    <row r="179" spans="1:2" hidden="1" x14ac:dyDescent="0.2">
      <c r="A179" s="2" t="s">
        <v>116</v>
      </c>
      <c r="B179">
        <v>1.9764628197884191</v>
      </c>
    </row>
    <row r="180" spans="1:2" hidden="1" x14ac:dyDescent="0.2">
      <c r="A180" s="2" t="s">
        <v>110</v>
      </c>
      <c r="B180">
        <v>23.699548457676926</v>
      </c>
    </row>
    <row r="181" spans="1:2" hidden="1" x14ac:dyDescent="0.2">
      <c r="A181" s="2" t="s">
        <v>435</v>
      </c>
    </row>
    <row r="182" spans="1:2" hidden="1" x14ac:dyDescent="0.2">
      <c r="A182" s="2" t="s">
        <v>112</v>
      </c>
      <c r="B182">
        <v>5.9035788837618108</v>
      </c>
    </row>
    <row r="183" spans="1:2" hidden="1" x14ac:dyDescent="0.2">
      <c r="A183" s="2" t="s">
        <v>436</v>
      </c>
      <c r="B183">
        <v>1.4941663623324817</v>
      </c>
    </row>
    <row r="184" spans="1:2" hidden="1" x14ac:dyDescent="0.2">
      <c r="A184" s="2" t="s">
        <v>117</v>
      </c>
      <c r="B184">
        <v>2.2732272801027129</v>
      </c>
    </row>
    <row r="185" spans="1:2" hidden="1" x14ac:dyDescent="0.2">
      <c r="A185" s="2" t="s">
        <v>437</v>
      </c>
      <c r="B185">
        <v>2.2041266725536235</v>
      </c>
    </row>
    <row r="186" spans="1:2" hidden="1" x14ac:dyDescent="0.2">
      <c r="A186" s="2" t="s">
        <v>118</v>
      </c>
      <c r="B186">
        <v>22.925867888500346</v>
      </c>
    </row>
    <row r="187" spans="1:2" hidden="1" x14ac:dyDescent="0.2">
      <c r="A187" s="2" t="s">
        <v>119</v>
      </c>
      <c r="B187">
        <v>2.3847839402469666</v>
      </c>
    </row>
    <row r="188" spans="1:2" hidden="1" x14ac:dyDescent="0.2">
      <c r="A188" s="2" t="s">
        <v>122</v>
      </c>
      <c r="B188">
        <v>6.7797595601092455</v>
      </c>
    </row>
    <row r="189" spans="1:2" hidden="1" x14ac:dyDescent="0.2">
      <c r="A189" s="2" t="s">
        <v>123</v>
      </c>
      <c r="B189">
        <v>10.182954131410888</v>
      </c>
    </row>
    <row r="190" spans="1:2" hidden="1" x14ac:dyDescent="0.2">
      <c r="A190" s="2" t="s">
        <v>438</v>
      </c>
      <c r="B190">
        <v>3.2046774141684158</v>
      </c>
    </row>
    <row r="191" spans="1:2" hidden="1" x14ac:dyDescent="0.2">
      <c r="A191" s="2" t="s">
        <v>120</v>
      </c>
      <c r="B191">
        <v>17.649568905744957</v>
      </c>
    </row>
    <row r="192" spans="1:2" hidden="1" x14ac:dyDescent="0.2">
      <c r="A192" s="2" t="s">
        <v>124</v>
      </c>
      <c r="B192">
        <v>2.872298456907231</v>
      </c>
    </row>
    <row r="193" spans="1:4" hidden="1" x14ac:dyDescent="0.2">
      <c r="A193" s="2" t="s">
        <v>439</v>
      </c>
      <c r="B193">
        <v>18.167773791089665</v>
      </c>
    </row>
    <row r="194" spans="1:4" hidden="1" x14ac:dyDescent="0.2">
      <c r="A194" s="2" t="s">
        <v>440</v>
      </c>
      <c r="B194">
        <v>0.81907864527698171</v>
      </c>
    </row>
    <row r="195" spans="1:4" x14ac:dyDescent="0.2">
      <c r="A195" s="2"/>
    </row>
    <row r="196" spans="1:4" x14ac:dyDescent="0.2">
      <c r="A196" s="2" t="s">
        <v>125</v>
      </c>
      <c r="B196">
        <v>2.0958685760312687</v>
      </c>
      <c r="D196" t="s">
        <v>478</v>
      </c>
    </row>
    <row r="197" spans="1:4" x14ac:dyDescent="0.2">
      <c r="A197" s="2" t="s">
        <v>121</v>
      </c>
      <c r="B197">
        <v>10.526743402977583</v>
      </c>
    </row>
    <row r="198" spans="1:4" x14ac:dyDescent="0.2">
      <c r="A198" s="2" t="s">
        <v>442</v>
      </c>
      <c r="B198">
        <v>7.0405505952380958</v>
      </c>
    </row>
    <row r="199" spans="1:4" x14ac:dyDescent="0.2">
      <c r="A199" s="2" t="s">
        <v>443</v>
      </c>
      <c r="B199">
        <v>12.714704198368391</v>
      </c>
    </row>
    <row r="200" spans="1:4" x14ac:dyDescent="0.2">
      <c r="A200" s="2" t="s">
        <v>444</v>
      </c>
      <c r="B200">
        <v>1.3443554078766156</v>
      </c>
    </row>
    <row r="201" spans="1:4" x14ac:dyDescent="0.2">
      <c r="A201" s="2" t="s">
        <v>61</v>
      </c>
    </row>
    <row r="202" spans="1:4" x14ac:dyDescent="0.2">
      <c r="A202" s="2" t="s">
        <v>126</v>
      </c>
      <c r="B202">
        <v>0.21474153677068336</v>
      </c>
    </row>
    <row r="203" spans="1:4" x14ac:dyDescent="0.2">
      <c r="A203" s="2" t="s">
        <v>128</v>
      </c>
      <c r="B203">
        <v>4.313298224947391</v>
      </c>
    </row>
    <row r="204" spans="1:4" x14ac:dyDescent="0.2">
      <c r="A204" s="2" t="s">
        <v>129</v>
      </c>
      <c r="B204">
        <v>3.5536320899097591</v>
      </c>
    </row>
    <row r="205" spans="1:4" x14ac:dyDescent="0.2">
      <c r="A205" s="2" t="s">
        <v>130</v>
      </c>
      <c r="B205">
        <v>26.34544257427055</v>
      </c>
    </row>
    <row r="206" spans="1:4" x14ac:dyDescent="0.2">
      <c r="A206" s="2" t="s">
        <v>445</v>
      </c>
      <c r="B206">
        <v>16.866184712547579</v>
      </c>
    </row>
    <row r="207" spans="1:4" x14ac:dyDescent="0.2">
      <c r="A207" s="2" t="s">
        <v>134</v>
      </c>
      <c r="B207">
        <v>2.5284725059436148</v>
      </c>
    </row>
    <row r="208" spans="1:4" x14ac:dyDescent="0.2">
      <c r="A208" s="2" t="s">
        <v>146</v>
      </c>
      <c r="B208">
        <v>24.127067478702326</v>
      </c>
    </row>
    <row r="209" spans="1:2" x14ac:dyDescent="0.2">
      <c r="A209" s="2" t="s">
        <v>135</v>
      </c>
      <c r="B209">
        <v>14.982033820119694</v>
      </c>
    </row>
    <row r="210" spans="1:2" x14ac:dyDescent="0.2">
      <c r="A210" s="2" t="s">
        <v>138</v>
      </c>
      <c r="B210">
        <v>3.0773118173203089E-2</v>
      </c>
    </row>
    <row r="211" spans="1:2" x14ac:dyDescent="0.2">
      <c r="A211" s="2" t="s">
        <v>184</v>
      </c>
    </row>
    <row r="212" spans="1:2" x14ac:dyDescent="0.2">
      <c r="A212" s="2" t="s">
        <v>137</v>
      </c>
      <c r="B212">
        <v>60.283545044552426</v>
      </c>
    </row>
    <row r="213" spans="1:2" x14ac:dyDescent="0.2">
      <c r="A213" s="2" t="s">
        <v>51</v>
      </c>
      <c r="B213">
        <v>5.3929669485011527</v>
      </c>
    </row>
    <row r="214" spans="1:2" x14ac:dyDescent="0.2">
      <c r="A214" s="2" t="s">
        <v>446</v>
      </c>
      <c r="B214">
        <v>2.0478860097784539E-2</v>
      </c>
    </row>
    <row r="215" spans="1:2" x14ac:dyDescent="0.2">
      <c r="A215" s="2" t="s">
        <v>141</v>
      </c>
    </row>
    <row r="216" spans="1:2" x14ac:dyDescent="0.2">
      <c r="A216" s="2" t="s">
        <v>136</v>
      </c>
      <c r="B216">
        <v>6.0141537573237338</v>
      </c>
    </row>
    <row r="217" spans="1:2" x14ac:dyDescent="0.2">
      <c r="A217" s="2" t="s">
        <v>447</v>
      </c>
      <c r="B217">
        <v>15.293986869510894</v>
      </c>
    </row>
    <row r="218" spans="1:2" x14ac:dyDescent="0.2">
      <c r="A218" s="2" t="s">
        <v>185</v>
      </c>
    </row>
    <row r="219" spans="1:2" x14ac:dyDescent="0.2">
      <c r="A219" s="2" t="s">
        <v>448</v>
      </c>
      <c r="B219">
        <v>15.282919668478337</v>
      </c>
    </row>
    <row r="220" spans="1:2" x14ac:dyDescent="0.2">
      <c r="A220" s="2" t="s">
        <v>449</v>
      </c>
      <c r="B220">
        <v>2.7073022704144272</v>
      </c>
    </row>
    <row r="221" spans="1:2" x14ac:dyDescent="0.2">
      <c r="A221" s="2" t="s">
        <v>133</v>
      </c>
      <c r="B221">
        <v>10.878902470540519</v>
      </c>
    </row>
    <row r="222" spans="1:2" x14ac:dyDescent="0.2">
      <c r="A222" s="2" t="s">
        <v>147</v>
      </c>
      <c r="B222">
        <v>10.917339084520135</v>
      </c>
    </row>
    <row r="223" spans="1:2" x14ac:dyDescent="0.2">
      <c r="A223" s="2" t="s">
        <v>186</v>
      </c>
      <c r="B223">
        <v>2.3894065752157081</v>
      </c>
    </row>
    <row r="224" spans="1:2" x14ac:dyDescent="0.2">
      <c r="A224" s="2" t="s">
        <v>140</v>
      </c>
      <c r="B224">
        <v>1.8197322712580393</v>
      </c>
    </row>
    <row r="225" spans="1:2" x14ac:dyDescent="0.2">
      <c r="A225" s="2" t="s">
        <v>148</v>
      </c>
      <c r="B225">
        <v>1.4435382286284344</v>
      </c>
    </row>
    <row r="226" spans="1:2" x14ac:dyDescent="0.2">
      <c r="A226" s="2" t="s">
        <v>55</v>
      </c>
      <c r="B226">
        <v>8.4277547513968649</v>
      </c>
    </row>
    <row r="227" spans="1:2" x14ac:dyDescent="0.2">
      <c r="A227" s="2" t="s">
        <v>450</v>
      </c>
      <c r="B227">
        <v>7.9699953117674638E-2</v>
      </c>
    </row>
    <row r="228" spans="1:2" x14ac:dyDescent="0.2">
      <c r="A228" s="2" t="s">
        <v>188</v>
      </c>
      <c r="B228">
        <v>1.8806760050248703</v>
      </c>
    </row>
    <row r="229" spans="1:2" x14ac:dyDescent="0.2">
      <c r="A229" s="2" t="s">
        <v>150</v>
      </c>
    </row>
    <row r="230" spans="1:2" x14ac:dyDescent="0.2">
      <c r="A230" s="2" t="s">
        <v>451</v>
      </c>
      <c r="B230">
        <v>0.46617401808551739</v>
      </c>
    </row>
    <row r="231" spans="1:2" x14ac:dyDescent="0.2">
      <c r="A231" s="2" t="s">
        <v>35</v>
      </c>
      <c r="B231">
        <v>48.613086406592686</v>
      </c>
    </row>
    <row r="232" spans="1:2" x14ac:dyDescent="0.2">
      <c r="A232" s="2" t="s">
        <v>452</v>
      </c>
      <c r="B232">
        <v>8.3884151930350832</v>
      </c>
    </row>
    <row r="233" spans="1:2" x14ac:dyDescent="0.2">
      <c r="A233" s="2" t="s">
        <v>453</v>
      </c>
      <c r="B233">
        <v>4.9482083212708208</v>
      </c>
    </row>
    <row r="234" spans="1:2" x14ac:dyDescent="0.2">
      <c r="A234" s="2" t="s">
        <v>154</v>
      </c>
      <c r="B234">
        <v>20.638608521063535</v>
      </c>
    </row>
    <row r="235" spans="1:2" x14ac:dyDescent="0.2">
      <c r="A235" s="2" t="s">
        <v>152</v>
      </c>
      <c r="B235">
        <v>8.4064125866504682</v>
      </c>
    </row>
    <row r="236" spans="1:2" x14ac:dyDescent="0.2">
      <c r="A236" s="2" t="s">
        <v>151</v>
      </c>
      <c r="B236">
        <v>20.283296318886059</v>
      </c>
    </row>
    <row r="237" spans="1:2" x14ac:dyDescent="0.2">
      <c r="A237" s="2" t="s">
        <v>159</v>
      </c>
      <c r="B237">
        <v>11.117807476156754</v>
      </c>
    </row>
    <row r="238" spans="1:2" x14ac:dyDescent="0.2">
      <c r="A238" s="2" t="s">
        <v>454</v>
      </c>
      <c r="B238">
        <v>4.7694134112123718</v>
      </c>
    </row>
    <row r="239" spans="1:2" x14ac:dyDescent="0.2">
      <c r="A239" s="2" t="s">
        <v>153</v>
      </c>
      <c r="B239">
        <v>16.964518009043868</v>
      </c>
    </row>
    <row r="240" spans="1:2" x14ac:dyDescent="0.2">
      <c r="A240" s="2" t="s">
        <v>455</v>
      </c>
      <c r="B240">
        <v>9.216404523715898</v>
      </c>
    </row>
    <row r="241" spans="1:2" x14ac:dyDescent="0.2">
      <c r="A241" s="2" t="s">
        <v>155</v>
      </c>
      <c r="B241">
        <v>16.805400503366471</v>
      </c>
    </row>
    <row r="242" spans="1:2" x14ac:dyDescent="0.2">
      <c r="A242" s="2" t="s">
        <v>456</v>
      </c>
      <c r="B242">
        <v>16.866184712547579</v>
      </c>
    </row>
    <row r="243" spans="1:2" x14ac:dyDescent="0.2">
      <c r="A243" s="2" t="s">
        <v>457</v>
      </c>
      <c r="B243">
        <v>15.282919668478334</v>
      </c>
    </row>
    <row r="244" spans="1:2" x14ac:dyDescent="0.2">
      <c r="A244" s="2" t="s">
        <v>156</v>
      </c>
      <c r="B244">
        <v>1.2397042737971298</v>
      </c>
    </row>
    <row r="245" spans="1:2" x14ac:dyDescent="0.2">
      <c r="A245" s="2" t="s">
        <v>157</v>
      </c>
      <c r="B245">
        <v>9.6850515533503714</v>
      </c>
    </row>
    <row r="246" spans="1:2" x14ac:dyDescent="0.2">
      <c r="A246" s="2" t="s">
        <v>158</v>
      </c>
      <c r="B246">
        <v>6.0386297956891886</v>
      </c>
    </row>
    <row r="247" spans="1:2" x14ac:dyDescent="0.2">
      <c r="A247" s="2" t="s">
        <v>458</v>
      </c>
    </row>
    <row r="248" spans="1:2" x14ac:dyDescent="0.2">
      <c r="A248" s="2" t="s">
        <v>189</v>
      </c>
      <c r="B248">
        <v>28.742086074120426</v>
      </c>
    </row>
    <row r="249" spans="1:2" x14ac:dyDescent="0.2">
      <c r="A249" s="2" t="s">
        <v>160</v>
      </c>
      <c r="B249">
        <v>23.45883538251044</v>
      </c>
    </row>
    <row r="250" spans="1:2" x14ac:dyDescent="0.2">
      <c r="A250" s="2" t="s">
        <v>161</v>
      </c>
      <c r="B250">
        <v>10.186361256912974</v>
      </c>
    </row>
    <row r="251" spans="1:2" x14ac:dyDescent="0.2">
      <c r="A251" s="2" t="s">
        <v>459</v>
      </c>
      <c r="B251">
        <v>5.9370460330603025</v>
      </c>
    </row>
    <row r="252" spans="1:2" x14ac:dyDescent="0.2">
      <c r="A252" s="2" t="s">
        <v>190</v>
      </c>
      <c r="B252">
        <v>5.3453321477576301</v>
      </c>
    </row>
    <row r="253" spans="1:2" x14ac:dyDescent="0.2">
      <c r="A253" s="2" t="s">
        <v>191</v>
      </c>
      <c r="B253">
        <v>0.94980607235905479</v>
      </c>
    </row>
    <row r="254" spans="1:2" x14ac:dyDescent="0.2">
      <c r="A254" s="2" t="s">
        <v>164</v>
      </c>
      <c r="B254">
        <v>30.073651526978672</v>
      </c>
    </row>
    <row r="255" spans="1:2" x14ac:dyDescent="0.2">
      <c r="A255" s="2" t="s">
        <v>460</v>
      </c>
      <c r="B255">
        <v>6.9335353081986835</v>
      </c>
    </row>
    <row r="256" spans="1:2" ht="44" x14ac:dyDescent="0.25">
      <c r="A256" s="15" t="s">
        <v>369</v>
      </c>
    </row>
    <row r="257" spans="1:2" x14ac:dyDescent="0.2">
      <c r="A257" s="2" t="s">
        <v>24</v>
      </c>
    </row>
    <row r="258" spans="1:2" x14ac:dyDescent="0.2">
      <c r="A258" s="2" t="s">
        <v>461</v>
      </c>
    </row>
    <row r="259" spans="1:2" x14ac:dyDescent="0.2">
      <c r="A259" s="2" t="s">
        <v>193</v>
      </c>
      <c r="B259">
        <v>15.344882864976354</v>
      </c>
    </row>
    <row r="260" spans="1:2" x14ac:dyDescent="0.2">
      <c r="A260" s="2" t="s">
        <v>462</v>
      </c>
    </row>
    <row r="261" spans="1:2" x14ac:dyDescent="0.2">
      <c r="A261" s="2" t="s">
        <v>463</v>
      </c>
      <c r="B261">
        <v>3.4111399858826448</v>
      </c>
    </row>
    <row r="262" spans="1:2" x14ac:dyDescent="0.2">
      <c r="A262" s="2" t="s">
        <v>132</v>
      </c>
      <c r="B262">
        <v>10.533094010465456</v>
      </c>
    </row>
    <row r="263" spans="1:2" x14ac:dyDescent="0.2">
      <c r="A263" s="2" t="s">
        <v>376</v>
      </c>
      <c r="B263">
        <v>9.1395250939366068</v>
      </c>
    </row>
    <row r="264" spans="1:2" x14ac:dyDescent="0.2">
      <c r="A264" s="2" t="s">
        <v>194</v>
      </c>
      <c r="B264">
        <v>6.0241355186887873</v>
      </c>
    </row>
    <row r="265" spans="1:2" x14ac:dyDescent="0.2">
      <c r="A265" s="2" t="s">
        <v>142</v>
      </c>
      <c r="B265">
        <v>2.3612363731227082</v>
      </c>
    </row>
    <row r="266" spans="1:2" x14ac:dyDescent="0.2">
      <c r="A266" s="2" t="s">
        <v>166</v>
      </c>
      <c r="B266">
        <v>4.0242711937364977</v>
      </c>
    </row>
    <row r="267" spans="1:2" x14ac:dyDescent="0.2">
      <c r="A267" s="2" t="s">
        <v>167</v>
      </c>
      <c r="B267">
        <v>7.7135155674413047</v>
      </c>
    </row>
  </sheetData>
  <autoFilter ref="A1:B194" xr:uid="{C5414B24-15E0-9A46-9784-973473C739E0}">
    <filterColumn colId="0">
      <filters>
        <filter val="Argentina"/>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7A757-0F94-4644-8AD4-2F90A7EF2678}">
  <dimension ref="A1:E267"/>
  <sheetViews>
    <sheetView workbookViewId="0">
      <selection activeCell="E4" sqref="E4"/>
    </sheetView>
  </sheetViews>
  <sheetFormatPr baseColWidth="10" defaultRowHeight="16" x14ac:dyDescent="0.2"/>
  <cols>
    <col min="1" max="1" width="44" bestFit="1" customWidth="1"/>
    <col min="2" max="2" width="11.5" bestFit="1" customWidth="1"/>
  </cols>
  <sheetData>
    <row r="1" spans="1:5" x14ac:dyDescent="0.2">
      <c r="A1" t="s">
        <v>168</v>
      </c>
      <c r="B1" t="s">
        <v>464</v>
      </c>
    </row>
    <row r="2" spans="1:5" x14ac:dyDescent="0.2">
      <c r="A2" t="s">
        <v>8</v>
      </c>
    </row>
    <row r="3" spans="1:5" x14ac:dyDescent="0.2">
      <c r="A3" t="s">
        <v>384</v>
      </c>
      <c r="B3">
        <v>10.581269394568192</v>
      </c>
    </row>
    <row r="4" spans="1:5" x14ac:dyDescent="0.2">
      <c r="A4" t="s">
        <v>1</v>
      </c>
      <c r="B4">
        <v>3.5304224614667636</v>
      </c>
      <c r="E4" s="2" t="s">
        <v>479</v>
      </c>
    </row>
    <row r="5" spans="1:5" x14ac:dyDescent="0.2">
      <c r="A5" t="s">
        <v>385</v>
      </c>
      <c r="B5">
        <v>9.9354281029670712</v>
      </c>
    </row>
    <row r="6" spans="1:5" x14ac:dyDescent="0.2">
      <c r="A6" t="s">
        <v>4</v>
      </c>
      <c r="B6">
        <v>6.5805496228308762</v>
      </c>
    </row>
    <row r="7" spans="1:5" x14ac:dyDescent="0.2">
      <c r="A7" t="s">
        <v>2</v>
      </c>
      <c r="B7">
        <v>6.1581451476700844</v>
      </c>
    </row>
    <row r="8" spans="1:5" x14ac:dyDescent="0.2">
      <c r="A8" t="s">
        <v>386</v>
      </c>
    </row>
    <row r="9" spans="1:5" x14ac:dyDescent="0.2">
      <c r="A9" t="s">
        <v>387</v>
      </c>
      <c r="B9">
        <v>12.349826982226478</v>
      </c>
    </row>
    <row r="10" spans="1:5" x14ac:dyDescent="0.2">
      <c r="A10" t="s">
        <v>162</v>
      </c>
      <c r="B10">
        <v>9.1545132743638167</v>
      </c>
    </row>
    <row r="11" spans="1:5" x14ac:dyDescent="0.2">
      <c r="A11" t="s">
        <v>6</v>
      </c>
      <c r="B11">
        <v>12.835168341536288</v>
      </c>
    </row>
    <row r="12" spans="1:5" x14ac:dyDescent="0.2">
      <c r="A12" t="s">
        <v>7</v>
      </c>
      <c r="B12">
        <v>10.631126108104038</v>
      </c>
    </row>
    <row r="13" spans="1:5" x14ac:dyDescent="0.2">
      <c r="A13" t="s">
        <v>388</v>
      </c>
      <c r="B13">
        <v>10.947712418300654</v>
      </c>
    </row>
    <row r="14" spans="1:5" x14ac:dyDescent="0.2">
      <c r="A14" t="s">
        <v>5</v>
      </c>
      <c r="B14">
        <v>2.4907027556174532</v>
      </c>
    </row>
    <row r="15" spans="1:5" x14ac:dyDescent="0.2">
      <c r="A15" t="s">
        <v>9</v>
      </c>
      <c r="B15">
        <v>5.8003110582278072</v>
      </c>
    </row>
    <row r="16" spans="1:5" x14ac:dyDescent="0.2">
      <c r="A16" t="s">
        <v>10</v>
      </c>
      <c r="B16">
        <v>16.839721616805011</v>
      </c>
    </row>
    <row r="17" spans="1:2" x14ac:dyDescent="0.2">
      <c r="A17" t="s">
        <v>11</v>
      </c>
      <c r="B17">
        <v>4.6994645837657698</v>
      </c>
    </row>
    <row r="18" spans="1:2" x14ac:dyDescent="0.2">
      <c r="A18" t="s">
        <v>28</v>
      </c>
    </row>
    <row r="19" spans="1:2" x14ac:dyDescent="0.2">
      <c r="A19" t="s">
        <v>16</v>
      </c>
      <c r="B19">
        <v>12.429117530812823</v>
      </c>
    </row>
    <row r="20" spans="1:2" x14ac:dyDescent="0.2">
      <c r="A20" t="s">
        <v>17</v>
      </c>
      <c r="B20">
        <v>9.6200682502477175</v>
      </c>
    </row>
    <row r="21" spans="1:2" x14ac:dyDescent="0.2">
      <c r="A21" t="s">
        <v>27</v>
      </c>
      <c r="B21">
        <v>10.259386209684203</v>
      </c>
    </row>
    <row r="22" spans="1:2" x14ac:dyDescent="0.2">
      <c r="A22" t="s">
        <v>13</v>
      </c>
      <c r="B22">
        <v>17.300641274548347</v>
      </c>
    </row>
    <row r="23" spans="1:2" x14ac:dyDescent="0.2">
      <c r="A23" t="s">
        <v>26</v>
      </c>
    </row>
    <row r="24" spans="1:2" x14ac:dyDescent="0.2">
      <c r="A24" t="s">
        <v>12</v>
      </c>
      <c r="B24">
        <v>18.505428792920153</v>
      </c>
    </row>
    <row r="25" spans="1:2" x14ac:dyDescent="0.2">
      <c r="A25" t="s">
        <v>169</v>
      </c>
      <c r="B25">
        <v>3.0678825045834102</v>
      </c>
    </row>
    <row r="26" spans="1:2" x14ac:dyDescent="0.2">
      <c r="A26" t="s">
        <v>21</v>
      </c>
      <c r="B26">
        <v>13.115011210554025</v>
      </c>
    </row>
    <row r="27" spans="1:2" x14ac:dyDescent="0.2">
      <c r="A27" t="s">
        <v>15</v>
      </c>
      <c r="B27">
        <v>21.629115200069599</v>
      </c>
    </row>
    <row r="28" spans="1:2" x14ac:dyDescent="0.2">
      <c r="A28" t="s">
        <v>170</v>
      </c>
      <c r="B28">
        <v>6.7606560185278664</v>
      </c>
    </row>
    <row r="29" spans="1:2" x14ac:dyDescent="0.2">
      <c r="A29" t="s">
        <v>18</v>
      </c>
      <c r="B29">
        <v>0.46365912681544752</v>
      </c>
    </row>
    <row r="30" spans="1:2" x14ac:dyDescent="0.2">
      <c r="A30" t="s">
        <v>20</v>
      </c>
      <c r="B30">
        <v>10.493508441713391</v>
      </c>
    </row>
    <row r="31" spans="1:2" x14ac:dyDescent="0.2">
      <c r="A31" t="s">
        <v>23</v>
      </c>
      <c r="B31">
        <v>10.721498011002693</v>
      </c>
    </row>
    <row r="32" spans="1:2" x14ac:dyDescent="0.2">
      <c r="A32" t="s">
        <v>14</v>
      </c>
    </row>
    <row r="33" spans="1:2" x14ac:dyDescent="0.2">
      <c r="A33" t="s">
        <v>25</v>
      </c>
      <c r="B33">
        <v>12.658184108862708</v>
      </c>
    </row>
    <row r="34" spans="1:2" x14ac:dyDescent="0.2">
      <c r="A34" t="s">
        <v>19</v>
      </c>
      <c r="B34">
        <v>7.5073184334187832</v>
      </c>
    </row>
    <row r="35" spans="1:2" x14ac:dyDescent="0.2">
      <c r="A35" t="s">
        <v>22</v>
      </c>
      <c r="B35">
        <v>5.1162438637331702</v>
      </c>
    </row>
    <row r="36" spans="1:2" x14ac:dyDescent="0.2">
      <c r="A36" t="s">
        <v>34</v>
      </c>
      <c r="B36">
        <v>18.440420036498896</v>
      </c>
    </row>
    <row r="37" spans="1:2" x14ac:dyDescent="0.2">
      <c r="A37" t="s">
        <v>32</v>
      </c>
      <c r="B37">
        <v>9.6845757882802399</v>
      </c>
    </row>
    <row r="38" spans="1:2" x14ac:dyDescent="0.2">
      <c r="A38" t="s">
        <v>389</v>
      </c>
      <c r="B38">
        <v>18.408473858474331</v>
      </c>
    </row>
    <row r="39" spans="1:2" x14ac:dyDescent="0.2">
      <c r="A39" t="s">
        <v>149</v>
      </c>
      <c r="B39">
        <v>17.858688222276641</v>
      </c>
    </row>
    <row r="40" spans="1:2" x14ac:dyDescent="0.2">
      <c r="A40" t="s">
        <v>390</v>
      </c>
    </row>
    <row r="41" spans="1:2" x14ac:dyDescent="0.2">
      <c r="A41" t="s">
        <v>36</v>
      </c>
      <c r="B41">
        <v>10.396320755733823</v>
      </c>
    </row>
    <row r="42" spans="1:2" x14ac:dyDescent="0.2">
      <c r="A42" t="s">
        <v>37</v>
      </c>
      <c r="B42">
        <v>28.108936871510021</v>
      </c>
    </row>
    <row r="43" spans="1:2" x14ac:dyDescent="0.2">
      <c r="A43" t="s">
        <v>171</v>
      </c>
      <c r="B43">
        <v>10.111911162773774</v>
      </c>
    </row>
    <row r="44" spans="1:2" x14ac:dyDescent="0.2">
      <c r="A44" t="s">
        <v>31</v>
      </c>
      <c r="B44">
        <v>15.123972353307543</v>
      </c>
    </row>
    <row r="45" spans="1:2" x14ac:dyDescent="0.2">
      <c r="A45" t="s">
        <v>378</v>
      </c>
      <c r="B45">
        <v>19.487038082348043</v>
      </c>
    </row>
    <row r="46" spans="1:2" x14ac:dyDescent="0.2">
      <c r="A46" t="s">
        <v>379</v>
      </c>
      <c r="B46">
        <v>10.803719535864568</v>
      </c>
    </row>
    <row r="47" spans="1:2" x14ac:dyDescent="0.2">
      <c r="A47" t="s">
        <v>38</v>
      </c>
      <c r="B47">
        <v>11.409593566771795</v>
      </c>
    </row>
    <row r="48" spans="1:2" x14ac:dyDescent="0.2">
      <c r="A48" t="s">
        <v>39</v>
      </c>
    </row>
    <row r="49" spans="1:2" x14ac:dyDescent="0.2">
      <c r="A49" t="s">
        <v>29</v>
      </c>
      <c r="B49">
        <v>6.1329492103316454</v>
      </c>
    </row>
    <row r="50" spans="1:2" x14ac:dyDescent="0.2">
      <c r="A50" t="s">
        <v>41</v>
      </c>
      <c r="B50">
        <v>11.734001609705597</v>
      </c>
    </row>
    <row r="51" spans="1:2" x14ac:dyDescent="0.2">
      <c r="A51" t="s">
        <v>391</v>
      </c>
      <c r="B51">
        <v>11.848018098845584</v>
      </c>
    </row>
    <row r="52" spans="1:2" x14ac:dyDescent="0.2">
      <c r="A52" t="s">
        <v>43</v>
      </c>
      <c r="B52">
        <v>13.500118739094072</v>
      </c>
    </row>
    <row r="53" spans="1:2" x14ac:dyDescent="0.2">
      <c r="A53" t="s">
        <v>392</v>
      </c>
      <c r="B53">
        <v>10.119191778361252</v>
      </c>
    </row>
    <row r="54" spans="1:2" x14ac:dyDescent="0.2">
      <c r="A54" t="s">
        <v>33</v>
      </c>
      <c r="B54">
        <v>0.84912789069039296</v>
      </c>
    </row>
    <row r="55" spans="1:2" x14ac:dyDescent="0.2">
      <c r="A55" t="s">
        <v>44</v>
      </c>
      <c r="B55">
        <v>4.8402887612516858</v>
      </c>
    </row>
    <row r="56" spans="1:2" x14ac:dyDescent="0.2">
      <c r="A56" t="s">
        <v>45</v>
      </c>
      <c r="B56">
        <v>23.533329693940782</v>
      </c>
    </row>
    <row r="57" spans="1:2" x14ac:dyDescent="0.2">
      <c r="A57" t="s">
        <v>64</v>
      </c>
      <c r="B57">
        <v>20.420815617848621</v>
      </c>
    </row>
    <row r="58" spans="1:2" x14ac:dyDescent="0.2">
      <c r="A58" t="s">
        <v>47</v>
      </c>
      <c r="B58">
        <v>3.1140797204932626</v>
      </c>
    </row>
    <row r="59" spans="1:2" x14ac:dyDescent="0.2">
      <c r="A59" t="s">
        <v>48</v>
      </c>
      <c r="B59">
        <v>1.9229673116931232</v>
      </c>
    </row>
    <row r="60" spans="1:2" x14ac:dyDescent="0.2">
      <c r="A60" t="s">
        <v>46</v>
      </c>
      <c r="B60">
        <v>13.009357933560706</v>
      </c>
    </row>
    <row r="61" spans="1:2" x14ac:dyDescent="0.2">
      <c r="A61" t="s">
        <v>49</v>
      </c>
      <c r="B61">
        <v>14.095865444631064</v>
      </c>
    </row>
    <row r="62" spans="1:2" x14ac:dyDescent="0.2">
      <c r="A62" t="s">
        <v>3</v>
      </c>
      <c r="B62">
        <v>23.734120214873755</v>
      </c>
    </row>
    <row r="63" spans="1:2" x14ac:dyDescent="0.2">
      <c r="A63" t="s">
        <v>393</v>
      </c>
      <c r="B63">
        <v>26.582311568997905</v>
      </c>
    </row>
    <row r="64" spans="1:2" x14ac:dyDescent="0.2">
      <c r="A64" t="s">
        <v>394</v>
      </c>
      <c r="B64">
        <v>15.545560910104118</v>
      </c>
    </row>
    <row r="65" spans="1:2" x14ac:dyDescent="0.2">
      <c r="A65" t="s">
        <v>395</v>
      </c>
      <c r="B65">
        <v>22.809198943871518</v>
      </c>
    </row>
    <row r="66" spans="1:2" x14ac:dyDescent="0.2">
      <c r="A66" t="s">
        <v>396</v>
      </c>
      <c r="B66">
        <v>14.124472865812864</v>
      </c>
    </row>
    <row r="67" spans="1:2" x14ac:dyDescent="0.2">
      <c r="A67" t="s">
        <v>397</v>
      </c>
      <c r="B67">
        <v>14.015260973681471</v>
      </c>
    </row>
    <row r="68" spans="1:2" x14ac:dyDescent="0.2">
      <c r="A68" t="s">
        <v>50</v>
      </c>
      <c r="B68">
        <v>14.365906482464281</v>
      </c>
    </row>
    <row r="69" spans="1:2" x14ac:dyDescent="0.2">
      <c r="A69" t="s">
        <v>172</v>
      </c>
      <c r="B69">
        <v>16.443507204610952</v>
      </c>
    </row>
    <row r="70" spans="1:2" x14ac:dyDescent="0.2">
      <c r="A70" t="s">
        <v>398</v>
      </c>
      <c r="B70">
        <v>14.763878678579083</v>
      </c>
    </row>
    <row r="71" spans="1:2" x14ac:dyDescent="0.2">
      <c r="A71" t="s">
        <v>53</v>
      </c>
    </row>
    <row r="72" spans="1:2" x14ac:dyDescent="0.2">
      <c r="A72" t="s">
        <v>143</v>
      </c>
      <c r="B72">
        <v>11.336925827138563</v>
      </c>
    </row>
    <row r="73" spans="1:2" x14ac:dyDescent="0.2">
      <c r="A73" t="s">
        <v>54</v>
      </c>
      <c r="B73">
        <v>13.388602310662348</v>
      </c>
    </row>
    <row r="74" spans="1:2" x14ac:dyDescent="0.2">
      <c r="A74" t="s">
        <v>56</v>
      </c>
      <c r="B74">
        <v>6.1865885051500831</v>
      </c>
    </row>
    <row r="75" spans="1:2" x14ac:dyDescent="0.2">
      <c r="A75" t="s">
        <v>399</v>
      </c>
      <c r="B75">
        <v>14.938068683487442</v>
      </c>
    </row>
    <row r="76" spans="1:2" x14ac:dyDescent="0.2">
      <c r="A76" t="s">
        <v>400</v>
      </c>
    </row>
    <row r="77" spans="1:2" x14ac:dyDescent="0.2">
      <c r="A77" t="s">
        <v>58</v>
      </c>
      <c r="B77">
        <v>15.200993367240976</v>
      </c>
    </row>
    <row r="78" spans="1:2" x14ac:dyDescent="0.2">
      <c r="A78" t="s">
        <v>57</v>
      </c>
      <c r="B78">
        <v>10.446131549278533</v>
      </c>
    </row>
    <row r="79" spans="1:2" x14ac:dyDescent="0.2">
      <c r="A79" t="s">
        <v>59</v>
      </c>
      <c r="B79">
        <v>10.136285162816979</v>
      </c>
    </row>
    <row r="80" spans="1:2" x14ac:dyDescent="0.2">
      <c r="A80" t="s">
        <v>401</v>
      </c>
      <c r="B80">
        <v>5.8088208407118938</v>
      </c>
    </row>
    <row r="81" spans="1:2" x14ac:dyDescent="0.2">
      <c r="A81" t="s">
        <v>173</v>
      </c>
      <c r="B81">
        <v>0.52810889886949131</v>
      </c>
    </row>
    <row r="82" spans="1:2" x14ac:dyDescent="0.2">
      <c r="A82" t="s">
        <v>62</v>
      </c>
      <c r="B82">
        <v>17.622418668953738</v>
      </c>
    </row>
    <row r="83" spans="1:2" x14ac:dyDescent="0.2">
      <c r="A83" t="s">
        <v>163</v>
      </c>
      <c r="B83">
        <v>9.1109298965514078</v>
      </c>
    </row>
    <row r="84" spans="1:2" x14ac:dyDescent="0.2">
      <c r="A84" t="s">
        <v>63</v>
      </c>
      <c r="B84">
        <v>8.5970619406500237</v>
      </c>
    </row>
    <row r="85" spans="1:2" x14ac:dyDescent="0.2">
      <c r="A85" t="s">
        <v>65</v>
      </c>
      <c r="B85">
        <v>10.421562758515133</v>
      </c>
    </row>
    <row r="86" spans="1:2" x14ac:dyDescent="0.2">
      <c r="A86" t="s">
        <v>402</v>
      </c>
    </row>
    <row r="87" spans="1:2" x14ac:dyDescent="0.2">
      <c r="A87" t="s">
        <v>70</v>
      </c>
      <c r="B87">
        <v>10.021584128697093</v>
      </c>
    </row>
    <row r="88" spans="1:2" x14ac:dyDescent="0.2">
      <c r="A88" t="s">
        <v>174</v>
      </c>
      <c r="B88">
        <v>4.4692921342308516</v>
      </c>
    </row>
    <row r="89" spans="1:2" x14ac:dyDescent="0.2">
      <c r="A89" t="s">
        <v>71</v>
      </c>
      <c r="B89">
        <v>10.499121607187382</v>
      </c>
    </row>
    <row r="90" spans="1:2" x14ac:dyDescent="0.2">
      <c r="A90" t="s">
        <v>52</v>
      </c>
      <c r="B90">
        <v>25.75059534538784</v>
      </c>
    </row>
    <row r="91" spans="1:2" x14ac:dyDescent="0.2">
      <c r="A91" t="s">
        <v>66</v>
      </c>
      <c r="B91">
        <v>8.1252253645366466</v>
      </c>
    </row>
    <row r="92" spans="1:2" x14ac:dyDescent="0.2">
      <c r="A92" t="s">
        <v>67</v>
      </c>
      <c r="B92">
        <v>3.0805928899271229</v>
      </c>
    </row>
    <row r="93" spans="1:2" x14ac:dyDescent="0.2">
      <c r="A93" t="s">
        <v>403</v>
      </c>
      <c r="B93">
        <v>2.9039707245460535</v>
      </c>
    </row>
    <row r="94" spans="1:2" x14ac:dyDescent="0.2">
      <c r="A94" t="s">
        <v>69</v>
      </c>
      <c r="B94">
        <v>14.140441904584463</v>
      </c>
    </row>
    <row r="95" spans="1:2" x14ac:dyDescent="0.2">
      <c r="A95" t="s">
        <v>404</v>
      </c>
    </row>
    <row r="96" spans="1:2" x14ac:dyDescent="0.2">
      <c r="A96" t="s">
        <v>72</v>
      </c>
      <c r="B96">
        <v>4.7892667630784205</v>
      </c>
    </row>
    <row r="97" spans="1:2" x14ac:dyDescent="0.2">
      <c r="A97" t="s">
        <v>405</v>
      </c>
      <c r="B97">
        <v>13.876810622458398</v>
      </c>
    </row>
    <row r="98" spans="1:2" x14ac:dyDescent="0.2">
      <c r="A98" t="s">
        <v>406</v>
      </c>
      <c r="B98">
        <v>1.0265159149637662</v>
      </c>
    </row>
    <row r="99" spans="1:2" x14ac:dyDescent="0.2">
      <c r="A99" t="s">
        <v>74</v>
      </c>
      <c r="B99">
        <v>17.126662900278429</v>
      </c>
    </row>
    <row r="100" spans="1:2" x14ac:dyDescent="0.2">
      <c r="A100" t="s">
        <v>407</v>
      </c>
      <c r="B100">
        <v>10.513613435800071</v>
      </c>
    </row>
    <row r="101" spans="1:2" x14ac:dyDescent="0.2">
      <c r="A101" t="s">
        <v>42</v>
      </c>
      <c r="B101">
        <v>12.934113264584557</v>
      </c>
    </row>
    <row r="102" spans="1:2" x14ac:dyDescent="0.2">
      <c r="A102" t="s">
        <v>73</v>
      </c>
      <c r="B102">
        <v>16.373943919947553</v>
      </c>
    </row>
    <row r="103" spans="1:2" x14ac:dyDescent="0.2">
      <c r="A103" t="s">
        <v>75</v>
      </c>
      <c r="B103">
        <v>19.166226353393011</v>
      </c>
    </row>
    <row r="104" spans="1:2" x14ac:dyDescent="0.2">
      <c r="A104" t="s">
        <v>408</v>
      </c>
      <c r="B104">
        <v>18.91883073812447</v>
      </c>
    </row>
    <row r="105" spans="1:2" x14ac:dyDescent="0.2">
      <c r="A105" t="s">
        <v>409</v>
      </c>
      <c r="B105">
        <v>18.503709672888469</v>
      </c>
    </row>
    <row r="106" spans="1:2" x14ac:dyDescent="0.2">
      <c r="A106" t="s">
        <v>410</v>
      </c>
      <c r="B106">
        <v>11.673637280978207</v>
      </c>
    </row>
    <row r="107" spans="1:2" x14ac:dyDescent="0.2">
      <c r="A107" t="s">
        <v>411</v>
      </c>
      <c r="B107">
        <v>10.317371859560602</v>
      </c>
    </row>
    <row r="108" spans="1:2" x14ac:dyDescent="0.2">
      <c r="A108" t="s">
        <v>77</v>
      </c>
      <c r="B108">
        <v>20.160022361434702</v>
      </c>
    </row>
    <row r="109" spans="1:2" x14ac:dyDescent="0.2">
      <c r="A109" t="s">
        <v>412</v>
      </c>
      <c r="B109">
        <v>13.050999187707637</v>
      </c>
    </row>
    <row r="110" spans="1:2" x14ac:dyDescent="0.2">
      <c r="A110" t="s">
        <v>413</v>
      </c>
      <c r="B110">
        <v>2.0807706243713278</v>
      </c>
    </row>
    <row r="111" spans="1:2" x14ac:dyDescent="0.2">
      <c r="A111" t="s">
        <v>76</v>
      </c>
      <c r="B111">
        <v>15.018238750146251</v>
      </c>
    </row>
    <row r="112" spans="1:2" x14ac:dyDescent="0.2">
      <c r="A112" t="s">
        <v>414</v>
      </c>
    </row>
    <row r="113" spans="1:2" x14ac:dyDescent="0.2">
      <c r="A113" t="s">
        <v>79</v>
      </c>
      <c r="B113">
        <v>32.432497114787282</v>
      </c>
    </row>
    <row r="114" spans="1:2" x14ac:dyDescent="0.2">
      <c r="A114" t="s">
        <v>175</v>
      </c>
      <c r="B114">
        <v>11.9947148986712</v>
      </c>
    </row>
    <row r="115" spans="1:2" x14ac:dyDescent="0.2">
      <c r="A115" t="s">
        <v>78</v>
      </c>
      <c r="B115">
        <v>2.6091764659813266</v>
      </c>
    </row>
    <row r="116" spans="1:2" x14ac:dyDescent="0.2">
      <c r="A116" t="s">
        <v>176</v>
      </c>
      <c r="B116">
        <v>8.8939815106659452</v>
      </c>
    </row>
    <row r="117" spans="1:2" x14ac:dyDescent="0.2">
      <c r="A117" t="s">
        <v>80</v>
      </c>
      <c r="B117">
        <v>11.536113203628574</v>
      </c>
    </row>
    <row r="118" spans="1:2" x14ac:dyDescent="0.2">
      <c r="A118" t="s">
        <v>81</v>
      </c>
      <c r="B118">
        <v>14.913870424891776</v>
      </c>
    </row>
    <row r="119" spans="1:2" x14ac:dyDescent="0.2">
      <c r="A119" t="s">
        <v>82</v>
      </c>
      <c r="B119">
        <v>7.7070223347976947</v>
      </c>
    </row>
    <row r="120" spans="1:2" x14ac:dyDescent="0.2">
      <c r="A120" t="s">
        <v>84</v>
      </c>
      <c r="B120">
        <v>18.048758256454406</v>
      </c>
    </row>
    <row r="121" spans="1:2" x14ac:dyDescent="0.2">
      <c r="A121" t="s">
        <v>83</v>
      </c>
      <c r="B121">
        <v>20.78775242380711</v>
      </c>
    </row>
    <row r="122" spans="1:2" x14ac:dyDescent="0.2">
      <c r="A122" t="s">
        <v>85</v>
      </c>
      <c r="B122">
        <v>11.280156936286367</v>
      </c>
    </row>
    <row r="123" spans="1:2" x14ac:dyDescent="0.2">
      <c r="A123" t="s">
        <v>86</v>
      </c>
      <c r="B123">
        <v>8.0719242896954349</v>
      </c>
    </row>
    <row r="124" spans="1:2" x14ac:dyDescent="0.2">
      <c r="A124" t="s">
        <v>177</v>
      </c>
      <c r="B124">
        <v>14.990828043584278</v>
      </c>
    </row>
    <row r="125" spans="1:2" x14ac:dyDescent="0.2">
      <c r="A125" t="s">
        <v>30</v>
      </c>
      <c r="B125">
        <v>16.188573570030425</v>
      </c>
    </row>
    <row r="126" spans="1:2" x14ac:dyDescent="0.2">
      <c r="A126" t="s">
        <v>415</v>
      </c>
      <c r="B126">
        <v>4.3100696519041737</v>
      </c>
    </row>
    <row r="127" spans="1:2" x14ac:dyDescent="0.2">
      <c r="A127" t="s">
        <v>416</v>
      </c>
      <c r="B127">
        <v>5.7159840252623759</v>
      </c>
    </row>
    <row r="128" spans="1:2" x14ac:dyDescent="0.2">
      <c r="A128" t="s">
        <v>178</v>
      </c>
      <c r="B128">
        <v>26.945872693016749</v>
      </c>
    </row>
    <row r="129" spans="1:2" x14ac:dyDescent="0.2">
      <c r="A129" t="s">
        <v>87</v>
      </c>
      <c r="B129">
        <v>7.5014766583225745</v>
      </c>
    </row>
    <row r="130" spans="1:2" x14ac:dyDescent="0.2">
      <c r="A130" t="s">
        <v>417</v>
      </c>
      <c r="B130">
        <v>12.961630702295103</v>
      </c>
    </row>
    <row r="131" spans="1:2" x14ac:dyDescent="0.2">
      <c r="A131" t="s">
        <v>179</v>
      </c>
      <c r="B131">
        <v>7.4835345188953379</v>
      </c>
    </row>
    <row r="132" spans="1:2" x14ac:dyDescent="0.2">
      <c r="A132" t="s">
        <v>89</v>
      </c>
      <c r="B132">
        <v>8.2728726731272957</v>
      </c>
    </row>
    <row r="133" spans="1:2" x14ac:dyDescent="0.2">
      <c r="A133" t="s">
        <v>91</v>
      </c>
      <c r="B133">
        <v>1.8423840837874814</v>
      </c>
    </row>
    <row r="134" spans="1:2" x14ac:dyDescent="0.2">
      <c r="A134" t="s">
        <v>180</v>
      </c>
    </row>
    <row r="135" spans="1:2" x14ac:dyDescent="0.2">
      <c r="A135" t="s">
        <v>418</v>
      </c>
      <c r="B135">
        <v>3.0990094180054961</v>
      </c>
    </row>
    <row r="136" spans="1:2" x14ac:dyDescent="0.2">
      <c r="A136" t="s">
        <v>419</v>
      </c>
      <c r="B136">
        <v>13.298818747932149</v>
      </c>
    </row>
    <row r="137" spans="1:2" x14ac:dyDescent="0.2">
      <c r="A137" t="s">
        <v>420</v>
      </c>
      <c r="B137">
        <v>12.262895876204963</v>
      </c>
    </row>
    <row r="138" spans="1:2" x14ac:dyDescent="0.2">
      <c r="A138" t="s">
        <v>421</v>
      </c>
    </row>
    <row r="139" spans="1:2" x14ac:dyDescent="0.2">
      <c r="A139" t="s">
        <v>422</v>
      </c>
      <c r="B139">
        <v>38.732902497176561</v>
      </c>
    </row>
    <row r="140" spans="1:2" x14ac:dyDescent="0.2">
      <c r="A140" t="s">
        <v>144</v>
      </c>
      <c r="B140">
        <v>15.371293986604831</v>
      </c>
    </row>
    <row r="141" spans="1:2" x14ac:dyDescent="0.2">
      <c r="A141" t="s">
        <v>423</v>
      </c>
      <c r="B141">
        <v>15.20888816976167</v>
      </c>
    </row>
    <row r="142" spans="1:2" x14ac:dyDescent="0.2">
      <c r="A142" t="s">
        <v>424</v>
      </c>
      <c r="B142">
        <v>18.644771842357542</v>
      </c>
    </row>
    <row r="143" spans="1:2" x14ac:dyDescent="0.2">
      <c r="A143" t="s">
        <v>90</v>
      </c>
      <c r="B143">
        <v>15.240274532665987</v>
      </c>
    </row>
    <row r="144" spans="1:2" x14ac:dyDescent="0.2">
      <c r="A144" t="s">
        <v>425</v>
      </c>
      <c r="B144">
        <v>20.471272545178586</v>
      </c>
    </row>
    <row r="145" spans="1:2" x14ac:dyDescent="0.2">
      <c r="A145" t="s">
        <v>92</v>
      </c>
      <c r="B145">
        <v>16.970861946589125</v>
      </c>
    </row>
    <row r="146" spans="1:2" x14ac:dyDescent="0.2">
      <c r="A146" t="s">
        <v>93</v>
      </c>
      <c r="B146">
        <v>5.0078544609199982</v>
      </c>
    </row>
    <row r="147" spans="1:2" x14ac:dyDescent="0.2">
      <c r="A147" t="s">
        <v>88</v>
      </c>
      <c r="B147">
        <v>10.469450545048794</v>
      </c>
    </row>
    <row r="148" spans="1:2" x14ac:dyDescent="0.2">
      <c r="A148" t="s">
        <v>380</v>
      </c>
      <c r="B148">
        <v>0.57165292888785724</v>
      </c>
    </row>
    <row r="149" spans="1:2" x14ac:dyDescent="0.2">
      <c r="A149" t="s">
        <v>426</v>
      </c>
    </row>
    <row r="150" spans="1:2" x14ac:dyDescent="0.2">
      <c r="A150" t="s">
        <v>106</v>
      </c>
      <c r="B150">
        <v>15.6990531915394</v>
      </c>
    </row>
    <row r="151" spans="1:2" x14ac:dyDescent="0.2">
      <c r="A151" t="s">
        <v>381</v>
      </c>
    </row>
    <row r="152" spans="1:2" x14ac:dyDescent="0.2">
      <c r="A152" t="s">
        <v>181</v>
      </c>
      <c r="B152">
        <v>11.552953476472529</v>
      </c>
    </row>
    <row r="153" spans="1:2" x14ac:dyDescent="0.2">
      <c r="A153" t="s">
        <v>94</v>
      </c>
    </row>
    <row r="154" spans="1:2" x14ac:dyDescent="0.2">
      <c r="A154" t="s">
        <v>182</v>
      </c>
      <c r="B154">
        <v>2.1361018714688038</v>
      </c>
    </row>
    <row r="155" spans="1:2" x14ac:dyDescent="0.2">
      <c r="A155" t="s">
        <v>427</v>
      </c>
      <c r="B155">
        <v>12.203772958364969</v>
      </c>
    </row>
    <row r="156" spans="1:2" x14ac:dyDescent="0.2">
      <c r="A156" t="s">
        <v>102</v>
      </c>
      <c r="B156">
        <v>17.441248948437639</v>
      </c>
    </row>
    <row r="157" spans="1:2" x14ac:dyDescent="0.2">
      <c r="A157" t="s">
        <v>428</v>
      </c>
      <c r="B157">
        <v>4.3594846440570327</v>
      </c>
    </row>
    <row r="158" spans="1:2" x14ac:dyDescent="0.2">
      <c r="A158" t="s">
        <v>429</v>
      </c>
      <c r="B158">
        <v>18.72395319082657</v>
      </c>
    </row>
    <row r="159" spans="1:2" x14ac:dyDescent="0.2">
      <c r="A159" t="s">
        <v>430</v>
      </c>
      <c r="B159">
        <v>12.602530957473313</v>
      </c>
    </row>
    <row r="160" spans="1:2" x14ac:dyDescent="0.2">
      <c r="A160" t="s">
        <v>97</v>
      </c>
      <c r="B160">
        <v>6.064296886251773</v>
      </c>
    </row>
    <row r="161" spans="1:2" x14ac:dyDescent="0.2">
      <c r="A161" t="s">
        <v>98</v>
      </c>
      <c r="B161">
        <v>7.145230399948491</v>
      </c>
    </row>
    <row r="162" spans="1:2" x14ac:dyDescent="0.2">
      <c r="A162" t="s">
        <v>108</v>
      </c>
      <c r="B162">
        <v>24.224435953369195</v>
      </c>
    </row>
    <row r="163" spans="1:2" x14ac:dyDescent="0.2">
      <c r="A163" t="s">
        <v>431</v>
      </c>
      <c r="B163">
        <v>13.720483341082323</v>
      </c>
    </row>
    <row r="164" spans="1:2" x14ac:dyDescent="0.2">
      <c r="A164" t="s">
        <v>104</v>
      </c>
      <c r="B164">
        <v>3.8472086308477769</v>
      </c>
    </row>
    <row r="165" spans="1:2" x14ac:dyDescent="0.2">
      <c r="A165" t="s">
        <v>103</v>
      </c>
      <c r="B165">
        <v>9.0267702335001232</v>
      </c>
    </row>
    <row r="166" spans="1:2" x14ac:dyDescent="0.2">
      <c r="A166" t="s">
        <v>432</v>
      </c>
    </row>
    <row r="167" spans="1:2" x14ac:dyDescent="0.2">
      <c r="A167" t="s">
        <v>107</v>
      </c>
      <c r="B167">
        <v>8.2010346386584132</v>
      </c>
    </row>
    <row r="168" spans="1:2" x14ac:dyDescent="0.2">
      <c r="A168" t="s">
        <v>100</v>
      </c>
      <c r="B168">
        <v>7.7141368591907202</v>
      </c>
    </row>
    <row r="169" spans="1:2" x14ac:dyDescent="0.2">
      <c r="A169" t="s">
        <v>101</v>
      </c>
      <c r="B169">
        <v>11.803342512374208</v>
      </c>
    </row>
    <row r="170" spans="1:2" x14ac:dyDescent="0.2">
      <c r="A170" t="s">
        <v>95</v>
      </c>
      <c r="B170">
        <v>11.497575946946281</v>
      </c>
    </row>
    <row r="171" spans="1:2" x14ac:dyDescent="0.2">
      <c r="A171" t="s">
        <v>96</v>
      </c>
      <c r="B171">
        <v>21.846195079946057</v>
      </c>
    </row>
    <row r="172" spans="1:2" x14ac:dyDescent="0.2">
      <c r="A172" t="s">
        <v>433</v>
      </c>
      <c r="B172">
        <v>10.993368824079292</v>
      </c>
    </row>
    <row r="173" spans="1:2" x14ac:dyDescent="0.2">
      <c r="A173" t="s">
        <v>109</v>
      </c>
      <c r="B173">
        <v>12.220043431740288</v>
      </c>
    </row>
    <row r="174" spans="1:2" x14ac:dyDescent="0.2">
      <c r="A174" t="s">
        <v>434</v>
      </c>
    </row>
    <row r="175" spans="1:2" x14ac:dyDescent="0.2">
      <c r="A175" t="s">
        <v>114</v>
      </c>
      <c r="B175">
        <v>7.5636047858165929</v>
      </c>
    </row>
    <row r="176" spans="1:2" x14ac:dyDescent="0.2">
      <c r="A176" t="s">
        <v>115</v>
      </c>
      <c r="B176">
        <v>8.7419934924231963</v>
      </c>
    </row>
    <row r="177" spans="1:2" x14ac:dyDescent="0.2">
      <c r="A177" t="s">
        <v>113</v>
      </c>
      <c r="B177">
        <v>13.642496964605977</v>
      </c>
    </row>
    <row r="178" spans="1:2" x14ac:dyDescent="0.2">
      <c r="A178" t="s">
        <v>111</v>
      </c>
      <c r="B178">
        <v>11.052420523853005</v>
      </c>
    </row>
    <row r="179" spans="1:2" x14ac:dyDescent="0.2">
      <c r="A179" t="s">
        <v>116</v>
      </c>
      <c r="B179">
        <v>6.4003808966608426</v>
      </c>
    </row>
    <row r="180" spans="1:2" x14ac:dyDescent="0.2">
      <c r="A180" t="s">
        <v>110</v>
      </c>
      <c r="B180">
        <v>4.8556739945139702</v>
      </c>
    </row>
    <row r="181" spans="1:2" x14ac:dyDescent="0.2">
      <c r="A181" t="s">
        <v>435</v>
      </c>
    </row>
    <row r="182" spans="1:2" x14ac:dyDescent="0.2">
      <c r="A182" t="s">
        <v>112</v>
      </c>
      <c r="B182">
        <v>10.1684382553285</v>
      </c>
    </row>
    <row r="183" spans="1:2" x14ac:dyDescent="0.2">
      <c r="A183" t="s">
        <v>436</v>
      </c>
      <c r="B183">
        <v>13.903413114869545</v>
      </c>
    </row>
    <row r="184" spans="1:2" x14ac:dyDescent="0.2">
      <c r="A184" t="s">
        <v>117</v>
      </c>
      <c r="B184">
        <v>10.069229695145115</v>
      </c>
    </row>
    <row r="185" spans="1:2" x14ac:dyDescent="0.2">
      <c r="A185" t="s">
        <v>437</v>
      </c>
      <c r="B185">
        <v>10.287971630730246</v>
      </c>
    </row>
    <row r="186" spans="1:2" x14ac:dyDescent="0.2">
      <c r="A186" t="s">
        <v>118</v>
      </c>
      <c r="B186">
        <v>11.998538924560636</v>
      </c>
    </row>
    <row r="187" spans="1:2" x14ac:dyDescent="0.2">
      <c r="A187" t="s">
        <v>119</v>
      </c>
      <c r="B187">
        <v>6.0577756271030037</v>
      </c>
    </row>
    <row r="188" spans="1:2" x14ac:dyDescent="0.2">
      <c r="A188" t="s">
        <v>122</v>
      </c>
      <c r="B188">
        <v>12.970846917610601</v>
      </c>
    </row>
    <row r="189" spans="1:2" x14ac:dyDescent="0.2">
      <c r="A189" t="s">
        <v>123</v>
      </c>
      <c r="B189">
        <v>19.500202055813293</v>
      </c>
    </row>
    <row r="190" spans="1:2" x14ac:dyDescent="0.2">
      <c r="A190" t="s">
        <v>438</v>
      </c>
      <c r="B190">
        <v>0.98015845830997372</v>
      </c>
    </row>
    <row r="191" spans="1:2" x14ac:dyDescent="0.2">
      <c r="A191" t="s">
        <v>120</v>
      </c>
      <c r="B191">
        <v>1.9453367040988885</v>
      </c>
    </row>
    <row r="192" spans="1:2" x14ac:dyDescent="0.2">
      <c r="A192" t="s">
        <v>124</v>
      </c>
      <c r="B192">
        <v>16.817675837443808</v>
      </c>
    </row>
    <row r="193" spans="1:2" x14ac:dyDescent="0.2">
      <c r="A193" t="s">
        <v>439</v>
      </c>
      <c r="B193">
        <v>8.0720725013336132</v>
      </c>
    </row>
    <row r="194" spans="1:2" x14ac:dyDescent="0.2">
      <c r="A194" t="s">
        <v>440</v>
      </c>
      <c r="B194">
        <v>47.335131408245594</v>
      </c>
    </row>
    <row r="195" spans="1:2" x14ac:dyDescent="0.2">
      <c r="A195" t="s">
        <v>441</v>
      </c>
    </row>
    <row r="196" spans="1:2" x14ac:dyDescent="0.2">
      <c r="A196" t="s">
        <v>125</v>
      </c>
      <c r="B196">
        <v>12.342507964262415</v>
      </c>
    </row>
    <row r="197" spans="1:2" x14ac:dyDescent="0.2">
      <c r="A197" t="s">
        <v>121</v>
      </c>
      <c r="B197">
        <v>19.452769817579881</v>
      </c>
    </row>
    <row r="198" spans="1:2" x14ac:dyDescent="0.2">
      <c r="A198" t="s">
        <v>442</v>
      </c>
      <c r="B198">
        <v>11.655505952380953</v>
      </c>
    </row>
    <row r="199" spans="1:2" x14ac:dyDescent="0.2">
      <c r="A199" t="s">
        <v>443</v>
      </c>
      <c r="B199">
        <v>8.4067310764104555</v>
      </c>
    </row>
    <row r="200" spans="1:2" x14ac:dyDescent="0.2">
      <c r="A200" t="s">
        <v>444</v>
      </c>
      <c r="B200">
        <v>13.621117833026098</v>
      </c>
    </row>
    <row r="201" spans="1:2" x14ac:dyDescent="0.2">
      <c r="A201" t="s">
        <v>61</v>
      </c>
    </row>
    <row r="202" spans="1:2" x14ac:dyDescent="0.2">
      <c r="A202" t="s">
        <v>126</v>
      </c>
      <c r="B202">
        <v>8.0471702986436053</v>
      </c>
    </row>
    <row r="203" spans="1:2" x14ac:dyDescent="0.2">
      <c r="A203" t="s">
        <v>128</v>
      </c>
      <c r="B203">
        <v>19.936397862817124</v>
      </c>
    </row>
    <row r="204" spans="1:2" x14ac:dyDescent="0.2">
      <c r="A204" t="s">
        <v>129</v>
      </c>
      <c r="B204">
        <v>12.312772129890945</v>
      </c>
    </row>
    <row r="205" spans="1:2" x14ac:dyDescent="0.2">
      <c r="A205" t="s">
        <v>130</v>
      </c>
      <c r="B205">
        <v>7.6778663087189711</v>
      </c>
    </row>
    <row r="206" spans="1:2" x14ac:dyDescent="0.2">
      <c r="A206" t="s">
        <v>445</v>
      </c>
      <c r="B206">
        <v>14.698999844101643</v>
      </c>
    </row>
    <row r="207" spans="1:2" x14ac:dyDescent="0.2">
      <c r="A207" t="s">
        <v>134</v>
      </c>
      <c r="B207">
        <v>12.892164456625855</v>
      </c>
    </row>
    <row r="208" spans="1:2" x14ac:dyDescent="0.2">
      <c r="A208" t="s">
        <v>146</v>
      </c>
    </row>
    <row r="209" spans="1:2" x14ac:dyDescent="0.2">
      <c r="A209" t="s">
        <v>135</v>
      </c>
      <c r="B209">
        <v>15.805308750244837</v>
      </c>
    </row>
    <row r="210" spans="1:2" x14ac:dyDescent="0.2">
      <c r="A210" t="s">
        <v>138</v>
      </c>
      <c r="B210">
        <v>18.616787358175262</v>
      </c>
    </row>
    <row r="211" spans="1:2" x14ac:dyDescent="0.2">
      <c r="A211" t="s">
        <v>184</v>
      </c>
    </row>
    <row r="212" spans="1:2" x14ac:dyDescent="0.2">
      <c r="A212" t="s">
        <v>137</v>
      </c>
      <c r="B212">
        <v>1.957706522549979</v>
      </c>
    </row>
    <row r="213" spans="1:2" x14ac:dyDescent="0.2">
      <c r="A213" t="s">
        <v>51</v>
      </c>
      <c r="B213">
        <v>16.08462240584166</v>
      </c>
    </row>
    <row r="214" spans="1:2" x14ac:dyDescent="0.2">
      <c r="A214" t="s">
        <v>446</v>
      </c>
      <c r="B214">
        <v>28.652228248122558</v>
      </c>
    </row>
    <row r="215" spans="1:2" x14ac:dyDescent="0.2">
      <c r="A215" t="s">
        <v>141</v>
      </c>
    </row>
    <row r="216" spans="1:2" x14ac:dyDescent="0.2">
      <c r="A216" t="s">
        <v>136</v>
      </c>
      <c r="B216">
        <v>15.086694221236668</v>
      </c>
    </row>
    <row r="217" spans="1:2" x14ac:dyDescent="0.2">
      <c r="A217" t="s">
        <v>447</v>
      </c>
      <c r="B217">
        <v>10.32706128774155</v>
      </c>
    </row>
    <row r="218" spans="1:2" x14ac:dyDescent="0.2">
      <c r="A218" t="s">
        <v>185</v>
      </c>
    </row>
    <row r="219" spans="1:2" x14ac:dyDescent="0.2">
      <c r="A219" t="s">
        <v>448</v>
      </c>
      <c r="B219">
        <v>10.323202547442513</v>
      </c>
    </row>
    <row r="220" spans="1:2" x14ac:dyDescent="0.2">
      <c r="A220" t="s">
        <v>449</v>
      </c>
      <c r="B220">
        <v>10.4991604544756</v>
      </c>
    </row>
    <row r="221" spans="1:2" x14ac:dyDescent="0.2">
      <c r="A221" t="s">
        <v>133</v>
      </c>
      <c r="B221">
        <v>7.4960421181415455</v>
      </c>
    </row>
    <row r="222" spans="1:2" x14ac:dyDescent="0.2">
      <c r="A222" t="s">
        <v>147</v>
      </c>
      <c r="B222">
        <v>23.612092366043207</v>
      </c>
    </row>
    <row r="223" spans="1:2" x14ac:dyDescent="0.2">
      <c r="A223" t="s">
        <v>186</v>
      </c>
      <c r="B223">
        <v>17.961034640931292</v>
      </c>
    </row>
    <row r="224" spans="1:2" x14ac:dyDescent="0.2">
      <c r="A224" t="s">
        <v>140</v>
      </c>
      <c r="B224">
        <v>20.582758139556837</v>
      </c>
    </row>
    <row r="225" spans="1:2" x14ac:dyDescent="0.2">
      <c r="A225" t="s">
        <v>148</v>
      </c>
      <c r="B225">
        <v>13.045529453023008</v>
      </c>
    </row>
    <row r="226" spans="1:2" x14ac:dyDescent="0.2">
      <c r="A226" t="s">
        <v>55</v>
      </c>
      <c r="B226">
        <v>29.810392897844519</v>
      </c>
    </row>
    <row r="227" spans="1:2" x14ac:dyDescent="0.2">
      <c r="A227" t="s">
        <v>450</v>
      </c>
      <c r="B227">
        <v>0.65166432255039852</v>
      </c>
    </row>
    <row r="228" spans="1:2" x14ac:dyDescent="0.2">
      <c r="A228" t="s">
        <v>188</v>
      </c>
      <c r="B228">
        <v>5.9309100386443108</v>
      </c>
    </row>
    <row r="229" spans="1:2" x14ac:dyDescent="0.2">
      <c r="A229" t="s">
        <v>150</v>
      </c>
    </row>
    <row r="230" spans="1:2" x14ac:dyDescent="0.2">
      <c r="A230" t="s">
        <v>451</v>
      </c>
      <c r="B230">
        <v>0.6259017082940046</v>
      </c>
    </row>
    <row r="231" spans="1:2" x14ac:dyDescent="0.2">
      <c r="A231" t="s">
        <v>35</v>
      </c>
      <c r="B231">
        <v>2.9257095543127782</v>
      </c>
    </row>
    <row r="232" spans="1:2" x14ac:dyDescent="0.2">
      <c r="A232" t="s">
        <v>452</v>
      </c>
      <c r="B232">
        <v>26.582055102395781</v>
      </c>
    </row>
    <row r="233" spans="1:2" x14ac:dyDescent="0.2">
      <c r="A233" t="s">
        <v>453</v>
      </c>
      <c r="B233">
        <v>14.486597950036019</v>
      </c>
    </row>
    <row r="234" spans="1:2" x14ac:dyDescent="0.2">
      <c r="A234" t="s">
        <v>154</v>
      </c>
      <c r="B234">
        <v>13.953000532640525</v>
      </c>
    </row>
    <row r="235" spans="1:2" x14ac:dyDescent="0.2">
      <c r="A235" t="s">
        <v>152</v>
      </c>
      <c r="B235">
        <v>27.014815480534665</v>
      </c>
    </row>
    <row r="236" spans="1:2" x14ac:dyDescent="0.2">
      <c r="A236" t="s">
        <v>151</v>
      </c>
      <c r="B236">
        <v>12.805291591590192</v>
      </c>
    </row>
    <row r="237" spans="1:2" x14ac:dyDescent="0.2">
      <c r="A237" t="s">
        <v>159</v>
      </c>
    </row>
    <row r="238" spans="1:2" x14ac:dyDescent="0.2">
      <c r="A238" t="s">
        <v>454</v>
      </c>
      <c r="B238">
        <v>12.843137672617225</v>
      </c>
    </row>
    <row r="239" spans="1:2" x14ac:dyDescent="0.2">
      <c r="A239" t="s">
        <v>153</v>
      </c>
      <c r="B239">
        <v>1.5473213575040825</v>
      </c>
    </row>
    <row r="240" spans="1:2" x14ac:dyDescent="0.2">
      <c r="A240" t="s">
        <v>455</v>
      </c>
      <c r="B240">
        <v>13.736422087170073</v>
      </c>
    </row>
    <row r="241" spans="1:2" x14ac:dyDescent="0.2">
      <c r="A241" t="s">
        <v>155</v>
      </c>
      <c r="B241">
        <v>5.9592808303610978</v>
      </c>
    </row>
    <row r="242" spans="1:2" x14ac:dyDescent="0.2">
      <c r="A242" t="s">
        <v>456</v>
      </c>
      <c r="B242">
        <v>14.698999844101641</v>
      </c>
    </row>
    <row r="243" spans="1:2" x14ac:dyDescent="0.2">
      <c r="A243" t="s">
        <v>457</v>
      </c>
      <c r="B243">
        <v>10.323202547442509</v>
      </c>
    </row>
    <row r="244" spans="1:2" x14ac:dyDescent="0.2">
      <c r="A244" t="s">
        <v>156</v>
      </c>
      <c r="B244">
        <v>18.222875291574965</v>
      </c>
    </row>
    <row r="245" spans="1:2" x14ac:dyDescent="0.2">
      <c r="A245" t="s">
        <v>157</v>
      </c>
      <c r="B245">
        <v>15.290031080507132</v>
      </c>
    </row>
    <row r="246" spans="1:2" x14ac:dyDescent="0.2">
      <c r="A246" t="s">
        <v>158</v>
      </c>
      <c r="B246">
        <v>17.591831045926604</v>
      </c>
    </row>
    <row r="247" spans="1:2" x14ac:dyDescent="0.2">
      <c r="A247" t="s">
        <v>458</v>
      </c>
    </row>
    <row r="248" spans="1:2" x14ac:dyDescent="0.2">
      <c r="A248" t="s">
        <v>189</v>
      </c>
      <c r="B248">
        <v>7.6590112834724904</v>
      </c>
    </row>
    <row r="249" spans="1:2" x14ac:dyDescent="0.2">
      <c r="A249" t="s">
        <v>160</v>
      </c>
      <c r="B249">
        <v>15.522996087706332</v>
      </c>
    </row>
    <row r="250" spans="1:2" x14ac:dyDescent="0.2">
      <c r="A250" t="s">
        <v>161</v>
      </c>
      <c r="B250">
        <v>12.060362976820128</v>
      </c>
    </row>
    <row r="251" spans="1:2" x14ac:dyDescent="0.2">
      <c r="A251" t="s">
        <v>459</v>
      </c>
      <c r="B251">
        <v>19.945211466604558</v>
      </c>
    </row>
    <row r="252" spans="1:2" x14ac:dyDescent="0.2">
      <c r="A252" t="s">
        <v>190</v>
      </c>
      <c r="B252">
        <v>10.081307720090059</v>
      </c>
    </row>
    <row r="253" spans="1:2" x14ac:dyDescent="0.2">
      <c r="A253" t="s">
        <v>191</v>
      </c>
      <c r="B253">
        <v>11.129003165965251</v>
      </c>
    </row>
    <row r="254" spans="1:2" x14ac:dyDescent="0.2">
      <c r="A254" t="s">
        <v>164</v>
      </c>
      <c r="B254">
        <v>14.49802346868973</v>
      </c>
    </row>
    <row r="255" spans="1:2" x14ac:dyDescent="0.2">
      <c r="A255" t="s">
        <v>460</v>
      </c>
      <c r="B255">
        <v>5.0395534111310596</v>
      </c>
    </row>
    <row r="256" spans="1:2" x14ac:dyDescent="0.2">
      <c r="A256" t="s">
        <v>192</v>
      </c>
    </row>
    <row r="257" spans="1:2" x14ac:dyDescent="0.2">
      <c r="A257" t="s">
        <v>24</v>
      </c>
    </row>
    <row r="258" spans="1:2" x14ac:dyDescent="0.2">
      <c r="A258" t="s">
        <v>461</v>
      </c>
    </row>
    <row r="259" spans="1:2" x14ac:dyDescent="0.2">
      <c r="A259" t="s">
        <v>193</v>
      </c>
      <c r="B259">
        <v>15.331578763377763</v>
      </c>
    </row>
    <row r="260" spans="1:2" x14ac:dyDescent="0.2">
      <c r="A260" t="s">
        <v>462</v>
      </c>
    </row>
    <row r="261" spans="1:2" x14ac:dyDescent="0.2">
      <c r="A261" t="s">
        <v>463</v>
      </c>
      <c r="B261">
        <v>15.252878527874991</v>
      </c>
    </row>
    <row r="262" spans="1:2" x14ac:dyDescent="0.2">
      <c r="A262" t="s">
        <v>132</v>
      </c>
      <c r="B262">
        <v>8.0349194768723002</v>
      </c>
    </row>
    <row r="263" spans="1:2" x14ac:dyDescent="0.2">
      <c r="A263" t="s">
        <v>376</v>
      </c>
      <c r="B263">
        <v>10.915355711813406</v>
      </c>
    </row>
    <row r="264" spans="1:2" x14ac:dyDescent="0.2">
      <c r="A264" t="s">
        <v>194</v>
      </c>
    </row>
    <row r="265" spans="1:2" x14ac:dyDescent="0.2">
      <c r="A265" t="s">
        <v>142</v>
      </c>
      <c r="B265">
        <v>12.011335791226495</v>
      </c>
    </row>
    <row r="266" spans="1:2" x14ac:dyDescent="0.2">
      <c r="A266" t="s">
        <v>166</v>
      </c>
      <c r="B266">
        <v>8.1272382356285444</v>
      </c>
    </row>
    <row r="267" spans="1:2" x14ac:dyDescent="0.2">
      <c r="A267" t="s">
        <v>167</v>
      </c>
      <c r="B267">
        <v>10.188248940592931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DATASET</vt:lpstr>
      <vt:lpstr>HRI</vt:lpstr>
      <vt:lpstr>AIR</vt:lpstr>
      <vt:lpstr>Polity</vt:lpstr>
      <vt:lpstr>GDP</vt:lpstr>
      <vt:lpstr>POP</vt:lpstr>
      <vt:lpstr>URB</vt:lpstr>
      <vt:lpstr>AGR</vt:lpstr>
      <vt:lpstr>MAN</vt:lpstr>
      <vt:lpstr>EXP</vt:lpstr>
      <vt:lpstr>IMP</vt:lpstr>
      <vt:lpstr>LAND</vt:lpstr>
      <vt:lpstr>ARAB</vt:lpstr>
      <vt:lpstr>REN</vt:lpstr>
      <vt:lpstr>EDUC</vt:lpstr>
      <vt:lpstr>variables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2021-06-27T08:49:15Z</dcterms:created>
  <dcterms:modified xsi:type="dcterms:W3CDTF">2021-07-05T18:53:22Z</dcterms:modified>
</cp:coreProperties>
</file>