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_re\OneDrive\Desktop\Modelos SNP's\"/>
    </mc:Choice>
  </mc:AlternateContent>
  <xr:revisionPtr revIDLastSave="0" documentId="13_ncr:1_{A5175865-1DCF-466F-89C4-8C233AFD855F}" xr6:coauthVersionLast="47" xr6:coauthVersionMax="47" xr10:uidLastSave="{00000000-0000-0000-0000-000000000000}"/>
  <bookViews>
    <workbookView xWindow="-108" yWindow="-108" windowWidth="23256" windowHeight="12720" tabRatio="764" activeTab="2" xr2:uid="{CEFA2562-FDAC-48AA-8385-BD1A70D30921}"/>
  </bookViews>
  <sheets>
    <sheet name="Mejores modelos" sheetId="1" r:id="rId1"/>
    <sheet name="Genes comunes bases" sheetId="2" r:id="rId2"/>
    <sheet name="Genes comunes no bases" sheetId="3" r:id="rId3"/>
    <sheet name="Analisis significancia" sheetId="4" r:id="rId4"/>
  </sheets>
  <definedNames>
    <definedName name="_xlnm._FilterDatabase" localSheetId="1" hidden="1">'Genes comunes bases'!$A$1:$G$21</definedName>
    <definedName name="_xlnm._FilterDatabase" localSheetId="2" hidden="1">'Genes comunes no bases'!$I$1:$J$1</definedName>
    <definedName name="_xlnm._FilterDatabase" localSheetId="0" hidden="1">'Mejores modelos'!$A$1:$F$13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9" i="1"/>
  <c r="J3" i="2"/>
  <c r="J7" i="2"/>
  <c r="J2" i="2"/>
  <c r="J24" i="2"/>
  <c r="J8" i="2"/>
  <c r="J9" i="2"/>
  <c r="J10" i="2"/>
  <c r="J4" i="2"/>
  <c r="J25" i="2"/>
  <c r="J26" i="2"/>
  <c r="J11" i="2"/>
  <c r="J12" i="2"/>
  <c r="J13" i="2"/>
  <c r="J14" i="2"/>
  <c r="J27" i="2"/>
  <c r="J28" i="2"/>
  <c r="J5" i="2"/>
  <c r="J29" i="2"/>
  <c r="J30" i="2"/>
  <c r="J15" i="2"/>
  <c r="J16" i="2"/>
  <c r="J31" i="2"/>
  <c r="J32" i="2"/>
  <c r="J17" i="2"/>
  <c r="J33" i="2"/>
  <c r="J34" i="2"/>
  <c r="J35" i="2"/>
  <c r="J18" i="2"/>
  <c r="J19" i="2"/>
  <c r="J20" i="2"/>
  <c r="J21" i="2"/>
  <c r="J36" i="2"/>
  <c r="J22" i="2"/>
  <c r="J23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6" i="2"/>
  <c r="J6" i="3"/>
  <c r="K6" i="3" s="1"/>
  <c r="J10" i="3"/>
  <c r="K10" i="3" s="1"/>
  <c r="J11" i="3"/>
  <c r="K11" i="3" s="1"/>
  <c r="J14" i="3"/>
  <c r="K14" i="3" s="1"/>
  <c r="J15" i="3"/>
  <c r="K15" i="3" s="1"/>
  <c r="J16" i="3"/>
  <c r="K16" i="3" s="1"/>
  <c r="J7" i="3"/>
  <c r="K7" i="3" s="1"/>
  <c r="J17" i="3"/>
  <c r="K17" i="3" s="1"/>
  <c r="J26" i="3"/>
  <c r="K26" i="3" s="1"/>
  <c r="J3" i="3"/>
  <c r="K3" i="3" s="1"/>
  <c r="J27" i="3"/>
  <c r="K27" i="3" s="1"/>
  <c r="J28" i="3"/>
  <c r="K28" i="3" s="1"/>
  <c r="J4" i="3"/>
  <c r="K4" i="3" s="1"/>
  <c r="J18" i="3"/>
  <c r="K18" i="3" s="1"/>
  <c r="J5" i="3"/>
  <c r="K5" i="3" s="1"/>
  <c r="J19" i="3"/>
  <c r="K19" i="3" s="1"/>
  <c r="J8" i="3"/>
  <c r="K8" i="3" s="1"/>
  <c r="J12" i="3"/>
  <c r="K12" i="3" s="1"/>
  <c r="J20" i="3"/>
  <c r="K20" i="3" s="1"/>
  <c r="J29" i="3"/>
  <c r="K29" i="3" s="1"/>
  <c r="J30" i="3"/>
  <c r="K30" i="3" s="1"/>
  <c r="J21" i="3"/>
  <c r="K21" i="3" s="1"/>
  <c r="J22" i="3"/>
  <c r="K22" i="3" s="1"/>
  <c r="J9" i="3"/>
  <c r="K9" i="3" s="1"/>
  <c r="J13" i="3"/>
  <c r="K13" i="3" s="1"/>
  <c r="J23" i="3"/>
  <c r="K23" i="3" s="1"/>
  <c r="J31" i="3"/>
  <c r="K31" i="3" s="1"/>
  <c r="J24" i="3"/>
  <c r="K24" i="3" s="1"/>
  <c r="J32" i="3"/>
  <c r="K32" i="3" s="1"/>
  <c r="J33" i="3"/>
  <c r="K33" i="3" s="1"/>
  <c r="J34" i="3"/>
  <c r="K34" i="3" s="1"/>
  <c r="J25" i="3"/>
  <c r="K25" i="3" s="1"/>
  <c r="J35" i="3"/>
  <c r="K35" i="3" s="1"/>
  <c r="J2" i="3"/>
  <c r="K2" i="3" s="1"/>
</calcChain>
</file>

<file path=xl/sharedStrings.xml><?xml version="1.0" encoding="utf-8"?>
<sst xmlns="http://schemas.openxmlformats.org/spreadsheetml/2006/main" count="495" uniqueCount="127">
  <si>
    <t>Fenotipo</t>
  </si>
  <si>
    <t>SM300_Efficiency</t>
  </si>
  <si>
    <t>Modelo</t>
  </si>
  <si>
    <t>ModeloBase_rf</t>
  </si>
  <si>
    <t>R2</t>
  </si>
  <si>
    <t>MSE</t>
  </si>
  <si>
    <t>SM300_Rate</t>
  </si>
  <si>
    <t>ModeloIncremental_rf_16</t>
  </si>
  <si>
    <t>SM300_Lag</t>
  </si>
  <si>
    <t>SM300_AUC</t>
  </si>
  <si>
    <t xml:space="preserve">SM60_Efficiency </t>
  </si>
  <si>
    <t xml:space="preserve">ModeloIncremental_knn_19 </t>
  </si>
  <si>
    <t>SM60_Rate</t>
  </si>
  <si>
    <t>ModeloIncremental_svm_20</t>
  </si>
  <si>
    <t>SM60_AUC</t>
  </si>
  <si>
    <t xml:space="preserve">ModeloBase_ridge </t>
  </si>
  <si>
    <t>Ratio_Efficiency</t>
  </si>
  <si>
    <t>ModeloIncremental_rf_9</t>
  </si>
  <si>
    <t>Ratio_Rate</t>
  </si>
  <si>
    <t>ModeloIncremental_knn_3</t>
  </si>
  <si>
    <t>Ratio_AUC</t>
  </si>
  <si>
    <t>SM60_Lag</t>
  </si>
  <si>
    <t>Ratio_Lag</t>
  </si>
  <si>
    <t>Random Forest</t>
  </si>
  <si>
    <t>Support vector Machine</t>
  </si>
  <si>
    <t>Ridge</t>
  </si>
  <si>
    <t>Algoritmo</t>
  </si>
  <si>
    <t>K-nearest neighbors</t>
  </si>
  <si>
    <t>Tipo</t>
  </si>
  <si>
    <t>Modelo base</t>
  </si>
  <si>
    <t>Modelo incremental</t>
  </si>
  <si>
    <t>ModeloIncremental_knn_11</t>
  </si>
  <si>
    <t xml:space="preserve">ModeloBase_rf </t>
  </si>
  <si>
    <t>Número</t>
  </si>
  <si>
    <t>YIL128Wa</t>
  </si>
  <si>
    <t>YOR222Wg</t>
  </si>
  <si>
    <t>YER008Cc</t>
  </si>
  <si>
    <t>YEL043Wg</t>
  </si>
  <si>
    <t>YGL126Wt</t>
  </si>
  <si>
    <t>YLR369Wa</t>
  </si>
  <si>
    <t>YBL052Ca</t>
  </si>
  <si>
    <t>YBR243Cc</t>
  </si>
  <si>
    <t>YPR173Ct</t>
  </si>
  <si>
    <t>YOR246Cg</t>
  </si>
  <si>
    <t>YGR198Wa</t>
  </si>
  <si>
    <t>YDL176Wg</t>
  </si>
  <si>
    <t>YOL098Cc</t>
  </si>
  <si>
    <t>YLR385Ct</t>
  </si>
  <si>
    <t>YLR369Wg</t>
  </si>
  <si>
    <t>YIL027Ca</t>
  </si>
  <si>
    <t>YAL042Wt</t>
  </si>
  <si>
    <t>YOL098Ct</t>
  </si>
  <si>
    <t>YBR243Ct</t>
  </si>
  <si>
    <t>YJL099Wk</t>
  </si>
  <si>
    <t>YDR233Ct</t>
  </si>
  <si>
    <t>YLR425Wc</t>
  </si>
  <si>
    <t>YKL051Wc</t>
  </si>
  <si>
    <t>YJL099Wt</t>
  </si>
  <si>
    <t>YKL051Wt</t>
  </si>
  <si>
    <t>YER008Ct</t>
  </si>
  <si>
    <t>YIL120Wc</t>
  </si>
  <si>
    <t>YDR006Cc</t>
  </si>
  <si>
    <t>YLR424Wt</t>
  </si>
  <si>
    <t>YLR424Wc</t>
  </si>
  <si>
    <t>YIL120Wt</t>
  </si>
  <si>
    <t>YGR198Wg</t>
  </si>
  <si>
    <t>YLR228Cc</t>
  </si>
  <si>
    <t>YGL101Wa</t>
  </si>
  <si>
    <t>YNR032Wa</t>
  </si>
  <si>
    <t>YDL176Wa</t>
  </si>
  <si>
    <t>YAL042Wc</t>
  </si>
  <si>
    <t>YGL126Wc</t>
  </si>
  <si>
    <t>YLR425Wt</t>
  </si>
  <si>
    <t>YPL200Wt</t>
  </si>
  <si>
    <t>YJL099Wg</t>
  </si>
  <si>
    <t>YOL086Cc</t>
  </si>
  <si>
    <t>YIL027Cr</t>
  </si>
  <si>
    <t>YPR025Ca</t>
  </si>
  <si>
    <t>YNL248Cc</t>
  </si>
  <si>
    <t>YGL090Wc</t>
  </si>
  <si>
    <t>YDR006Ca</t>
  </si>
  <si>
    <t>YNL248Ct</t>
  </si>
  <si>
    <t>YOL086Ct</t>
  </si>
  <si>
    <t>YMR282Cg</t>
  </si>
  <si>
    <t>YIL128W</t>
  </si>
  <si>
    <t>YOR222W</t>
  </si>
  <si>
    <t>YER008C</t>
  </si>
  <si>
    <t>YGL126W</t>
  </si>
  <si>
    <t>YLR369W</t>
  </si>
  <si>
    <t>YBL052C</t>
  </si>
  <si>
    <t>YBR243C</t>
  </si>
  <si>
    <t>YGR198W</t>
  </si>
  <si>
    <t>YDL176W</t>
  </si>
  <si>
    <t>YOL098C</t>
  </si>
  <si>
    <t>YLR385C</t>
  </si>
  <si>
    <t>YJL099W</t>
  </si>
  <si>
    <t>YIL120W</t>
  </si>
  <si>
    <t>YDR006C</t>
  </si>
  <si>
    <t>YEL043W</t>
  </si>
  <si>
    <t>YPR173C</t>
  </si>
  <si>
    <t>YOR246C</t>
  </si>
  <si>
    <t>YIL027C</t>
  </si>
  <si>
    <t>YKL051W</t>
  </si>
  <si>
    <t>YLR424W</t>
  </si>
  <si>
    <t>YLR228C</t>
  </si>
  <si>
    <t>YGL101W</t>
  </si>
  <si>
    <t>YNR032W</t>
  </si>
  <si>
    <t>YAL042W</t>
  </si>
  <si>
    <t>YLR425W</t>
  </si>
  <si>
    <t>YNL248C</t>
  </si>
  <si>
    <t>YGL090W</t>
  </si>
  <si>
    <t>YOL086C</t>
  </si>
  <si>
    <t>YPL200W</t>
  </si>
  <si>
    <t>YMR282C</t>
  </si>
  <si>
    <t>YDR233C</t>
  </si>
  <si>
    <t>YPR025C</t>
  </si>
  <si>
    <t>Repeticiones</t>
  </si>
  <si>
    <t>Gen</t>
  </si>
  <si>
    <t>SI</t>
  </si>
  <si>
    <t>NO</t>
  </si>
  <si>
    <t>Significancia</t>
  </si>
  <si>
    <t>Repeticiones modelo incremental</t>
  </si>
  <si>
    <t>Repeticiones totales</t>
  </si>
  <si>
    <t>SM300_Lag (rf)</t>
  </si>
  <si>
    <t>Si</t>
  </si>
  <si>
    <t>¿Enriquecimimiento?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</si>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</sst>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AC8A7"/>
        <bgColor indexed="64"/>
      </patternFill>
    </fill>
    <fill>
      <patternFill patternType="solid">
        <fgColor rgb="FFDCE9D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3ED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EDC0"/>
      <color rgb="FFDCE9DB"/>
      <color rgb="FFAAC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6154-70BC-4794-9501-BCA5CE537D99}">
  <dimension ref="A1:F19"/>
  <sheetViews>
    <sheetView zoomScale="140" zoomScaleNormal="115" workbookViewId="0">
      <selection activeCell="E2" sqref="E2"/>
    </sheetView>
  </sheetViews>
  <sheetFormatPr baseColWidth="10" defaultRowHeight="14.4" x14ac:dyDescent="0.3"/>
  <cols>
    <col min="1" max="1" width="16" bestFit="1" customWidth="1"/>
    <col min="2" max="2" width="26" bestFit="1" customWidth="1"/>
    <col min="3" max="3" width="21.6640625" bestFit="1" customWidth="1"/>
    <col min="4" max="4" width="18.5546875" bestFit="1" customWidth="1"/>
    <col min="5" max="6" width="11" bestFit="1" customWidth="1"/>
  </cols>
  <sheetData>
    <row r="1" spans="1:6" ht="27" customHeight="1" x14ac:dyDescent="0.3">
      <c r="A1" s="7" t="s">
        <v>0</v>
      </c>
      <c r="B1" s="7" t="s">
        <v>2</v>
      </c>
      <c r="C1" s="7" t="s">
        <v>26</v>
      </c>
      <c r="D1" s="7" t="s">
        <v>28</v>
      </c>
      <c r="E1" s="7" t="s">
        <v>4</v>
      </c>
      <c r="F1" s="7" t="s">
        <v>5</v>
      </c>
    </row>
    <row r="2" spans="1:6" x14ac:dyDescent="0.3">
      <c r="A2" s="3" t="s">
        <v>1</v>
      </c>
      <c r="B2" s="3" t="s">
        <v>3</v>
      </c>
      <c r="C2" s="3" t="s">
        <v>23</v>
      </c>
      <c r="D2" s="3" t="s">
        <v>29</v>
      </c>
      <c r="E2" s="8">
        <v>0.32245859999999998</v>
      </c>
      <c r="F2" s="8">
        <v>1.387856E-2</v>
      </c>
    </row>
    <row r="3" spans="1:6" x14ac:dyDescent="0.3">
      <c r="A3" s="3" t="s">
        <v>6</v>
      </c>
      <c r="B3" s="3" t="s">
        <v>3</v>
      </c>
      <c r="C3" s="3" t="s">
        <v>23</v>
      </c>
      <c r="D3" s="3" t="s">
        <v>29</v>
      </c>
      <c r="E3" s="8">
        <v>0.28246520000000003</v>
      </c>
      <c r="F3" s="8">
        <v>2.463E-5</v>
      </c>
    </row>
    <row r="4" spans="1:6" x14ac:dyDescent="0.3">
      <c r="A4" s="3" t="s">
        <v>8</v>
      </c>
      <c r="B4" s="3" t="s">
        <v>7</v>
      </c>
      <c r="C4" s="3" t="s">
        <v>23</v>
      </c>
      <c r="D4" s="3" t="s">
        <v>30</v>
      </c>
      <c r="E4" s="8">
        <v>0.1831921</v>
      </c>
      <c r="F4" s="8">
        <v>7.7078980000000001</v>
      </c>
    </row>
    <row r="5" spans="1:6" x14ac:dyDescent="0.3">
      <c r="A5" s="3" t="s">
        <v>9</v>
      </c>
      <c r="B5" s="3" t="s">
        <v>3</v>
      </c>
      <c r="C5" s="3" t="s">
        <v>23</v>
      </c>
      <c r="D5" s="3" t="s">
        <v>29</v>
      </c>
      <c r="E5" s="8">
        <v>0.2974465</v>
      </c>
      <c r="F5" s="8">
        <v>10.296860000000001</v>
      </c>
    </row>
    <row r="6" spans="1:6" x14ac:dyDescent="0.3">
      <c r="A6" s="3" t="s">
        <v>10</v>
      </c>
      <c r="B6" s="3" t="s">
        <v>11</v>
      </c>
      <c r="C6" s="3" t="s">
        <v>27</v>
      </c>
      <c r="D6" s="3" t="s">
        <v>30</v>
      </c>
      <c r="E6" s="8">
        <v>0.1557935</v>
      </c>
      <c r="F6" s="8">
        <v>1.529993E-2</v>
      </c>
    </row>
    <row r="7" spans="1:6" x14ac:dyDescent="0.3">
      <c r="A7" s="3" t="s">
        <v>12</v>
      </c>
      <c r="B7" s="3" t="s">
        <v>13</v>
      </c>
      <c r="C7" s="3" t="s">
        <v>24</v>
      </c>
      <c r="D7" s="3" t="s">
        <v>30</v>
      </c>
      <c r="E7" s="8">
        <v>0.1933337</v>
      </c>
      <c r="F7" s="8">
        <v>2.0089999999999999E-5</v>
      </c>
    </row>
    <row r="8" spans="1:6" x14ac:dyDescent="0.3">
      <c r="A8" s="3" t="s">
        <v>21</v>
      </c>
      <c r="B8" s="3" t="s">
        <v>31</v>
      </c>
      <c r="C8" s="3" t="s">
        <v>27</v>
      </c>
      <c r="D8" s="3" t="s">
        <v>30</v>
      </c>
      <c r="E8" s="8">
        <v>0.2257287</v>
      </c>
      <c r="F8" s="8">
        <v>6.1602990000000002</v>
      </c>
    </row>
    <row r="9" spans="1:6" x14ac:dyDescent="0.3">
      <c r="A9" s="3" t="s">
        <v>14</v>
      </c>
      <c r="B9" s="3" t="s">
        <v>15</v>
      </c>
      <c r="C9" s="3" t="s">
        <v>25</v>
      </c>
      <c r="D9" s="3" t="s">
        <v>29</v>
      </c>
      <c r="E9" s="8">
        <v>0.14067350000000001</v>
      </c>
      <c r="F9" s="8">
        <v>7.3838759999999999</v>
      </c>
    </row>
    <row r="10" spans="1:6" x14ac:dyDescent="0.3">
      <c r="A10" s="3" t="s">
        <v>16</v>
      </c>
      <c r="B10" s="3" t="s">
        <v>17</v>
      </c>
      <c r="C10" s="3" t="s">
        <v>23</v>
      </c>
      <c r="D10" s="3" t="s">
        <v>30</v>
      </c>
      <c r="E10" s="8">
        <v>0.27167010000000003</v>
      </c>
      <c r="F10" s="8">
        <v>4.572333E-2</v>
      </c>
    </row>
    <row r="11" spans="1:6" x14ac:dyDescent="0.3">
      <c r="A11" s="3" t="s">
        <v>18</v>
      </c>
      <c r="B11" s="3" t="s">
        <v>19</v>
      </c>
      <c r="C11" s="3" t="s">
        <v>27</v>
      </c>
      <c r="D11" s="3" t="s">
        <v>30</v>
      </c>
      <c r="E11" s="8">
        <v>0.13957700000000001</v>
      </c>
      <c r="F11" s="8">
        <v>4.136219E-2</v>
      </c>
    </row>
    <row r="12" spans="1:6" x14ac:dyDescent="0.3">
      <c r="A12" s="3" t="s">
        <v>22</v>
      </c>
      <c r="B12" s="3" t="s">
        <v>32</v>
      </c>
      <c r="C12" s="3" t="s">
        <v>23</v>
      </c>
      <c r="D12" s="3" t="s">
        <v>29</v>
      </c>
      <c r="E12" s="8">
        <v>7.0474319999999993E-2</v>
      </c>
      <c r="F12" s="8">
        <v>5.9121409999999999E-2</v>
      </c>
    </row>
    <row r="13" spans="1:6" x14ac:dyDescent="0.3">
      <c r="A13" s="3" t="s">
        <v>20</v>
      </c>
      <c r="B13" s="3" t="s">
        <v>3</v>
      </c>
      <c r="C13" s="3" t="s">
        <v>23</v>
      </c>
      <c r="D13" s="3" t="s">
        <v>29</v>
      </c>
      <c r="E13" s="8">
        <v>0.1307961</v>
      </c>
      <c r="F13" s="8">
        <v>3.5159139999999998E-2</v>
      </c>
    </row>
    <row r="15" spans="1:6" x14ac:dyDescent="0.3">
      <c r="B15" s="2" t="s">
        <v>26</v>
      </c>
      <c r="C15" s="2" t="s">
        <v>33</v>
      </c>
    </row>
    <row r="16" spans="1:6" x14ac:dyDescent="0.3">
      <c r="B16" s="3" t="s">
        <v>23</v>
      </c>
      <c r="C16" s="4">
        <f>COUNTIF($C$2:$C$13,B16)</f>
        <v>7</v>
      </c>
    </row>
    <row r="17" spans="2:3" x14ac:dyDescent="0.3">
      <c r="B17" s="3" t="s">
        <v>27</v>
      </c>
      <c r="C17" s="4">
        <f>COUNTIF($C$2:$C$13,B17)</f>
        <v>3</v>
      </c>
    </row>
    <row r="18" spans="2:3" x14ac:dyDescent="0.3">
      <c r="B18" s="3" t="s">
        <v>24</v>
      </c>
      <c r="C18" s="4">
        <f>COUNTIF($C$2:$C$13,B18)</f>
        <v>1</v>
      </c>
    </row>
    <row r="19" spans="2:3" x14ac:dyDescent="0.3">
      <c r="B19" s="3" t="s">
        <v>25</v>
      </c>
      <c r="C19" s="4">
        <f>COUNTIF($C$8:$C$13,B19)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7225-AA10-4C03-A882-4EDC97574620}">
  <dimension ref="A1:J51"/>
  <sheetViews>
    <sheetView zoomScale="112" zoomScaleNormal="120" workbookViewId="0">
      <selection activeCell="F14" sqref="F14"/>
    </sheetView>
  </sheetViews>
  <sheetFormatPr baseColWidth="10" defaultRowHeight="14.4" x14ac:dyDescent="0.3"/>
  <cols>
    <col min="1" max="1" width="12.109375" bestFit="1" customWidth="1"/>
    <col min="2" max="2" width="13.5546875" customWidth="1"/>
    <col min="3" max="3" width="19.33203125" bestFit="1" customWidth="1"/>
    <col min="4" max="4" width="13.77734375" bestFit="1" customWidth="1"/>
    <col min="5" max="5" width="14.77734375" bestFit="1" customWidth="1"/>
    <col min="6" max="6" width="18.6640625" bestFit="1" customWidth="1"/>
    <col min="7" max="7" width="14.5546875" bestFit="1" customWidth="1"/>
    <col min="9" max="9" width="10.21875" bestFit="1" customWidth="1"/>
    <col min="10" max="10" width="16.6640625" customWidth="1"/>
  </cols>
  <sheetData>
    <row r="1" spans="1:10" ht="28.8" customHeight="1" x14ac:dyDescent="0.3">
      <c r="A1" s="10" t="s">
        <v>33</v>
      </c>
      <c r="B1" s="10" t="s">
        <v>123</v>
      </c>
      <c r="C1" s="10" t="s">
        <v>10</v>
      </c>
      <c r="D1" s="10" t="s">
        <v>21</v>
      </c>
      <c r="E1" s="10" t="s">
        <v>12</v>
      </c>
      <c r="F1" s="10" t="s">
        <v>16</v>
      </c>
      <c r="G1" s="10" t="s">
        <v>18</v>
      </c>
      <c r="H1" s="12"/>
      <c r="I1" s="10" t="s">
        <v>117</v>
      </c>
      <c r="J1" s="11" t="s">
        <v>121</v>
      </c>
    </row>
    <row r="2" spans="1:10" x14ac:dyDescent="0.3">
      <c r="A2" s="5">
        <v>1</v>
      </c>
      <c r="B2" s="1" t="s">
        <v>34</v>
      </c>
      <c r="C2" s="1" t="s">
        <v>56</v>
      </c>
      <c r="D2" s="1" t="s">
        <v>41</v>
      </c>
      <c r="E2" s="1" t="s">
        <v>50</v>
      </c>
      <c r="F2" s="1" t="s">
        <v>46</v>
      </c>
      <c r="G2" s="1" t="s">
        <v>46</v>
      </c>
      <c r="H2" s="1"/>
      <c r="I2" s="1" t="s">
        <v>36</v>
      </c>
      <c r="J2" s="1">
        <f t="shared" ref="J2:J33" si="0">COUNTIF($B$2:$G$21,I2)</f>
        <v>4</v>
      </c>
    </row>
    <row r="3" spans="1:10" x14ac:dyDescent="0.3">
      <c r="A3" s="5">
        <v>2</v>
      </c>
      <c r="B3" s="1" t="s">
        <v>35</v>
      </c>
      <c r="C3" s="1" t="s">
        <v>57</v>
      </c>
      <c r="D3" s="1" t="s">
        <v>36</v>
      </c>
      <c r="E3" s="1" t="s">
        <v>61</v>
      </c>
      <c r="F3" s="1" t="s">
        <v>50</v>
      </c>
      <c r="G3" s="1" t="s">
        <v>76</v>
      </c>
      <c r="H3" s="1"/>
      <c r="I3" s="1" t="s">
        <v>46</v>
      </c>
      <c r="J3" s="1">
        <f t="shared" si="0"/>
        <v>4</v>
      </c>
    </row>
    <row r="4" spans="1:10" x14ac:dyDescent="0.3">
      <c r="A4" s="5">
        <v>3</v>
      </c>
      <c r="B4" s="1" t="s">
        <v>36</v>
      </c>
      <c r="C4" s="1" t="s">
        <v>58</v>
      </c>
      <c r="D4" s="1" t="s">
        <v>45</v>
      </c>
      <c r="E4" s="1" t="s">
        <v>55</v>
      </c>
      <c r="F4" s="1" t="s">
        <v>41</v>
      </c>
      <c r="G4" s="1" t="s">
        <v>77</v>
      </c>
      <c r="H4" s="1"/>
      <c r="I4" s="1" t="s">
        <v>41</v>
      </c>
      <c r="J4" s="1">
        <f t="shared" si="0"/>
        <v>3</v>
      </c>
    </row>
    <row r="5" spans="1:10" x14ac:dyDescent="0.3">
      <c r="A5" s="5">
        <v>4</v>
      </c>
      <c r="B5" s="1" t="s">
        <v>37</v>
      </c>
      <c r="C5" s="1" t="s">
        <v>59</v>
      </c>
      <c r="D5" s="1" t="s">
        <v>52</v>
      </c>
      <c r="E5" s="1" t="s">
        <v>78</v>
      </c>
      <c r="F5" s="1" t="s">
        <v>51</v>
      </c>
      <c r="G5" s="1"/>
      <c r="H5" s="1"/>
      <c r="I5" s="1" t="s">
        <v>57</v>
      </c>
      <c r="J5" s="1">
        <f t="shared" si="0"/>
        <v>3</v>
      </c>
    </row>
    <row r="6" spans="1:10" x14ac:dyDescent="0.3">
      <c r="A6" s="5">
        <v>5</v>
      </c>
      <c r="B6" s="1" t="s">
        <v>38</v>
      </c>
      <c r="C6" s="1" t="s">
        <v>60</v>
      </c>
      <c r="D6" s="1" t="s">
        <v>57</v>
      </c>
      <c r="E6" s="1" t="s">
        <v>79</v>
      </c>
      <c r="F6" s="1" t="s">
        <v>52</v>
      </c>
      <c r="G6" s="1"/>
      <c r="H6" s="1"/>
      <c r="I6" s="1" t="s">
        <v>34</v>
      </c>
      <c r="J6" s="1">
        <f t="shared" si="0"/>
        <v>2</v>
      </c>
    </row>
    <row r="7" spans="1:10" x14ac:dyDescent="0.3">
      <c r="A7" s="5">
        <v>6</v>
      </c>
      <c r="B7" s="1" t="s">
        <v>39</v>
      </c>
      <c r="C7" s="1" t="s">
        <v>36</v>
      </c>
      <c r="D7" s="1" t="s">
        <v>46</v>
      </c>
      <c r="E7" s="1" t="s">
        <v>72</v>
      </c>
      <c r="F7" s="1" t="s">
        <v>53</v>
      </c>
      <c r="G7" s="1"/>
      <c r="H7" s="1"/>
      <c r="I7" s="1" t="s">
        <v>35</v>
      </c>
      <c r="J7" s="1">
        <f t="shared" si="0"/>
        <v>2</v>
      </c>
    </row>
    <row r="8" spans="1:10" x14ac:dyDescent="0.3">
      <c r="A8" s="5">
        <v>7</v>
      </c>
      <c r="B8" s="1" t="s">
        <v>40</v>
      </c>
      <c r="C8" s="1" t="s">
        <v>39</v>
      </c>
      <c r="D8" s="1" t="s">
        <v>35</v>
      </c>
      <c r="E8" s="1" t="s">
        <v>75</v>
      </c>
      <c r="F8" s="1" t="s">
        <v>54</v>
      </c>
      <c r="G8" s="1"/>
      <c r="H8" s="1"/>
      <c r="I8" s="1" t="s">
        <v>38</v>
      </c>
      <c r="J8" s="1">
        <f t="shared" si="0"/>
        <v>2</v>
      </c>
    </row>
    <row r="9" spans="1:10" x14ac:dyDescent="0.3">
      <c r="A9" s="5">
        <v>8</v>
      </c>
      <c r="B9" s="1" t="s">
        <v>41</v>
      </c>
      <c r="C9" s="1" t="s">
        <v>61</v>
      </c>
      <c r="D9" s="1" t="s">
        <v>69</v>
      </c>
      <c r="E9" s="1" t="s">
        <v>57</v>
      </c>
      <c r="F9" s="1" t="s">
        <v>55</v>
      </c>
      <c r="G9" s="1"/>
      <c r="H9" s="1"/>
      <c r="I9" s="1" t="s">
        <v>39</v>
      </c>
      <c r="J9" s="1">
        <f t="shared" si="0"/>
        <v>2</v>
      </c>
    </row>
    <row r="10" spans="1:10" x14ac:dyDescent="0.3">
      <c r="A10" s="5">
        <v>9</v>
      </c>
      <c r="B10" s="1" t="s">
        <v>42</v>
      </c>
      <c r="C10" s="1" t="s">
        <v>48</v>
      </c>
      <c r="D10" s="1" t="s">
        <v>70</v>
      </c>
      <c r="E10" s="1" t="s">
        <v>80</v>
      </c>
      <c r="F10" s="1" t="s">
        <v>34</v>
      </c>
      <c r="G10" s="1"/>
      <c r="H10" s="1"/>
      <c r="I10" s="1" t="s">
        <v>40</v>
      </c>
      <c r="J10" s="1">
        <f t="shared" si="0"/>
        <v>2</v>
      </c>
    </row>
    <row r="11" spans="1:10" x14ac:dyDescent="0.3">
      <c r="A11" s="5">
        <v>10</v>
      </c>
      <c r="B11" s="1" t="s">
        <v>43</v>
      </c>
      <c r="C11" s="1" t="s">
        <v>62</v>
      </c>
      <c r="D11" s="1" t="s">
        <v>38</v>
      </c>
      <c r="E11" s="1" t="s">
        <v>60</v>
      </c>
      <c r="F11" s="1"/>
      <c r="G11" s="1"/>
      <c r="H11" s="1"/>
      <c r="I11" s="1" t="s">
        <v>44</v>
      </c>
      <c r="J11" s="1">
        <f t="shared" si="0"/>
        <v>2</v>
      </c>
    </row>
    <row r="12" spans="1:10" x14ac:dyDescent="0.3">
      <c r="A12" s="5">
        <v>11</v>
      </c>
      <c r="B12" s="1" t="s">
        <v>44</v>
      </c>
      <c r="C12" s="1" t="s">
        <v>63</v>
      </c>
      <c r="D12" s="1" t="s">
        <v>71</v>
      </c>
      <c r="E12" s="1" t="s">
        <v>70</v>
      </c>
      <c r="F12" s="1"/>
      <c r="G12" s="1"/>
      <c r="H12" s="1"/>
      <c r="I12" s="1" t="s">
        <v>45</v>
      </c>
      <c r="J12" s="1">
        <f t="shared" si="0"/>
        <v>2</v>
      </c>
    </row>
    <row r="13" spans="1:10" x14ac:dyDescent="0.3">
      <c r="A13" s="5">
        <v>12</v>
      </c>
      <c r="B13" s="1" t="s">
        <v>45</v>
      </c>
      <c r="C13" s="1" t="s">
        <v>64</v>
      </c>
      <c r="D13" s="1"/>
      <c r="E13" s="1" t="s">
        <v>73</v>
      </c>
      <c r="F13" s="1"/>
      <c r="G13" s="1"/>
      <c r="H13" s="1"/>
      <c r="I13" s="1" t="s">
        <v>47</v>
      </c>
      <c r="J13" s="1">
        <f t="shared" si="0"/>
        <v>2</v>
      </c>
    </row>
    <row r="14" spans="1:10" x14ac:dyDescent="0.3">
      <c r="A14" s="5">
        <v>13</v>
      </c>
      <c r="B14" s="1" t="s">
        <v>46</v>
      </c>
      <c r="C14" s="1" t="s">
        <v>44</v>
      </c>
      <c r="D14" s="1"/>
      <c r="E14" s="1" t="s">
        <v>36</v>
      </c>
      <c r="F14" s="1"/>
      <c r="G14" s="1"/>
      <c r="H14" s="1"/>
      <c r="I14" s="1" t="s">
        <v>48</v>
      </c>
      <c r="J14" s="1">
        <f t="shared" si="0"/>
        <v>2</v>
      </c>
    </row>
    <row r="15" spans="1:10" x14ac:dyDescent="0.3">
      <c r="A15" s="5">
        <v>14</v>
      </c>
      <c r="B15" s="1" t="s">
        <v>47</v>
      </c>
      <c r="C15" s="1" t="s">
        <v>65</v>
      </c>
      <c r="D15" s="1"/>
      <c r="E15" s="1" t="s">
        <v>68</v>
      </c>
      <c r="F15" s="1"/>
      <c r="G15" s="1"/>
      <c r="H15" s="1"/>
      <c r="I15" s="1" t="s">
        <v>60</v>
      </c>
      <c r="J15" s="1">
        <f t="shared" si="0"/>
        <v>2</v>
      </c>
    </row>
    <row r="16" spans="1:10" x14ac:dyDescent="0.3">
      <c r="A16" s="5">
        <v>15</v>
      </c>
      <c r="B16" s="1" t="s">
        <v>48</v>
      </c>
      <c r="C16" s="1" t="s">
        <v>40</v>
      </c>
      <c r="D16" s="1"/>
      <c r="E16" s="1" t="s">
        <v>81</v>
      </c>
      <c r="F16" s="1"/>
      <c r="G16" s="1"/>
      <c r="H16" s="1"/>
      <c r="I16" s="1" t="s">
        <v>61</v>
      </c>
      <c r="J16" s="1">
        <f t="shared" si="0"/>
        <v>2</v>
      </c>
    </row>
    <row r="17" spans="1:10" x14ac:dyDescent="0.3">
      <c r="A17" s="5">
        <v>16</v>
      </c>
      <c r="B17" s="1" t="s">
        <v>49</v>
      </c>
      <c r="C17" s="1" t="s">
        <v>66</v>
      </c>
      <c r="D17" s="1"/>
      <c r="E17" s="1" t="s">
        <v>64</v>
      </c>
      <c r="F17" s="1"/>
      <c r="G17" s="1"/>
      <c r="H17" s="1"/>
      <c r="I17" s="1" t="s">
        <v>64</v>
      </c>
      <c r="J17" s="1">
        <f t="shared" si="0"/>
        <v>2</v>
      </c>
    </row>
    <row r="18" spans="1:10" x14ac:dyDescent="0.3">
      <c r="A18" s="5">
        <v>17</v>
      </c>
      <c r="B18" s="1"/>
      <c r="C18" s="1" t="s">
        <v>47</v>
      </c>
      <c r="D18" s="1"/>
      <c r="E18" s="1" t="s">
        <v>82</v>
      </c>
      <c r="F18" s="1"/>
      <c r="G18" s="1"/>
      <c r="H18" s="1"/>
      <c r="I18" s="1" t="s">
        <v>68</v>
      </c>
      <c r="J18" s="1">
        <f t="shared" si="0"/>
        <v>2</v>
      </c>
    </row>
    <row r="19" spans="1:10" x14ac:dyDescent="0.3">
      <c r="A19" s="5">
        <v>18</v>
      </c>
      <c r="B19" s="1"/>
      <c r="C19" s="1" t="s">
        <v>67</v>
      </c>
      <c r="D19" s="1"/>
      <c r="E19" s="1" t="s">
        <v>83</v>
      </c>
      <c r="F19" s="1"/>
      <c r="G19" s="1"/>
      <c r="H19" s="1"/>
      <c r="I19" s="1" t="s">
        <v>52</v>
      </c>
      <c r="J19" s="1">
        <f t="shared" si="0"/>
        <v>2</v>
      </c>
    </row>
    <row r="20" spans="1:10" x14ac:dyDescent="0.3">
      <c r="A20" s="5">
        <v>19</v>
      </c>
      <c r="B20" s="1"/>
      <c r="C20" s="1" t="s">
        <v>68</v>
      </c>
      <c r="D20" s="1"/>
      <c r="E20" s="1" t="s">
        <v>69</v>
      </c>
      <c r="F20" s="1"/>
      <c r="G20" s="1"/>
      <c r="H20" s="1"/>
      <c r="I20" s="1" t="s">
        <v>69</v>
      </c>
      <c r="J20" s="1">
        <f t="shared" si="0"/>
        <v>2</v>
      </c>
    </row>
    <row r="21" spans="1:10" x14ac:dyDescent="0.3">
      <c r="A21" s="5">
        <v>20</v>
      </c>
      <c r="B21" s="1"/>
      <c r="C21" s="1"/>
      <c r="D21" s="1"/>
      <c r="E21" s="1" t="s">
        <v>74</v>
      </c>
      <c r="F21" s="1"/>
      <c r="G21" s="1"/>
      <c r="H21" s="1"/>
      <c r="I21" s="1" t="s">
        <v>70</v>
      </c>
      <c r="J21" s="1">
        <f t="shared" si="0"/>
        <v>2</v>
      </c>
    </row>
    <row r="22" spans="1:10" x14ac:dyDescent="0.3">
      <c r="I22" s="1" t="s">
        <v>50</v>
      </c>
      <c r="J22" s="1">
        <f t="shared" si="0"/>
        <v>2</v>
      </c>
    </row>
    <row r="23" spans="1:10" x14ac:dyDescent="0.3">
      <c r="I23" s="1" t="s">
        <v>55</v>
      </c>
      <c r="J23" s="1">
        <f t="shared" si="0"/>
        <v>2</v>
      </c>
    </row>
    <row r="24" spans="1:10" x14ac:dyDescent="0.3">
      <c r="I24" s="1" t="s">
        <v>37</v>
      </c>
      <c r="J24" s="1">
        <f t="shared" si="0"/>
        <v>1</v>
      </c>
    </row>
    <row r="25" spans="1:10" x14ac:dyDescent="0.3">
      <c r="I25" s="1" t="s">
        <v>42</v>
      </c>
      <c r="J25" s="1">
        <f t="shared" si="0"/>
        <v>1</v>
      </c>
    </row>
    <row r="26" spans="1:10" x14ac:dyDescent="0.3">
      <c r="I26" s="1" t="s">
        <v>43</v>
      </c>
      <c r="J26" s="1">
        <f t="shared" si="0"/>
        <v>1</v>
      </c>
    </row>
    <row r="27" spans="1:10" x14ac:dyDescent="0.3">
      <c r="I27" s="1" t="s">
        <v>49</v>
      </c>
      <c r="J27" s="1">
        <f t="shared" si="0"/>
        <v>1</v>
      </c>
    </row>
    <row r="28" spans="1:10" x14ac:dyDescent="0.3">
      <c r="I28" s="1" t="s">
        <v>56</v>
      </c>
      <c r="J28" s="1">
        <f t="shared" si="0"/>
        <v>1</v>
      </c>
    </row>
    <row r="29" spans="1:10" x14ac:dyDescent="0.3">
      <c r="I29" s="1" t="s">
        <v>58</v>
      </c>
      <c r="J29" s="1">
        <f t="shared" si="0"/>
        <v>1</v>
      </c>
    </row>
    <row r="30" spans="1:10" x14ac:dyDescent="0.3">
      <c r="I30" s="1" t="s">
        <v>59</v>
      </c>
      <c r="J30" s="1">
        <f t="shared" si="0"/>
        <v>1</v>
      </c>
    </row>
    <row r="31" spans="1:10" x14ac:dyDescent="0.3">
      <c r="I31" s="1" t="s">
        <v>62</v>
      </c>
      <c r="J31" s="1">
        <f t="shared" si="0"/>
        <v>1</v>
      </c>
    </row>
    <row r="32" spans="1:10" x14ac:dyDescent="0.3">
      <c r="I32" s="1" t="s">
        <v>63</v>
      </c>
      <c r="J32" s="1">
        <f t="shared" si="0"/>
        <v>1</v>
      </c>
    </row>
    <row r="33" spans="9:10" x14ac:dyDescent="0.3">
      <c r="I33" s="1" t="s">
        <v>65</v>
      </c>
      <c r="J33" s="1">
        <f t="shared" si="0"/>
        <v>1</v>
      </c>
    </row>
    <row r="34" spans="9:10" x14ac:dyDescent="0.3">
      <c r="I34" s="1" t="s">
        <v>66</v>
      </c>
      <c r="J34" s="1">
        <f t="shared" ref="J34:J51" si="1">COUNTIF($B$2:$G$21,I34)</f>
        <v>1</v>
      </c>
    </row>
    <row r="35" spans="9:10" x14ac:dyDescent="0.3">
      <c r="I35" s="1" t="s">
        <v>67</v>
      </c>
      <c r="J35" s="1">
        <f t="shared" si="1"/>
        <v>1</v>
      </c>
    </row>
    <row r="36" spans="9:10" x14ac:dyDescent="0.3">
      <c r="I36" s="1" t="s">
        <v>71</v>
      </c>
      <c r="J36" s="1">
        <f t="shared" si="1"/>
        <v>1</v>
      </c>
    </row>
    <row r="37" spans="9:10" x14ac:dyDescent="0.3">
      <c r="I37" s="1" t="s">
        <v>78</v>
      </c>
      <c r="J37" s="1">
        <f t="shared" si="1"/>
        <v>1</v>
      </c>
    </row>
    <row r="38" spans="9:10" x14ac:dyDescent="0.3">
      <c r="I38" s="1" t="s">
        <v>79</v>
      </c>
      <c r="J38" s="1">
        <f t="shared" si="1"/>
        <v>1</v>
      </c>
    </row>
    <row r="39" spans="9:10" x14ac:dyDescent="0.3">
      <c r="I39" s="1" t="s">
        <v>72</v>
      </c>
      <c r="J39" s="1">
        <f t="shared" si="1"/>
        <v>1</v>
      </c>
    </row>
    <row r="40" spans="9:10" x14ac:dyDescent="0.3">
      <c r="I40" s="1" t="s">
        <v>75</v>
      </c>
      <c r="J40" s="1">
        <f t="shared" si="1"/>
        <v>1</v>
      </c>
    </row>
    <row r="41" spans="9:10" x14ac:dyDescent="0.3">
      <c r="I41" s="1" t="s">
        <v>80</v>
      </c>
      <c r="J41" s="1">
        <f t="shared" si="1"/>
        <v>1</v>
      </c>
    </row>
    <row r="42" spans="9:10" x14ac:dyDescent="0.3">
      <c r="I42" s="1" t="s">
        <v>73</v>
      </c>
      <c r="J42" s="1">
        <f t="shared" si="1"/>
        <v>1</v>
      </c>
    </row>
    <row r="43" spans="9:10" x14ac:dyDescent="0.3">
      <c r="I43" s="1" t="s">
        <v>81</v>
      </c>
      <c r="J43" s="1">
        <f t="shared" si="1"/>
        <v>1</v>
      </c>
    </row>
    <row r="44" spans="9:10" x14ac:dyDescent="0.3">
      <c r="I44" s="1" t="s">
        <v>82</v>
      </c>
      <c r="J44" s="1">
        <f t="shared" si="1"/>
        <v>1</v>
      </c>
    </row>
    <row r="45" spans="9:10" x14ac:dyDescent="0.3">
      <c r="I45" s="1" t="s">
        <v>83</v>
      </c>
      <c r="J45" s="1">
        <f t="shared" si="1"/>
        <v>1</v>
      </c>
    </row>
    <row r="46" spans="9:10" x14ac:dyDescent="0.3">
      <c r="I46" s="1" t="s">
        <v>74</v>
      </c>
      <c r="J46" s="1">
        <f t="shared" si="1"/>
        <v>1</v>
      </c>
    </row>
    <row r="47" spans="9:10" x14ac:dyDescent="0.3">
      <c r="I47" s="1" t="s">
        <v>51</v>
      </c>
      <c r="J47" s="1">
        <f t="shared" si="1"/>
        <v>1</v>
      </c>
    </row>
    <row r="48" spans="9:10" x14ac:dyDescent="0.3">
      <c r="I48" s="1" t="s">
        <v>53</v>
      </c>
      <c r="J48" s="1">
        <f t="shared" si="1"/>
        <v>1</v>
      </c>
    </row>
    <row r="49" spans="9:10" x14ac:dyDescent="0.3">
      <c r="I49" s="1" t="s">
        <v>54</v>
      </c>
      <c r="J49" s="1">
        <f t="shared" si="1"/>
        <v>1</v>
      </c>
    </row>
    <row r="50" spans="9:10" x14ac:dyDescent="0.3">
      <c r="I50" s="1" t="s">
        <v>76</v>
      </c>
      <c r="J50" s="1">
        <f t="shared" si="1"/>
        <v>1</v>
      </c>
    </row>
    <row r="51" spans="9:10" x14ac:dyDescent="0.3">
      <c r="I51" s="1" t="s">
        <v>77</v>
      </c>
      <c r="J51" s="1">
        <f t="shared" si="1"/>
        <v>1</v>
      </c>
    </row>
  </sheetData>
  <autoFilter ref="A1:G21" xr:uid="{F8F07225-AA10-4C03-A882-4EDC9757462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4EF8-1AAA-445A-A157-FA0344556CC0}">
  <dimension ref="A1:K35"/>
  <sheetViews>
    <sheetView tabSelected="1" zoomScale="116" zoomScaleNormal="85" workbookViewId="0">
      <selection activeCell="A24" sqref="A24"/>
    </sheetView>
  </sheetViews>
  <sheetFormatPr baseColWidth="10" defaultRowHeight="14.4" x14ac:dyDescent="0.3"/>
  <cols>
    <col min="1" max="1" width="18.44140625" bestFit="1" customWidth="1"/>
    <col min="2" max="2" width="10.33203125" bestFit="1" customWidth="1"/>
    <col min="3" max="3" width="14.88671875" bestFit="1" customWidth="1"/>
    <col min="4" max="4" width="9.33203125" bestFit="1" customWidth="1"/>
    <col min="5" max="5" width="10.33203125" bestFit="1" customWidth="1"/>
    <col min="6" max="6" width="14.21875" bestFit="1" customWidth="1"/>
    <col min="7" max="7" width="10.109375" bestFit="1" customWidth="1"/>
    <col min="9" max="9" width="9.21875" bestFit="1" customWidth="1"/>
    <col min="10" max="10" width="12.109375" bestFit="1" customWidth="1"/>
    <col min="11" max="11" width="11.77734375" style="1" customWidth="1"/>
  </cols>
  <sheetData>
    <row r="1" spans="1:11" ht="29.4" customHeight="1" x14ac:dyDescent="0.3">
      <c r="A1" s="10" t="s">
        <v>33</v>
      </c>
      <c r="B1" s="10" t="s">
        <v>8</v>
      </c>
      <c r="C1" s="10" t="s">
        <v>10</v>
      </c>
      <c r="D1" s="10" t="s">
        <v>21</v>
      </c>
      <c r="E1" s="10" t="s">
        <v>12</v>
      </c>
      <c r="F1" s="10" t="s">
        <v>16</v>
      </c>
      <c r="G1" s="10" t="s">
        <v>18</v>
      </c>
      <c r="H1" s="5"/>
      <c r="I1" s="10" t="s">
        <v>117</v>
      </c>
      <c r="J1" s="10" t="s">
        <v>116</v>
      </c>
      <c r="K1" s="11" t="s">
        <v>122</v>
      </c>
    </row>
    <row r="2" spans="1:11" x14ac:dyDescent="0.3">
      <c r="A2" s="5">
        <v>1</v>
      </c>
      <c r="B2" s="1" t="s">
        <v>84</v>
      </c>
      <c r="C2" s="1" t="s">
        <v>102</v>
      </c>
      <c r="D2" s="1" t="s">
        <v>90</v>
      </c>
      <c r="E2" s="1" t="s">
        <v>107</v>
      </c>
      <c r="F2" s="1" t="s">
        <v>93</v>
      </c>
      <c r="G2" s="1" t="s">
        <v>93</v>
      </c>
      <c r="H2" s="1"/>
      <c r="I2" s="1" t="s">
        <v>86</v>
      </c>
      <c r="J2" s="1">
        <f t="shared" ref="J2:J35" si="0">COUNTIF($B$2:$G$21,I2)</f>
        <v>5</v>
      </c>
      <c r="K2" s="1">
        <f>J2+6</f>
        <v>11</v>
      </c>
    </row>
    <row r="3" spans="1:11" x14ac:dyDescent="0.3">
      <c r="A3" s="5">
        <v>2</v>
      </c>
      <c r="B3" s="1" t="s">
        <v>85</v>
      </c>
      <c r="C3" s="1" t="s">
        <v>95</v>
      </c>
      <c r="D3" s="1" t="s">
        <v>86</v>
      </c>
      <c r="E3" s="1" t="s">
        <v>97</v>
      </c>
      <c r="F3" s="1" t="s">
        <v>107</v>
      </c>
      <c r="G3" s="1" t="s">
        <v>101</v>
      </c>
      <c r="H3" s="1"/>
      <c r="I3" s="1" t="s">
        <v>90</v>
      </c>
      <c r="J3" s="1">
        <f t="shared" si="0"/>
        <v>5</v>
      </c>
      <c r="K3" s="1">
        <f t="shared" ref="K3:K35" si="1">J3+6</f>
        <v>11</v>
      </c>
    </row>
    <row r="4" spans="1:11" x14ac:dyDescent="0.3">
      <c r="A4" s="5">
        <v>3</v>
      </c>
      <c r="B4" s="1" t="s">
        <v>86</v>
      </c>
      <c r="C4" s="1" t="s">
        <v>102</v>
      </c>
      <c r="D4" s="1" t="s">
        <v>92</v>
      </c>
      <c r="E4" s="1" t="s">
        <v>108</v>
      </c>
      <c r="F4" s="1" t="s">
        <v>90</v>
      </c>
      <c r="G4" s="1" t="s">
        <v>115</v>
      </c>
      <c r="H4" s="1"/>
      <c r="I4" s="1" t="s">
        <v>93</v>
      </c>
      <c r="J4" s="1">
        <f t="shared" si="0"/>
        <v>5</v>
      </c>
      <c r="K4" s="1">
        <f t="shared" si="1"/>
        <v>11</v>
      </c>
    </row>
    <row r="5" spans="1:11" x14ac:dyDescent="0.3">
      <c r="A5" s="5">
        <v>4</v>
      </c>
      <c r="B5" s="1" t="s">
        <v>98</v>
      </c>
      <c r="C5" s="1" t="s">
        <v>86</v>
      </c>
      <c r="D5" s="1" t="s">
        <v>90</v>
      </c>
      <c r="E5" s="1" t="s">
        <v>109</v>
      </c>
      <c r="F5" s="1" t="s">
        <v>93</v>
      </c>
      <c r="H5" s="1"/>
      <c r="I5" s="1" t="s">
        <v>95</v>
      </c>
      <c r="J5" s="1">
        <f t="shared" si="0"/>
        <v>5</v>
      </c>
      <c r="K5" s="1">
        <f t="shared" si="1"/>
        <v>11</v>
      </c>
    </row>
    <row r="6" spans="1:11" x14ac:dyDescent="0.3">
      <c r="A6" s="5">
        <v>5</v>
      </c>
      <c r="B6" s="1" t="s">
        <v>87</v>
      </c>
      <c r="C6" s="1" t="s">
        <v>96</v>
      </c>
      <c r="D6" s="1" t="s">
        <v>95</v>
      </c>
      <c r="E6" s="1" t="s">
        <v>110</v>
      </c>
      <c r="F6" s="1" t="s">
        <v>90</v>
      </c>
      <c r="H6" s="1"/>
      <c r="I6" s="1" t="s">
        <v>88</v>
      </c>
      <c r="J6" s="1">
        <f t="shared" si="0"/>
        <v>4</v>
      </c>
      <c r="K6" s="1">
        <f t="shared" si="1"/>
        <v>10</v>
      </c>
    </row>
    <row r="7" spans="1:11" x14ac:dyDescent="0.3">
      <c r="A7" s="5">
        <v>6</v>
      </c>
      <c r="B7" s="1" t="s">
        <v>88</v>
      </c>
      <c r="C7" s="1" t="s">
        <v>86</v>
      </c>
      <c r="D7" s="1" t="s">
        <v>93</v>
      </c>
      <c r="E7" s="1" t="s">
        <v>108</v>
      </c>
      <c r="F7" s="1" t="s">
        <v>95</v>
      </c>
      <c r="H7" s="1"/>
      <c r="I7" s="1" t="s">
        <v>92</v>
      </c>
      <c r="J7" s="1">
        <f t="shared" si="0"/>
        <v>4</v>
      </c>
      <c r="K7" s="1">
        <f t="shared" si="1"/>
        <v>10</v>
      </c>
    </row>
    <row r="8" spans="1:11" x14ac:dyDescent="0.3">
      <c r="A8" s="5">
        <v>7</v>
      </c>
      <c r="B8" s="1" t="s">
        <v>89</v>
      </c>
      <c r="C8" s="1" t="s">
        <v>88</v>
      </c>
      <c r="D8" s="1" t="s">
        <v>85</v>
      </c>
      <c r="E8" s="1" t="s">
        <v>111</v>
      </c>
      <c r="F8" s="1" t="s">
        <v>114</v>
      </c>
      <c r="H8" s="1"/>
      <c r="I8" s="1" t="s">
        <v>96</v>
      </c>
      <c r="J8" s="1">
        <f t="shared" si="0"/>
        <v>4</v>
      </c>
      <c r="K8" s="1">
        <f t="shared" si="1"/>
        <v>10</v>
      </c>
    </row>
    <row r="9" spans="1:11" x14ac:dyDescent="0.3">
      <c r="A9" s="5">
        <v>8</v>
      </c>
      <c r="B9" s="1" t="s">
        <v>90</v>
      </c>
      <c r="C9" s="1" t="s">
        <v>97</v>
      </c>
      <c r="D9" s="1" t="s">
        <v>92</v>
      </c>
      <c r="E9" s="1" t="s">
        <v>95</v>
      </c>
      <c r="F9" s="1" t="s">
        <v>108</v>
      </c>
      <c r="H9" s="1"/>
      <c r="I9" s="1" t="s">
        <v>107</v>
      </c>
      <c r="J9" s="1">
        <f t="shared" si="0"/>
        <v>4</v>
      </c>
      <c r="K9" s="1">
        <f t="shared" si="1"/>
        <v>10</v>
      </c>
    </row>
    <row r="10" spans="1:11" x14ac:dyDescent="0.3">
      <c r="A10" s="5">
        <v>9</v>
      </c>
      <c r="B10" s="1" t="s">
        <v>99</v>
      </c>
      <c r="C10" s="1" t="s">
        <v>88</v>
      </c>
      <c r="D10" s="1" t="s">
        <v>107</v>
      </c>
      <c r="E10" s="1" t="s">
        <v>97</v>
      </c>
      <c r="F10" s="1" t="s">
        <v>84</v>
      </c>
      <c r="H10" s="1"/>
      <c r="I10" s="1" t="s">
        <v>87</v>
      </c>
      <c r="J10" s="1">
        <f t="shared" si="0"/>
        <v>3</v>
      </c>
      <c r="K10" s="1">
        <f t="shared" si="1"/>
        <v>9</v>
      </c>
    </row>
    <row r="11" spans="1:11" x14ac:dyDescent="0.3">
      <c r="A11" s="5">
        <v>10</v>
      </c>
      <c r="B11" s="1" t="s">
        <v>100</v>
      </c>
      <c r="C11" s="1" t="s">
        <v>103</v>
      </c>
      <c r="D11" s="1" t="s">
        <v>87</v>
      </c>
      <c r="E11" s="1" t="s">
        <v>96</v>
      </c>
      <c r="H11" s="1"/>
      <c r="I11" s="1" t="s">
        <v>91</v>
      </c>
      <c r="J11" s="1">
        <f t="shared" si="0"/>
        <v>3</v>
      </c>
      <c r="K11" s="1">
        <f t="shared" si="1"/>
        <v>9</v>
      </c>
    </row>
    <row r="12" spans="1:11" x14ac:dyDescent="0.3">
      <c r="A12" s="5">
        <v>11</v>
      </c>
      <c r="B12" s="1" t="s">
        <v>91</v>
      </c>
      <c r="C12" s="1" t="s">
        <v>103</v>
      </c>
      <c r="D12" s="1" t="s">
        <v>87</v>
      </c>
      <c r="E12" s="1" t="s">
        <v>107</v>
      </c>
      <c r="H12" s="1"/>
      <c r="I12" s="1" t="s">
        <v>97</v>
      </c>
      <c r="J12" s="1">
        <f t="shared" si="0"/>
        <v>3</v>
      </c>
      <c r="K12" s="1">
        <f t="shared" si="1"/>
        <v>9</v>
      </c>
    </row>
    <row r="13" spans="1:11" x14ac:dyDescent="0.3">
      <c r="A13" s="5">
        <v>12</v>
      </c>
      <c r="B13" s="1" t="s">
        <v>92</v>
      </c>
      <c r="C13" s="1" t="s">
        <v>96</v>
      </c>
      <c r="E13" s="1" t="s">
        <v>112</v>
      </c>
      <c r="H13" s="1"/>
      <c r="I13" s="1" t="s">
        <v>108</v>
      </c>
      <c r="J13" s="1">
        <f t="shared" si="0"/>
        <v>3</v>
      </c>
      <c r="K13" s="1">
        <f t="shared" si="1"/>
        <v>9</v>
      </c>
    </row>
    <row r="14" spans="1:11" x14ac:dyDescent="0.3">
      <c r="A14" s="5">
        <v>13</v>
      </c>
      <c r="B14" s="1" t="s">
        <v>93</v>
      </c>
      <c r="C14" s="1" t="s">
        <v>91</v>
      </c>
      <c r="E14" s="1" t="s">
        <v>86</v>
      </c>
      <c r="H14" s="1"/>
      <c r="I14" s="1" t="s">
        <v>84</v>
      </c>
      <c r="J14" s="1">
        <f t="shared" si="0"/>
        <v>2</v>
      </c>
      <c r="K14" s="1">
        <f t="shared" si="1"/>
        <v>8</v>
      </c>
    </row>
    <row r="15" spans="1:11" x14ac:dyDescent="0.3">
      <c r="A15" s="5">
        <v>14</v>
      </c>
      <c r="B15" s="1" t="s">
        <v>94</v>
      </c>
      <c r="C15" s="1" t="s">
        <v>91</v>
      </c>
      <c r="E15" s="1" t="s">
        <v>106</v>
      </c>
      <c r="H15" s="1"/>
      <c r="I15" s="1" t="s">
        <v>85</v>
      </c>
      <c r="J15" s="1">
        <f t="shared" si="0"/>
        <v>2</v>
      </c>
      <c r="K15" s="1">
        <f t="shared" si="1"/>
        <v>8</v>
      </c>
    </row>
    <row r="16" spans="1:11" x14ac:dyDescent="0.3">
      <c r="A16" s="5">
        <v>15</v>
      </c>
      <c r="B16" s="1" t="s">
        <v>88</v>
      </c>
      <c r="C16" s="1" t="s">
        <v>89</v>
      </c>
      <c r="E16" s="1" t="s">
        <v>109</v>
      </c>
      <c r="H16" s="1"/>
      <c r="I16" s="1" t="s">
        <v>89</v>
      </c>
      <c r="J16" s="1">
        <f t="shared" si="0"/>
        <v>2</v>
      </c>
      <c r="K16" s="1">
        <f t="shared" si="1"/>
        <v>8</v>
      </c>
    </row>
    <row r="17" spans="1:11" x14ac:dyDescent="0.3">
      <c r="A17" s="5">
        <v>16</v>
      </c>
      <c r="B17" s="1" t="s">
        <v>101</v>
      </c>
      <c r="C17" s="1" t="s">
        <v>104</v>
      </c>
      <c r="E17" s="1" t="s">
        <v>96</v>
      </c>
      <c r="H17" s="1"/>
      <c r="I17" s="1" t="s">
        <v>94</v>
      </c>
      <c r="J17" s="1">
        <f t="shared" si="0"/>
        <v>2</v>
      </c>
      <c r="K17" s="1">
        <f t="shared" si="1"/>
        <v>8</v>
      </c>
    </row>
    <row r="18" spans="1:11" x14ac:dyDescent="0.3">
      <c r="A18" s="5">
        <v>17</v>
      </c>
      <c r="C18" s="1" t="s">
        <v>94</v>
      </c>
      <c r="E18" s="1" t="s">
        <v>111</v>
      </c>
      <c r="H18" s="1"/>
      <c r="I18" s="1" t="s">
        <v>101</v>
      </c>
      <c r="J18" s="1">
        <f t="shared" si="0"/>
        <v>2</v>
      </c>
      <c r="K18" s="1">
        <f t="shared" si="1"/>
        <v>8</v>
      </c>
    </row>
    <row r="19" spans="1:11" x14ac:dyDescent="0.3">
      <c r="A19" s="5">
        <v>18</v>
      </c>
      <c r="C19" s="1" t="s">
        <v>105</v>
      </c>
      <c r="E19" s="1" t="s">
        <v>113</v>
      </c>
      <c r="H19" s="1"/>
      <c r="I19" s="1" t="s">
        <v>102</v>
      </c>
      <c r="J19" s="1">
        <f t="shared" si="0"/>
        <v>2</v>
      </c>
      <c r="K19" s="1">
        <f t="shared" si="1"/>
        <v>8</v>
      </c>
    </row>
    <row r="20" spans="1:11" x14ac:dyDescent="0.3">
      <c r="A20" s="5">
        <v>19</v>
      </c>
      <c r="C20" s="1" t="s">
        <v>106</v>
      </c>
      <c r="E20" s="1" t="s">
        <v>92</v>
      </c>
      <c r="H20" s="1"/>
      <c r="I20" s="1" t="s">
        <v>103</v>
      </c>
      <c r="J20" s="1">
        <f t="shared" si="0"/>
        <v>2</v>
      </c>
      <c r="K20" s="1">
        <f t="shared" si="1"/>
        <v>8</v>
      </c>
    </row>
    <row r="21" spans="1:11" x14ac:dyDescent="0.3">
      <c r="A21" s="5">
        <v>20</v>
      </c>
      <c r="E21" s="1" t="s">
        <v>95</v>
      </c>
      <c r="H21" s="1"/>
      <c r="I21" s="1" t="s">
        <v>106</v>
      </c>
      <c r="J21" s="1">
        <f t="shared" si="0"/>
        <v>2</v>
      </c>
      <c r="K21" s="1">
        <f t="shared" si="1"/>
        <v>8</v>
      </c>
    </row>
    <row r="22" spans="1:11" x14ac:dyDescent="0.3">
      <c r="I22" s="1" t="s">
        <v>85</v>
      </c>
      <c r="J22" s="1">
        <f t="shared" si="0"/>
        <v>2</v>
      </c>
      <c r="K22" s="1">
        <f t="shared" si="1"/>
        <v>8</v>
      </c>
    </row>
    <row r="23" spans="1:11" x14ac:dyDescent="0.3">
      <c r="A23" t="s">
        <v>125</v>
      </c>
      <c r="B23" s="13" t="s">
        <v>124</v>
      </c>
      <c r="C23" s="1" t="s">
        <v>126</v>
      </c>
      <c r="D23" s="13" t="s">
        <v>124</v>
      </c>
      <c r="E23" s="1" t="s">
        <v>126</v>
      </c>
      <c r="F23" s="13" t="s">
        <v>124</v>
      </c>
      <c r="G23" s="1" t="s">
        <v>126</v>
      </c>
      <c r="I23" s="1" t="s">
        <v>109</v>
      </c>
      <c r="J23" s="1">
        <f t="shared" si="0"/>
        <v>2</v>
      </c>
      <c r="K23" s="1">
        <f t="shared" si="1"/>
        <v>8</v>
      </c>
    </row>
    <row r="24" spans="1:11" x14ac:dyDescent="0.3">
      <c r="I24" s="1" t="s">
        <v>111</v>
      </c>
      <c r="J24" s="1">
        <f t="shared" si="0"/>
        <v>2</v>
      </c>
      <c r="K24" s="1">
        <f t="shared" si="1"/>
        <v>8</v>
      </c>
    </row>
    <row r="25" spans="1:11" x14ac:dyDescent="0.3">
      <c r="I25" s="1" t="s">
        <v>84</v>
      </c>
      <c r="J25" s="1">
        <f t="shared" si="0"/>
        <v>2</v>
      </c>
      <c r="K25" s="1">
        <f t="shared" si="1"/>
        <v>8</v>
      </c>
    </row>
    <row r="26" spans="1:11" x14ac:dyDescent="0.3">
      <c r="I26" s="1" t="s">
        <v>98</v>
      </c>
      <c r="J26" s="1">
        <f t="shared" si="0"/>
        <v>1</v>
      </c>
      <c r="K26" s="1">
        <f t="shared" si="1"/>
        <v>7</v>
      </c>
    </row>
    <row r="27" spans="1:11" x14ac:dyDescent="0.3">
      <c r="I27" s="1" t="s">
        <v>99</v>
      </c>
      <c r="J27" s="1">
        <f t="shared" si="0"/>
        <v>1</v>
      </c>
      <c r="K27" s="1">
        <f t="shared" si="1"/>
        <v>7</v>
      </c>
    </row>
    <row r="28" spans="1:11" x14ac:dyDescent="0.3">
      <c r="I28" s="1" t="s">
        <v>100</v>
      </c>
      <c r="J28" s="1">
        <f t="shared" si="0"/>
        <v>1</v>
      </c>
      <c r="K28" s="1">
        <f t="shared" si="1"/>
        <v>7</v>
      </c>
    </row>
    <row r="29" spans="1:11" x14ac:dyDescent="0.3">
      <c r="I29" s="1" t="s">
        <v>104</v>
      </c>
      <c r="J29" s="1">
        <f t="shared" si="0"/>
        <v>1</v>
      </c>
      <c r="K29" s="1">
        <f t="shared" si="1"/>
        <v>7</v>
      </c>
    </row>
    <row r="30" spans="1:11" x14ac:dyDescent="0.3">
      <c r="I30" s="1" t="s">
        <v>105</v>
      </c>
      <c r="J30" s="1">
        <f t="shared" si="0"/>
        <v>1</v>
      </c>
      <c r="K30" s="1">
        <f t="shared" si="1"/>
        <v>7</v>
      </c>
    </row>
    <row r="31" spans="1:11" x14ac:dyDescent="0.3">
      <c r="I31" s="1" t="s">
        <v>110</v>
      </c>
      <c r="J31" s="1">
        <f t="shared" si="0"/>
        <v>1</v>
      </c>
      <c r="K31" s="1">
        <f t="shared" si="1"/>
        <v>7</v>
      </c>
    </row>
    <row r="32" spans="1:11" x14ac:dyDescent="0.3">
      <c r="I32" s="1" t="s">
        <v>112</v>
      </c>
      <c r="J32" s="1">
        <f t="shared" si="0"/>
        <v>1</v>
      </c>
      <c r="K32" s="1">
        <f t="shared" si="1"/>
        <v>7</v>
      </c>
    </row>
    <row r="33" spans="9:11" x14ac:dyDescent="0.3">
      <c r="I33" s="1" t="s">
        <v>113</v>
      </c>
      <c r="J33" s="1">
        <f t="shared" si="0"/>
        <v>1</v>
      </c>
      <c r="K33" s="1">
        <f t="shared" si="1"/>
        <v>7</v>
      </c>
    </row>
    <row r="34" spans="9:11" x14ac:dyDescent="0.3">
      <c r="I34" s="1" t="s">
        <v>114</v>
      </c>
      <c r="J34" s="1">
        <f t="shared" si="0"/>
        <v>1</v>
      </c>
      <c r="K34" s="1">
        <f t="shared" si="1"/>
        <v>7</v>
      </c>
    </row>
    <row r="35" spans="9:11" x14ac:dyDescent="0.3">
      <c r="I35" s="1" t="s">
        <v>115</v>
      </c>
      <c r="J35" s="1">
        <f t="shared" si="0"/>
        <v>1</v>
      </c>
      <c r="K35" s="1">
        <f t="shared" si="1"/>
        <v>7</v>
      </c>
    </row>
  </sheetData>
  <autoFilter ref="I1:J1" xr:uid="{0F284EF8-1AAA-445A-A157-FA0344556CC0}">
    <sortState xmlns:xlrd2="http://schemas.microsoft.com/office/spreadsheetml/2017/richdata2" ref="I2:J35">
      <sortCondition descending="1" ref="J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28AA-436F-4530-B7C0-DD18D76C99D3}">
  <dimension ref="A1:M21"/>
  <sheetViews>
    <sheetView workbookViewId="0">
      <selection activeCell="F29" sqref="F29"/>
    </sheetView>
  </sheetViews>
  <sheetFormatPr baseColWidth="10" defaultRowHeight="14.4" x14ac:dyDescent="0.3"/>
  <cols>
    <col min="1" max="1" width="7.6640625" style="1" bestFit="1" customWidth="1"/>
    <col min="2" max="2" width="10.33203125" style="1" bestFit="1" customWidth="1"/>
    <col min="3" max="3" width="11" style="1" bestFit="1" customWidth="1"/>
    <col min="4" max="4" width="14.88671875" style="1" bestFit="1" customWidth="1"/>
    <col min="5" max="5" width="11" style="1" bestFit="1" customWidth="1"/>
    <col min="6" max="6" width="9.33203125" style="1" bestFit="1" customWidth="1"/>
    <col min="7" max="7" width="11" style="1" bestFit="1" customWidth="1"/>
    <col min="8" max="8" width="10.33203125" style="1" bestFit="1" customWidth="1"/>
    <col min="9" max="9" width="11" style="1" bestFit="1" customWidth="1"/>
    <col min="10" max="10" width="14.21875" style="1" bestFit="1" customWidth="1"/>
    <col min="11" max="11" width="11" style="1" bestFit="1" customWidth="1"/>
    <col min="12" max="12" width="10.109375" style="1" bestFit="1" customWidth="1"/>
    <col min="13" max="13" width="11" style="1" bestFit="1" customWidth="1"/>
    <col min="14" max="16384" width="11.5546875" style="1"/>
  </cols>
  <sheetData>
    <row r="1" spans="1:13" x14ac:dyDescent="0.3">
      <c r="A1" s="6" t="s">
        <v>33</v>
      </c>
      <c r="B1" s="6" t="s">
        <v>8</v>
      </c>
      <c r="C1" s="6" t="s">
        <v>120</v>
      </c>
      <c r="D1" s="6" t="s">
        <v>10</v>
      </c>
      <c r="E1" s="6" t="s">
        <v>120</v>
      </c>
      <c r="F1" s="6" t="s">
        <v>21</v>
      </c>
      <c r="G1" s="6" t="s">
        <v>120</v>
      </c>
      <c r="H1" s="6" t="s">
        <v>12</v>
      </c>
      <c r="I1" s="6" t="s">
        <v>120</v>
      </c>
      <c r="J1" s="6" t="s">
        <v>16</v>
      </c>
      <c r="K1" s="6" t="s">
        <v>120</v>
      </c>
      <c r="L1" s="6" t="s">
        <v>18</v>
      </c>
      <c r="M1" s="6" t="s">
        <v>120</v>
      </c>
    </row>
    <row r="2" spans="1:13" x14ac:dyDescent="0.3">
      <c r="A2" s="5">
        <v>1</v>
      </c>
      <c r="B2" s="1" t="s">
        <v>84</v>
      </c>
      <c r="C2" s="9" t="s">
        <v>119</v>
      </c>
      <c r="D2" s="1" t="s">
        <v>102</v>
      </c>
      <c r="E2" s="1" t="s">
        <v>118</v>
      </c>
      <c r="F2" s="1" t="s">
        <v>90</v>
      </c>
      <c r="G2" s="1" t="s">
        <v>118</v>
      </c>
      <c r="H2" s="1" t="s">
        <v>107</v>
      </c>
      <c r="I2" s="1" t="s">
        <v>118</v>
      </c>
      <c r="J2" s="1" t="s">
        <v>93</v>
      </c>
      <c r="K2" s="1" t="s">
        <v>118</v>
      </c>
      <c r="L2" s="1" t="s">
        <v>93</v>
      </c>
      <c r="M2" s="1" t="s">
        <v>118</v>
      </c>
    </row>
    <row r="3" spans="1:13" x14ac:dyDescent="0.3">
      <c r="A3" s="5">
        <v>2</v>
      </c>
      <c r="B3" s="1" t="s">
        <v>85</v>
      </c>
      <c r="C3" s="1" t="s">
        <v>118</v>
      </c>
      <c r="D3" s="1" t="s">
        <v>95</v>
      </c>
      <c r="E3" s="1" t="s">
        <v>118</v>
      </c>
      <c r="F3" s="1" t="s">
        <v>86</v>
      </c>
      <c r="G3" s="1" t="s">
        <v>118</v>
      </c>
      <c r="H3" s="1" t="s">
        <v>97</v>
      </c>
      <c r="I3" s="1" t="s">
        <v>118</v>
      </c>
      <c r="J3" s="1" t="s">
        <v>107</v>
      </c>
      <c r="K3" s="9" t="s">
        <v>119</v>
      </c>
      <c r="L3" s="1" t="s">
        <v>101</v>
      </c>
      <c r="M3" s="1" t="s">
        <v>118</v>
      </c>
    </row>
    <row r="4" spans="1:13" x14ac:dyDescent="0.3">
      <c r="A4" s="5">
        <v>3</v>
      </c>
      <c r="B4" s="1" t="s">
        <v>86</v>
      </c>
      <c r="C4" s="1" t="s">
        <v>118</v>
      </c>
      <c r="D4" s="1" t="s">
        <v>102</v>
      </c>
      <c r="E4" s="1" t="s">
        <v>118</v>
      </c>
      <c r="F4" s="1" t="s">
        <v>92</v>
      </c>
      <c r="G4" s="1" t="s">
        <v>118</v>
      </c>
      <c r="H4" s="1" t="s">
        <v>108</v>
      </c>
      <c r="I4" s="1" t="s">
        <v>118</v>
      </c>
      <c r="J4" s="1" t="s">
        <v>90</v>
      </c>
      <c r="K4" s="1" t="s">
        <v>118</v>
      </c>
      <c r="L4" s="1" t="s">
        <v>115</v>
      </c>
      <c r="M4" s="1" t="s">
        <v>118</v>
      </c>
    </row>
    <row r="5" spans="1:13" x14ac:dyDescent="0.3">
      <c r="A5" s="5">
        <v>4</v>
      </c>
      <c r="B5" s="1" t="s">
        <v>98</v>
      </c>
      <c r="C5" s="1" t="s">
        <v>118</v>
      </c>
      <c r="D5" s="1" t="s">
        <v>86</v>
      </c>
      <c r="E5" s="1" t="s">
        <v>118</v>
      </c>
      <c r="F5" s="1" t="s">
        <v>90</v>
      </c>
      <c r="G5" s="1" t="s">
        <v>118</v>
      </c>
      <c r="H5" s="1" t="s">
        <v>109</v>
      </c>
      <c r="I5" s="1" t="s">
        <v>118</v>
      </c>
      <c r="J5" s="1" t="s">
        <v>93</v>
      </c>
      <c r="K5" s="1" t="s">
        <v>118</v>
      </c>
    </row>
    <row r="6" spans="1:13" x14ac:dyDescent="0.3">
      <c r="A6" s="5">
        <v>5</v>
      </c>
      <c r="B6" s="1" t="s">
        <v>87</v>
      </c>
      <c r="C6" s="1" t="s">
        <v>118</v>
      </c>
      <c r="D6" s="1" t="s">
        <v>96</v>
      </c>
      <c r="E6" s="1" t="s">
        <v>118</v>
      </c>
      <c r="F6" s="1" t="s">
        <v>95</v>
      </c>
      <c r="G6" s="1" t="s">
        <v>118</v>
      </c>
      <c r="H6" s="1" t="s">
        <v>110</v>
      </c>
      <c r="I6" s="1" t="s">
        <v>118</v>
      </c>
      <c r="J6" s="1" t="s">
        <v>90</v>
      </c>
      <c r="K6" s="1" t="s">
        <v>118</v>
      </c>
    </row>
    <row r="7" spans="1:13" x14ac:dyDescent="0.3">
      <c r="A7" s="5">
        <v>6</v>
      </c>
      <c r="B7" s="1" t="s">
        <v>88</v>
      </c>
      <c r="C7" s="1" t="s">
        <v>118</v>
      </c>
      <c r="D7" s="1" t="s">
        <v>86</v>
      </c>
      <c r="E7" s="1" t="s">
        <v>118</v>
      </c>
      <c r="F7" s="1" t="s">
        <v>93</v>
      </c>
      <c r="G7" s="1" t="s">
        <v>118</v>
      </c>
      <c r="H7" s="1" t="s">
        <v>108</v>
      </c>
      <c r="I7" s="1" t="s">
        <v>118</v>
      </c>
      <c r="J7" s="1" t="s">
        <v>95</v>
      </c>
      <c r="K7" s="1" t="s">
        <v>118</v>
      </c>
    </row>
    <row r="8" spans="1:13" x14ac:dyDescent="0.3">
      <c r="A8" s="5">
        <v>7</v>
      </c>
      <c r="B8" s="1" t="s">
        <v>89</v>
      </c>
      <c r="C8" s="1" t="s">
        <v>118</v>
      </c>
      <c r="D8" s="1" t="s">
        <v>88</v>
      </c>
      <c r="E8" s="1" t="s">
        <v>118</v>
      </c>
      <c r="F8" s="1" t="s">
        <v>85</v>
      </c>
      <c r="G8" s="1" t="s">
        <v>118</v>
      </c>
      <c r="H8" s="1" t="s">
        <v>111</v>
      </c>
      <c r="I8" s="1" t="s">
        <v>118</v>
      </c>
      <c r="J8" s="1" t="s">
        <v>114</v>
      </c>
      <c r="K8" s="9" t="s">
        <v>119</v>
      </c>
    </row>
    <row r="9" spans="1:13" x14ac:dyDescent="0.3">
      <c r="A9" s="5">
        <v>8</v>
      </c>
      <c r="B9" s="1" t="s">
        <v>90</v>
      </c>
      <c r="C9" s="1" t="s">
        <v>118</v>
      </c>
      <c r="D9" s="1" t="s">
        <v>97</v>
      </c>
      <c r="E9" s="1" t="s">
        <v>118</v>
      </c>
      <c r="F9" s="1" t="s">
        <v>92</v>
      </c>
      <c r="G9" s="1" t="s">
        <v>118</v>
      </c>
      <c r="H9" s="1" t="s">
        <v>95</v>
      </c>
      <c r="I9" s="1" t="s">
        <v>118</v>
      </c>
      <c r="J9" s="1" t="s">
        <v>108</v>
      </c>
      <c r="K9" s="1" t="s">
        <v>118</v>
      </c>
    </row>
    <row r="10" spans="1:13" x14ac:dyDescent="0.3">
      <c r="A10" s="5">
        <v>9</v>
      </c>
      <c r="B10" s="1" t="s">
        <v>99</v>
      </c>
      <c r="C10" s="1" t="s">
        <v>118</v>
      </c>
      <c r="D10" s="1" t="s">
        <v>88</v>
      </c>
      <c r="E10" s="1" t="s">
        <v>118</v>
      </c>
      <c r="F10" s="1" t="s">
        <v>107</v>
      </c>
      <c r="G10" s="1" t="s">
        <v>118</v>
      </c>
      <c r="H10" s="1" t="s">
        <v>97</v>
      </c>
      <c r="I10" s="1" t="s">
        <v>118</v>
      </c>
      <c r="J10" s="1" t="s">
        <v>84</v>
      </c>
      <c r="K10" s="9" t="s">
        <v>119</v>
      </c>
    </row>
    <row r="11" spans="1:13" x14ac:dyDescent="0.3">
      <c r="A11" s="5">
        <v>10</v>
      </c>
      <c r="B11" s="1" t="s">
        <v>100</v>
      </c>
      <c r="C11" s="9" t="s">
        <v>119</v>
      </c>
      <c r="D11" s="1" t="s">
        <v>103</v>
      </c>
      <c r="E11" s="1" t="s">
        <v>118</v>
      </c>
      <c r="F11" s="1" t="s">
        <v>87</v>
      </c>
      <c r="G11" s="1" t="s">
        <v>118</v>
      </c>
      <c r="H11" s="1" t="s">
        <v>96</v>
      </c>
      <c r="I11" s="1" t="s">
        <v>118</v>
      </c>
    </row>
    <row r="12" spans="1:13" x14ac:dyDescent="0.3">
      <c r="A12" s="5">
        <v>11</v>
      </c>
      <c r="B12" s="1" t="s">
        <v>91</v>
      </c>
      <c r="C12" s="1" t="s">
        <v>118</v>
      </c>
      <c r="D12" s="1" t="s">
        <v>103</v>
      </c>
      <c r="E12" s="1" t="s">
        <v>118</v>
      </c>
      <c r="F12" s="1" t="s">
        <v>87</v>
      </c>
      <c r="G12" s="1" t="s">
        <v>118</v>
      </c>
      <c r="H12" s="1" t="s">
        <v>107</v>
      </c>
      <c r="I12" s="1" t="s">
        <v>118</v>
      </c>
    </row>
    <row r="13" spans="1:13" x14ac:dyDescent="0.3">
      <c r="A13" s="5">
        <v>12</v>
      </c>
      <c r="B13" s="1" t="s">
        <v>92</v>
      </c>
      <c r="C13" s="1" t="s">
        <v>118</v>
      </c>
      <c r="D13" s="1" t="s">
        <v>96</v>
      </c>
      <c r="E13" s="1" t="s">
        <v>118</v>
      </c>
      <c r="H13" s="1" t="s">
        <v>112</v>
      </c>
      <c r="I13" s="1" t="s">
        <v>118</v>
      </c>
    </row>
    <row r="14" spans="1:13" x14ac:dyDescent="0.3">
      <c r="A14" s="5">
        <v>13</v>
      </c>
      <c r="B14" s="1" t="s">
        <v>93</v>
      </c>
      <c r="C14" s="1" t="s">
        <v>118</v>
      </c>
      <c r="D14" s="1" t="s">
        <v>91</v>
      </c>
      <c r="E14" s="1" t="s">
        <v>118</v>
      </c>
      <c r="H14" s="1" t="s">
        <v>86</v>
      </c>
      <c r="I14" s="1" t="s">
        <v>118</v>
      </c>
    </row>
    <row r="15" spans="1:13" x14ac:dyDescent="0.3">
      <c r="A15" s="5">
        <v>14</v>
      </c>
      <c r="B15" s="1" t="s">
        <v>94</v>
      </c>
      <c r="C15" s="9" t="s">
        <v>119</v>
      </c>
      <c r="D15" s="1" t="s">
        <v>91</v>
      </c>
      <c r="E15" s="1" t="s">
        <v>118</v>
      </c>
      <c r="H15" s="1" t="s">
        <v>106</v>
      </c>
      <c r="I15" s="1" t="s">
        <v>118</v>
      </c>
    </row>
    <row r="16" spans="1:13" x14ac:dyDescent="0.3">
      <c r="A16" s="5">
        <v>15</v>
      </c>
      <c r="B16" s="1" t="s">
        <v>88</v>
      </c>
      <c r="C16" s="1" t="s">
        <v>118</v>
      </c>
      <c r="D16" s="1" t="s">
        <v>89</v>
      </c>
      <c r="E16" s="9" t="s">
        <v>119</v>
      </c>
      <c r="H16" s="1" t="s">
        <v>109</v>
      </c>
      <c r="I16" s="1" t="s">
        <v>118</v>
      </c>
    </row>
    <row r="17" spans="1:9" x14ac:dyDescent="0.3">
      <c r="A17" s="5">
        <v>16</v>
      </c>
      <c r="B17" s="1" t="s">
        <v>101</v>
      </c>
      <c r="C17" s="1" t="s">
        <v>118</v>
      </c>
      <c r="D17" s="1" t="s">
        <v>104</v>
      </c>
      <c r="E17" s="1" t="s">
        <v>118</v>
      </c>
      <c r="H17" s="1" t="s">
        <v>96</v>
      </c>
      <c r="I17" s="1" t="s">
        <v>118</v>
      </c>
    </row>
    <row r="18" spans="1:9" x14ac:dyDescent="0.3">
      <c r="A18" s="5">
        <v>17</v>
      </c>
      <c r="D18" s="1" t="s">
        <v>94</v>
      </c>
      <c r="E18" s="1" t="s">
        <v>118</v>
      </c>
      <c r="H18" s="1" t="s">
        <v>111</v>
      </c>
      <c r="I18" s="1" t="s">
        <v>118</v>
      </c>
    </row>
    <row r="19" spans="1:9" x14ac:dyDescent="0.3">
      <c r="A19" s="5">
        <v>18</v>
      </c>
      <c r="D19" s="1" t="s">
        <v>105</v>
      </c>
      <c r="E19" s="9" t="s">
        <v>119</v>
      </c>
      <c r="H19" s="1" t="s">
        <v>113</v>
      </c>
      <c r="I19" s="9" t="s">
        <v>119</v>
      </c>
    </row>
    <row r="20" spans="1:9" x14ac:dyDescent="0.3">
      <c r="A20" s="5">
        <v>19</v>
      </c>
      <c r="D20" s="1" t="s">
        <v>106</v>
      </c>
      <c r="E20" s="1" t="s">
        <v>118</v>
      </c>
      <c r="H20" s="1" t="s">
        <v>92</v>
      </c>
      <c r="I20" s="1" t="s">
        <v>118</v>
      </c>
    </row>
    <row r="21" spans="1:9" x14ac:dyDescent="0.3">
      <c r="A21" s="5">
        <v>20</v>
      </c>
      <c r="H21" s="1" t="s">
        <v>95</v>
      </c>
      <c r="I21" s="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Mejores modelos</vt:lpstr>
      <vt:lpstr>Genes comunes bases</vt:lpstr>
      <vt:lpstr>Genes comunes no bases</vt:lpstr>
      <vt:lpstr>Analisis significancia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Riquelme</dc:creator>
  <cp:lastModifiedBy>Catalina Riquelme</cp:lastModifiedBy>
  <dcterms:created xsi:type="dcterms:W3CDTF">2023-07-05T18:55:31Z</dcterms:created>
  <dcterms:modified xsi:type="dcterms:W3CDTF">2023-08-07T05:38:11Z</dcterms:modified>
</cp:coreProperties>
</file>