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eian/Library/Mobile Documents/com~apple~CloudDocs/catalystneuro/NeurodataWithoutBorders/fee-lab-to-nwb/src/fee_lab_to_nwb/happ_ecephys/"/>
    </mc:Choice>
  </mc:AlternateContent>
  <xr:revisionPtr revIDLastSave="0" documentId="13_ncr:1_{1954F1E4-BADB-9D48-AD4B-6D8D1929BED4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session repository" sheetId="1" r:id="rId1"/>
    <sheet name="motif_syllable_mappin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F10" i="5"/>
  <c r="F9" i="5"/>
  <c r="F8" i="5"/>
  <c r="F7" i="5"/>
  <c r="F6" i="5"/>
  <c r="F5" i="5"/>
  <c r="F4" i="5"/>
  <c r="F3" i="5"/>
  <c r="F2" i="5"/>
</calcChain>
</file>

<file path=xl/sharedStrings.xml><?xml version="1.0" encoding="utf-8"?>
<sst xmlns="http://schemas.openxmlformats.org/spreadsheetml/2006/main" count="598" uniqueCount="93">
  <si>
    <t>Recording Date</t>
  </si>
  <si>
    <t>Bird</t>
  </si>
  <si>
    <t>Histology?</t>
  </si>
  <si>
    <t>Kilosorted?</t>
  </si>
  <si>
    <t>Basic Analysis?</t>
  </si>
  <si>
    <t>Obvious error responses?</t>
  </si>
  <si>
    <t>Baseline phase?</t>
  </si>
  <si>
    <t>Number of Songs</t>
  </si>
  <si>
    <t>Pert Phase Style</t>
  </si>
  <si>
    <t>Stim</t>
  </si>
  <si>
    <t>Contacts</t>
  </si>
  <si>
    <t>Special Conditions</t>
  </si>
  <si>
    <t>Notes</t>
  </si>
  <si>
    <t>F4red197</t>
  </si>
  <si>
    <t>No</t>
  </si>
  <si>
    <t>Yes</t>
  </si>
  <si>
    <t>Alternating Standards</t>
  </si>
  <si>
    <t>x</t>
  </si>
  <si>
    <t>intra/whole syll HS, Silence, Noise, and mixed song (novel song with familiar element)</t>
  </si>
  <si>
    <t>I think of this as prelim data tbh</t>
  </si>
  <si>
    <t>I think of this as prelim data tbh, but there are cool units</t>
  </si>
  <si>
    <t>intra/whole HS, silence noise AND early IS silence (at start of stim) versus delay</t>
  </si>
  <si>
    <t>No - Auditory Sync Issue</t>
  </si>
  <si>
    <t>No - AUDITORY SYNC ISSUE</t>
  </si>
  <si>
    <t>Could not process data due to microphone issue</t>
  </si>
  <si>
    <t>Could not really find difference between early IS silence and delay</t>
  </si>
  <si>
    <t>complicated - this was an early version of the experiment to test the difference between habituation and rare deviants</t>
  </si>
  <si>
    <t xml:space="preserve"> </t>
  </si>
  <si>
    <t>Oddball</t>
  </si>
  <si>
    <t>1-240</t>
  </si>
  <si>
    <t>intra/whole HS, silence, noise</t>
  </si>
  <si>
    <t>effect of hab v deviant</t>
  </si>
  <si>
    <t>a few!</t>
  </si>
  <si>
    <t>N/A</t>
  </si>
  <si>
    <t>4*</t>
  </si>
  <si>
    <t>a1-novel rest, novel start - familiar rest, familiar start- different familiar rest, reverse syllable order (with normal intro)</t>
  </si>
  <si>
    <t>SSA stim!, with isolated syllables at the end (useful for finding latencies, e.g.)</t>
  </si>
  <si>
    <t>not really (can check again)</t>
  </si>
  <si>
    <t>ISSUES - MIC DATA</t>
  </si>
  <si>
    <t>Deviant IBIs</t>
  </si>
  <si>
    <t>oddball design with IBIs, timescales 100ms, 1000ms, 10000ms</t>
  </si>
  <si>
    <t>timing</t>
  </si>
  <si>
    <t>Not yet</t>
  </si>
  <si>
    <t>not yet</t>
  </si>
  <si>
    <t>variable ibi + long and short songs</t>
  </si>
  <si>
    <t>HORRIBLE NOISE - CAN WE FILTER?</t>
  </si>
  <si>
    <t>Syllable</t>
  </si>
  <si>
    <t>Stim Notes</t>
  </si>
  <si>
    <t xml:space="preserve">Rare deviant stimuli </t>
  </si>
  <si>
    <t>Rare deviant with different notes</t>
  </si>
  <si>
    <t>SSA explorations, with syllable data</t>
  </si>
  <si>
    <t>Timing stimuli (3 epochs)</t>
  </si>
  <si>
    <t>IBI stimuli (random distribution of IBIs)</t>
  </si>
  <si>
    <t>Length (seconds)</t>
  </si>
  <si>
    <t>Subsequent Silence (sec)</t>
  </si>
  <si>
    <t>1a</t>
  </si>
  <si>
    <t>1b</t>
  </si>
  <si>
    <t>1c</t>
  </si>
  <si>
    <t>1d</t>
  </si>
  <si>
    <t>1e</t>
  </si>
  <si>
    <t>n/a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</si>
  <si>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</si>
  <si>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</si>
  <si>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</si>
  <si>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</si>
  <si>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</si>
  <si>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</si>
  <si>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</si>
  <si>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</si>
  <si>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</si>
  <si>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</si>
  <si>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</si>
  <si>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</si>
  <si>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</si>
  <si>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</si>
  <si>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</si>
  <si>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</si>
  <si>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</si>
  <si>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2e</t>
  </si>
  <si>
    <t>3f</t>
  </si>
  <si>
    <t>3g</t>
  </si>
  <si>
    <t>3h</t>
  </si>
  <si>
    <t>3i</t>
  </si>
  <si>
    <t>std_A</t>
  </si>
  <si>
    <t>std_B</t>
  </si>
  <si>
    <t>std_C</t>
  </si>
  <si>
    <t>std_D</t>
  </si>
  <si>
    <t>Motif name</t>
  </si>
  <si>
    <t>std_E</t>
  </si>
  <si>
    <t>std_F</t>
  </si>
  <si>
    <t>std_G</t>
  </si>
  <si>
    <t>std_H</t>
  </si>
  <si>
    <t>Song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</si>
</sst>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yyyy/m/d"/>
    <numFmt numFmtId="166" formatCode="0.00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6" fontId="2" fillId="0" borderId="0" xfId="0" applyNumberFormat="1" applyFont="1" applyAlignment="1">
      <alignment horizontal="left"/>
    </xf>
    <xf numFmtId="166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0"/>
  <sheetViews>
    <sheetView workbookViewId="0">
      <pane xSplit="2" ySplit="1" topLeftCell="F5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baseColWidth="10" defaultColWidth="12.6640625" defaultRowHeight="15.75" customHeight="1" x14ac:dyDescent="0.15"/>
  <cols>
    <col min="1" max="1" width="14.6640625" customWidth="1"/>
    <col min="3" max="4" width="12" customWidth="1"/>
    <col min="5" max="6" width="23.6640625" customWidth="1"/>
    <col min="7" max="7" width="15.83203125" customWidth="1"/>
    <col min="8" max="8" width="16.1640625" customWidth="1"/>
    <col min="9" max="9" width="17.6640625" customWidth="1"/>
    <col min="11" max="11" width="14.6640625" customWidth="1"/>
    <col min="12" max="13" width="26.66406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2">
        <v>44109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14</v>
      </c>
      <c r="G2" s="3" t="s">
        <v>14</v>
      </c>
      <c r="H2" s="3">
        <v>3</v>
      </c>
      <c r="I2" s="3" t="s">
        <v>16</v>
      </c>
      <c r="J2" s="4">
        <v>44474</v>
      </c>
      <c r="K2" s="3" t="s">
        <v>17</v>
      </c>
      <c r="L2" s="3" t="s">
        <v>18</v>
      </c>
      <c r="M2" s="3" t="s">
        <v>19</v>
      </c>
    </row>
    <row r="3" spans="1:13" ht="15.75" customHeight="1" x14ac:dyDescent="0.15">
      <c r="A3" s="2">
        <v>44110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15</v>
      </c>
      <c r="G3" s="3" t="s">
        <v>14</v>
      </c>
      <c r="H3" s="3">
        <v>3</v>
      </c>
      <c r="I3" s="3" t="s">
        <v>16</v>
      </c>
      <c r="J3" s="4">
        <v>44475</v>
      </c>
      <c r="K3" s="3" t="s">
        <v>17</v>
      </c>
      <c r="L3" s="3" t="s">
        <v>18</v>
      </c>
      <c r="M3" s="3" t="s">
        <v>20</v>
      </c>
    </row>
    <row r="4" spans="1:13" ht="15.75" customHeight="1" x14ac:dyDescent="0.15">
      <c r="A4" s="2">
        <v>44173</v>
      </c>
      <c r="B4" s="3">
        <v>8455</v>
      </c>
      <c r="C4" s="3" t="s">
        <v>15</v>
      </c>
      <c r="D4" s="3" t="s">
        <v>15</v>
      </c>
      <c r="E4" s="3" t="s">
        <v>15</v>
      </c>
      <c r="F4" s="3" t="s">
        <v>14</v>
      </c>
      <c r="G4" s="3" t="s">
        <v>15</v>
      </c>
      <c r="H4" s="3">
        <v>3</v>
      </c>
      <c r="I4" s="3" t="s">
        <v>16</v>
      </c>
      <c r="J4" s="4">
        <v>44530</v>
      </c>
      <c r="K4" s="3" t="s">
        <v>17</v>
      </c>
      <c r="L4" s="3" t="s">
        <v>21</v>
      </c>
      <c r="M4" s="3" t="s">
        <v>19</v>
      </c>
    </row>
    <row r="5" spans="1:13" ht="15.75" customHeight="1" x14ac:dyDescent="0.15">
      <c r="A5" s="5">
        <v>44175</v>
      </c>
      <c r="B5" s="3">
        <v>7582</v>
      </c>
      <c r="C5" s="3" t="s">
        <v>15</v>
      </c>
      <c r="D5" s="3" t="s">
        <v>15</v>
      </c>
      <c r="E5" s="3" t="s">
        <v>15</v>
      </c>
      <c r="F5" s="3" t="s">
        <v>14</v>
      </c>
      <c r="G5" s="3" t="s">
        <v>15</v>
      </c>
      <c r="H5" s="3">
        <v>3</v>
      </c>
      <c r="I5" s="3" t="s">
        <v>16</v>
      </c>
      <c r="J5" s="4">
        <v>44530</v>
      </c>
      <c r="K5" s="3" t="s">
        <v>17</v>
      </c>
      <c r="L5" s="3" t="s">
        <v>21</v>
      </c>
      <c r="M5" s="3" t="s">
        <v>19</v>
      </c>
    </row>
    <row r="6" spans="1:13" ht="15.75" customHeight="1" x14ac:dyDescent="0.15">
      <c r="A6" s="2">
        <v>44215</v>
      </c>
      <c r="B6" s="3">
        <v>8230</v>
      </c>
      <c r="C6" s="3" t="s">
        <v>15</v>
      </c>
      <c r="D6" s="3" t="s">
        <v>15</v>
      </c>
      <c r="E6" s="3" t="s">
        <v>22</v>
      </c>
      <c r="F6" s="3" t="s">
        <v>23</v>
      </c>
      <c r="G6" s="3" t="s">
        <v>15</v>
      </c>
      <c r="H6" s="3">
        <v>3</v>
      </c>
      <c r="I6" s="3" t="s">
        <v>16</v>
      </c>
      <c r="J6" s="4">
        <v>44214</v>
      </c>
      <c r="K6" s="3" t="s">
        <v>17</v>
      </c>
      <c r="L6" s="3" t="s">
        <v>21</v>
      </c>
      <c r="M6" s="3" t="s">
        <v>24</v>
      </c>
    </row>
    <row r="7" spans="1:13" ht="15.75" customHeight="1" x14ac:dyDescent="0.15">
      <c r="A7" s="2">
        <v>44215</v>
      </c>
      <c r="B7" s="3">
        <v>8500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>
        <v>3</v>
      </c>
      <c r="I7" s="3" t="s">
        <v>16</v>
      </c>
      <c r="J7" s="4">
        <v>44214</v>
      </c>
      <c r="K7" s="3" t="s">
        <v>17</v>
      </c>
      <c r="L7" s="3" t="s">
        <v>21</v>
      </c>
      <c r="M7" s="3" t="s">
        <v>25</v>
      </c>
    </row>
    <row r="8" spans="1:13" ht="15.75" customHeight="1" x14ac:dyDescent="0.15">
      <c r="A8" s="2">
        <v>44307</v>
      </c>
      <c r="B8" s="3">
        <v>8845</v>
      </c>
      <c r="C8" s="3" t="s">
        <v>15</v>
      </c>
      <c r="D8" s="3" t="s">
        <v>15</v>
      </c>
      <c r="E8" s="3" t="s">
        <v>15</v>
      </c>
      <c r="F8" s="3" t="s">
        <v>14</v>
      </c>
      <c r="G8" s="3" t="s">
        <v>15</v>
      </c>
      <c r="H8" s="3">
        <v>2</v>
      </c>
      <c r="I8" s="3" t="s">
        <v>16</v>
      </c>
      <c r="J8" s="4">
        <v>44300</v>
      </c>
      <c r="K8" s="3" t="s">
        <v>17</v>
      </c>
      <c r="L8" s="3"/>
      <c r="M8" s="3" t="s">
        <v>26</v>
      </c>
    </row>
    <row r="9" spans="1:13" ht="15.75" customHeight="1" x14ac:dyDescent="0.15">
      <c r="A9" s="2">
        <v>44357</v>
      </c>
      <c r="B9" s="3">
        <v>8975</v>
      </c>
      <c r="C9" s="3" t="s">
        <v>15</v>
      </c>
      <c r="D9" s="3" t="s">
        <v>15</v>
      </c>
      <c r="E9" s="3" t="s">
        <v>15</v>
      </c>
      <c r="F9" s="3" t="s">
        <v>27</v>
      </c>
      <c r="G9" s="3" t="s">
        <v>15</v>
      </c>
      <c r="H9" s="3">
        <v>1</v>
      </c>
      <c r="I9" s="3" t="s">
        <v>28</v>
      </c>
      <c r="J9" s="4">
        <v>44357</v>
      </c>
      <c r="K9" s="3" t="s">
        <v>29</v>
      </c>
      <c r="L9" s="3" t="s">
        <v>30</v>
      </c>
      <c r="M9" s="3" t="s">
        <v>31</v>
      </c>
    </row>
    <row r="10" spans="1:13" ht="15.75" customHeight="1" x14ac:dyDescent="0.15">
      <c r="A10" s="2">
        <v>44357</v>
      </c>
      <c r="B10" s="3">
        <v>8900</v>
      </c>
      <c r="C10" s="3" t="s">
        <v>15</v>
      </c>
      <c r="D10" s="3" t="s">
        <v>15</v>
      </c>
      <c r="E10" s="3" t="s">
        <v>15</v>
      </c>
      <c r="F10" s="3" t="s">
        <v>27</v>
      </c>
      <c r="G10" s="3" t="s">
        <v>15</v>
      </c>
      <c r="H10" s="3">
        <v>1</v>
      </c>
      <c r="I10" s="3" t="s">
        <v>28</v>
      </c>
      <c r="J10" s="4">
        <v>44357</v>
      </c>
      <c r="K10" s="3" t="s">
        <v>29</v>
      </c>
      <c r="L10" s="3" t="s">
        <v>30</v>
      </c>
      <c r="M10" s="3" t="s">
        <v>31</v>
      </c>
    </row>
    <row r="11" spans="1:13" ht="15.75" customHeight="1" x14ac:dyDescent="0.15">
      <c r="A11" s="2">
        <v>44358</v>
      </c>
      <c r="B11" s="3">
        <v>8961</v>
      </c>
      <c r="C11" s="3" t="s">
        <v>15</v>
      </c>
      <c r="D11" s="3" t="s">
        <v>15</v>
      </c>
      <c r="E11" s="3" t="s">
        <v>15</v>
      </c>
      <c r="F11" s="3" t="s">
        <v>27</v>
      </c>
      <c r="G11" s="3" t="s">
        <v>15</v>
      </c>
      <c r="H11" s="3">
        <v>1</v>
      </c>
      <c r="I11" s="3" t="s">
        <v>28</v>
      </c>
      <c r="J11" s="4">
        <v>44357</v>
      </c>
      <c r="K11" s="3" t="s">
        <v>29</v>
      </c>
      <c r="L11" s="3" t="s">
        <v>30</v>
      </c>
      <c r="M11" s="3" t="s">
        <v>31</v>
      </c>
    </row>
    <row r="12" spans="1:13" ht="15.75" customHeight="1" x14ac:dyDescent="0.15">
      <c r="A12" s="2">
        <v>44361</v>
      </c>
      <c r="B12" s="3">
        <v>8900</v>
      </c>
      <c r="C12" s="3" t="s">
        <v>15</v>
      </c>
      <c r="D12" s="3" t="s">
        <v>15</v>
      </c>
      <c r="E12" s="3" t="s">
        <v>15</v>
      </c>
      <c r="F12" s="3" t="s">
        <v>27</v>
      </c>
      <c r="G12" s="3" t="s">
        <v>15</v>
      </c>
      <c r="H12" s="3">
        <v>1</v>
      </c>
      <c r="I12" s="3" t="s">
        <v>28</v>
      </c>
      <c r="J12" s="4">
        <v>44360</v>
      </c>
      <c r="K12" s="3" t="s">
        <v>29</v>
      </c>
      <c r="L12" s="3" t="s">
        <v>30</v>
      </c>
      <c r="M12" s="3" t="s">
        <v>31</v>
      </c>
    </row>
    <row r="13" spans="1:13" ht="15.75" customHeight="1" x14ac:dyDescent="0.15">
      <c r="A13" s="2">
        <v>44399</v>
      </c>
      <c r="B13" s="3">
        <v>9007</v>
      </c>
      <c r="C13" s="3" t="s">
        <v>15</v>
      </c>
      <c r="D13" s="3" t="s">
        <v>15</v>
      </c>
      <c r="E13" s="3" t="s">
        <v>15</v>
      </c>
      <c r="F13" s="3" t="s">
        <v>32</v>
      </c>
      <c r="G13" s="3" t="s">
        <v>15</v>
      </c>
      <c r="H13" s="3">
        <v>1</v>
      </c>
      <c r="I13" s="3" t="s">
        <v>28</v>
      </c>
      <c r="J13" s="4">
        <v>44357</v>
      </c>
      <c r="K13" s="3" t="s">
        <v>29</v>
      </c>
      <c r="L13" s="3" t="s">
        <v>30</v>
      </c>
      <c r="M13" s="3" t="s">
        <v>31</v>
      </c>
    </row>
    <row r="14" spans="1:13" ht="15.75" customHeight="1" x14ac:dyDescent="0.15">
      <c r="A14" s="2">
        <v>44399</v>
      </c>
      <c r="B14" s="3">
        <v>9047</v>
      </c>
      <c r="C14" s="3" t="s">
        <v>15</v>
      </c>
      <c r="D14" s="3" t="s">
        <v>15</v>
      </c>
      <c r="E14" s="3" t="s">
        <v>15</v>
      </c>
      <c r="G14" s="3" t="s">
        <v>15</v>
      </c>
      <c r="H14" s="3">
        <v>1</v>
      </c>
      <c r="I14" s="3" t="s">
        <v>28</v>
      </c>
      <c r="J14" s="4">
        <v>44357</v>
      </c>
      <c r="K14" s="3" t="s">
        <v>29</v>
      </c>
      <c r="L14" s="3" t="s">
        <v>30</v>
      </c>
      <c r="M14" s="3" t="s">
        <v>31</v>
      </c>
    </row>
    <row r="15" spans="1:13" ht="15.75" customHeight="1" x14ac:dyDescent="0.15">
      <c r="A15" s="2">
        <v>44400</v>
      </c>
      <c r="B15" s="3">
        <v>9060</v>
      </c>
      <c r="C15" s="3" t="s">
        <v>15</v>
      </c>
      <c r="D15" s="3" t="s">
        <v>15</v>
      </c>
      <c r="E15" s="3" t="s">
        <v>15</v>
      </c>
      <c r="G15" s="3" t="s">
        <v>15</v>
      </c>
      <c r="H15" s="3">
        <v>1</v>
      </c>
      <c r="I15" s="3" t="s">
        <v>28</v>
      </c>
      <c r="J15" s="4">
        <v>44357</v>
      </c>
      <c r="K15" s="3" t="s">
        <v>29</v>
      </c>
      <c r="L15" s="3" t="s">
        <v>30</v>
      </c>
      <c r="M15" s="3" t="s">
        <v>31</v>
      </c>
    </row>
    <row r="16" spans="1:13" ht="15.75" customHeight="1" x14ac:dyDescent="0.15">
      <c r="A16" s="2">
        <v>44400</v>
      </c>
      <c r="B16" s="3">
        <v>7635</v>
      </c>
      <c r="C16" s="3" t="s">
        <v>15</v>
      </c>
      <c r="D16" s="3" t="s">
        <v>15</v>
      </c>
      <c r="E16" s="3" t="s">
        <v>15</v>
      </c>
      <c r="G16" s="3" t="s">
        <v>15</v>
      </c>
      <c r="H16" s="3">
        <v>1</v>
      </c>
      <c r="I16" s="3" t="s">
        <v>28</v>
      </c>
      <c r="J16" s="4">
        <v>44357</v>
      </c>
      <c r="K16" s="3" t="s">
        <v>29</v>
      </c>
      <c r="L16" s="3" t="s">
        <v>30</v>
      </c>
      <c r="M16" s="3" t="s">
        <v>31</v>
      </c>
    </row>
    <row r="17" spans="1:13" ht="15.75" customHeight="1" x14ac:dyDescent="0.15">
      <c r="A17" s="2">
        <v>44401</v>
      </c>
      <c r="B17" s="3">
        <v>9049</v>
      </c>
      <c r="C17" s="3" t="s">
        <v>15</v>
      </c>
      <c r="D17" s="3" t="s">
        <v>15</v>
      </c>
      <c r="E17" s="3" t="s">
        <v>15</v>
      </c>
      <c r="G17" s="3" t="s">
        <v>15</v>
      </c>
      <c r="H17" s="3">
        <v>1</v>
      </c>
      <c r="I17" s="3" t="s">
        <v>28</v>
      </c>
      <c r="J17" s="4">
        <v>44357</v>
      </c>
      <c r="K17" s="3" t="s">
        <v>29</v>
      </c>
      <c r="L17" s="3" t="s">
        <v>30</v>
      </c>
      <c r="M17" s="3" t="s">
        <v>31</v>
      </c>
    </row>
    <row r="18" spans="1:13" ht="15.75" customHeight="1" x14ac:dyDescent="0.15">
      <c r="A18" s="2">
        <v>44403</v>
      </c>
      <c r="B18" s="3">
        <v>9007</v>
      </c>
      <c r="C18" s="3" t="s">
        <v>15</v>
      </c>
      <c r="D18" s="3" t="s">
        <v>15</v>
      </c>
      <c r="E18" s="3" t="s">
        <v>15</v>
      </c>
      <c r="G18" s="3" t="s">
        <v>15</v>
      </c>
      <c r="H18" s="3">
        <v>1</v>
      </c>
      <c r="I18" s="3" t="s">
        <v>28</v>
      </c>
      <c r="J18" s="4">
        <v>44360</v>
      </c>
      <c r="K18" s="3" t="s">
        <v>29</v>
      </c>
      <c r="L18" s="3" t="s">
        <v>30</v>
      </c>
      <c r="M18" s="3" t="s">
        <v>31</v>
      </c>
    </row>
    <row r="19" spans="1:13" ht="15.75" customHeight="1" x14ac:dyDescent="0.15">
      <c r="A19" s="2">
        <v>44405</v>
      </c>
      <c r="B19" s="3">
        <v>9047</v>
      </c>
      <c r="C19" s="3" t="s">
        <v>15</v>
      </c>
      <c r="D19" s="3" t="s">
        <v>15</v>
      </c>
      <c r="E19" s="3" t="s">
        <v>15</v>
      </c>
      <c r="G19" s="3" t="s">
        <v>15</v>
      </c>
      <c r="H19" s="3">
        <v>1</v>
      </c>
      <c r="I19" s="3" t="s">
        <v>28</v>
      </c>
      <c r="J19" s="4">
        <v>44360</v>
      </c>
      <c r="K19" s="3" t="s">
        <v>29</v>
      </c>
      <c r="L19" s="3" t="s">
        <v>30</v>
      </c>
      <c r="M19" s="3" t="s">
        <v>31</v>
      </c>
    </row>
    <row r="20" spans="1:13" ht="15.75" customHeight="1" x14ac:dyDescent="0.15">
      <c r="A20" s="2">
        <v>44406</v>
      </c>
      <c r="B20" s="3">
        <v>9060</v>
      </c>
      <c r="C20" s="3" t="s">
        <v>15</v>
      </c>
      <c r="D20" s="3" t="s">
        <v>15</v>
      </c>
      <c r="E20" s="3" t="s">
        <v>15</v>
      </c>
      <c r="G20" s="3" t="s">
        <v>15</v>
      </c>
      <c r="H20" s="3">
        <v>1</v>
      </c>
      <c r="I20" s="3" t="s">
        <v>28</v>
      </c>
      <c r="J20" s="4">
        <v>44360</v>
      </c>
      <c r="K20" s="3" t="s">
        <v>29</v>
      </c>
      <c r="L20" s="3" t="s">
        <v>30</v>
      </c>
      <c r="M20" s="3" t="s">
        <v>31</v>
      </c>
    </row>
    <row r="21" spans="1:13" ht="15.75" customHeight="1" x14ac:dyDescent="0.15">
      <c r="A21" s="2">
        <v>44406</v>
      </c>
      <c r="B21" s="3">
        <v>7635</v>
      </c>
      <c r="C21" s="3" t="s">
        <v>15</v>
      </c>
      <c r="D21" s="3" t="s">
        <v>15</v>
      </c>
      <c r="E21" s="3" t="s">
        <v>15</v>
      </c>
      <c r="G21" s="3" t="s">
        <v>15</v>
      </c>
      <c r="H21" s="3">
        <v>1</v>
      </c>
      <c r="I21" s="3" t="s">
        <v>28</v>
      </c>
      <c r="J21" s="4">
        <v>44360</v>
      </c>
      <c r="K21" s="3" t="s">
        <v>29</v>
      </c>
      <c r="L21" s="3" t="s">
        <v>30</v>
      </c>
      <c r="M21" s="3" t="s">
        <v>31</v>
      </c>
    </row>
    <row r="22" spans="1:13" ht="15.75" customHeight="1" x14ac:dyDescent="0.15">
      <c r="A22" s="2">
        <v>44418</v>
      </c>
      <c r="B22" s="3">
        <v>9072</v>
      </c>
      <c r="C22" s="3" t="s">
        <v>15</v>
      </c>
      <c r="D22" s="3" t="s">
        <v>15</v>
      </c>
      <c r="E22" s="3" t="s">
        <v>14</v>
      </c>
      <c r="F22" s="3" t="s">
        <v>33</v>
      </c>
      <c r="G22" s="3" t="s">
        <v>33</v>
      </c>
      <c r="H22" s="3" t="s">
        <v>34</v>
      </c>
      <c r="I22" s="3" t="s">
        <v>33</v>
      </c>
      <c r="J22" s="4">
        <v>44418</v>
      </c>
      <c r="K22" s="3" t="s">
        <v>29</v>
      </c>
      <c r="L22" s="3" t="s">
        <v>35</v>
      </c>
      <c r="M22" s="3" t="s">
        <v>36</v>
      </c>
    </row>
    <row r="23" spans="1:13" ht="15.75" customHeight="1" x14ac:dyDescent="0.15">
      <c r="A23" s="2">
        <v>44419</v>
      </c>
      <c r="B23" s="3">
        <v>9074</v>
      </c>
      <c r="C23" s="3" t="s">
        <v>15</v>
      </c>
      <c r="D23" s="3" t="s">
        <v>15</v>
      </c>
      <c r="E23" s="3" t="s">
        <v>14</v>
      </c>
      <c r="F23" s="3" t="s">
        <v>33</v>
      </c>
      <c r="G23" s="3" t="s">
        <v>33</v>
      </c>
      <c r="H23" s="3" t="s">
        <v>34</v>
      </c>
      <c r="I23" s="3" t="s">
        <v>33</v>
      </c>
      <c r="J23" s="4">
        <v>44418</v>
      </c>
      <c r="K23" s="3" t="s">
        <v>29</v>
      </c>
      <c r="L23" s="3" t="s">
        <v>35</v>
      </c>
      <c r="M23" s="3" t="s">
        <v>36</v>
      </c>
    </row>
    <row r="24" spans="1:13" ht="15.75" customHeight="1" x14ac:dyDescent="0.15">
      <c r="A24" s="2">
        <v>44419</v>
      </c>
      <c r="B24" s="3">
        <v>9059</v>
      </c>
      <c r="C24" s="3" t="s">
        <v>15</v>
      </c>
      <c r="D24" s="3" t="s">
        <v>15</v>
      </c>
      <c r="E24" s="3" t="s">
        <v>14</v>
      </c>
      <c r="F24" s="3" t="s">
        <v>33</v>
      </c>
      <c r="G24" s="3" t="s">
        <v>33</v>
      </c>
      <c r="H24" s="3" t="s">
        <v>34</v>
      </c>
      <c r="I24" s="3" t="s">
        <v>33</v>
      </c>
      <c r="J24" s="4">
        <v>44418</v>
      </c>
      <c r="K24" s="3" t="s">
        <v>29</v>
      </c>
      <c r="L24" s="3" t="s">
        <v>35</v>
      </c>
      <c r="M24" s="3" t="s">
        <v>36</v>
      </c>
    </row>
    <row r="25" spans="1:13" ht="15.75" customHeight="1" x14ac:dyDescent="0.15">
      <c r="A25" s="2">
        <v>44420</v>
      </c>
      <c r="B25" s="3">
        <v>9062</v>
      </c>
      <c r="C25" s="3" t="s">
        <v>15</v>
      </c>
      <c r="D25" s="3" t="s">
        <v>15</v>
      </c>
      <c r="E25" s="3" t="s">
        <v>14</v>
      </c>
      <c r="F25" s="3" t="s">
        <v>33</v>
      </c>
      <c r="G25" s="3" t="s">
        <v>33</v>
      </c>
      <c r="H25" s="3" t="s">
        <v>34</v>
      </c>
      <c r="I25" s="3" t="s">
        <v>33</v>
      </c>
      <c r="J25" s="4">
        <v>44418</v>
      </c>
      <c r="K25" s="3" t="s">
        <v>29</v>
      </c>
      <c r="L25" s="3" t="s">
        <v>35</v>
      </c>
      <c r="M25" s="3" t="s">
        <v>36</v>
      </c>
    </row>
    <row r="26" spans="1:13" ht="15.75" customHeight="1" x14ac:dyDescent="0.15">
      <c r="A26" s="2">
        <v>44420</v>
      </c>
      <c r="B26" s="3">
        <v>9063</v>
      </c>
      <c r="C26" s="3" t="s">
        <v>15</v>
      </c>
      <c r="D26" s="3" t="s">
        <v>15</v>
      </c>
      <c r="E26" s="3" t="s">
        <v>14</v>
      </c>
      <c r="F26" s="3" t="s">
        <v>33</v>
      </c>
      <c r="G26" s="3" t="s">
        <v>33</v>
      </c>
      <c r="H26" s="3" t="s">
        <v>34</v>
      </c>
      <c r="I26" s="3" t="s">
        <v>33</v>
      </c>
      <c r="J26" s="4">
        <v>44418</v>
      </c>
      <c r="K26" s="3" t="s">
        <v>29</v>
      </c>
      <c r="L26" s="3" t="s">
        <v>35</v>
      </c>
      <c r="M26" s="3" t="s">
        <v>36</v>
      </c>
    </row>
    <row r="27" spans="1:13" ht="15.75" customHeight="1" x14ac:dyDescent="0.15">
      <c r="A27" s="2">
        <v>44421</v>
      </c>
      <c r="B27" s="3">
        <v>9072</v>
      </c>
      <c r="C27" s="3" t="s">
        <v>37</v>
      </c>
      <c r="E27" s="3" t="s">
        <v>27</v>
      </c>
      <c r="F27" s="3" t="s">
        <v>27</v>
      </c>
      <c r="G27" s="3" t="s">
        <v>15</v>
      </c>
      <c r="H27" s="3">
        <v>1</v>
      </c>
      <c r="I27" s="3" t="s">
        <v>28</v>
      </c>
      <c r="J27" s="4">
        <v>44357</v>
      </c>
      <c r="K27" s="3" t="s">
        <v>29</v>
      </c>
      <c r="L27" s="3" t="s">
        <v>30</v>
      </c>
      <c r="M27" s="3" t="s">
        <v>31</v>
      </c>
    </row>
    <row r="28" spans="1:13" ht="15.75" customHeight="1" x14ac:dyDescent="0.15">
      <c r="A28" s="2">
        <v>44421</v>
      </c>
      <c r="B28" s="3">
        <v>9074</v>
      </c>
      <c r="C28" s="3" t="s">
        <v>37</v>
      </c>
      <c r="E28" s="3" t="s">
        <v>27</v>
      </c>
      <c r="F28" s="3" t="s">
        <v>27</v>
      </c>
      <c r="G28" s="3" t="s">
        <v>15</v>
      </c>
      <c r="H28" s="3">
        <v>1</v>
      </c>
      <c r="I28" s="3" t="s">
        <v>28</v>
      </c>
      <c r="J28" s="4">
        <v>44357</v>
      </c>
      <c r="K28" s="3" t="s">
        <v>29</v>
      </c>
      <c r="L28" s="3" t="s">
        <v>30</v>
      </c>
      <c r="M28" s="3" t="s">
        <v>31</v>
      </c>
    </row>
    <row r="29" spans="1:13" ht="15.75" customHeight="1" x14ac:dyDescent="0.15">
      <c r="A29" s="2">
        <v>44422</v>
      </c>
      <c r="B29" s="3">
        <v>9059</v>
      </c>
      <c r="C29" s="3" t="s">
        <v>37</v>
      </c>
      <c r="E29" s="3" t="s">
        <v>27</v>
      </c>
      <c r="F29" s="3" t="s">
        <v>27</v>
      </c>
      <c r="G29" s="3" t="s">
        <v>15</v>
      </c>
      <c r="H29" s="3">
        <v>1</v>
      </c>
      <c r="I29" s="3" t="s">
        <v>28</v>
      </c>
      <c r="J29" s="4">
        <v>44357</v>
      </c>
      <c r="K29" s="3" t="s">
        <v>29</v>
      </c>
      <c r="L29" s="3" t="s">
        <v>30</v>
      </c>
      <c r="M29" s="3" t="s">
        <v>31</v>
      </c>
    </row>
    <row r="30" spans="1:13" ht="15.75" customHeight="1" x14ac:dyDescent="0.15">
      <c r="A30" s="2">
        <v>44422</v>
      </c>
      <c r="B30" s="3">
        <v>9062</v>
      </c>
      <c r="C30" s="3" t="s">
        <v>15</v>
      </c>
      <c r="D30" s="3" t="s">
        <v>15</v>
      </c>
      <c r="E30" s="3" t="s">
        <v>38</v>
      </c>
      <c r="F30" s="3" t="s">
        <v>27</v>
      </c>
      <c r="G30" s="3" t="s">
        <v>15</v>
      </c>
      <c r="H30" s="3">
        <v>1</v>
      </c>
      <c r="I30" s="3" t="s">
        <v>28</v>
      </c>
      <c r="J30" s="4">
        <v>44357</v>
      </c>
      <c r="K30" s="3" t="s">
        <v>29</v>
      </c>
      <c r="L30" s="3" t="s">
        <v>30</v>
      </c>
      <c r="M30" s="3" t="s">
        <v>31</v>
      </c>
    </row>
    <row r="31" spans="1:13" ht="15.75" customHeight="1" x14ac:dyDescent="0.15">
      <c r="A31" s="2">
        <v>44583</v>
      </c>
      <c r="B31" s="3">
        <v>9206</v>
      </c>
      <c r="C31" s="3" t="s">
        <v>15</v>
      </c>
      <c r="D31" s="3" t="s">
        <v>15</v>
      </c>
      <c r="E31" s="3" t="s">
        <v>15</v>
      </c>
      <c r="F31" s="3" t="s">
        <v>33</v>
      </c>
      <c r="G31" s="3" t="s">
        <v>15</v>
      </c>
      <c r="H31" s="3">
        <v>3</v>
      </c>
      <c r="I31" s="3" t="s">
        <v>39</v>
      </c>
      <c r="J31" s="4">
        <v>44583</v>
      </c>
      <c r="K31" s="3" t="s">
        <v>29</v>
      </c>
      <c r="L31" s="3" t="s">
        <v>40</v>
      </c>
      <c r="M31" s="3" t="s">
        <v>41</v>
      </c>
    </row>
    <row r="32" spans="1:13" ht="15.75" customHeight="1" x14ac:dyDescent="0.15">
      <c r="A32" s="2">
        <v>44584</v>
      </c>
      <c r="B32" s="3">
        <v>9299</v>
      </c>
      <c r="C32" s="3" t="s">
        <v>15</v>
      </c>
      <c r="D32" s="3" t="s">
        <v>15</v>
      </c>
      <c r="E32" s="3" t="s">
        <v>15</v>
      </c>
      <c r="F32" s="3" t="s">
        <v>33</v>
      </c>
      <c r="G32" s="3" t="s">
        <v>15</v>
      </c>
      <c r="H32" s="3">
        <v>3</v>
      </c>
      <c r="I32" s="3" t="s">
        <v>39</v>
      </c>
      <c r="J32" s="4">
        <v>44583</v>
      </c>
      <c r="K32" s="3" t="s">
        <v>29</v>
      </c>
      <c r="L32" s="3" t="s">
        <v>40</v>
      </c>
      <c r="M32" s="3" t="s">
        <v>41</v>
      </c>
    </row>
    <row r="33" spans="1:13" ht="15.75" customHeight="1" x14ac:dyDescent="0.15">
      <c r="A33" s="2">
        <v>44585</v>
      </c>
      <c r="B33" s="3">
        <v>9298</v>
      </c>
      <c r="C33" s="3" t="s">
        <v>15</v>
      </c>
      <c r="D33" s="3" t="s">
        <v>15</v>
      </c>
      <c r="E33" s="3" t="s">
        <v>42</v>
      </c>
      <c r="F33" s="3" t="s">
        <v>33</v>
      </c>
      <c r="G33" s="3" t="s">
        <v>15</v>
      </c>
      <c r="H33" s="3">
        <v>3</v>
      </c>
      <c r="I33" s="3" t="s">
        <v>39</v>
      </c>
      <c r="J33" s="4">
        <v>44583</v>
      </c>
      <c r="K33" s="3" t="s">
        <v>29</v>
      </c>
      <c r="L33" s="3" t="s">
        <v>40</v>
      </c>
      <c r="M33" s="3" t="s">
        <v>41</v>
      </c>
    </row>
    <row r="34" spans="1:13" ht="15.75" customHeight="1" x14ac:dyDescent="0.15">
      <c r="A34" s="2">
        <v>44586</v>
      </c>
      <c r="B34" s="3">
        <v>9650</v>
      </c>
      <c r="C34" s="3" t="s">
        <v>15</v>
      </c>
      <c r="D34" s="3" t="s">
        <v>15</v>
      </c>
      <c r="E34" s="3" t="s">
        <v>43</v>
      </c>
      <c r="F34" s="3" t="s">
        <v>33</v>
      </c>
      <c r="G34" s="3" t="s">
        <v>15</v>
      </c>
      <c r="H34" s="3">
        <v>3</v>
      </c>
      <c r="I34" s="3" t="s">
        <v>39</v>
      </c>
      <c r="J34" s="4">
        <v>44583</v>
      </c>
      <c r="K34" s="3" t="s">
        <v>29</v>
      </c>
      <c r="L34" s="3" t="s">
        <v>40</v>
      </c>
      <c r="M34" s="3" t="s">
        <v>41</v>
      </c>
    </row>
    <row r="35" spans="1:13" ht="15.75" customHeight="1" x14ac:dyDescent="0.15">
      <c r="A35" s="2">
        <v>44616</v>
      </c>
      <c r="B35" s="3">
        <v>9329</v>
      </c>
      <c r="C35" s="3" t="s">
        <v>42</v>
      </c>
      <c r="D35" s="3" t="s">
        <v>15</v>
      </c>
      <c r="E35" s="3" t="s">
        <v>14</v>
      </c>
      <c r="F35" s="3" t="s">
        <v>33</v>
      </c>
      <c r="G35" s="3" t="s">
        <v>33</v>
      </c>
      <c r="H35" s="3">
        <v>4</v>
      </c>
      <c r="I35" s="3" t="s">
        <v>33</v>
      </c>
      <c r="J35" s="4">
        <v>44616</v>
      </c>
      <c r="K35" s="3" t="s">
        <v>29</v>
      </c>
      <c r="L35" s="3" t="s">
        <v>44</v>
      </c>
    </row>
    <row r="36" spans="1:13" ht="15.75" customHeight="1" x14ac:dyDescent="0.15">
      <c r="A36" s="2">
        <v>44618</v>
      </c>
      <c r="B36" s="3">
        <v>9328</v>
      </c>
      <c r="C36" s="3" t="s">
        <v>42</v>
      </c>
      <c r="D36" s="3" t="s">
        <v>14</v>
      </c>
      <c r="E36" s="3" t="s">
        <v>14</v>
      </c>
      <c r="F36" s="3" t="s">
        <v>33</v>
      </c>
      <c r="G36" s="3" t="s">
        <v>33</v>
      </c>
      <c r="H36" s="3">
        <v>4</v>
      </c>
      <c r="I36" s="3" t="s">
        <v>33</v>
      </c>
      <c r="J36" s="4">
        <v>44616</v>
      </c>
      <c r="K36" s="3" t="s">
        <v>29</v>
      </c>
      <c r="L36" s="3" t="s">
        <v>44</v>
      </c>
      <c r="M36" s="3" t="s">
        <v>45</v>
      </c>
    </row>
    <row r="37" spans="1:13" ht="15.75" customHeight="1" x14ac:dyDescent="0.15">
      <c r="A37" s="2">
        <v>44619</v>
      </c>
      <c r="B37" s="3">
        <v>9131</v>
      </c>
      <c r="C37" s="3" t="s">
        <v>42</v>
      </c>
      <c r="D37" s="3" t="s">
        <v>14</v>
      </c>
      <c r="E37" s="3" t="s">
        <v>14</v>
      </c>
      <c r="F37" s="3" t="s">
        <v>33</v>
      </c>
      <c r="G37" s="3" t="s">
        <v>33</v>
      </c>
      <c r="H37" s="3">
        <v>4</v>
      </c>
      <c r="I37" s="3" t="s">
        <v>33</v>
      </c>
      <c r="J37" s="4">
        <v>44616</v>
      </c>
      <c r="K37" s="3" t="s">
        <v>29</v>
      </c>
      <c r="L37" s="3" t="s">
        <v>44</v>
      </c>
    </row>
    <row r="40" spans="1:13" ht="15.75" customHeight="1" x14ac:dyDescent="0.15">
      <c r="B4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54F-F02B-7C44-A8A8-13BF5D9198FE}">
  <dimension ref="A1:G82"/>
  <sheetViews>
    <sheetView tabSelected="1" workbookViewId="0">
      <selection activeCell="I21" sqref="I21"/>
    </sheetView>
  </sheetViews>
  <sheetFormatPr baseColWidth="10" defaultRowHeight="13" x14ac:dyDescent="0.15"/>
  <cols>
    <col min="1" max="1" width="8.6640625" style="10" bestFit="1" customWidth="1"/>
    <col min="2" max="2" width="30.6640625" style="10" bestFit="1" customWidth="1"/>
    <col min="3" max="3" width="9.6640625" style="10" bestFit="1" customWidth="1"/>
    <col min="4" max="4" width="11.1640625" style="10" bestFit="1" customWidth="1"/>
    <col min="5" max="5" width="7.1640625" style="10" bestFit="1" customWidth="1"/>
    <col min="6" max="6" width="14.6640625" style="10" bestFit="1" customWidth="1"/>
    <col min="7" max="7" width="21.1640625" style="10" bestFit="1" customWidth="1"/>
    <col min="8" max="16384" width="10.83203125" style="10"/>
  </cols>
  <sheetData>
    <row r="1" spans="1:7" x14ac:dyDescent="0.15">
      <c r="A1" s="11" t="s">
        <v>9</v>
      </c>
      <c r="B1" s="6" t="s">
        <v>47</v>
      </c>
      <c r="C1" s="6" t="s">
        <v>87</v>
      </c>
      <c r="D1" s="6" t="s">
        <v>92</v>
      </c>
      <c r="E1" s="6" t="s">
        <v>46</v>
      </c>
      <c r="F1" s="7" t="s">
        <v>53</v>
      </c>
      <c r="G1" s="9" t="s">
        <v>54</v>
      </c>
    </row>
    <row r="2" spans="1:7" x14ac:dyDescent="0.15">
      <c r="A2" s="12">
        <v>44357</v>
      </c>
      <c r="B2" s="7" t="s">
        <v>48</v>
      </c>
      <c r="C2" s="6" t="s">
        <v>83</v>
      </c>
      <c r="D2" s="7">
        <v>1</v>
      </c>
      <c r="E2" s="7" t="s">
        <v>55</v>
      </c>
      <c r="F2" s="13">
        <f>2397/40000</f>
        <v>5.9924999999999999E-2</v>
      </c>
      <c r="G2" s="9">
        <v>0.02</v>
      </c>
    </row>
    <row r="3" spans="1:7" x14ac:dyDescent="0.15">
      <c r="A3" s="12">
        <v>44357</v>
      </c>
      <c r="B3" s="7" t="s">
        <v>48</v>
      </c>
      <c r="C3" s="6" t="s">
        <v>83</v>
      </c>
      <c r="D3" s="7">
        <v>1</v>
      </c>
      <c r="E3" s="7" t="s">
        <v>56</v>
      </c>
      <c r="F3" s="13">
        <f>5777/40000</f>
        <v>0.144425</v>
      </c>
      <c r="G3" s="9">
        <v>0.02</v>
      </c>
    </row>
    <row r="4" spans="1:7" x14ac:dyDescent="0.15">
      <c r="A4" s="12">
        <v>44357</v>
      </c>
      <c r="B4" s="7" t="s">
        <v>48</v>
      </c>
      <c r="C4" s="6" t="s">
        <v>83</v>
      </c>
      <c r="D4" s="7">
        <v>1</v>
      </c>
      <c r="E4" s="7" t="s">
        <v>57</v>
      </c>
      <c r="F4" s="13">
        <f>3735/40000</f>
        <v>9.3375E-2</v>
      </c>
      <c r="G4" s="9">
        <v>0.02</v>
      </c>
    </row>
    <row r="5" spans="1:7" x14ac:dyDescent="0.15">
      <c r="A5" s="12">
        <v>44357</v>
      </c>
      <c r="B5" s="7" t="s">
        <v>48</v>
      </c>
      <c r="C5" s="6" t="s">
        <v>83</v>
      </c>
      <c r="D5" s="7">
        <v>1</v>
      </c>
      <c r="E5" s="7" t="s">
        <v>58</v>
      </c>
      <c r="F5" s="13">
        <f>4824/40000</f>
        <v>0.1206</v>
      </c>
      <c r="G5" s="9">
        <v>0.02</v>
      </c>
    </row>
    <row r="6" spans="1:7" x14ac:dyDescent="0.15">
      <c r="A6" s="12">
        <v>44357</v>
      </c>
      <c r="B6" s="7" t="s">
        <v>48</v>
      </c>
      <c r="C6" s="6" t="s">
        <v>83</v>
      </c>
      <c r="D6" s="7">
        <v>1</v>
      </c>
      <c r="E6" s="8" t="s">
        <v>59</v>
      </c>
      <c r="F6" s="14">
        <f>5491/40000</f>
        <v>0.13727500000000001</v>
      </c>
      <c r="G6" s="15" t="s">
        <v>60</v>
      </c>
    </row>
    <row r="7" spans="1:7" x14ac:dyDescent="0.15">
      <c r="A7" s="16">
        <v>44360</v>
      </c>
      <c r="B7" s="6" t="s">
        <v>49</v>
      </c>
      <c r="C7" s="6" t="s">
        <v>83</v>
      </c>
      <c r="D7" s="6">
        <v>1</v>
      </c>
      <c r="E7" s="6" t="s">
        <v>55</v>
      </c>
      <c r="F7" s="13">
        <f>3954/40000</f>
        <v>9.8849999999999993E-2</v>
      </c>
      <c r="G7" s="9">
        <v>0.02</v>
      </c>
    </row>
    <row r="8" spans="1:7" x14ac:dyDescent="0.15">
      <c r="A8" s="16">
        <v>44360</v>
      </c>
      <c r="B8" s="6" t="s">
        <v>49</v>
      </c>
      <c r="C8" s="6" t="s">
        <v>83</v>
      </c>
      <c r="D8" s="7">
        <v>1</v>
      </c>
      <c r="E8" s="7" t="s">
        <v>56</v>
      </c>
      <c r="F8" s="13">
        <f>3482/40000</f>
        <v>8.7050000000000002E-2</v>
      </c>
      <c r="G8" s="9">
        <v>0.02</v>
      </c>
    </row>
    <row r="9" spans="1:7" x14ac:dyDescent="0.15">
      <c r="A9" s="16">
        <v>44360</v>
      </c>
      <c r="B9" s="6" t="s">
        <v>49</v>
      </c>
      <c r="C9" s="6" t="s">
        <v>83</v>
      </c>
      <c r="D9" s="7">
        <v>1</v>
      </c>
      <c r="E9" s="7" t="s">
        <v>57</v>
      </c>
      <c r="F9" s="13">
        <f>6598/40000</f>
        <v>0.16495000000000001</v>
      </c>
      <c r="G9" s="9">
        <v>0.02</v>
      </c>
    </row>
    <row r="10" spans="1:7" x14ac:dyDescent="0.15">
      <c r="A10" s="16">
        <v>44360</v>
      </c>
      <c r="B10" s="6" t="s">
        <v>49</v>
      </c>
      <c r="C10" s="6" t="s">
        <v>83</v>
      </c>
      <c r="D10" s="7">
        <v>1</v>
      </c>
      <c r="E10" s="7" t="s">
        <v>58</v>
      </c>
      <c r="F10" s="13">
        <f>6327/40000</f>
        <v>0.15817500000000001</v>
      </c>
      <c r="G10" s="9">
        <v>0.02</v>
      </c>
    </row>
    <row r="11" spans="1:7" x14ac:dyDescent="0.15">
      <c r="A11" s="16">
        <v>44360</v>
      </c>
      <c r="B11" s="6" t="s">
        <v>49</v>
      </c>
      <c r="C11" s="6" t="s">
        <v>83</v>
      </c>
      <c r="D11" s="7">
        <v>1</v>
      </c>
      <c r="E11" s="8" t="s">
        <v>59</v>
      </c>
      <c r="F11" s="14">
        <f>4992/40000</f>
        <v>0.12479999999999999</v>
      </c>
      <c r="G11" s="15" t="s">
        <v>60</v>
      </c>
    </row>
    <row r="12" spans="1:7" x14ac:dyDescent="0.15">
      <c r="A12" s="16">
        <v>44418</v>
      </c>
      <c r="B12" s="6" t="s">
        <v>50</v>
      </c>
      <c r="C12" s="6" t="s">
        <v>83</v>
      </c>
      <c r="D12" s="7">
        <v>1</v>
      </c>
      <c r="E12" s="7" t="s">
        <v>55</v>
      </c>
      <c r="F12" s="13">
        <v>9.8843537414965987E-2</v>
      </c>
      <c r="G12" s="9">
        <v>0.02</v>
      </c>
    </row>
    <row r="13" spans="1:7" x14ac:dyDescent="0.15">
      <c r="A13" s="16">
        <v>44418</v>
      </c>
      <c r="B13" s="6" t="s">
        <v>50</v>
      </c>
      <c r="C13" s="6" t="s">
        <v>83</v>
      </c>
      <c r="D13" s="7">
        <v>1</v>
      </c>
      <c r="E13" s="7" t="s">
        <v>56</v>
      </c>
      <c r="F13" s="13">
        <v>3.4376417233560087E-2</v>
      </c>
      <c r="G13" s="9">
        <v>0.02</v>
      </c>
    </row>
    <row r="14" spans="1:7" x14ac:dyDescent="0.15">
      <c r="A14" s="16">
        <v>44418</v>
      </c>
      <c r="B14" s="6" t="s">
        <v>50</v>
      </c>
      <c r="C14" s="6" t="s">
        <v>83</v>
      </c>
      <c r="D14" s="7">
        <v>1</v>
      </c>
      <c r="E14" s="7" t="s">
        <v>57</v>
      </c>
      <c r="F14" s="13">
        <v>9.6326530612244901E-2</v>
      </c>
      <c r="G14" s="9">
        <v>0.02</v>
      </c>
    </row>
    <row r="15" spans="1:7" x14ac:dyDescent="0.15">
      <c r="A15" s="16">
        <v>44418</v>
      </c>
      <c r="B15" s="6" t="s">
        <v>50</v>
      </c>
      <c r="C15" s="6" t="s">
        <v>83</v>
      </c>
      <c r="D15" s="7">
        <v>1</v>
      </c>
      <c r="E15" s="7" t="s">
        <v>58</v>
      </c>
      <c r="F15" s="13">
        <v>7.306122448979592E-2</v>
      </c>
      <c r="G15" s="9">
        <v>0.02</v>
      </c>
    </row>
    <row r="16" spans="1:7" x14ac:dyDescent="0.15">
      <c r="A16" s="16">
        <v>44418</v>
      </c>
      <c r="B16" s="6" t="s">
        <v>50</v>
      </c>
      <c r="C16" s="6" t="s">
        <v>83</v>
      </c>
      <c r="D16" s="7">
        <v>1</v>
      </c>
      <c r="E16" s="7" t="s">
        <v>59</v>
      </c>
      <c r="F16" s="13">
        <v>0.12482993197278912</v>
      </c>
      <c r="G16" s="9" t="s">
        <v>60</v>
      </c>
    </row>
    <row r="17" spans="1:7" x14ac:dyDescent="0.15">
      <c r="A17" s="16">
        <v>44418</v>
      </c>
      <c r="B17" s="6" t="s">
        <v>50</v>
      </c>
      <c r="C17" s="6" t="s">
        <v>84</v>
      </c>
      <c r="D17" s="7">
        <v>2</v>
      </c>
      <c r="E17" s="7" t="s">
        <v>61</v>
      </c>
      <c r="F17" s="13">
        <v>8.7052154195011333E-2</v>
      </c>
      <c r="G17" s="9">
        <v>0.02</v>
      </c>
    </row>
    <row r="18" spans="1:7" x14ac:dyDescent="0.15">
      <c r="A18" s="16">
        <v>44418</v>
      </c>
      <c r="B18" s="6" t="s">
        <v>50</v>
      </c>
      <c r="C18" s="6" t="s">
        <v>84</v>
      </c>
      <c r="D18" s="7">
        <v>2</v>
      </c>
      <c r="E18" s="7" t="s">
        <v>62</v>
      </c>
      <c r="F18" s="13">
        <v>8.485260770975056E-2</v>
      </c>
      <c r="G18" s="9">
        <v>0.02</v>
      </c>
    </row>
    <row r="19" spans="1:7" x14ac:dyDescent="0.15">
      <c r="A19" s="16">
        <v>44418</v>
      </c>
      <c r="B19" s="6" t="s">
        <v>50</v>
      </c>
      <c r="C19" s="6" t="s">
        <v>84</v>
      </c>
      <c r="D19" s="7">
        <v>2</v>
      </c>
      <c r="E19" s="7" t="s">
        <v>63</v>
      </c>
      <c r="F19" s="13">
        <v>8.5238095238095238E-2</v>
      </c>
      <c r="G19" s="9">
        <v>0.02</v>
      </c>
    </row>
    <row r="20" spans="1:7" x14ac:dyDescent="0.15">
      <c r="A20" s="16">
        <v>44418</v>
      </c>
      <c r="B20" s="6" t="s">
        <v>50</v>
      </c>
      <c r="C20" s="6" t="s">
        <v>84</v>
      </c>
      <c r="D20" s="7">
        <v>2</v>
      </c>
      <c r="E20" s="7" t="s">
        <v>64</v>
      </c>
      <c r="F20" s="13">
        <v>0.21798185941043083</v>
      </c>
      <c r="G20" s="9" t="s">
        <v>60</v>
      </c>
    </row>
    <row r="21" spans="1:7" x14ac:dyDescent="0.15">
      <c r="A21" s="16">
        <v>44418</v>
      </c>
      <c r="B21" s="6" t="s">
        <v>50</v>
      </c>
      <c r="C21" s="17" t="s">
        <v>85</v>
      </c>
      <c r="D21" s="7">
        <v>3</v>
      </c>
      <c r="E21" s="7" t="s">
        <v>65</v>
      </c>
      <c r="F21" s="13">
        <v>0.1874829931972789</v>
      </c>
      <c r="G21" s="9">
        <v>0.02</v>
      </c>
    </row>
    <row r="22" spans="1:7" x14ac:dyDescent="0.15">
      <c r="A22" s="16">
        <v>44418</v>
      </c>
      <c r="B22" s="6" t="s">
        <v>50</v>
      </c>
      <c r="C22" s="17" t="s">
        <v>85</v>
      </c>
      <c r="D22" s="7">
        <v>3</v>
      </c>
      <c r="E22" s="7" t="s">
        <v>66</v>
      </c>
      <c r="F22" s="13">
        <v>0.16494331065759638</v>
      </c>
      <c r="G22" s="9">
        <v>0.02</v>
      </c>
    </row>
    <row r="23" spans="1:7" x14ac:dyDescent="0.15">
      <c r="A23" s="16">
        <v>44418</v>
      </c>
      <c r="B23" s="6" t="s">
        <v>50</v>
      </c>
      <c r="C23" s="17" t="s">
        <v>85</v>
      </c>
      <c r="D23" s="7">
        <v>3</v>
      </c>
      <c r="E23" s="7" t="s">
        <v>67</v>
      </c>
      <c r="F23" s="13">
        <v>5.1269841269841271E-2</v>
      </c>
      <c r="G23" s="9">
        <v>0.02</v>
      </c>
    </row>
    <row r="24" spans="1:7" x14ac:dyDescent="0.15">
      <c r="A24" s="16">
        <v>44418</v>
      </c>
      <c r="B24" s="6" t="s">
        <v>50</v>
      </c>
      <c r="C24" s="17" t="s">
        <v>85</v>
      </c>
      <c r="D24" s="7">
        <v>3</v>
      </c>
      <c r="E24" s="7" t="s">
        <v>68</v>
      </c>
      <c r="F24" s="13">
        <v>5.5759637188208616E-2</v>
      </c>
      <c r="G24" s="9">
        <v>0.02</v>
      </c>
    </row>
    <row r="25" spans="1:7" x14ac:dyDescent="0.15">
      <c r="A25" s="16">
        <v>44418</v>
      </c>
      <c r="B25" s="6" t="s">
        <v>50</v>
      </c>
      <c r="C25" s="17" t="s">
        <v>85</v>
      </c>
      <c r="D25" s="7">
        <v>3</v>
      </c>
      <c r="E25" s="7" t="s">
        <v>69</v>
      </c>
      <c r="F25" s="13">
        <v>0.10532879818594104</v>
      </c>
      <c r="G25" s="9" t="s">
        <v>60</v>
      </c>
    </row>
    <row r="26" spans="1:7" x14ac:dyDescent="0.15">
      <c r="A26" s="16">
        <v>44418</v>
      </c>
      <c r="B26" s="6" t="s">
        <v>50</v>
      </c>
      <c r="C26" s="7" t="s">
        <v>86</v>
      </c>
      <c r="D26" s="7">
        <v>4</v>
      </c>
      <c r="E26" s="7" t="s">
        <v>70</v>
      </c>
      <c r="F26" s="13">
        <v>0.13399092970521542</v>
      </c>
      <c r="G26" s="9">
        <v>0.02</v>
      </c>
    </row>
    <row r="27" spans="1:7" x14ac:dyDescent="0.15">
      <c r="A27" s="16">
        <v>44418</v>
      </c>
      <c r="B27" s="6" t="s">
        <v>50</v>
      </c>
      <c r="C27" s="7" t="s">
        <v>86</v>
      </c>
      <c r="D27" s="7">
        <v>4</v>
      </c>
      <c r="E27" s="7" t="s">
        <v>71</v>
      </c>
      <c r="F27" s="13">
        <v>0.15818594104308389</v>
      </c>
      <c r="G27" s="9">
        <v>0.02</v>
      </c>
    </row>
    <row r="28" spans="1:7" x14ac:dyDescent="0.15">
      <c r="A28" s="16">
        <v>44418</v>
      </c>
      <c r="B28" s="6" t="s">
        <v>50</v>
      </c>
      <c r="C28" s="7" t="s">
        <v>86</v>
      </c>
      <c r="D28" s="7">
        <v>4</v>
      </c>
      <c r="E28" s="7" t="s">
        <v>72</v>
      </c>
      <c r="F28" s="13">
        <v>9.3265306122448974E-2</v>
      </c>
      <c r="G28" s="9">
        <v>0.02</v>
      </c>
    </row>
    <row r="29" spans="1:7" x14ac:dyDescent="0.15">
      <c r="A29" s="16">
        <v>44418</v>
      </c>
      <c r="B29" s="6" t="s">
        <v>50</v>
      </c>
      <c r="C29" s="7" t="s">
        <v>86</v>
      </c>
      <c r="D29" s="7">
        <v>4</v>
      </c>
      <c r="E29" s="7" t="s">
        <v>73</v>
      </c>
      <c r="F29" s="13">
        <v>0.25857142857142856</v>
      </c>
      <c r="G29" s="9" t="s">
        <v>60</v>
      </c>
    </row>
    <row r="30" spans="1:7" x14ac:dyDescent="0.15">
      <c r="A30" s="16">
        <v>44418</v>
      </c>
      <c r="B30" s="6" t="s">
        <v>50</v>
      </c>
      <c r="C30" s="7" t="s">
        <v>88</v>
      </c>
      <c r="D30" s="7">
        <v>5</v>
      </c>
      <c r="E30" s="7" t="s">
        <v>55</v>
      </c>
      <c r="F30" s="13">
        <v>9.8843537414965987E-2</v>
      </c>
      <c r="G30" s="9">
        <v>0.02</v>
      </c>
    </row>
    <row r="31" spans="1:7" x14ac:dyDescent="0.15">
      <c r="A31" s="16">
        <v>44418</v>
      </c>
      <c r="B31" s="6" t="s">
        <v>50</v>
      </c>
      <c r="C31" s="7" t="s">
        <v>88</v>
      </c>
      <c r="D31" s="7">
        <v>5</v>
      </c>
      <c r="E31" s="7" t="s">
        <v>71</v>
      </c>
      <c r="F31" s="13">
        <v>0.15818594104308389</v>
      </c>
      <c r="G31" s="9">
        <v>0.02</v>
      </c>
    </row>
    <row r="32" spans="1:7" x14ac:dyDescent="0.15">
      <c r="A32" s="16">
        <v>44418</v>
      </c>
      <c r="B32" s="6" t="s">
        <v>50</v>
      </c>
      <c r="C32" s="7" t="s">
        <v>88</v>
      </c>
      <c r="D32" s="7">
        <v>5</v>
      </c>
      <c r="E32" s="7" t="s">
        <v>72</v>
      </c>
      <c r="F32" s="13">
        <v>9.3265306122448974E-2</v>
      </c>
      <c r="G32" s="9">
        <v>0.02</v>
      </c>
    </row>
    <row r="33" spans="1:7" x14ac:dyDescent="0.15">
      <c r="A33" s="16">
        <v>44418</v>
      </c>
      <c r="B33" s="6" t="s">
        <v>50</v>
      </c>
      <c r="C33" s="7" t="s">
        <v>88</v>
      </c>
      <c r="D33" s="7">
        <v>5</v>
      </c>
      <c r="E33" s="7" t="s">
        <v>73</v>
      </c>
      <c r="F33" s="13">
        <v>0.25857142857142856</v>
      </c>
      <c r="G33" s="9" t="s">
        <v>60</v>
      </c>
    </row>
    <row r="34" spans="1:7" x14ac:dyDescent="0.15">
      <c r="A34" s="16">
        <v>44418</v>
      </c>
      <c r="B34" s="6" t="s">
        <v>50</v>
      </c>
      <c r="C34" s="7" t="s">
        <v>89</v>
      </c>
      <c r="D34" s="7">
        <v>6</v>
      </c>
      <c r="E34" s="7" t="s">
        <v>74</v>
      </c>
      <c r="F34" s="13">
        <v>0.24399092970521541</v>
      </c>
      <c r="G34" s="9">
        <v>0.02</v>
      </c>
    </row>
    <row r="35" spans="1:7" x14ac:dyDescent="0.15">
      <c r="A35" s="16">
        <v>44418</v>
      </c>
      <c r="B35" s="6" t="s">
        <v>50</v>
      </c>
      <c r="C35" s="7" t="s">
        <v>89</v>
      </c>
      <c r="D35" s="7">
        <v>6</v>
      </c>
      <c r="E35" s="7" t="s">
        <v>56</v>
      </c>
      <c r="F35" s="13">
        <v>3.4376417233560087E-2</v>
      </c>
      <c r="G35" s="9">
        <v>0.02</v>
      </c>
    </row>
    <row r="36" spans="1:7" x14ac:dyDescent="0.15">
      <c r="A36" s="16">
        <v>44418</v>
      </c>
      <c r="B36" s="6" t="s">
        <v>50</v>
      </c>
      <c r="C36" s="7" t="s">
        <v>89</v>
      </c>
      <c r="D36" s="7">
        <v>6</v>
      </c>
      <c r="E36" s="7" t="s">
        <v>57</v>
      </c>
      <c r="F36" s="13">
        <v>9.6326530612244901E-2</v>
      </c>
      <c r="G36" s="9">
        <v>0.02</v>
      </c>
    </row>
    <row r="37" spans="1:7" x14ac:dyDescent="0.15">
      <c r="A37" s="16">
        <v>44418</v>
      </c>
      <c r="B37" s="6" t="s">
        <v>50</v>
      </c>
      <c r="C37" s="7" t="s">
        <v>89</v>
      </c>
      <c r="D37" s="7">
        <v>6</v>
      </c>
      <c r="E37" s="7" t="s">
        <v>58</v>
      </c>
      <c r="F37" s="13">
        <v>7.306122448979592E-2</v>
      </c>
      <c r="G37" s="9">
        <v>0.02</v>
      </c>
    </row>
    <row r="38" spans="1:7" x14ac:dyDescent="0.15">
      <c r="A38" s="16">
        <v>44418</v>
      </c>
      <c r="B38" s="6" t="s">
        <v>50</v>
      </c>
      <c r="C38" s="7" t="s">
        <v>89</v>
      </c>
      <c r="D38" s="7">
        <v>6</v>
      </c>
      <c r="E38" s="9" t="s">
        <v>59</v>
      </c>
      <c r="F38" s="13">
        <v>0.12482993197278912</v>
      </c>
      <c r="G38" s="9" t="s">
        <v>60</v>
      </c>
    </row>
    <row r="39" spans="1:7" x14ac:dyDescent="0.15">
      <c r="A39" s="16">
        <v>44418</v>
      </c>
      <c r="B39" s="6" t="s">
        <v>50</v>
      </c>
      <c r="C39" s="7" t="s">
        <v>90</v>
      </c>
      <c r="D39" s="7">
        <v>7</v>
      </c>
      <c r="E39" s="7" t="s">
        <v>70</v>
      </c>
      <c r="F39" s="13">
        <v>0.13399092970521542</v>
      </c>
      <c r="G39" s="9">
        <v>0.02</v>
      </c>
    </row>
    <row r="40" spans="1:7" x14ac:dyDescent="0.15">
      <c r="A40" s="16">
        <v>44418</v>
      </c>
      <c r="B40" s="6" t="s">
        <v>50</v>
      </c>
      <c r="C40" s="7" t="s">
        <v>90</v>
      </c>
      <c r="D40" s="7">
        <v>7</v>
      </c>
      <c r="E40" s="7" t="s">
        <v>75</v>
      </c>
      <c r="F40" s="13">
        <v>8.9501133786848069E-2</v>
      </c>
      <c r="G40" s="9">
        <v>0.02</v>
      </c>
    </row>
    <row r="41" spans="1:7" x14ac:dyDescent="0.15">
      <c r="A41" s="16">
        <v>44418</v>
      </c>
      <c r="B41" s="6" t="s">
        <v>50</v>
      </c>
      <c r="C41" s="7" t="s">
        <v>90</v>
      </c>
      <c r="D41" s="7">
        <v>7</v>
      </c>
      <c r="E41" s="7" t="s">
        <v>76</v>
      </c>
      <c r="F41" s="13">
        <v>0.12480725623582767</v>
      </c>
      <c r="G41" s="9">
        <v>0.02</v>
      </c>
    </row>
    <row r="42" spans="1:7" x14ac:dyDescent="0.15">
      <c r="A42" s="16">
        <v>44418</v>
      </c>
      <c r="B42" s="6" t="s">
        <v>50</v>
      </c>
      <c r="C42" s="7" t="s">
        <v>90</v>
      </c>
      <c r="D42" s="7">
        <v>7</v>
      </c>
      <c r="E42" s="7" t="s">
        <v>77</v>
      </c>
      <c r="F42" s="14">
        <v>0.16097505668934239</v>
      </c>
      <c r="G42" s="9" t="s">
        <v>60</v>
      </c>
    </row>
    <row r="43" spans="1:7" x14ac:dyDescent="0.15">
      <c r="A43" s="16">
        <v>44418</v>
      </c>
      <c r="B43" s="6" t="s">
        <v>50</v>
      </c>
      <c r="C43" s="7" t="s">
        <v>91</v>
      </c>
      <c r="D43" s="7">
        <v>8</v>
      </c>
      <c r="E43" s="8" t="s">
        <v>64</v>
      </c>
      <c r="F43" s="13">
        <v>0.21798185941043083</v>
      </c>
      <c r="G43" s="9">
        <v>0.02</v>
      </c>
    </row>
    <row r="44" spans="1:7" x14ac:dyDescent="0.15">
      <c r="A44" s="16">
        <v>44418</v>
      </c>
      <c r="B44" s="6" t="s">
        <v>50</v>
      </c>
      <c r="C44" s="7" t="s">
        <v>91</v>
      </c>
      <c r="D44" s="7">
        <v>8</v>
      </c>
      <c r="E44" s="8" t="s">
        <v>63</v>
      </c>
      <c r="F44" s="13">
        <v>8.5238095238095238E-2</v>
      </c>
      <c r="G44" s="9">
        <v>0.02</v>
      </c>
    </row>
    <row r="45" spans="1:7" x14ac:dyDescent="0.15">
      <c r="A45" s="16">
        <v>44418</v>
      </c>
      <c r="B45" s="6" t="s">
        <v>50</v>
      </c>
      <c r="C45" s="7" t="s">
        <v>91</v>
      </c>
      <c r="D45" s="7">
        <v>8</v>
      </c>
      <c r="E45" s="8" t="s">
        <v>62</v>
      </c>
      <c r="F45" s="13">
        <v>8.485260770975056E-2</v>
      </c>
      <c r="G45" s="9">
        <v>0.02</v>
      </c>
    </row>
    <row r="46" spans="1:7" x14ac:dyDescent="0.15">
      <c r="A46" s="16">
        <v>44418</v>
      </c>
      <c r="B46" s="6" t="s">
        <v>50</v>
      </c>
      <c r="C46" s="7" t="s">
        <v>91</v>
      </c>
      <c r="D46" s="7">
        <v>8</v>
      </c>
      <c r="E46" s="8" t="s">
        <v>61</v>
      </c>
      <c r="F46" s="13">
        <v>8.7052154195011333E-2</v>
      </c>
      <c r="G46" s="9" t="s">
        <v>60</v>
      </c>
    </row>
    <row r="47" spans="1:7" x14ac:dyDescent="0.15">
      <c r="A47" s="16">
        <v>44583</v>
      </c>
      <c r="B47" s="6" t="s">
        <v>51</v>
      </c>
      <c r="C47" s="6" t="s">
        <v>83</v>
      </c>
      <c r="D47" s="6">
        <v>1</v>
      </c>
      <c r="E47" s="6" t="s">
        <v>55</v>
      </c>
      <c r="F47" s="13">
        <v>9.8843537414965987E-2</v>
      </c>
      <c r="G47" s="9">
        <v>0.02</v>
      </c>
    </row>
    <row r="48" spans="1:7" x14ac:dyDescent="0.15">
      <c r="A48" s="16">
        <v>44583</v>
      </c>
      <c r="B48" s="6" t="s">
        <v>51</v>
      </c>
      <c r="C48" s="6" t="s">
        <v>83</v>
      </c>
      <c r="D48" s="7">
        <v>1</v>
      </c>
      <c r="E48" s="7" t="s">
        <v>56</v>
      </c>
      <c r="F48" s="13">
        <v>8.7052154195011333E-2</v>
      </c>
      <c r="G48" s="9">
        <v>0.02</v>
      </c>
    </row>
    <row r="49" spans="1:7" x14ac:dyDescent="0.15">
      <c r="A49" s="16">
        <v>44583</v>
      </c>
      <c r="B49" s="6" t="s">
        <v>51</v>
      </c>
      <c r="C49" s="6" t="s">
        <v>83</v>
      </c>
      <c r="D49" s="7">
        <v>1</v>
      </c>
      <c r="E49" s="7" t="s">
        <v>57</v>
      </c>
      <c r="F49" s="13">
        <v>0.16494331065759638</v>
      </c>
      <c r="G49" s="9">
        <v>0.02</v>
      </c>
    </row>
    <row r="50" spans="1:7" x14ac:dyDescent="0.15">
      <c r="A50" s="16">
        <v>44583</v>
      </c>
      <c r="B50" s="6" t="s">
        <v>51</v>
      </c>
      <c r="C50" s="6" t="s">
        <v>83</v>
      </c>
      <c r="D50" s="7">
        <v>1</v>
      </c>
      <c r="E50" s="7" t="s">
        <v>58</v>
      </c>
      <c r="F50" s="13">
        <v>0.15818594104308389</v>
      </c>
      <c r="G50" s="9">
        <v>0.02</v>
      </c>
    </row>
    <row r="51" spans="1:7" x14ac:dyDescent="0.15">
      <c r="A51" s="16">
        <v>44583</v>
      </c>
      <c r="B51" s="6" t="s">
        <v>51</v>
      </c>
      <c r="C51" s="6" t="s">
        <v>83</v>
      </c>
      <c r="D51" s="7">
        <v>1</v>
      </c>
      <c r="E51" s="7" t="s">
        <v>59</v>
      </c>
      <c r="F51" s="13">
        <v>0.12480725623582767</v>
      </c>
      <c r="G51" s="9" t="s">
        <v>60</v>
      </c>
    </row>
    <row r="52" spans="1:7" x14ac:dyDescent="0.15">
      <c r="A52" s="16">
        <v>44583</v>
      </c>
      <c r="B52" s="6" t="s">
        <v>51</v>
      </c>
      <c r="C52" s="6" t="s">
        <v>84</v>
      </c>
      <c r="D52" s="7">
        <v>2</v>
      </c>
      <c r="E52" s="7" t="s">
        <v>61</v>
      </c>
      <c r="F52" s="13">
        <v>5.9931972789115648E-2</v>
      </c>
      <c r="G52" s="9">
        <v>0.02</v>
      </c>
    </row>
    <row r="53" spans="1:7" x14ac:dyDescent="0.15">
      <c r="A53" s="16">
        <v>44583</v>
      </c>
      <c r="B53" s="6" t="s">
        <v>51</v>
      </c>
      <c r="C53" s="6" t="s">
        <v>84</v>
      </c>
      <c r="D53" s="7">
        <v>2</v>
      </c>
      <c r="E53" s="7" t="s">
        <v>62</v>
      </c>
      <c r="F53" s="13">
        <v>0.14442176870748299</v>
      </c>
      <c r="G53" s="9">
        <v>0.02</v>
      </c>
    </row>
    <row r="54" spans="1:7" x14ac:dyDescent="0.15">
      <c r="A54" s="16">
        <v>44583</v>
      </c>
      <c r="B54" s="6" t="s">
        <v>51</v>
      </c>
      <c r="C54" s="6" t="s">
        <v>84</v>
      </c>
      <c r="D54" s="7">
        <v>2</v>
      </c>
      <c r="E54" s="7" t="s">
        <v>63</v>
      </c>
      <c r="F54" s="13">
        <v>9.3378684807256238E-2</v>
      </c>
      <c r="G54" s="9">
        <v>0.02</v>
      </c>
    </row>
    <row r="55" spans="1:7" x14ac:dyDescent="0.15">
      <c r="A55" s="16">
        <v>44583</v>
      </c>
      <c r="B55" s="6" t="s">
        <v>51</v>
      </c>
      <c r="C55" s="6" t="s">
        <v>84</v>
      </c>
      <c r="D55" s="7">
        <v>2</v>
      </c>
      <c r="E55" s="7" t="s">
        <v>64</v>
      </c>
      <c r="F55" s="13">
        <v>0.12061224489795919</v>
      </c>
      <c r="G55" s="9">
        <v>0.02</v>
      </c>
    </row>
    <row r="56" spans="1:7" x14ac:dyDescent="0.15">
      <c r="A56" s="16">
        <v>44583</v>
      </c>
      <c r="B56" s="6" t="s">
        <v>51</v>
      </c>
      <c r="C56" s="6" t="s">
        <v>84</v>
      </c>
      <c r="D56" s="7">
        <v>2</v>
      </c>
      <c r="E56" s="7" t="s">
        <v>78</v>
      </c>
      <c r="F56" s="13">
        <v>0.13727891156462585</v>
      </c>
      <c r="G56" s="9" t="s">
        <v>60</v>
      </c>
    </row>
    <row r="57" spans="1:7" x14ac:dyDescent="0.15">
      <c r="A57" s="16">
        <v>44583</v>
      </c>
      <c r="B57" s="6" t="s">
        <v>51</v>
      </c>
      <c r="C57" s="6" t="s">
        <v>85</v>
      </c>
      <c r="D57" s="7">
        <v>3</v>
      </c>
      <c r="E57" s="7" t="s">
        <v>65</v>
      </c>
      <c r="F57" s="13">
        <v>9.6326530612244901E-2</v>
      </c>
      <c r="G57" s="9">
        <v>0.02</v>
      </c>
    </row>
    <row r="58" spans="1:7" x14ac:dyDescent="0.15">
      <c r="A58" s="16">
        <v>44583</v>
      </c>
      <c r="B58" s="6" t="s">
        <v>51</v>
      </c>
      <c r="C58" s="6" t="s">
        <v>85</v>
      </c>
      <c r="D58" s="7">
        <v>3</v>
      </c>
      <c r="E58" s="7" t="s">
        <v>66</v>
      </c>
      <c r="F58" s="13">
        <v>8.5238095238095238E-2</v>
      </c>
      <c r="G58" s="9">
        <v>0.02</v>
      </c>
    </row>
    <row r="59" spans="1:7" x14ac:dyDescent="0.15">
      <c r="A59" s="16">
        <v>44583</v>
      </c>
      <c r="B59" s="6" t="s">
        <v>51</v>
      </c>
      <c r="C59" s="6" t="s">
        <v>85</v>
      </c>
      <c r="D59" s="7">
        <v>3</v>
      </c>
      <c r="E59" s="7" t="s">
        <v>67</v>
      </c>
      <c r="F59" s="13">
        <v>5.5759637188208616E-2</v>
      </c>
      <c r="G59" s="9">
        <v>0.02</v>
      </c>
    </row>
    <row r="60" spans="1:7" x14ac:dyDescent="0.15">
      <c r="A60" s="16">
        <v>44583</v>
      </c>
      <c r="B60" s="6" t="s">
        <v>51</v>
      </c>
      <c r="C60" s="6" t="s">
        <v>85</v>
      </c>
      <c r="D60" s="7">
        <v>3</v>
      </c>
      <c r="E60" s="7" t="s">
        <v>68</v>
      </c>
      <c r="F60" s="13">
        <v>0.25857142857142856</v>
      </c>
      <c r="G60" s="9">
        <v>0.02</v>
      </c>
    </row>
    <row r="61" spans="1:7" x14ac:dyDescent="0.15">
      <c r="A61" s="16">
        <v>44583</v>
      </c>
      <c r="B61" s="6" t="s">
        <v>51</v>
      </c>
      <c r="C61" s="6" t="s">
        <v>85</v>
      </c>
      <c r="D61" s="7">
        <v>3</v>
      </c>
      <c r="E61" s="8" t="s">
        <v>69</v>
      </c>
      <c r="F61" s="14">
        <v>0.16097505668934239</v>
      </c>
      <c r="G61" s="15" t="s">
        <v>60</v>
      </c>
    </row>
    <row r="62" spans="1:7" x14ac:dyDescent="0.15">
      <c r="A62" s="16">
        <v>44616</v>
      </c>
      <c r="B62" s="6" t="s">
        <v>52</v>
      </c>
      <c r="C62" s="6" t="s">
        <v>83</v>
      </c>
      <c r="D62" s="6">
        <v>1</v>
      </c>
      <c r="E62" s="6" t="s">
        <v>55</v>
      </c>
      <c r="F62" s="13">
        <v>9.8843537414965987E-2</v>
      </c>
      <c r="G62" s="9">
        <v>0.02</v>
      </c>
    </row>
    <row r="63" spans="1:7" x14ac:dyDescent="0.15">
      <c r="A63" s="16">
        <v>44616</v>
      </c>
      <c r="B63" s="6" t="s">
        <v>52</v>
      </c>
      <c r="C63" s="6" t="s">
        <v>83</v>
      </c>
      <c r="D63" s="7">
        <v>1</v>
      </c>
      <c r="E63" s="7" t="s">
        <v>56</v>
      </c>
      <c r="F63" s="13">
        <v>8.7052154195011333E-2</v>
      </c>
      <c r="G63" s="9">
        <v>0.02</v>
      </c>
    </row>
    <row r="64" spans="1:7" x14ac:dyDescent="0.15">
      <c r="A64" s="16">
        <v>44616</v>
      </c>
      <c r="B64" s="6" t="s">
        <v>52</v>
      </c>
      <c r="C64" s="6" t="s">
        <v>83</v>
      </c>
      <c r="D64" s="7">
        <v>1</v>
      </c>
      <c r="E64" s="7" t="s">
        <v>57</v>
      </c>
      <c r="F64" s="13">
        <v>0.16494331065759638</v>
      </c>
      <c r="G64" s="9">
        <v>0.02</v>
      </c>
    </row>
    <row r="65" spans="1:7" x14ac:dyDescent="0.15">
      <c r="A65" s="16">
        <v>44616</v>
      </c>
      <c r="B65" s="6" t="s">
        <v>52</v>
      </c>
      <c r="C65" s="6" t="s">
        <v>83</v>
      </c>
      <c r="D65" s="7">
        <v>1</v>
      </c>
      <c r="E65" s="7" t="s">
        <v>58</v>
      </c>
      <c r="F65" s="13">
        <v>0.15818594104308389</v>
      </c>
      <c r="G65" s="9">
        <v>0.02</v>
      </c>
    </row>
    <row r="66" spans="1:7" x14ac:dyDescent="0.15">
      <c r="A66" s="16">
        <v>44616</v>
      </c>
      <c r="B66" s="6" t="s">
        <v>52</v>
      </c>
      <c r="C66" s="6" t="s">
        <v>83</v>
      </c>
      <c r="D66" s="7">
        <v>1</v>
      </c>
      <c r="E66" s="7" t="s">
        <v>59</v>
      </c>
      <c r="F66" s="13">
        <v>0.12480725623582767</v>
      </c>
      <c r="G66" s="9" t="s">
        <v>60</v>
      </c>
    </row>
    <row r="67" spans="1:7" x14ac:dyDescent="0.15">
      <c r="A67" s="16">
        <v>44616</v>
      </c>
      <c r="B67" s="6" t="s">
        <v>52</v>
      </c>
      <c r="C67" s="6" t="s">
        <v>84</v>
      </c>
      <c r="D67" s="7">
        <v>2</v>
      </c>
      <c r="E67" s="7" t="s">
        <v>61</v>
      </c>
      <c r="F67" s="13">
        <v>5.9931972789115648E-2</v>
      </c>
      <c r="G67" s="9">
        <v>0.02</v>
      </c>
    </row>
    <row r="68" spans="1:7" x14ac:dyDescent="0.15">
      <c r="A68" s="16">
        <v>44616</v>
      </c>
      <c r="B68" s="6" t="s">
        <v>52</v>
      </c>
      <c r="C68" s="6" t="s">
        <v>84</v>
      </c>
      <c r="D68" s="7">
        <v>2</v>
      </c>
      <c r="E68" s="7" t="s">
        <v>62</v>
      </c>
      <c r="F68" s="13">
        <v>0.14442176870748299</v>
      </c>
      <c r="G68" s="9">
        <v>0.02</v>
      </c>
    </row>
    <row r="69" spans="1:7" x14ac:dyDescent="0.15">
      <c r="A69" s="16">
        <v>44616</v>
      </c>
      <c r="B69" s="6" t="s">
        <v>52</v>
      </c>
      <c r="C69" s="6" t="s">
        <v>84</v>
      </c>
      <c r="D69" s="7">
        <v>2</v>
      </c>
      <c r="E69" s="7" t="s">
        <v>63</v>
      </c>
      <c r="F69" s="13">
        <v>9.3378684807256238E-2</v>
      </c>
      <c r="G69" s="9">
        <v>0.02</v>
      </c>
    </row>
    <row r="70" spans="1:7" x14ac:dyDescent="0.15">
      <c r="A70" s="16">
        <v>44616</v>
      </c>
      <c r="B70" s="6" t="s">
        <v>52</v>
      </c>
      <c r="C70" s="6" t="s">
        <v>84</v>
      </c>
      <c r="D70" s="7">
        <v>2</v>
      </c>
      <c r="E70" s="7" t="s">
        <v>64</v>
      </c>
      <c r="F70" s="13">
        <v>0.12061224489795919</v>
      </c>
      <c r="G70" s="9">
        <v>0.02</v>
      </c>
    </row>
    <row r="71" spans="1:7" x14ac:dyDescent="0.15">
      <c r="A71" s="16">
        <v>44616</v>
      </c>
      <c r="B71" s="6" t="s">
        <v>52</v>
      </c>
      <c r="C71" s="6" t="s">
        <v>84</v>
      </c>
      <c r="D71" s="7">
        <v>2</v>
      </c>
      <c r="E71" s="7" t="s">
        <v>78</v>
      </c>
      <c r="F71" s="13">
        <v>0.13727891156462585</v>
      </c>
      <c r="G71" s="9" t="s">
        <v>60</v>
      </c>
    </row>
    <row r="72" spans="1:7" x14ac:dyDescent="0.15">
      <c r="A72" s="16">
        <v>44616</v>
      </c>
      <c r="B72" s="6" t="s">
        <v>52</v>
      </c>
      <c r="C72" s="6" t="s">
        <v>85</v>
      </c>
      <c r="D72" s="7">
        <v>3</v>
      </c>
      <c r="E72" s="7" t="s">
        <v>65</v>
      </c>
      <c r="F72" s="13">
        <v>7.8798185941043083E-2</v>
      </c>
      <c r="G72" s="9">
        <v>0.03</v>
      </c>
    </row>
    <row r="73" spans="1:7" x14ac:dyDescent="0.15">
      <c r="A73" s="16">
        <v>44616</v>
      </c>
      <c r="B73" s="6" t="s">
        <v>52</v>
      </c>
      <c r="C73" s="6" t="s">
        <v>85</v>
      </c>
      <c r="D73" s="7">
        <v>3</v>
      </c>
      <c r="E73" s="7" t="s">
        <v>66</v>
      </c>
      <c r="F73" s="13">
        <v>6.6371882086167802E-2</v>
      </c>
      <c r="G73" s="9">
        <v>0.03</v>
      </c>
    </row>
    <row r="74" spans="1:7" x14ac:dyDescent="0.15">
      <c r="A74" s="16">
        <v>44616</v>
      </c>
      <c r="B74" s="6" t="s">
        <v>52</v>
      </c>
      <c r="C74" s="6" t="s">
        <v>85</v>
      </c>
      <c r="D74" s="7">
        <v>3</v>
      </c>
      <c r="E74" s="7" t="s">
        <v>67</v>
      </c>
      <c r="F74" s="13">
        <v>5.8526077097505666E-2</v>
      </c>
      <c r="G74" s="9">
        <v>0.03</v>
      </c>
    </row>
    <row r="75" spans="1:7" x14ac:dyDescent="0.15">
      <c r="A75" s="16">
        <v>44616</v>
      </c>
      <c r="B75" s="6" t="s">
        <v>52</v>
      </c>
      <c r="C75" s="6" t="s">
        <v>85</v>
      </c>
      <c r="D75" s="7">
        <v>3</v>
      </c>
      <c r="E75" s="7" t="s">
        <v>68</v>
      </c>
      <c r="F75" s="13">
        <v>0.20072562358276644</v>
      </c>
      <c r="G75" s="9">
        <v>0.03</v>
      </c>
    </row>
    <row r="76" spans="1:7" x14ac:dyDescent="0.15">
      <c r="A76" s="16">
        <v>44616</v>
      </c>
      <c r="B76" s="6" t="s">
        <v>52</v>
      </c>
      <c r="C76" s="6" t="s">
        <v>85</v>
      </c>
      <c r="D76" s="7">
        <v>3</v>
      </c>
      <c r="E76" s="7" t="s">
        <v>69</v>
      </c>
      <c r="F76" s="13">
        <v>0.21768707482993196</v>
      </c>
      <c r="G76" s="9">
        <v>0.03</v>
      </c>
    </row>
    <row r="77" spans="1:7" x14ac:dyDescent="0.15">
      <c r="A77" s="16">
        <v>44616</v>
      </c>
      <c r="B77" s="6" t="s">
        <v>52</v>
      </c>
      <c r="C77" s="6" t="s">
        <v>85</v>
      </c>
      <c r="D77" s="7">
        <v>3</v>
      </c>
      <c r="E77" s="7" t="s">
        <v>79</v>
      </c>
      <c r="F77" s="13">
        <v>0.16734693877551021</v>
      </c>
      <c r="G77" s="9">
        <v>0.03</v>
      </c>
    </row>
    <row r="78" spans="1:7" x14ac:dyDescent="0.15">
      <c r="A78" s="16">
        <v>44616</v>
      </c>
      <c r="B78" s="6" t="s">
        <v>52</v>
      </c>
      <c r="C78" s="6" t="s">
        <v>85</v>
      </c>
      <c r="D78" s="7">
        <v>3</v>
      </c>
      <c r="E78" s="7" t="s">
        <v>80</v>
      </c>
      <c r="F78" s="13">
        <v>0.19532879818594104</v>
      </c>
      <c r="G78" s="9">
        <v>0.03</v>
      </c>
    </row>
    <row r="79" spans="1:7" x14ac:dyDescent="0.15">
      <c r="A79" s="16">
        <v>44616</v>
      </c>
      <c r="B79" s="6" t="s">
        <v>52</v>
      </c>
      <c r="C79" s="6" t="s">
        <v>85</v>
      </c>
      <c r="D79" s="7">
        <v>3</v>
      </c>
      <c r="E79" s="7" t="s">
        <v>81</v>
      </c>
      <c r="F79" s="13">
        <v>8.6507936507936506E-2</v>
      </c>
      <c r="G79" s="9">
        <v>0.03</v>
      </c>
    </row>
    <row r="80" spans="1:7" x14ac:dyDescent="0.15">
      <c r="A80" s="16">
        <v>44616</v>
      </c>
      <c r="B80" s="6" t="s">
        <v>52</v>
      </c>
      <c r="C80" s="6" t="s">
        <v>85</v>
      </c>
      <c r="D80" s="7">
        <v>3</v>
      </c>
      <c r="E80" s="7" t="s">
        <v>82</v>
      </c>
      <c r="F80" s="13">
        <v>0.25328798185941043</v>
      </c>
      <c r="G80" s="9" t="s">
        <v>60</v>
      </c>
    </row>
    <row r="81" spans="1:7" x14ac:dyDescent="0.15">
      <c r="A81" s="16">
        <v>44616</v>
      </c>
      <c r="B81" s="6" t="s">
        <v>52</v>
      </c>
      <c r="C81" s="7" t="s">
        <v>86</v>
      </c>
      <c r="D81" s="7">
        <v>4</v>
      </c>
      <c r="E81" s="7" t="s">
        <v>70</v>
      </c>
      <c r="F81" s="13">
        <v>5.2199546485260769E-2</v>
      </c>
      <c r="G81" s="9">
        <v>0.02</v>
      </c>
    </row>
    <row r="82" spans="1:7" x14ac:dyDescent="0.15">
      <c r="A82" s="16">
        <v>44616</v>
      </c>
      <c r="B82" s="6" t="s">
        <v>52</v>
      </c>
      <c r="C82" s="7" t="s">
        <v>86</v>
      </c>
      <c r="D82" s="7">
        <v>4</v>
      </c>
      <c r="E82" s="8" t="s">
        <v>71</v>
      </c>
      <c r="F82" s="14">
        <v>0.12442176870748299</v>
      </c>
      <c r="G82" s="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repository</vt:lpstr>
      <vt:lpstr>motif_syllable_mapping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Szonja Weigl</cp:lastModifiedBy>
  <dcterms:created xsi:type="dcterms:W3CDTF">2022-11-01T17:56:11Z</dcterms:created>
  <dcterms:modified xsi:type="dcterms:W3CDTF">2022-11-01T18:01:06Z</dcterms:modified>
</cp:coreProperties>
</file>