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3DD6B8AC-C44B-4582-AF90-DC6535143FFD}" xr6:coauthVersionLast="47" xr6:coauthVersionMax="47" xr10:uidLastSave="{00000000-0000-0000-0000-000000000000}"/>
  <bookViews>
    <workbookView xWindow="-120" yWindow="-16320" windowWidth="29040" windowHeight="15720" firstSheet="7" activeTab="3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5" l="1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115" i="8"/>
  <c r="D11" i="8"/>
  <c r="D24" i="8"/>
  <c r="D50" i="8"/>
  <c r="D154" i="8"/>
  <c r="D180" i="8"/>
  <c r="D37" i="8"/>
  <c r="D141" i="8"/>
  <c r="D167" i="8"/>
  <c r="D128" i="8"/>
  <c r="D109" i="8"/>
  <c r="D5" i="8"/>
  <c r="D18" i="8"/>
  <c r="D44" i="8"/>
  <c r="D148" i="8"/>
  <c r="D174" i="8"/>
  <c r="D31" i="8"/>
  <c r="D135" i="8"/>
  <c r="D161" i="8"/>
  <c r="D122" i="8"/>
  <c r="D81" i="8"/>
  <c r="D84" i="8"/>
  <c r="D85" i="8"/>
  <c r="D91" i="8"/>
  <c r="D82" i="8"/>
  <c r="D92" i="8"/>
  <c r="D80" i="8"/>
  <c r="D90" i="8"/>
  <c r="D86" i="8"/>
  <c r="D87" i="8"/>
  <c r="D88" i="8"/>
  <c r="D89" i="8"/>
  <c r="D83" i="8"/>
  <c r="D94" i="8"/>
  <c r="D97" i="8"/>
  <c r="D98" i="8"/>
  <c r="D104" i="8"/>
  <c r="D95" i="8"/>
  <c r="D105" i="8"/>
  <c r="D93" i="8"/>
  <c r="D103" i="8"/>
  <c r="D99" i="8"/>
  <c r="D100" i="8"/>
  <c r="D101" i="8"/>
  <c r="D102" i="8"/>
  <c r="D96" i="8"/>
  <c r="D55" i="8"/>
  <c r="D58" i="8"/>
  <c r="D59" i="8"/>
  <c r="D65" i="8"/>
  <c r="D56" i="8"/>
  <c r="D66" i="8"/>
  <c r="D54" i="8"/>
  <c r="D64" i="8"/>
  <c r="D60" i="8"/>
  <c r="D61" i="8"/>
  <c r="D62" i="8"/>
  <c r="D63" i="8"/>
  <c r="D57" i="8"/>
  <c r="D68" i="8"/>
  <c r="D71" i="8"/>
  <c r="D72" i="8"/>
  <c r="D78" i="8"/>
  <c r="D69" i="8"/>
  <c r="D79" i="8"/>
  <c r="D67" i="8"/>
  <c r="D77" i="8"/>
  <c r="D73" i="8"/>
  <c r="D74" i="8"/>
  <c r="D75" i="8"/>
  <c r="D76" i="8"/>
  <c r="D70" i="8"/>
  <c r="E115" i="8"/>
  <c r="E11" i="8"/>
  <c r="E24" i="8"/>
  <c r="E50" i="8"/>
  <c r="E154" i="8"/>
  <c r="E180" i="8"/>
  <c r="E37" i="8"/>
  <c r="E141" i="8"/>
  <c r="E167" i="8"/>
  <c r="E128" i="8"/>
  <c r="E109" i="8"/>
  <c r="E5" i="8"/>
  <c r="E18" i="8"/>
  <c r="E44" i="8"/>
  <c r="E148" i="8"/>
  <c r="E174" i="8"/>
  <c r="E31" i="8"/>
  <c r="E135" i="8"/>
  <c r="E161" i="8"/>
  <c r="E122" i="8"/>
  <c r="E81" i="8"/>
  <c r="E84" i="8"/>
  <c r="E85" i="8"/>
  <c r="E91" i="8"/>
  <c r="E82" i="8"/>
  <c r="E92" i="8"/>
  <c r="E80" i="8"/>
  <c r="E90" i="8"/>
  <c r="E86" i="8"/>
  <c r="E87" i="8"/>
  <c r="E88" i="8"/>
  <c r="E89" i="8"/>
  <c r="E83" i="8"/>
  <c r="E94" i="8"/>
  <c r="E97" i="8"/>
  <c r="E98" i="8"/>
  <c r="E104" i="8"/>
  <c r="E95" i="8"/>
  <c r="E105" i="8"/>
  <c r="E93" i="8"/>
  <c r="E103" i="8"/>
  <c r="E99" i="8"/>
  <c r="E100" i="8"/>
  <c r="E101" i="8"/>
  <c r="E102" i="8"/>
  <c r="E96" i="8"/>
  <c r="E55" i="8"/>
  <c r="E58" i="8"/>
  <c r="E59" i="8"/>
  <c r="E65" i="8"/>
  <c r="E56" i="8"/>
  <c r="E66" i="8"/>
  <c r="E54" i="8"/>
  <c r="E64" i="8"/>
  <c r="E60" i="8"/>
  <c r="E61" i="8"/>
  <c r="E62" i="8"/>
  <c r="E63" i="8"/>
  <c r="E57" i="8"/>
  <c r="E68" i="8"/>
  <c r="E71" i="8"/>
  <c r="E72" i="8"/>
  <c r="E78" i="8"/>
  <c r="E69" i="8"/>
  <c r="E79" i="8"/>
  <c r="E67" i="8"/>
  <c r="E77" i="8"/>
  <c r="E73" i="8"/>
  <c r="E74" i="8"/>
  <c r="E75" i="8"/>
  <c r="E76" i="8"/>
  <c r="E70" i="8"/>
  <c r="C6" i="7"/>
  <c r="C7" i="7"/>
  <c r="C8" i="7"/>
  <c r="C9" i="7"/>
  <c r="D6" i="7"/>
  <c r="D7" i="7"/>
  <c r="D8" i="7"/>
  <c r="D9" i="7"/>
  <c r="E12" i="6"/>
  <c r="E13" i="6"/>
  <c r="E14" i="6"/>
  <c r="E15" i="6"/>
  <c r="D16" i="5"/>
  <c r="D17" i="5"/>
  <c r="D18" i="5"/>
  <c r="D19" i="5"/>
  <c r="D20" i="5"/>
  <c r="D11" i="5"/>
  <c r="D12" i="5"/>
  <c r="D13" i="5"/>
  <c r="D14" i="5"/>
  <c r="D15" i="5"/>
  <c r="J122" i="3" l="1"/>
  <c r="J123" i="3"/>
  <c r="J124" i="3"/>
  <c r="J125" i="3"/>
  <c r="J126" i="3"/>
  <c r="J127" i="3"/>
  <c r="J128" i="3"/>
  <c r="J129" i="3"/>
  <c r="J130" i="3"/>
  <c r="J131" i="3"/>
  <c r="K122" i="3"/>
  <c r="K123" i="3"/>
  <c r="K124" i="3"/>
  <c r="K125" i="3"/>
  <c r="K126" i="3"/>
  <c r="K127" i="3"/>
  <c r="K128" i="3"/>
  <c r="K129" i="3"/>
  <c r="K130" i="3"/>
  <c r="K131" i="3"/>
  <c r="J112" i="3"/>
  <c r="J113" i="3"/>
  <c r="J114" i="3"/>
  <c r="J115" i="3"/>
  <c r="J116" i="3"/>
  <c r="J117" i="3"/>
  <c r="J118" i="3"/>
  <c r="J119" i="3"/>
  <c r="J120" i="3"/>
  <c r="J121" i="3"/>
  <c r="K112" i="3"/>
  <c r="K113" i="3"/>
  <c r="K114" i="3"/>
  <c r="K115" i="3"/>
  <c r="K116" i="3"/>
  <c r="K117" i="3"/>
  <c r="K118" i="3"/>
  <c r="K119" i="3"/>
  <c r="K120" i="3"/>
  <c r="K121" i="3"/>
  <c r="M13" i="2"/>
  <c r="M14" i="2"/>
  <c r="D112" i="8" l="1"/>
  <c r="D8" i="8"/>
  <c r="D21" i="8"/>
  <c r="D47" i="8"/>
  <c r="D151" i="8"/>
  <c r="D177" i="8"/>
  <c r="D34" i="8"/>
  <c r="D138" i="8"/>
  <c r="D164" i="8"/>
  <c r="D125" i="8"/>
  <c r="D113" i="8"/>
  <c r="D9" i="8"/>
  <c r="D22" i="8"/>
  <c r="D48" i="8"/>
  <c r="D152" i="8"/>
  <c r="D178" i="8"/>
  <c r="D35" i="8"/>
  <c r="D139" i="8"/>
  <c r="D165" i="8"/>
  <c r="D126" i="8"/>
  <c r="D114" i="8"/>
  <c r="D10" i="8"/>
  <c r="D23" i="8"/>
  <c r="D49" i="8"/>
  <c r="D153" i="8"/>
  <c r="D179" i="8"/>
  <c r="D36" i="8"/>
  <c r="D140" i="8"/>
  <c r="D166" i="8"/>
  <c r="D127" i="8"/>
  <c r="E112" i="8"/>
  <c r="E8" i="8"/>
  <c r="E21" i="8"/>
  <c r="E47" i="8"/>
  <c r="E151" i="8"/>
  <c r="E177" i="8"/>
  <c r="E34" i="8"/>
  <c r="E138" i="8"/>
  <c r="E164" i="8"/>
  <c r="E125" i="8"/>
  <c r="E113" i="8"/>
  <c r="E9" i="8"/>
  <c r="E22" i="8"/>
  <c r="E48" i="8"/>
  <c r="E152" i="8"/>
  <c r="E178" i="8"/>
  <c r="E35" i="8"/>
  <c r="E139" i="8"/>
  <c r="E165" i="8"/>
  <c r="E126" i="8"/>
  <c r="E114" i="8"/>
  <c r="E10" i="8"/>
  <c r="E23" i="8"/>
  <c r="E49" i="8"/>
  <c r="E153" i="8"/>
  <c r="E179" i="8"/>
  <c r="E36" i="8"/>
  <c r="E140" i="8"/>
  <c r="E166" i="8"/>
  <c r="E127" i="8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M10" i="2"/>
  <c r="M11" i="2"/>
  <c r="M12" i="2"/>
  <c r="D3" i="5" l="1"/>
  <c r="D2" i="5"/>
  <c r="D46" i="8"/>
  <c r="D45" i="8"/>
  <c r="D53" i="8"/>
  <c r="D51" i="8"/>
  <c r="D42" i="8"/>
  <c r="D43" i="8"/>
  <c r="D41" i="8"/>
  <c r="D52" i="8"/>
  <c r="D33" i="8"/>
  <c r="D32" i="8"/>
  <c r="D40" i="8"/>
  <c r="D38" i="8"/>
  <c r="D29" i="8"/>
  <c r="D30" i="8"/>
  <c r="D28" i="8"/>
  <c r="D39" i="8"/>
  <c r="E46" i="8"/>
  <c r="E45" i="8"/>
  <c r="E53" i="8"/>
  <c r="E51" i="8"/>
  <c r="E42" i="8"/>
  <c r="E43" i="8"/>
  <c r="E41" i="8"/>
  <c r="E52" i="8"/>
  <c r="E33" i="8"/>
  <c r="E32" i="8"/>
  <c r="E40" i="8"/>
  <c r="E38" i="8"/>
  <c r="E29" i="8"/>
  <c r="E30" i="8"/>
  <c r="E28" i="8"/>
  <c r="E39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143" i="8"/>
  <c r="D143" i="8"/>
  <c r="E117" i="8"/>
  <c r="D117" i="8"/>
  <c r="E130" i="8"/>
  <c r="D130" i="8"/>
  <c r="E26" i="8"/>
  <c r="D26" i="8"/>
  <c r="E169" i="8"/>
  <c r="D169" i="8"/>
  <c r="E182" i="8"/>
  <c r="D182" i="8"/>
  <c r="E156" i="8"/>
  <c r="D156" i="8"/>
  <c r="E13" i="8"/>
  <c r="D13" i="8"/>
  <c r="E132" i="8"/>
  <c r="D132" i="8"/>
  <c r="E106" i="8"/>
  <c r="D106" i="8"/>
  <c r="E119" i="8"/>
  <c r="D119" i="8"/>
  <c r="E15" i="8"/>
  <c r="D15" i="8"/>
  <c r="E158" i="8"/>
  <c r="D158" i="8"/>
  <c r="E171" i="8"/>
  <c r="D171" i="8"/>
  <c r="E145" i="8"/>
  <c r="D145" i="8"/>
  <c r="E2" i="8"/>
  <c r="D2" i="8"/>
  <c r="E134" i="8"/>
  <c r="D134" i="8"/>
  <c r="E108" i="8"/>
  <c r="D108" i="8"/>
  <c r="E121" i="8"/>
  <c r="D121" i="8"/>
  <c r="E17" i="8"/>
  <c r="D17" i="8"/>
  <c r="E160" i="8"/>
  <c r="D160" i="8"/>
  <c r="E173" i="8"/>
  <c r="D173" i="8"/>
  <c r="E147" i="8"/>
  <c r="D147" i="8"/>
  <c r="E4" i="8"/>
  <c r="D4" i="8"/>
  <c r="E133" i="8"/>
  <c r="D133" i="8"/>
  <c r="E107" i="8"/>
  <c r="D107" i="8"/>
  <c r="E120" i="8"/>
  <c r="D120" i="8"/>
  <c r="E16" i="8"/>
  <c r="D16" i="8"/>
  <c r="E159" i="8"/>
  <c r="D159" i="8"/>
  <c r="E172" i="8"/>
  <c r="D172" i="8"/>
  <c r="E146" i="8"/>
  <c r="D146" i="8"/>
  <c r="E3" i="8"/>
  <c r="D3" i="8"/>
  <c r="E142" i="8"/>
  <c r="D142" i="8"/>
  <c r="E116" i="8"/>
  <c r="D116" i="8"/>
  <c r="E129" i="8"/>
  <c r="D129" i="8"/>
  <c r="E25" i="8"/>
  <c r="D25" i="8"/>
  <c r="E168" i="8"/>
  <c r="D168" i="8"/>
  <c r="E181" i="8"/>
  <c r="D181" i="8"/>
  <c r="E155" i="8"/>
  <c r="D155" i="8"/>
  <c r="E12" i="8"/>
  <c r="D12" i="8"/>
  <c r="E144" i="8"/>
  <c r="D144" i="8"/>
  <c r="E118" i="8"/>
  <c r="D118" i="8"/>
  <c r="E131" i="8"/>
  <c r="D131" i="8"/>
  <c r="E27" i="8"/>
  <c r="D27" i="8"/>
  <c r="E170" i="8"/>
  <c r="D170" i="8"/>
  <c r="E183" i="8"/>
  <c r="D183" i="8"/>
  <c r="E157" i="8"/>
  <c r="D157" i="8"/>
  <c r="E14" i="8"/>
  <c r="D14" i="8"/>
  <c r="E136" i="8"/>
  <c r="D136" i="8"/>
  <c r="E110" i="8"/>
  <c r="D110" i="8"/>
  <c r="E123" i="8"/>
  <c r="D123" i="8"/>
  <c r="E19" i="8"/>
  <c r="D19" i="8"/>
  <c r="E162" i="8"/>
  <c r="D162" i="8"/>
  <c r="E175" i="8"/>
  <c r="D175" i="8"/>
  <c r="E149" i="8"/>
  <c r="D149" i="8"/>
  <c r="E6" i="8"/>
  <c r="D6" i="8"/>
  <c r="E137" i="8"/>
  <c r="D137" i="8"/>
  <c r="E111" i="8"/>
  <c r="D111" i="8"/>
  <c r="E124" i="8"/>
  <c r="D124" i="8"/>
  <c r="E20" i="8"/>
  <c r="D20" i="8"/>
  <c r="E163" i="8"/>
  <c r="D163" i="8"/>
  <c r="E176" i="8"/>
  <c r="D176" i="8"/>
  <c r="E150" i="8"/>
  <c r="D150" i="8"/>
  <c r="E7" i="8"/>
  <c r="D7" i="8"/>
  <c r="D5" i="7"/>
  <c r="C5" i="7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<sst xmlns="http://schemas.openxmlformats.org/spreadsheetml/2006/main" count="1014" uniqueCount="202">
  <si>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</si>
  <si>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</si>
  <si>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</si>
  <si>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</si>
  <si>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</si>
  <si>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</si>
  <si>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</si>
  <si>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</si>
  <si>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</si>
  <si>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</si>
  <si>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</si>
  <si>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</si>
  <si>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</si>
  <si>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</si>
  <si>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CICTestA</t>
  </si>
  <si>
    <t>30033000001203080006 - Landing Craft</t>
  </si>
  <si>
    <t>Surface - Landing craft</t>
  </si>
  <si>
    <t>FIACTestA</t>
  </si>
  <si>
    <t>30063000001202051309 - Corvette</t>
  </si>
  <si>
    <t>CIC</t>
  </si>
  <si>
    <t>CUC</t>
  </si>
  <si>
    <t>FIAC</t>
  </si>
  <si>
    <t>Surface - Other</t>
  </si>
  <si>
    <t>MRSS</t>
  </si>
  <si>
    <t>30033000001203010006 - Amphibious Command Ship</t>
  </si>
  <si>
    <t>CIC_spoof</t>
  </si>
  <si>
    <t>Radar station</t>
  </si>
  <si>
    <t>30061500002203000000 - Radar</t>
  </si>
  <si>
    <t>Land - Installation</t>
  </si>
  <si>
    <t>Artillery battery</t>
  </si>
  <si>
    <t>30061500001113030000 - Heavy</t>
  </si>
  <si>
    <t>Helo</t>
  </si>
  <si>
    <t>30060100001102000100 - Attack - Rotary Wing - Not Applicable</t>
  </si>
  <si>
    <t>Air</t>
  </si>
  <si>
    <t>FIACTestB1</t>
  </si>
  <si>
    <t>FIACTestB2</t>
  </si>
  <si>
    <t>CICTestB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</si>
  <si>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</si>
  <si>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</si>
  <si>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</si>
  <si>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</si>
  <si>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</si>
  <si>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</si>
  <si>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</si>
  <si>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</si>
  <si>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</si>
  <si>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</si>
  <si>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</si>
  <si>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</si>
  <si>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SensorTestA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</si>
  <si>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</si>
  <si>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</si>
  <si>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</si>
  <si>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</si>
  <si>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</si>
  <si>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</si>
  <si>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</si>
  <si>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</si>
  <si>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</si>
  <si>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</si>
  <si>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SensorRadarTestB1</t>
  </si>
  <si>
    <t>SensorEOIRTestB2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</si>
  <si>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</si>
  <si>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</si>
  <si>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</si>
  <si>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</si>
  <si>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</si>
  <si>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</si>
  <si>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</si>
  <si>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</si>
  <si>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</si>
  <si>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</si>
  <si>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</si>
  <si>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</si>
  <si>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</si>
  <si>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</si>
  <si>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</si>
  <si>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</si>
  <si>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</si>
  <si>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</si>
  <si>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</si>
  <si>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</si>
  <si>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</si>
  <si>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</si>
  <si>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</si>
  <si>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</si>
  <si>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</si>
  <si>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</si>
  <si>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</si>
  <si>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</si>
  <si>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</si>
  <si>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</si>
  <si>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</si>
  <si>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</si>
  <si>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</si>
  <si>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</si>
  <si>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</si>
  <si>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</si>
  <si>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</si>
  <si>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</si>
  <si>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</si>
  <si>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</si>
  <si>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</si>
  <si>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</si>
  <si>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</si>
  <si>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</si>
  <si>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</si>
  <si>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</si>
  <si>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</si>
  <si>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</si>
  <si>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</si>
  <si>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</si>
  <si>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</si>
  <si>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</si>
  <si>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</si>
  <si>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</si>
  <si>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</si>
  <si>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</si>
  <si>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</si>
  <si>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</si>
  <si>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</si>
  <si>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</si>
  <si>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</si>
  <si>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</si>
  <si>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</si>
  <si>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</si>
  <si>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</si>
  <si>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</si>
  <si>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</si>
  <si>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</si>
  <si>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</si>
  <si>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</si>
  <si>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</si>
  <si>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</si>
  <si>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</si>
  <si>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</si>
  <si>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</si>
  <si>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</si>
  <si>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</si>
  <si>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</si>
  <si>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</si>
  <si>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</si>
  <si>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</si>
  <si>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</si>
  <si>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</si>
  <si>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</si>
  <si>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</si>
  <si>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</si>
  <si>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</si>
  <si>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</si>
  <si>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</si>
  <si>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</si>
  <si>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</si>
  <si>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</si>
  <si>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</si>
  <si>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</si>
  <si>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</si>
  <si>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</si>
  <si>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</si>
  <si>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</si>
  <si>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</si>
  <si>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</si>
  <si>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</si>
  <si>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</si>
  <si>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</si>
  <si>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</si>
  <si>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</si>
  <si>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</si>
  <si>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</si>
  <si>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</si>
  <si>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</si>
  <si>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</si>
  <si>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</si>
  <si>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</si>
  <si>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</si>
  <si>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</si>
  <si>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</si>
  <si>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</si>
  <si>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</si>
  <si>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</si>
  <si>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</si>
  <si>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</si>
  <si>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</si>
  <si>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</si>
  <si>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</si>
  <si>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FIACTestC1</t>
  </si>
  <si>
    <t>FIACTestC2</t>
  </si>
  <si>
    <t>FIACTestC3</t>
  </si>
  <si>
    <t>FIACTestC4</t>
  </si>
  <si>
    <t>CICTestC</t>
  </si>
  <si>
    <t>SensorRadarTestC</t>
  </si>
  <si>
    <t>EffectorTestC-halfLonger</t>
  </si>
  <si>
    <t>EffectorTestC-halfShorter</t>
  </si>
  <si>
    <t>EffectorTestC-allLonger</t>
  </si>
  <si>
    <t>EffectorTestC-allShorter</t>
  </si>
  <si>
    <t>CICTestC_1</t>
  </si>
  <si>
    <t>SensorR-EffectorE range test - optimum outside</t>
  </si>
  <si>
    <t>SensorR-EffectorE range test - optimum outside_CICTestC_1</t>
  </si>
  <si>
    <t>FIACTestC4_2</t>
  </si>
  <si>
    <t>SensorR-EffectorE range test - optimum outside_FIACTestC4_2</t>
  </si>
  <si>
    <t>Patrol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</si>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</sst>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4" totalsRowShown="0">
  <autoFilter ref="A1:M14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6" totalsRowShown="0">
  <autoFilter ref="A1:G6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131" totalsRowShown="0">
  <autoFilter ref="A1:K13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7AA39315-CF42-46A9-A09C-ABE636F01DEA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12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20" totalsRowShown="0">
  <autoFilter ref="A1:D20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5" totalsRowShown="0">
  <autoFilter ref="A1:E15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9" totalsRowShown="0">
  <autoFilter ref="A1:D9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83" totalsRowShown="0">
  <autoFilter ref="A1:E183" xr:uid="{00000000-0009-0000-0100-000007000000}"/>
  <sortState xmlns:xlrd2="http://schemas.microsoft.com/office/spreadsheetml/2017/richdata2" ref="A2:E183">
    <sortCondition ref="A1:A183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3" totalsRowShown="0">
  <autoFilter ref="A1:I3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44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88</v>
      </c>
      <c r="B1" t="s">
        <v>37</v>
      </c>
      <c r="C1" t="s">
        <v>89</v>
      </c>
      <c r="D1" t="s">
        <v>90</v>
      </c>
      <c r="E1" t="s">
        <v>91</v>
      </c>
    </row>
    <row r="2" spans="1:5" x14ac:dyDescent="0.25">
      <c r="A2" s="2" t="s">
        <v>196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3"/>
  <sheetViews>
    <sheetView workbookViewId="0">
      <selection activeCell="E4" sqref="E4"/>
    </sheetView>
  </sheetViews>
  <sheetFormatPr defaultRowHeight="15" x14ac:dyDescent="0.25"/>
  <cols>
    <col min="1" max="1" width="44.140625" bestFit="1" customWidth="1"/>
    <col min="2" max="2" width="11" bestFit="1" customWidth="1"/>
    <col min="3" max="3" width="8.85546875" bestFit="1" customWidth="1"/>
    <col min="4" max="4" width="10.42578125" bestFit="1" customWidth="1"/>
    <col min="5" max="5" width="10.42578125" customWidth="1"/>
    <col min="6" max="6" width="46.28515625" bestFit="1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88</v>
      </c>
      <c r="B1" t="s">
        <v>0</v>
      </c>
      <c r="C1" t="s">
        <v>92</v>
      </c>
      <c r="D1" t="s">
        <v>93</v>
      </c>
      <c r="E1" t="s">
        <v>94</v>
      </c>
      <c r="F1" t="s">
        <v>11</v>
      </c>
      <c r="G1" t="s">
        <v>95</v>
      </c>
      <c r="H1" t="s">
        <v>96</v>
      </c>
      <c r="I1" t="s">
        <v>97</v>
      </c>
    </row>
    <row r="2" spans="1:9" x14ac:dyDescent="0.25">
      <c r="A2" s="2" t="s">
        <v>196</v>
      </c>
      <c r="B2" t="s">
        <v>189</v>
      </c>
      <c r="C2" t="s">
        <v>98</v>
      </c>
      <c r="D2" t="b">
        <v>0</v>
      </c>
      <c r="E2" t="s">
        <v>99</v>
      </c>
      <c r="F2" t="s">
        <v>15</v>
      </c>
      <c r="G2">
        <v>1</v>
      </c>
      <c r="H2" t="s">
        <v>195</v>
      </c>
      <c r="I2" t="s">
        <v>197</v>
      </c>
    </row>
    <row r="3" spans="1:9" x14ac:dyDescent="0.25">
      <c r="A3" s="2" t="s">
        <v>196</v>
      </c>
      <c r="B3" t="s">
        <v>188</v>
      </c>
      <c r="C3" t="s">
        <v>100</v>
      </c>
      <c r="D3" t="b">
        <v>0</v>
      </c>
      <c r="E3" t="s">
        <v>200</v>
      </c>
      <c r="F3" t="s">
        <v>18</v>
      </c>
      <c r="G3">
        <v>2</v>
      </c>
      <c r="H3" t="s">
        <v>198</v>
      </c>
      <c r="I3" t="s">
        <v>199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6"/>
  <sheetViews>
    <sheetView workbookViewId="0">
      <selection activeCell="F4" sqref="F4:F6"/>
    </sheetView>
  </sheetViews>
  <sheetFormatPr defaultRowHeight="15" x14ac:dyDescent="0.25"/>
  <cols>
    <col min="1" max="1" width="50.5703125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97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</row>
    <row r="2" spans="1:7" x14ac:dyDescent="0.25">
      <c r="A2" t="s">
        <v>197</v>
      </c>
      <c r="B2">
        <v>1</v>
      </c>
      <c r="C2">
        <v>53.642144999999999</v>
      </c>
      <c r="D2">
        <v>1.464615</v>
      </c>
      <c r="E2">
        <v>0</v>
      </c>
    </row>
    <row r="3" spans="1:7" x14ac:dyDescent="0.25">
      <c r="A3" t="s">
        <v>197</v>
      </c>
      <c r="B3">
        <v>2</v>
      </c>
      <c r="C3">
        <v>53.158686000000003</v>
      </c>
      <c r="D3">
        <v>1.646919</v>
      </c>
      <c r="E3">
        <v>0</v>
      </c>
    </row>
    <row r="4" spans="1:7" x14ac:dyDescent="0.25">
      <c r="A4" t="s">
        <v>197</v>
      </c>
      <c r="B4">
        <v>3</v>
      </c>
      <c r="C4">
        <v>52.975496</v>
      </c>
      <c r="D4">
        <v>1.0152049999999999</v>
      </c>
      <c r="E4">
        <v>0</v>
      </c>
    </row>
    <row r="5" spans="1:7" x14ac:dyDescent="0.25">
      <c r="A5" t="s">
        <v>199</v>
      </c>
      <c r="B5">
        <v>1</v>
      </c>
      <c r="C5">
        <v>53.033343000000002</v>
      </c>
      <c r="D5">
        <v>1.7924880000000001</v>
      </c>
      <c r="E5">
        <v>31.39</v>
      </c>
    </row>
    <row r="6" spans="1:7" x14ac:dyDescent="0.25">
      <c r="A6" t="s">
        <v>199</v>
      </c>
      <c r="B6">
        <v>2</v>
      </c>
      <c r="C6">
        <v>53.033343000000002</v>
      </c>
      <c r="D6">
        <v>1.7924880000000001</v>
      </c>
      <c r="E6">
        <v>31.39</v>
      </c>
    </row>
  </sheetData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95</v>
      </c>
      <c r="B1" t="s">
        <v>110</v>
      </c>
      <c r="C1" t="s">
        <v>111</v>
      </c>
      <c r="D1" t="s">
        <v>112</v>
      </c>
      <c r="E1" t="s">
        <v>113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114</v>
      </c>
    </row>
    <row r="2" spans="1:6" x14ac:dyDescent="0.25">
      <c r="B2" t="s">
        <v>115</v>
      </c>
      <c r="C2" t="s">
        <v>116</v>
      </c>
      <c r="D2" t="s">
        <v>117</v>
      </c>
      <c r="E2" t="s">
        <v>118</v>
      </c>
      <c r="F2" t="s">
        <v>119</v>
      </c>
    </row>
    <row r="3" spans="1:6" x14ac:dyDescent="0.25">
      <c r="B3" t="s">
        <v>120</v>
      </c>
      <c r="C3" t="s">
        <v>23</v>
      </c>
      <c r="D3" t="s">
        <v>121</v>
      </c>
      <c r="E3" t="s">
        <v>59</v>
      </c>
      <c r="F3" t="s">
        <v>69</v>
      </c>
    </row>
    <row r="4" spans="1:6" x14ac:dyDescent="0.25">
      <c r="B4" t="s">
        <v>21</v>
      </c>
      <c r="C4" t="s">
        <v>19</v>
      </c>
      <c r="E4" t="s">
        <v>122</v>
      </c>
      <c r="F4" t="s">
        <v>70</v>
      </c>
    </row>
    <row r="5" spans="1:6" x14ac:dyDescent="0.25">
      <c r="B5" t="s">
        <v>123</v>
      </c>
      <c r="C5" t="s">
        <v>20</v>
      </c>
      <c r="E5" t="s">
        <v>51</v>
      </c>
      <c r="F5" t="s">
        <v>71</v>
      </c>
    </row>
    <row r="6" spans="1:6" x14ac:dyDescent="0.25">
      <c r="B6" t="s">
        <v>124</v>
      </c>
      <c r="C6" t="s">
        <v>125</v>
      </c>
      <c r="E6" t="s">
        <v>53</v>
      </c>
      <c r="F6" t="s">
        <v>72</v>
      </c>
    </row>
    <row r="7" spans="1:6" x14ac:dyDescent="0.25">
      <c r="B7" t="s">
        <v>126</v>
      </c>
      <c r="C7" t="s">
        <v>127</v>
      </c>
      <c r="E7" t="s">
        <v>54</v>
      </c>
      <c r="F7" t="s">
        <v>73</v>
      </c>
    </row>
    <row r="8" spans="1:6" x14ac:dyDescent="0.25">
      <c r="B8" t="s">
        <v>128</v>
      </c>
      <c r="C8" t="s">
        <v>126</v>
      </c>
      <c r="E8" t="s">
        <v>55</v>
      </c>
      <c r="F8" t="s">
        <v>74</v>
      </c>
    </row>
    <row r="9" spans="1:6" x14ac:dyDescent="0.25">
      <c r="B9" t="s">
        <v>129</v>
      </c>
      <c r="C9" t="s">
        <v>128</v>
      </c>
      <c r="E9" t="s">
        <v>56</v>
      </c>
      <c r="F9" t="s">
        <v>75</v>
      </c>
    </row>
    <row r="10" spans="1:6" x14ac:dyDescent="0.25">
      <c r="B10" t="s">
        <v>130</v>
      </c>
      <c r="C10" t="s">
        <v>129</v>
      </c>
      <c r="E10" t="s">
        <v>58</v>
      </c>
      <c r="F10" t="s">
        <v>76</v>
      </c>
    </row>
    <row r="11" spans="1:6" x14ac:dyDescent="0.25">
      <c r="B11" t="s">
        <v>131</v>
      </c>
      <c r="C11" t="s">
        <v>123</v>
      </c>
      <c r="F11" t="s">
        <v>77</v>
      </c>
    </row>
    <row r="12" spans="1:6" x14ac:dyDescent="0.25">
      <c r="C12" t="s">
        <v>124</v>
      </c>
      <c r="F12" t="s">
        <v>132</v>
      </c>
    </row>
    <row r="13" spans="1:6" x14ac:dyDescent="0.25">
      <c r="C13" t="s">
        <v>133</v>
      </c>
    </row>
    <row r="14" spans="1:6" x14ac:dyDescent="0.25">
      <c r="C14" t="s">
        <v>134</v>
      </c>
    </row>
    <row r="16" spans="1:6" x14ac:dyDescent="0.25">
      <c r="A16" t="s">
        <v>135</v>
      </c>
    </row>
    <row r="17" spans="2:6" x14ac:dyDescent="0.25">
      <c r="B17" t="s">
        <v>115</v>
      </c>
      <c r="C17" t="s">
        <v>116</v>
      </c>
      <c r="D17" t="s">
        <v>117</v>
      </c>
      <c r="E17" t="s">
        <v>118</v>
      </c>
      <c r="F17" t="s">
        <v>119</v>
      </c>
    </row>
    <row r="18" spans="2:6" x14ac:dyDescent="0.25">
      <c r="B18" t="s">
        <v>136</v>
      </c>
      <c r="C18" t="s">
        <v>136</v>
      </c>
      <c r="E18" t="s">
        <v>137</v>
      </c>
      <c r="F18" t="s">
        <v>138</v>
      </c>
    </row>
    <row r="19" spans="2:6" x14ac:dyDescent="0.25">
      <c r="B19" t="s">
        <v>139</v>
      </c>
      <c r="C19" t="s">
        <v>139</v>
      </c>
      <c r="E19" t="s">
        <v>140</v>
      </c>
      <c r="F19" t="s">
        <v>141</v>
      </c>
    </row>
    <row r="20" spans="2:6" x14ac:dyDescent="0.25">
      <c r="B20" t="s">
        <v>142</v>
      </c>
      <c r="C20" t="s">
        <v>142</v>
      </c>
      <c r="E20" t="s">
        <v>143</v>
      </c>
      <c r="F20" t="s">
        <v>144</v>
      </c>
    </row>
    <row r="21" spans="2:6" x14ac:dyDescent="0.25">
      <c r="B21" t="s">
        <v>145</v>
      </c>
      <c r="C21" t="s">
        <v>145</v>
      </c>
      <c r="E21" t="s">
        <v>146</v>
      </c>
      <c r="F21" t="s">
        <v>147</v>
      </c>
    </row>
    <row r="22" spans="2:6" x14ac:dyDescent="0.25">
      <c r="B22" t="s">
        <v>148</v>
      </c>
      <c r="C22" t="s">
        <v>149</v>
      </c>
      <c r="F22" t="s">
        <v>150</v>
      </c>
    </row>
    <row r="23" spans="2:6" x14ac:dyDescent="0.25">
      <c r="B23" t="s">
        <v>151</v>
      </c>
      <c r="C23" t="s">
        <v>152</v>
      </c>
    </row>
    <row r="24" spans="2:6" x14ac:dyDescent="0.25">
      <c r="B24" t="s">
        <v>153</v>
      </c>
    </row>
    <row r="25" spans="2:6" x14ac:dyDescent="0.25">
      <c r="B25" t="s">
        <v>138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118</v>
      </c>
      <c r="I1" t="s">
        <v>119</v>
      </c>
    </row>
    <row r="2" spans="1:9" x14ac:dyDescent="0.25">
      <c r="A2" t="s">
        <v>161</v>
      </c>
      <c r="B2" t="s">
        <v>160</v>
      </c>
      <c r="C2" t="s">
        <v>0</v>
      </c>
      <c r="D2" t="s">
        <v>162</v>
      </c>
      <c r="E2" t="s">
        <v>163</v>
      </c>
    </row>
    <row r="3" spans="1:9" x14ac:dyDescent="0.25">
      <c r="A3" t="s">
        <v>161</v>
      </c>
      <c r="B3" t="s">
        <v>160</v>
      </c>
      <c r="C3" t="s">
        <v>1</v>
      </c>
      <c r="D3" t="s">
        <v>162</v>
      </c>
      <c r="E3" t="s">
        <v>163</v>
      </c>
      <c r="G3" t="s">
        <v>164</v>
      </c>
    </row>
    <row r="4" spans="1:9" x14ac:dyDescent="0.25">
      <c r="A4" t="s">
        <v>161</v>
      </c>
      <c r="B4" t="s">
        <v>160</v>
      </c>
      <c r="C4" t="s">
        <v>2</v>
      </c>
      <c r="D4" t="s">
        <v>162</v>
      </c>
      <c r="E4" t="s">
        <v>163</v>
      </c>
      <c r="G4" t="s">
        <v>164</v>
      </c>
    </row>
    <row r="5" spans="1:9" x14ac:dyDescent="0.25">
      <c r="A5" t="s">
        <v>161</v>
      </c>
      <c r="B5" t="s">
        <v>165</v>
      </c>
      <c r="C5" t="s">
        <v>0</v>
      </c>
      <c r="D5" t="s">
        <v>162</v>
      </c>
      <c r="E5" t="s">
        <v>166</v>
      </c>
    </row>
    <row r="6" spans="1:9" x14ac:dyDescent="0.25">
      <c r="A6" t="s">
        <v>161</v>
      </c>
      <c r="B6" t="s">
        <v>165</v>
      </c>
      <c r="C6" t="s">
        <v>37</v>
      </c>
      <c r="D6" t="s">
        <v>162</v>
      </c>
      <c r="E6" t="s">
        <v>166</v>
      </c>
    </row>
    <row r="7" spans="1:9" x14ac:dyDescent="0.25">
      <c r="A7" t="s">
        <v>161</v>
      </c>
      <c r="B7" t="s">
        <v>165</v>
      </c>
      <c r="C7" t="s">
        <v>43</v>
      </c>
      <c r="D7" t="s">
        <v>162</v>
      </c>
      <c r="E7" t="s">
        <v>166</v>
      </c>
    </row>
    <row r="8" spans="1:9" x14ac:dyDescent="0.25">
      <c r="A8" t="s">
        <v>161</v>
      </c>
      <c r="B8" t="s">
        <v>165</v>
      </c>
      <c r="C8" t="s">
        <v>38</v>
      </c>
      <c r="D8" t="s">
        <v>162</v>
      </c>
      <c r="E8" t="s">
        <v>166</v>
      </c>
      <c r="G8" t="s">
        <v>164</v>
      </c>
    </row>
    <row r="9" spans="1:9" x14ac:dyDescent="0.25">
      <c r="A9" t="s">
        <v>161</v>
      </c>
      <c r="B9" t="s">
        <v>165</v>
      </c>
      <c r="C9" t="s">
        <v>39</v>
      </c>
      <c r="D9" t="s">
        <v>162</v>
      </c>
      <c r="E9" t="s">
        <v>166</v>
      </c>
      <c r="G9" t="s">
        <v>164</v>
      </c>
    </row>
    <row r="10" spans="1:9" x14ac:dyDescent="0.25">
      <c r="A10" t="s">
        <v>161</v>
      </c>
      <c r="B10" t="s">
        <v>165</v>
      </c>
      <c r="C10" t="s">
        <v>40</v>
      </c>
      <c r="D10" t="s">
        <v>162</v>
      </c>
      <c r="E10" t="s">
        <v>166</v>
      </c>
      <c r="G10" t="s">
        <v>164</v>
      </c>
    </row>
    <row r="11" spans="1:9" x14ac:dyDescent="0.25">
      <c r="A11" t="s">
        <v>161</v>
      </c>
      <c r="B11" t="s">
        <v>165</v>
      </c>
      <c r="C11" t="s">
        <v>41</v>
      </c>
      <c r="D11" t="s">
        <v>162</v>
      </c>
      <c r="E11" t="s">
        <v>166</v>
      </c>
      <c r="G11" t="s">
        <v>164</v>
      </c>
    </row>
    <row r="12" spans="1:9" x14ac:dyDescent="0.25">
      <c r="A12" t="s">
        <v>161</v>
      </c>
      <c r="B12" t="s">
        <v>165</v>
      </c>
      <c r="C12" t="s">
        <v>42</v>
      </c>
      <c r="D12" t="s">
        <v>162</v>
      </c>
      <c r="E12" t="s">
        <v>166</v>
      </c>
      <c r="G12" t="s">
        <v>164</v>
      </c>
    </row>
    <row r="13" spans="1:9" x14ac:dyDescent="0.25">
      <c r="A13" t="s">
        <v>161</v>
      </c>
      <c r="B13" t="s">
        <v>167</v>
      </c>
      <c r="C13" t="s">
        <v>0</v>
      </c>
    </row>
    <row r="14" spans="1:9" x14ac:dyDescent="0.25">
      <c r="A14" t="s">
        <v>161</v>
      </c>
      <c r="B14" t="s">
        <v>167</v>
      </c>
      <c r="C14" t="s">
        <v>45</v>
      </c>
    </row>
    <row r="15" spans="1:9" x14ac:dyDescent="0.25">
      <c r="A15" t="s">
        <v>161</v>
      </c>
      <c r="B15" t="s">
        <v>118</v>
      </c>
      <c r="C15" t="s">
        <v>45</v>
      </c>
    </row>
    <row r="16" spans="1:9" x14ac:dyDescent="0.25">
      <c r="A16" t="s">
        <v>161</v>
      </c>
      <c r="B16" t="s">
        <v>118</v>
      </c>
      <c r="C16" t="s">
        <v>168</v>
      </c>
      <c r="H16" t="s">
        <v>164</v>
      </c>
    </row>
    <row r="17" spans="1:9" x14ac:dyDescent="0.25">
      <c r="A17" t="s">
        <v>161</v>
      </c>
      <c r="B17" t="s">
        <v>118</v>
      </c>
      <c r="C17" t="s">
        <v>169</v>
      </c>
      <c r="H17" t="s">
        <v>164</v>
      </c>
    </row>
    <row r="18" spans="1:9" x14ac:dyDescent="0.25">
      <c r="A18" t="s">
        <v>161</v>
      </c>
      <c r="B18" t="s">
        <v>118</v>
      </c>
      <c r="C18" t="s">
        <v>170</v>
      </c>
      <c r="H18" t="s">
        <v>164</v>
      </c>
    </row>
    <row r="19" spans="1:9" x14ac:dyDescent="0.25">
      <c r="A19" t="s">
        <v>161</v>
      </c>
      <c r="B19" t="s">
        <v>171</v>
      </c>
      <c r="C19" t="s">
        <v>0</v>
      </c>
    </row>
    <row r="20" spans="1:9" x14ac:dyDescent="0.25">
      <c r="A20" t="s">
        <v>161</v>
      </c>
      <c r="B20" t="s">
        <v>171</v>
      </c>
      <c r="C20" t="s">
        <v>64</v>
      </c>
    </row>
    <row r="21" spans="1:9" x14ac:dyDescent="0.25">
      <c r="A21" t="s">
        <v>161</v>
      </c>
      <c r="B21" t="s">
        <v>171</v>
      </c>
      <c r="C21" t="s">
        <v>79</v>
      </c>
      <c r="I21" t="s">
        <v>164</v>
      </c>
    </row>
    <row r="22" spans="1:9" x14ac:dyDescent="0.25">
      <c r="A22" t="s">
        <v>161</v>
      </c>
      <c r="B22" t="s">
        <v>119</v>
      </c>
      <c r="C22" t="s">
        <v>64</v>
      </c>
    </row>
    <row r="23" spans="1:9" x14ac:dyDescent="0.25">
      <c r="A23" t="s">
        <v>161</v>
      </c>
      <c r="B23" t="s">
        <v>119</v>
      </c>
      <c r="C23" t="s">
        <v>65</v>
      </c>
      <c r="I23" t="s">
        <v>164</v>
      </c>
    </row>
    <row r="24" spans="1:9" x14ac:dyDescent="0.25">
      <c r="A24" t="s">
        <v>161</v>
      </c>
      <c r="B24" t="s">
        <v>119</v>
      </c>
      <c r="C24" t="s">
        <v>66</v>
      </c>
      <c r="I24" t="s">
        <v>164</v>
      </c>
    </row>
    <row r="25" spans="1:9" x14ac:dyDescent="0.25">
      <c r="A25" t="s">
        <v>161</v>
      </c>
      <c r="B25" t="s">
        <v>172</v>
      </c>
      <c r="C25" t="s">
        <v>64</v>
      </c>
    </row>
    <row r="26" spans="1:9" x14ac:dyDescent="0.25">
      <c r="A26" t="s">
        <v>161</v>
      </c>
      <c r="B26" t="s">
        <v>172</v>
      </c>
      <c r="C26" t="s">
        <v>0</v>
      </c>
    </row>
    <row r="27" spans="1:9" x14ac:dyDescent="0.25">
      <c r="A27" t="s">
        <v>161</v>
      </c>
      <c r="B27" t="s">
        <v>172</v>
      </c>
      <c r="C27" t="s">
        <v>81</v>
      </c>
      <c r="I27" t="s">
        <v>164</v>
      </c>
    </row>
    <row r="28" spans="1:9" x14ac:dyDescent="0.25">
      <c r="A28" t="s">
        <v>161</v>
      </c>
      <c r="B28" t="s">
        <v>173</v>
      </c>
      <c r="C28" t="s">
        <v>0</v>
      </c>
    </row>
    <row r="29" spans="1:9" x14ac:dyDescent="0.25">
      <c r="A29" t="s">
        <v>161</v>
      </c>
      <c r="B29" t="s">
        <v>173</v>
      </c>
      <c r="C29" t="s">
        <v>82</v>
      </c>
      <c r="G29" t="s">
        <v>164</v>
      </c>
    </row>
    <row r="30" spans="1:9" x14ac:dyDescent="0.25">
      <c r="A30" t="s">
        <v>161</v>
      </c>
      <c r="B30" t="s">
        <v>174</v>
      </c>
      <c r="C30" t="s">
        <v>83</v>
      </c>
      <c r="D30" t="s">
        <v>162</v>
      </c>
      <c r="E30" t="s">
        <v>175</v>
      </c>
    </row>
    <row r="31" spans="1:9" x14ac:dyDescent="0.25">
      <c r="A31" t="s">
        <v>161</v>
      </c>
      <c r="B31" t="s">
        <v>174</v>
      </c>
      <c r="C31" t="s">
        <v>84</v>
      </c>
      <c r="D31" t="s">
        <v>162</v>
      </c>
      <c r="E31" t="s">
        <v>175</v>
      </c>
    </row>
    <row r="32" spans="1:9" x14ac:dyDescent="0.25">
      <c r="A32" t="s">
        <v>161</v>
      </c>
      <c r="B32" t="s">
        <v>174</v>
      </c>
      <c r="C32" t="s">
        <v>85</v>
      </c>
      <c r="D32" t="s">
        <v>162</v>
      </c>
      <c r="E32" t="s">
        <v>175</v>
      </c>
    </row>
    <row r="33" spans="1:5" x14ac:dyDescent="0.25">
      <c r="A33" t="s">
        <v>161</v>
      </c>
      <c r="B33" t="s">
        <v>174</v>
      </c>
      <c r="C33" t="s">
        <v>86</v>
      </c>
      <c r="D33" t="s">
        <v>162</v>
      </c>
      <c r="E33" t="s">
        <v>175</v>
      </c>
    </row>
    <row r="34" spans="1:5" x14ac:dyDescent="0.25">
      <c r="A34" t="s">
        <v>161</v>
      </c>
      <c r="B34" t="s">
        <v>174</v>
      </c>
      <c r="C34" t="s">
        <v>87</v>
      </c>
      <c r="D34" t="s">
        <v>162</v>
      </c>
      <c r="E34" t="s">
        <v>175</v>
      </c>
    </row>
    <row r="35" spans="1:5" x14ac:dyDescent="0.25">
      <c r="A35" t="s">
        <v>176</v>
      </c>
      <c r="B35" t="s">
        <v>177</v>
      </c>
      <c r="C35" t="s">
        <v>88</v>
      </c>
    </row>
    <row r="36" spans="1:5" x14ac:dyDescent="0.25">
      <c r="A36" t="s">
        <v>176</v>
      </c>
      <c r="B36" t="s">
        <v>177</v>
      </c>
      <c r="C36" t="s">
        <v>37</v>
      </c>
    </row>
    <row r="37" spans="1:5" x14ac:dyDescent="0.25">
      <c r="A37" t="s">
        <v>176</v>
      </c>
      <c r="B37" t="s">
        <v>177</v>
      </c>
      <c r="C37" t="s">
        <v>89</v>
      </c>
    </row>
    <row r="38" spans="1:5" x14ac:dyDescent="0.25">
      <c r="A38" t="s">
        <v>176</v>
      </c>
      <c r="B38" t="s">
        <v>177</v>
      </c>
      <c r="C38" t="s">
        <v>90</v>
      </c>
    </row>
    <row r="39" spans="1:5" x14ac:dyDescent="0.25">
      <c r="A39" t="s">
        <v>176</v>
      </c>
      <c r="B39" t="s">
        <v>178</v>
      </c>
      <c r="C39" t="s">
        <v>88</v>
      </c>
    </row>
    <row r="40" spans="1:5" x14ac:dyDescent="0.25">
      <c r="A40" t="s">
        <v>176</v>
      </c>
      <c r="B40" t="s">
        <v>178</v>
      </c>
      <c r="C40" t="s">
        <v>0</v>
      </c>
    </row>
    <row r="41" spans="1:5" x14ac:dyDescent="0.25">
      <c r="A41" t="s">
        <v>176</v>
      </c>
      <c r="B41" t="s">
        <v>178</v>
      </c>
      <c r="C41" t="s">
        <v>92</v>
      </c>
    </row>
    <row r="42" spans="1:5" x14ac:dyDescent="0.25">
      <c r="A42" t="s">
        <v>176</v>
      </c>
      <c r="B42" t="s">
        <v>178</v>
      </c>
      <c r="C42" t="s">
        <v>93</v>
      </c>
    </row>
    <row r="43" spans="1:5" x14ac:dyDescent="0.25">
      <c r="A43" t="s">
        <v>176</v>
      </c>
      <c r="B43" t="s">
        <v>178</v>
      </c>
      <c r="C43" t="s">
        <v>179</v>
      </c>
    </row>
    <row r="44" spans="1:5" x14ac:dyDescent="0.25">
      <c r="A44" t="s">
        <v>176</v>
      </c>
      <c r="B44" t="s">
        <v>178</v>
      </c>
      <c r="C44" t="s">
        <v>97</v>
      </c>
    </row>
    <row r="45" spans="1:5" x14ac:dyDescent="0.25">
      <c r="A45" t="s">
        <v>176</v>
      </c>
      <c r="B45" t="s">
        <v>180</v>
      </c>
      <c r="C45" t="s">
        <v>97</v>
      </c>
    </row>
    <row r="46" spans="1:5" x14ac:dyDescent="0.25">
      <c r="A46" t="s">
        <v>176</v>
      </c>
      <c r="B46" t="s">
        <v>180</v>
      </c>
      <c r="C46" t="s">
        <v>181</v>
      </c>
    </row>
    <row r="47" spans="1:5" x14ac:dyDescent="0.25">
      <c r="A47" t="s">
        <v>176</v>
      </c>
      <c r="B47" t="s">
        <v>180</v>
      </c>
      <c r="C47" t="s">
        <v>182</v>
      </c>
    </row>
    <row r="48" spans="1:5" x14ac:dyDescent="0.25">
      <c r="A48" t="s">
        <v>176</v>
      </c>
      <c r="B48" t="s">
        <v>180</v>
      </c>
      <c r="C48" t="s">
        <v>107</v>
      </c>
    </row>
    <row r="49" spans="1:3" x14ac:dyDescent="0.25">
      <c r="A49" t="s">
        <v>176</v>
      </c>
      <c r="B49" t="s">
        <v>183</v>
      </c>
      <c r="C49" t="s">
        <v>107</v>
      </c>
    </row>
    <row r="50" spans="1:3" x14ac:dyDescent="0.25">
      <c r="A50" t="s">
        <v>176</v>
      </c>
      <c r="B50" t="s">
        <v>183</v>
      </c>
      <c r="C50" t="s">
        <v>101</v>
      </c>
    </row>
    <row r="51" spans="1:3" x14ac:dyDescent="0.25">
      <c r="A51" t="s">
        <v>176</v>
      </c>
      <c r="B51" t="s">
        <v>183</v>
      </c>
      <c r="C51" t="s">
        <v>102</v>
      </c>
    </row>
    <row r="52" spans="1:3" x14ac:dyDescent="0.25">
      <c r="A52" t="s">
        <v>176</v>
      </c>
      <c r="B52" t="s">
        <v>183</v>
      </c>
      <c r="C52" t="s">
        <v>103</v>
      </c>
    </row>
    <row r="53" spans="1:3" x14ac:dyDescent="0.25">
      <c r="A53" t="s">
        <v>176</v>
      </c>
      <c r="B53" t="s">
        <v>183</v>
      </c>
      <c r="C53" t="s">
        <v>104</v>
      </c>
    </row>
    <row r="54" spans="1:3" x14ac:dyDescent="0.25">
      <c r="A54" t="s">
        <v>176</v>
      </c>
      <c r="B54" t="s">
        <v>184</v>
      </c>
      <c r="C54" t="s">
        <v>107</v>
      </c>
    </row>
    <row r="55" spans="1:3" x14ac:dyDescent="0.25">
      <c r="A55" t="s">
        <v>176</v>
      </c>
      <c r="B55" t="s">
        <v>184</v>
      </c>
      <c r="C55" t="s">
        <v>83</v>
      </c>
    </row>
    <row r="56" spans="1:3" x14ac:dyDescent="0.25">
      <c r="A56" t="s">
        <v>176</v>
      </c>
      <c r="B56" t="s">
        <v>184</v>
      </c>
      <c r="C56" t="s">
        <v>108</v>
      </c>
    </row>
    <row r="57" spans="1:3" x14ac:dyDescent="0.25">
      <c r="A57" t="s">
        <v>176</v>
      </c>
      <c r="B57" t="s">
        <v>184</v>
      </c>
      <c r="C57" t="s">
        <v>109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4"/>
  <sheetViews>
    <sheetView workbookViewId="0">
      <selection activeCell="C19" sqref="C19"/>
    </sheetView>
  </sheetViews>
  <sheetFormatPr defaultRowHeight="15" x14ac:dyDescent="0.25"/>
  <cols>
    <col min="1" max="1" width="12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19</v>
      </c>
      <c r="B2">
        <v>35</v>
      </c>
      <c r="C2">
        <v>1</v>
      </c>
      <c r="D2">
        <v>1</v>
      </c>
      <c r="E2">
        <v>1</v>
      </c>
      <c r="F2">
        <v>2.5</v>
      </c>
      <c r="G2">
        <v>5</v>
      </c>
      <c r="H2">
        <v>30</v>
      </c>
      <c r="I2">
        <v>30</v>
      </c>
      <c r="J2">
        <v>30</v>
      </c>
      <c r="K2" t="s">
        <v>15</v>
      </c>
      <c r="L2" t="s">
        <v>16</v>
      </c>
      <c r="M2">
        <f>COUNTIF('Platform properties'!A:A,t_platforms_list[[#This Row],[Platform]])</f>
        <v>10</v>
      </c>
    </row>
    <row r="3" spans="1:13" x14ac:dyDescent="0.25">
      <c r="A3" t="s">
        <v>20</v>
      </c>
      <c r="B3">
        <v>120</v>
      </c>
      <c r="C3">
        <v>4</v>
      </c>
      <c r="D3">
        <v>1</v>
      </c>
      <c r="E3">
        <v>1</v>
      </c>
      <c r="F3">
        <v>3</v>
      </c>
      <c r="G3">
        <v>5</v>
      </c>
      <c r="H3">
        <v>30</v>
      </c>
      <c r="I3">
        <v>30</v>
      </c>
      <c r="J3">
        <v>30</v>
      </c>
      <c r="K3" t="s">
        <v>15</v>
      </c>
      <c r="L3" t="s">
        <v>16</v>
      </c>
      <c r="M3">
        <f>COUNTIF('Platform properties'!A:A,t_platforms_list[[#This Row],[Platform]])</f>
        <v>10</v>
      </c>
    </row>
    <row r="4" spans="1:13" x14ac:dyDescent="0.25">
      <c r="A4" t="s">
        <v>21</v>
      </c>
      <c r="B4">
        <v>0</v>
      </c>
      <c r="C4">
        <v>0</v>
      </c>
      <c r="D4">
        <v>1</v>
      </c>
      <c r="E4">
        <v>1</v>
      </c>
      <c r="F4">
        <v>3</v>
      </c>
      <c r="G4">
        <v>5</v>
      </c>
      <c r="H4">
        <v>30</v>
      </c>
      <c r="I4">
        <v>30</v>
      </c>
      <c r="J4">
        <v>30</v>
      </c>
      <c r="K4" t="s">
        <v>18</v>
      </c>
      <c r="L4" t="s">
        <v>22</v>
      </c>
      <c r="M4">
        <f>COUNTIF('Platform properties'!A:A,t_platforms_list[[#This Row],[Platform]])</f>
        <v>10</v>
      </c>
    </row>
    <row r="5" spans="1:13" x14ac:dyDescent="0.25">
      <c r="A5" t="s">
        <v>23</v>
      </c>
      <c r="B5">
        <v>9999</v>
      </c>
      <c r="C5">
        <v>9999</v>
      </c>
      <c r="D5">
        <v>1</v>
      </c>
      <c r="E5">
        <v>1</v>
      </c>
      <c r="F5">
        <v>28</v>
      </c>
      <c r="G5">
        <v>0</v>
      </c>
      <c r="H5">
        <v>30</v>
      </c>
      <c r="I5">
        <v>30</v>
      </c>
      <c r="J5">
        <v>30</v>
      </c>
      <c r="K5" t="s">
        <v>24</v>
      </c>
      <c r="L5" t="s">
        <v>22</v>
      </c>
      <c r="M5">
        <f>COUNTIF('Platform properties'!A:A,t_platforms_list[[#This Row],[Platform]])</f>
        <v>10</v>
      </c>
    </row>
    <row r="6" spans="1:13" x14ac:dyDescent="0.25">
      <c r="A6" t="s">
        <v>25</v>
      </c>
      <c r="B6">
        <v>0</v>
      </c>
      <c r="C6">
        <v>0</v>
      </c>
      <c r="D6">
        <v>1</v>
      </c>
      <c r="E6">
        <v>1</v>
      </c>
      <c r="F6">
        <v>2.5</v>
      </c>
      <c r="G6">
        <v>5</v>
      </c>
      <c r="H6">
        <v>30</v>
      </c>
      <c r="I6">
        <v>30</v>
      </c>
      <c r="J6">
        <v>30</v>
      </c>
      <c r="K6" t="s">
        <v>15</v>
      </c>
      <c r="L6" t="s">
        <v>22</v>
      </c>
      <c r="M6">
        <f>COUNTIF('Platform properties'!A:A,t_platforms_list[[#This Row],[Platform]])</f>
        <v>10</v>
      </c>
    </row>
    <row r="7" spans="1:13" x14ac:dyDescent="0.25">
      <c r="A7" t="s">
        <v>26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30</v>
      </c>
      <c r="I7">
        <v>30</v>
      </c>
      <c r="J7">
        <v>30</v>
      </c>
      <c r="K7" t="s">
        <v>27</v>
      </c>
      <c r="L7" t="s">
        <v>28</v>
      </c>
      <c r="M7">
        <f>COUNTIF('Platform properties'!A:A,t_platforms_list[[#This Row],[Platform]])</f>
        <v>10</v>
      </c>
    </row>
    <row r="8" spans="1:13" x14ac:dyDescent="0.25">
      <c r="A8" t="s">
        <v>29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30</v>
      </c>
      <c r="I8">
        <v>30</v>
      </c>
      <c r="J8">
        <v>30</v>
      </c>
      <c r="K8" t="s">
        <v>30</v>
      </c>
      <c r="L8" t="s">
        <v>28</v>
      </c>
      <c r="M8">
        <f>COUNTIF('Platform properties'!A:A,t_platforms_list[[#This Row],[Platform]])</f>
        <v>10</v>
      </c>
    </row>
    <row r="9" spans="1:13" x14ac:dyDescent="0.25">
      <c r="A9" t="s">
        <v>31</v>
      </c>
      <c r="B9">
        <v>0</v>
      </c>
      <c r="C9">
        <v>0</v>
      </c>
      <c r="D9">
        <v>1</v>
      </c>
      <c r="E9">
        <v>1</v>
      </c>
      <c r="F9">
        <v>5</v>
      </c>
      <c r="G9">
        <v>15</v>
      </c>
      <c r="H9">
        <v>30</v>
      </c>
      <c r="I9">
        <v>30</v>
      </c>
      <c r="J9">
        <v>30</v>
      </c>
      <c r="K9" t="s">
        <v>32</v>
      </c>
      <c r="L9" t="s">
        <v>33</v>
      </c>
      <c r="M9">
        <f>COUNTIF('Platform properties'!A:A,t_platforms_list[[#This Row],[Platform]])</f>
        <v>10</v>
      </c>
    </row>
    <row r="10" spans="1:13" x14ac:dyDescent="0.25">
      <c r="A10" t="s">
        <v>185</v>
      </c>
      <c r="B10">
        <v>0</v>
      </c>
      <c r="C10">
        <v>0</v>
      </c>
      <c r="D10">
        <v>1</v>
      </c>
      <c r="E10">
        <v>1</v>
      </c>
      <c r="F10">
        <v>3</v>
      </c>
      <c r="G10">
        <v>5</v>
      </c>
      <c r="H10">
        <v>30</v>
      </c>
      <c r="I10">
        <v>30</v>
      </c>
      <c r="J10">
        <v>30</v>
      </c>
      <c r="K10" t="s">
        <v>18</v>
      </c>
      <c r="L10" t="s">
        <v>22</v>
      </c>
      <c r="M10">
        <f>COUNTIF('Platform properties'!A:A,t_platforms_list[[#This Row],[Platform]])</f>
        <v>10</v>
      </c>
    </row>
    <row r="11" spans="1:13" x14ac:dyDescent="0.25">
      <c r="A11" t="s">
        <v>186</v>
      </c>
      <c r="B11">
        <v>0</v>
      </c>
      <c r="C11">
        <v>0</v>
      </c>
      <c r="D11">
        <v>1</v>
      </c>
      <c r="E11">
        <v>1</v>
      </c>
      <c r="F11">
        <v>3</v>
      </c>
      <c r="G11">
        <v>5</v>
      </c>
      <c r="H11">
        <v>30</v>
      </c>
      <c r="I11">
        <v>30</v>
      </c>
      <c r="J11">
        <v>30</v>
      </c>
      <c r="K11" t="s">
        <v>18</v>
      </c>
      <c r="L11" t="s">
        <v>22</v>
      </c>
      <c r="M11">
        <f>COUNTIF('Platform properties'!A:A,t_platforms_list[[#This Row],[Platform]])</f>
        <v>10</v>
      </c>
    </row>
    <row r="12" spans="1:13" x14ac:dyDescent="0.25">
      <c r="A12" t="s">
        <v>187</v>
      </c>
      <c r="B12">
        <v>0</v>
      </c>
      <c r="C12">
        <v>0</v>
      </c>
      <c r="D12">
        <v>1</v>
      </c>
      <c r="E12">
        <v>1</v>
      </c>
      <c r="F12">
        <v>3</v>
      </c>
      <c r="G12">
        <v>5</v>
      </c>
      <c r="H12">
        <v>30</v>
      </c>
      <c r="I12">
        <v>30</v>
      </c>
      <c r="J12">
        <v>30</v>
      </c>
      <c r="K12" t="s">
        <v>18</v>
      </c>
      <c r="L12" t="s">
        <v>22</v>
      </c>
      <c r="M12">
        <f>COUNTIF('Platform properties'!A:A,t_platforms_list[[#This Row],[Platform]])</f>
        <v>10</v>
      </c>
    </row>
    <row r="13" spans="1:13" x14ac:dyDescent="0.25">
      <c r="A13" t="s">
        <v>188</v>
      </c>
      <c r="B13">
        <v>0</v>
      </c>
      <c r="C13">
        <v>0</v>
      </c>
      <c r="D13">
        <v>1</v>
      </c>
      <c r="E13">
        <v>1</v>
      </c>
      <c r="F13">
        <v>3</v>
      </c>
      <c r="G13">
        <v>5</v>
      </c>
      <c r="H13">
        <v>30</v>
      </c>
      <c r="I13">
        <v>30</v>
      </c>
      <c r="J13">
        <v>30</v>
      </c>
      <c r="K13" t="s">
        <v>18</v>
      </c>
      <c r="L13" t="s">
        <v>22</v>
      </c>
      <c r="M13">
        <f>COUNTIF('Platform properties'!A:A,t_platforms_list[[#This Row],[Platform]])</f>
        <v>10</v>
      </c>
    </row>
    <row r="14" spans="1:13" x14ac:dyDescent="0.25">
      <c r="A14" t="s">
        <v>189</v>
      </c>
      <c r="B14">
        <v>35</v>
      </c>
      <c r="C14">
        <v>1</v>
      </c>
      <c r="D14">
        <v>1</v>
      </c>
      <c r="E14">
        <v>1</v>
      </c>
      <c r="F14">
        <v>2.5</v>
      </c>
      <c r="G14">
        <v>5</v>
      </c>
      <c r="H14">
        <v>30</v>
      </c>
      <c r="I14">
        <v>30</v>
      </c>
      <c r="J14">
        <v>30</v>
      </c>
      <c r="K14" t="s">
        <v>15</v>
      </c>
      <c r="L14" t="s">
        <v>16</v>
      </c>
      <c r="M14">
        <f>COUNTIF('Platform properties'!A:A,t_platforms_list[[#This Row],[Platform]])</f>
        <v>10</v>
      </c>
    </row>
  </sheetData>
  <conditionalFormatting sqref="M2:M14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31"/>
  <sheetViews>
    <sheetView workbookViewId="0">
      <selection activeCell="D2" sqref="D2"/>
    </sheetView>
  </sheetViews>
  <sheetFormatPr defaultRowHeight="15" x14ac:dyDescent="0.25"/>
  <cols>
    <col min="1" max="1" width="10.57031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37</v>
      </c>
      <c r="C1" t="s">
        <v>38</v>
      </c>
      <c r="D1" t="s">
        <v>201</v>
      </c>
      <c r="E1" t="s">
        <v>39</v>
      </c>
      <c r="F1" t="s">
        <v>40</v>
      </c>
      <c r="G1" t="s">
        <v>41</v>
      </c>
      <c r="H1" t="s">
        <v>42</v>
      </c>
      <c r="I1" t="s">
        <v>3</v>
      </c>
      <c r="J1" t="s">
        <v>43</v>
      </c>
      <c r="K1" t="s">
        <v>44</v>
      </c>
    </row>
    <row r="2" spans="1:11" x14ac:dyDescent="0.25">
      <c r="A2" t="s">
        <v>19</v>
      </c>
      <c r="B2">
        <v>0</v>
      </c>
      <c r="C2">
        <v>25</v>
      </c>
      <c r="E2">
        <v>640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CIC_0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19</v>
      </c>
      <c r="B3">
        <v>1</v>
      </c>
      <c r="C3">
        <v>25</v>
      </c>
      <c r="E3">
        <v>640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CIC_1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19</v>
      </c>
      <c r="B4">
        <v>2</v>
      </c>
      <c r="C4">
        <v>25</v>
      </c>
      <c r="E4">
        <v>640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CIC_2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19</v>
      </c>
      <c r="B5">
        <v>3</v>
      </c>
      <c r="C5">
        <v>20</v>
      </c>
      <c r="E5">
        <v>560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CIC_3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19</v>
      </c>
      <c r="B6">
        <v>4</v>
      </c>
      <c r="C6">
        <v>20</v>
      </c>
      <c r="E6">
        <v>560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CIC_4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19</v>
      </c>
      <c r="B7">
        <v>5</v>
      </c>
      <c r="C7">
        <v>15</v>
      </c>
      <c r="E7">
        <v>480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CIC_5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19</v>
      </c>
      <c r="B8">
        <v>6</v>
      </c>
      <c r="C8">
        <v>15</v>
      </c>
      <c r="E8">
        <v>480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CIC_6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19</v>
      </c>
      <c r="B9">
        <v>7</v>
      </c>
      <c r="C9">
        <v>5</v>
      </c>
      <c r="E9">
        <v>320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CIC_7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19</v>
      </c>
      <c r="B10">
        <v>8</v>
      </c>
      <c r="C10">
        <v>0</v>
      </c>
      <c r="E10">
        <v>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CIC_8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19</v>
      </c>
      <c r="B11">
        <v>9</v>
      </c>
      <c r="C11">
        <v>0</v>
      </c>
      <c r="E11">
        <v>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CIC_9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20</v>
      </c>
      <c r="B12">
        <v>0</v>
      </c>
      <c r="C12">
        <v>25</v>
      </c>
      <c r="E12">
        <v>640</v>
      </c>
      <c r="F12">
        <v>1.1000000000000001</v>
      </c>
      <c r="G12">
        <v>1.1000000000000001</v>
      </c>
      <c r="H12">
        <v>1.1000000000000001</v>
      </c>
      <c r="I12">
        <v>5</v>
      </c>
      <c r="J12" s="1" t="str">
        <f>t_platform_properties[[#This Row],[Platform]]&amp;"_"&amp;t_platform_properties[[#This Row],[Sea state]]</f>
        <v>CUC_0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20</v>
      </c>
      <c r="B13">
        <v>1</v>
      </c>
      <c r="C13">
        <v>25</v>
      </c>
      <c r="E13">
        <v>640</v>
      </c>
      <c r="F13">
        <v>1.1000000000000001</v>
      </c>
      <c r="G13">
        <v>1.1000000000000001</v>
      </c>
      <c r="H13">
        <v>1.1000000000000001</v>
      </c>
      <c r="I13">
        <v>5</v>
      </c>
      <c r="J13" s="1" t="str">
        <f>t_platform_properties[[#This Row],[Platform]]&amp;"_"&amp;t_platform_properties[[#This Row],[Sea state]]</f>
        <v>CUC_1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20</v>
      </c>
      <c r="B14">
        <v>2</v>
      </c>
      <c r="C14">
        <v>25</v>
      </c>
      <c r="E14">
        <v>640</v>
      </c>
      <c r="F14">
        <v>1.1000000000000001</v>
      </c>
      <c r="G14">
        <v>1.1000000000000001</v>
      </c>
      <c r="H14">
        <v>1.1000000000000001</v>
      </c>
      <c r="I14">
        <v>5</v>
      </c>
      <c r="J14" s="1" t="str">
        <f>t_platform_properties[[#This Row],[Platform]]&amp;"_"&amp;t_platform_properties[[#This Row],[Sea state]]</f>
        <v>CUC_2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20</v>
      </c>
      <c r="B15">
        <v>3</v>
      </c>
      <c r="C15">
        <v>20</v>
      </c>
      <c r="E15">
        <v>560</v>
      </c>
      <c r="F15">
        <v>1.1000000000000001</v>
      </c>
      <c r="G15">
        <v>1.1000000000000001</v>
      </c>
      <c r="H15">
        <v>1.1000000000000001</v>
      </c>
      <c r="I15">
        <v>5</v>
      </c>
      <c r="J15" s="1" t="str">
        <f>t_platform_properties[[#This Row],[Platform]]&amp;"_"&amp;t_platform_properties[[#This Row],[Sea state]]</f>
        <v>CUC_3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20</v>
      </c>
      <c r="B16">
        <v>4</v>
      </c>
      <c r="C16">
        <v>20</v>
      </c>
      <c r="E16">
        <v>560</v>
      </c>
      <c r="F16">
        <v>1.1000000000000001</v>
      </c>
      <c r="G16">
        <v>1.1000000000000001</v>
      </c>
      <c r="H16">
        <v>1.1000000000000001</v>
      </c>
      <c r="I16">
        <v>5</v>
      </c>
      <c r="J16" s="1" t="str">
        <f>t_platform_properties[[#This Row],[Platform]]&amp;"_"&amp;t_platform_properties[[#This Row],[Sea state]]</f>
        <v>CUC_4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20</v>
      </c>
      <c r="B17">
        <v>5</v>
      </c>
      <c r="C17">
        <v>15</v>
      </c>
      <c r="E17">
        <v>480</v>
      </c>
      <c r="F17">
        <v>1.1000000000000001</v>
      </c>
      <c r="G17">
        <v>1.1000000000000001</v>
      </c>
      <c r="H17">
        <v>1.1000000000000001</v>
      </c>
      <c r="I17">
        <v>5</v>
      </c>
      <c r="J17" s="1" t="str">
        <f>t_platform_properties[[#This Row],[Platform]]&amp;"_"&amp;t_platform_properties[[#This Row],[Sea state]]</f>
        <v>CUC_5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20</v>
      </c>
      <c r="B18">
        <v>6</v>
      </c>
      <c r="C18">
        <v>15</v>
      </c>
      <c r="E18">
        <v>480</v>
      </c>
      <c r="F18">
        <v>1.1000000000000001</v>
      </c>
      <c r="G18">
        <v>1.1000000000000001</v>
      </c>
      <c r="H18">
        <v>1.1000000000000001</v>
      </c>
      <c r="I18">
        <v>5</v>
      </c>
      <c r="J18" s="1" t="str">
        <f>t_platform_properties[[#This Row],[Platform]]&amp;"_"&amp;t_platform_properties[[#This Row],[Sea state]]</f>
        <v>CUC_6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20</v>
      </c>
      <c r="B19">
        <v>7</v>
      </c>
      <c r="C19">
        <v>5</v>
      </c>
      <c r="E19">
        <v>320</v>
      </c>
      <c r="F19">
        <v>1.1000000000000001</v>
      </c>
      <c r="G19">
        <v>1.1000000000000001</v>
      </c>
      <c r="H19">
        <v>1.1000000000000001</v>
      </c>
      <c r="I19">
        <v>5</v>
      </c>
      <c r="J19" s="1" t="str">
        <f>t_platform_properties[[#This Row],[Platform]]&amp;"_"&amp;t_platform_properties[[#This Row],[Sea state]]</f>
        <v>CUC_7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20</v>
      </c>
      <c r="B20">
        <v>8</v>
      </c>
      <c r="C20">
        <v>0</v>
      </c>
      <c r="E20">
        <v>0</v>
      </c>
      <c r="F20">
        <v>1.1000000000000001</v>
      </c>
      <c r="G20">
        <v>1.1000000000000001</v>
      </c>
      <c r="H20">
        <v>1.1000000000000001</v>
      </c>
      <c r="I20">
        <v>5</v>
      </c>
      <c r="J20" s="1" t="str">
        <f>t_platform_properties[[#This Row],[Platform]]&amp;"_"&amp;t_platform_properties[[#This Row],[Sea state]]</f>
        <v>CUC_8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20</v>
      </c>
      <c r="B21">
        <v>9</v>
      </c>
      <c r="C21">
        <v>0</v>
      </c>
      <c r="E21">
        <v>0</v>
      </c>
      <c r="F21">
        <v>1.1000000000000001</v>
      </c>
      <c r="G21">
        <v>1.1000000000000001</v>
      </c>
      <c r="H21">
        <v>1.1000000000000001</v>
      </c>
      <c r="I21">
        <v>5</v>
      </c>
      <c r="J21" s="1" t="str">
        <f>t_platform_properties[[#This Row],[Platform]]&amp;"_"&amp;t_platform_properties[[#This Row],[Sea state]]</f>
        <v>CUC_9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23</v>
      </c>
      <c r="B22">
        <v>0</v>
      </c>
      <c r="C22">
        <v>18</v>
      </c>
      <c r="E22">
        <v>9999</v>
      </c>
      <c r="F22">
        <v>5</v>
      </c>
      <c r="G22">
        <v>5</v>
      </c>
      <c r="H22">
        <v>5</v>
      </c>
      <c r="I22">
        <v>20</v>
      </c>
      <c r="J22" s="1" t="str">
        <f>t_platform_properties[[#This Row],[Platform]]&amp;"_"&amp;t_platform_properties[[#This Row],[Sea state]]</f>
        <v>MRSS_0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23</v>
      </c>
      <c r="B23">
        <v>1</v>
      </c>
      <c r="C23">
        <v>18</v>
      </c>
      <c r="E23">
        <v>9999</v>
      </c>
      <c r="F23">
        <v>5</v>
      </c>
      <c r="G23">
        <v>5</v>
      </c>
      <c r="H23">
        <v>5</v>
      </c>
      <c r="I23">
        <v>20</v>
      </c>
      <c r="J23" s="1" t="str">
        <f>t_platform_properties[[#This Row],[Platform]]&amp;"_"&amp;t_platform_properties[[#This Row],[Sea state]]</f>
        <v>MRSS_1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23</v>
      </c>
      <c r="B24">
        <v>2</v>
      </c>
      <c r="C24">
        <v>18</v>
      </c>
      <c r="E24">
        <v>9999</v>
      </c>
      <c r="F24">
        <v>5</v>
      </c>
      <c r="G24">
        <v>5</v>
      </c>
      <c r="H24">
        <v>5</v>
      </c>
      <c r="I24">
        <v>20</v>
      </c>
      <c r="J24" s="1" t="str">
        <f>t_platform_properties[[#This Row],[Platform]]&amp;"_"&amp;t_platform_properties[[#This Row],[Sea state]]</f>
        <v>MRSS_2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23</v>
      </c>
      <c r="B25">
        <v>3</v>
      </c>
      <c r="C25">
        <v>18</v>
      </c>
      <c r="E25">
        <v>9999</v>
      </c>
      <c r="F25">
        <v>5</v>
      </c>
      <c r="G25">
        <v>5</v>
      </c>
      <c r="H25">
        <v>5</v>
      </c>
      <c r="I25">
        <v>20</v>
      </c>
      <c r="J25" s="1" t="str">
        <f>t_platform_properties[[#This Row],[Platform]]&amp;"_"&amp;t_platform_properties[[#This Row],[Sea state]]</f>
        <v>MRSS_3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23</v>
      </c>
      <c r="B26">
        <v>4</v>
      </c>
      <c r="C26">
        <v>18</v>
      </c>
      <c r="E26">
        <v>9999</v>
      </c>
      <c r="F26">
        <v>5</v>
      </c>
      <c r="G26">
        <v>5</v>
      </c>
      <c r="H26">
        <v>5</v>
      </c>
      <c r="I26">
        <v>20</v>
      </c>
      <c r="J26" s="1" t="str">
        <f>t_platform_properties[[#This Row],[Platform]]&amp;"_"&amp;t_platform_properties[[#This Row],[Sea state]]</f>
        <v>MRSS_4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23</v>
      </c>
      <c r="B27">
        <v>5</v>
      </c>
      <c r="C27">
        <v>18</v>
      </c>
      <c r="E27">
        <v>9999</v>
      </c>
      <c r="F27">
        <v>5</v>
      </c>
      <c r="G27">
        <v>5</v>
      </c>
      <c r="H27">
        <v>5</v>
      </c>
      <c r="I27">
        <v>20</v>
      </c>
      <c r="J27" s="1" t="str">
        <f>t_platform_properties[[#This Row],[Platform]]&amp;"_"&amp;t_platform_properties[[#This Row],[Sea state]]</f>
        <v>MRSS_5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23</v>
      </c>
      <c r="B28">
        <v>6</v>
      </c>
      <c r="C28">
        <v>18</v>
      </c>
      <c r="E28">
        <v>9999</v>
      </c>
      <c r="F28">
        <v>5</v>
      </c>
      <c r="G28">
        <v>5</v>
      </c>
      <c r="H28">
        <v>5</v>
      </c>
      <c r="I28">
        <v>20</v>
      </c>
      <c r="J28" s="1" t="str">
        <f>t_platform_properties[[#This Row],[Platform]]&amp;"_"&amp;t_platform_properties[[#This Row],[Sea state]]</f>
        <v>MRSS_6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23</v>
      </c>
      <c r="B29">
        <v>7</v>
      </c>
      <c r="C29">
        <v>18</v>
      </c>
      <c r="E29">
        <v>9999</v>
      </c>
      <c r="F29">
        <v>5</v>
      </c>
      <c r="G29">
        <v>5</v>
      </c>
      <c r="H29">
        <v>5</v>
      </c>
      <c r="I29">
        <v>20</v>
      </c>
      <c r="J29" s="1" t="str">
        <f>t_platform_properties[[#This Row],[Platform]]&amp;"_"&amp;t_platform_properties[[#This Row],[Sea state]]</f>
        <v>MRSS_7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23</v>
      </c>
      <c r="B30">
        <v>8</v>
      </c>
      <c r="C30">
        <v>18</v>
      </c>
      <c r="E30">
        <v>9999</v>
      </c>
      <c r="F30">
        <v>5</v>
      </c>
      <c r="G30">
        <v>5</v>
      </c>
      <c r="H30">
        <v>5</v>
      </c>
      <c r="I30">
        <v>20</v>
      </c>
      <c r="J30" s="1" t="str">
        <f>t_platform_properties[[#This Row],[Platform]]&amp;"_"&amp;t_platform_properties[[#This Row],[Sea state]]</f>
        <v>MRSS_8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23</v>
      </c>
      <c r="B31">
        <v>9</v>
      </c>
      <c r="C31">
        <v>18</v>
      </c>
      <c r="E31">
        <v>9999</v>
      </c>
      <c r="F31">
        <v>5</v>
      </c>
      <c r="G31">
        <v>5</v>
      </c>
      <c r="H31">
        <v>5</v>
      </c>
      <c r="I31">
        <v>20</v>
      </c>
      <c r="J31" s="1" t="str">
        <f>t_platform_properties[[#This Row],[Platform]]&amp;"_"&amp;t_platform_properties[[#This Row],[Sea state]]</f>
        <v>MRSS_9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21</v>
      </c>
      <c r="B32">
        <v>0</v>
      </c>
      <c r="C32">
        <v>25</v>
      </c>
      <c r="E32">
        <v>100</v>
      </c>
      <c r="F32">
        <v>1.1000000000000001</v>
      </c>
      <c r="G32">
        <v>1.1000000000000001</v>
      </c>
      <c r="H32">
        <v>1.1000000000000001</v>
      </c>
      <c r="I32">
        <v>5</v>
      </c>
      <c r="J32" s="1" t="str">
        <f>t_platform_properties[[#This Row],[Platform]]&amp;"_"&amp;t_platform_properties[[#This Row],[Sea state]]</f>
        <v>FIAC_0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21</v>
      </c>
      <c r="B33">
        <v>1</v>
      </c>
      <c r="C33">
        <v>25</v>
      </c>
      <c r="E33">
        <v>100</v>
      </c>
      <c r="F33">
        <v>1.1000000000000001</v>
      </c>
      <c r="G33">
        <v>1.1000000000000001</v>
      </c>
      <c r="H33">
        <v>1.1000000000000001</v>
      </c>
      <c r="I33">
        <v>5</v>
      </c>
      <c r="J33" s="1" t="str">
        <f>t_platform_properties[[#This Row],[Platform]]&amp;"_"&amp;t_platform_properties[[#This Row],[Sea state]]</f>
        <v>FIAC_1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21</v>
      </c>
      <c r="B34">
        <v>2</v>
      </c>
      <c r="C34">
        <v>25</v>
      </c>
      <c r="E34">
        <v>100</v>
      </c>
      <c r="F34">
        <v>1.1000000000000001</v>
      </c>
      <c r="G34">
        <v>1.1000000000000001</v>
      </c>
      <c r="H34">
        <v>1.1000000000000001</v>
      </c>
      <c r="I34">
        <v>5</v>
      </c>
      <c r="J34" s="1" t="str">
        <f>t_platform_properties[[#This Row],[Platform]]&amp;"_"&amp;t_platform_properties[[#This Row],[Sea state]]</f>
        <v>FIAC_2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21</v>
      </c>
      <c r="B35">
        <v>3</v>
      </c>
      <c r="C35">
        <v>25</v>
      </c>
      <c r="E35">
        <v>100</v>
      </c>
      <c r="F35">
        <v>1.1000000000000001</v>
      </c>
      <c r="G35">
        <v>1.1000000000000001</v>
      </c>
      <c r="H35">
        <v>1.1000000000000001</v>
      </c>
      <c r="I35">
        <v>5</v>
      </c>
      <c r="J35" s="1" t="str">
        <f>t_platform_properties[[#This Row],[Platform]]&amp;"_"&amp;t_platform_properties[[#This Row],[Sea state]]</f>
        <v>FIAC_3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21</v>
      </c>
      <c r="B36">
        <v>4</v>
      </c>
      <c r="C36">
        <v>25</v>
      </c>
      <c r="E36">
        <v>100</v>
      </c>
      <c r="F36">
        <v>1.1000000000000001</v>
      </c>
      <c r="G36">
        <v>1.1000000000000001</v>
      </c>
      <c r="H36">
        <v>1.1000000000000001</v>
      </c>
      <c r="I36">
        <v>5</v>
      </c>
      <c r="J36" s="1" t="str">
        <f>t_platform_properties[[#This Row],[Platform]]&amp;"_"&amp;t_platform_properties[[#This Row],[Sea state]]</f>
        <v>FIAC_4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21</v>
      </c>
      <c r="B37">
        <v>5</v>
      </c>
      <c r="C37">
        <v>25</v>
      </c>
      <c r="E37">
        <v>100</v>
      </c>
      <c r="F37">
        <v>1.1000000000000001</v>
      </c>
      <c r="G37">
        <v>1.1000000000000001</v>
      </c>
      <c r="H37">
        <v>1.1000000000000001</v>
      </c>
      <c r="I37">
        <v>5</v>
      </c>
      <c r="J37" s="1" t="str">
        <f>t_platform_properties[[#This Row],[Platform]]&amp;"_"&amp;t_platform_properties[[#This Row],[Sea state]]</f>
        <v>FIAC_5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21</v>
      </c>
      <c r="B38">
        <v>6</v>
      </c>
      <c r="C38">
        <v>25</v>
      </c>
      <c r="E38">
        <v>100</v>
      </c>
      <c r="F38">
        <v>1.1000000000000001</v>
      </c>
      <c r="G38">
        <v>1.1000000000000001</v>
      </c>
      <c r="H38">
        <v>1.1000000000000001</v>
      </c>
      <c r="I38">
        <v>5</v>
      </c>
      <c r="J38" s="1" t="str">
        <f>t_platform_properties[[#This Row],[Platform]]&amp;"_"&amp;t_platform_properties[[#This Row],[Sea state]]</f>
        <v>FIAC_6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21</v>
      </c>
      <c r="B39">
        <v>7</v>
      </c>
      <c r="C39">
        <v>25</v>
      </c>
      <c r="E39">
        <v>100</v>
      </c>
      <c r="F39">
        <v>1.1000000000000001</v>
      </c>
      <c r="G39">
        <v>1.1000000000000001</v>
      </c>
      <c r="H39">
        <v>1.1000000000000001</v>
      </c>
      <c r="I39">
        <v>5</v>
      </c>
      <c r="J39" s="1" t="str">
        <f>t_platform_properties[[#This Row],[Platform]]&amp;"_"&amp;t_platform_properties[[#This Row],[Sea state]]</f>
        <v>FIAC_7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21</v>
      </c>
      <c r="B40">
        <v>8</v>
      </c>
      <c r="C40">
        <v>25</v>
      </c>
      <c r="E40">
        <v>100</v>
      </c>
      <c r="F40">
        <v>1.1000000000000001</v>
      </c>
      <c r="G40">
        <v>1.1000000000000001</v>
      </c>
      <c r="H40">
        <v>1.1000000000000001</v>
      </c>
      <c r="I40">
        <v>5</v>
      </c>
      <c r="J40" s="1" t="str">
        <f>t_platform_properties[[#This Row],[Platform]]&amp;"_"&amp;t_platform_properties[[#This Row],[Sea state]]</f>
        <v>FIAC_8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21</v>
      </c>
      <c r="B41">
        <v>9</v>
      </c>
      <c r="C41">
        <v>25</v>
      </c>
      <c r="E41">
        <v>100</v>
      </c>
      <c r="F41">
        <v>1.1000000000000001</v>
      </c>
      <c r="G41">
        <v>1.1000000000000001</v>
      </c>
      <c r="H41">
        <v>1.1000000000000001</v>
      </c>
      <c r="I41">
        <v>5</v>
      </c>
      <c r="J41" s="1" t="str">
        <f>t_platform_properties[[#This Row],[Platform]]&amp;"_"&amp;t_platform_properties[[#This Row],[Sea state]]</f>
        <v>FIAC_9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25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-1</v>
      </c>
      <c r="J42" s="1" t="str">
        <f>t_platform_properties[[#This Row],[Platform]]&amp;"_"&amp;t_platform_properties[[#This Row],[Sea state]]</f>
        <v>CIC_spoof_0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25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-1</v>
      </c>
      <c r="J43" s="1" t="str">
        <f>t_platform_properties[[#This Row],[Platform]]&amp;"_"&amp;t_platform_properties[[#This Row],[Sea state]]</f>
        <v>CIC_spoof_1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25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-1</v>
      </c>
      <c r="J44" s="1" t="str">
        <f>t_platform_properties[[#This Row],[Platform]]&amp;"_"&amp;t_platform_properties[[#This Row],[Sea state]]</f>
        <v>CIC_spoof_2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25</v>
      </c>
      <c r="B45">
        <v>3</v>
      </c>
      <c r="C45">
        <v>20</v>
      </c>
      <c r="E45">
        <v>560</v>
      </c>
      <c r="F45">
        <v>1.1000000000000001</v>
      </c>
      <c r="G45">
        <v>1.1000000000000001</v>
      </c>
      <c r="H45">
        <v>1.1000000000000001</v>
      </c>
      <c r="I45">
        <v>-1</v>
      </c>
      <c r="J45" s="1" t="str">
        <f>t_platform_properties[[#This Row],[Platform]]&amp;"_"&amp;t_platform_properties[[#This Row],[Sea state]]</f>
        <v>CIC_spoof_3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25</v>
      </c>
      <c r="B46">
        <v>4</v>
      </c>
      <c r="C46">
        <v>20</v>
      </c>
      <c r="E46">
        <v>560</v>
      </c>
      <c r="F46">
        <v>1.1000000000000001</v>
      </c>
      <c r="G46">
        <v>1.1000000000000001</v>
      </c>
      <c r="H46">
        <v>1.1000000000000001</v>
      </c>
      <c r="I46">
        <v>-1</v>
      </c>
      <c r="J46" s="1" t="str">
        <f>t_platform_properties[[#This Row],[Platform]]&amp;"_"&amp;t_platform_properties[[#This Row],[Sea state]]</f>
        <v>CIC_spoof_4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25</v>
      </c>
      <c r="B47">
        <v>5</v>
      </c>
      <c r="C47">
        <v>15</v>
      </c>
      <c r="E47">
        <v>480</v>
      </c>
      <c r="F47">
        <v>1.1000000000000001</v>
      </c>
      <c r="G47">
        <v>1.1000000000000001</v>
      </c>
      <c r="H47">
        <v>1.1000000000000001</v>
      </c>
      <c r="I47">
        <v>-1</v>
      </c>
      <c r="J47" s="1" t="str">
        <f>t_platform_properties[[#This Row],[Platform]]&amp;"_"&amp;t_platform_properties[[#This Row],[Sea state]]</f>
        <v>CIC_spoof_5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25</v>
      </c>
      <c r="B48">
        <v>6</v>
      </c>
      <c r="C48">
        <v>15</v>
      </c>
      <c r="E48">
        <v>480</v>
      </c>
      <c r="F48">
        <v>1.1000000000000001</v>
      </c>
      <c r="G48">
        <v>1.1000000000000001</v>
      </c>
      <c r="H48">
        <v>1.1000000000000001</v>
      </c>
      <c r="I48">
        <v>-1</v>
      </c>
      <c r="J48" s="1" t="str">
        <f>t_platform_properties[[#This Row],[Platform]]&amp;"_"&amp;t_platform_properties[[#This Row],[Sea state]]</f>
        <v>CIC_spoof_6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25</v>
      </c>
      <c r="B49">
        <v>7</v>
      </c>
      <c r="C49">
        <v>5</v>
      </c>
      <c r="E49">
        <v>320</v>
      </c>
      <c r="F49">
        <v>1.1000000000000001</v>
      </c>
      <c r="G49">
        <v>1.1000000000000001</v>
      </c>
      <c r="H49">
        <v>1.1000000000000001</v>
      </c>
      <c r="I49">
        <v>-1</v>
      </c>
      <c r="J49" s="1" t="str">
        <f>t_platform_properties[[#This Row],[Platform]]&amp;"_"&amp;t_platform_properties[[#This Row],[Sea state]]</f>
        <v>CIC_spoof_7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25</v>
      </c>
      <c r="B50">
        <v>8</v>
      </c>
      <c r="C50">
        <v>0</v>
      </c>
      <c r="E50">
        <v>0</v>
      </c>
      <c r="F50">
        <v>1.1000000000000001</v>
      </c>
      <c r="G50">
        <v>1.1000000000000001</v>
      </c>
      <c r="H50">
        <v>1.1000000000000001</v>
      </c>
      <c r="I50">
        <v>-1</v>
      </c>
      <c r="J50" s="1" t="str">
        <f>t_platform_properties[[#This Row],[Platform]]&amp;"_"&amp;t_platform_properties[[#This Row],[Sea state]]</f>
        <v>CIC_spoof_8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25</v>
      </c>
      <c r="B51">
        <v>9</v>
      </c>
      <c r="C51">
        <v>0</v>
      </c>
      <c r="E51">
        <v>0</v>
      </c>
      <c r="F51">
        <v>1.1000000000000001</v>
      </c>
      <c r="G51">
        <v>1.1000000000000001</v>
      </c>
      <c r="H51">
        <v>1.1000000000000001</v>
      </c>
      <c r="I51">
        <v>-1</v>
      </c>
      <c r="J51" s="1" t="str">
        <f>t_platform_properties[[#This Row],[Platform]]&amp;"_"&amp;t_platform_properties[[#This Row],[Sea state]]</f>
        <v>CIC_spoof_9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26</v>
      </c>
      <c r="B52">
        <v>0</v>
      </c>
      <c r="C52">
        <v>0</v>
      </c>
      <c r="E52">
        <v>0</v>
      </c>
      <c r="F52">
        <v>99</v>
      </c>
      <c r="G52">
        <v>99</v>
      </c>
      <c r="H52">
        <v>99</v>
      </c>
      <c r="I52">
        <v>-1</v>
      </c>
      <c r="J52" s="1" t="str">
        <f>t_platform_properties[[#This Row],[Platform]]&amp;"_"&amp;t_platform_properties[[#This Row],[Sea state]]</f>
        <v>Radar station_0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26</v>
      </c>
      <c r="B53">
        <v>1</v>
      </c>
      <c r="C53">
        <v>0</v>
      </c>
      <c r="E53">
        <v>0</v>
      </c>
      <c r="F53">
        <v>99</v>
      </c>
      <c r="G53">
        <v>99</v>
      </c>
      <c r="H53">
        <v>99</v>
      </c>
      <c r="I53">
        <v>-1</v>
      </c>
      <c r="J53" s="1" t="str">
        <f>t_platform_properties[[#This Row],[Platform]]&amp;"_"&amp;t_platform_properties[[#This Row],[Sea state]]</f>
        <v>Radar station_1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26</v>
      </c>
      <c r="B54">
        <v>2</v>
      </c>
      <c r="C54">
        <v>0</v>
      </c>
      <c r="E54">
        <v>0</v>
      </c>
      <c r="F54">
        <v>99</v>
      </c>
      <c r="G54">
        <v>99</v>
      </c>
      <c r="H54">
        <v>99</v>
      </c>
      <c r="I54">
        <v>-1</v>
      </c>
      <c r="J54" s="1" t="str">
        <f>t_platform_properties[[#This Row],[Platform]]&amp;"_"&amp;t_platform_properties[[#This Row],[Sea state]]</f>
        <v>Radar station_2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26</v>
      </c>
      <c r="B55">
        <v>3</v>
      </c>
      <c r="C55">
        <v>0</v>
      </c>
      <c r="E55">
        <v>0</v>
      </c>
      <c r="F55">
        <v>99</v>
      </c>
      <c r="G55">
        <v>99</v>
      </c>
      <c r="H55">
        <v>99</v>
      </c>
      <c r="I55">
        <v>-1</v>
      </c>
      <c r="J55" s="1" t="str">
        <f>t_platform_properties[[#This Row],[Platform]]&amp;"_"&amp;t_platform_properties[[#This Row],[Sea state]]</f>
        <v>Radar station_3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26</v>
      </c>
      <c r="B56">
        <v>4</v>
      </c>
      <c r="C56">
        <v>0</v>
      </c>
      <c r="E56">
        <v>0</v>
      </c>
      <c r="F56">
        <v>99</v>
      </c>
      <c r="G56">
        <v>99</v>
      </c>
      <c r="H56">
        <v>99</v>
      </c>
      <c r="I56">
        <v>-1</v>
      </c>
      <c r="J56" s="1" t="str">
        <f>t_platform_properties[[#This Row],[Platform]]&amp;"_"&amp;t_platform_properties[[#This Row],[Sea state]]</f>
        <v>Radar station_4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26</v>
      </c>
      <c r="B57">
        <v>5</v>
      </c>
      <c r="C57">
        <v>0</v>
      </c>
      <c r="E57">
        <v>0</v>
      </c>
      <c r="F57">
        <v>99</v>
      </c>
      <c r="G57">
        <v>99</v>
      </c>
      <c r="H57">
        <v>99</v>
      </c>
      <c r="I57">
        <v>-1</v>
      </c>
      <c r="J57" s="1" t="str">
        <f>t_platform_properties[[#This Row],[Platform]]&amp;"_"&amp;t_platform_properties[[#This Row],[Sea state]]</f>
        <v>Radar station_5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26</v>
      </c>
      <c r="B58">
        <v>6</v>
      </c>
      <c r="C58">
        <v>0</v>
      </c>
      <c r="E58">
        <v>0</v>
      </c>
      <c r="F58">
        <v>99</v>
      </c>
      <c r="G58">
        <v>99</v>
      </c>
      <c r="H58">
        <v>99</v>
      </c>
      <c r="I58">
        <v>-1</v>
      </c>
      <c r="J58" s="1" t="str">
        <f>t_platform_properties[[#This Row],[Platform]]&amp;"_"&amp;t_platform_properties[[#This Row],[Sea state]]</f>
        <v>Radar station_6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26</v>
      </c>
      <c r="B59">
        <v>7</v>
      </c>
      <c r="C59">
        <v>0</v>
      </c>
      <c r="E59">
        <v>0</v>
      </c>
      <c r="F59">
        <v>99</v>
      </c>
      <c r="G59">
        <v>99</v>
      </c>
      <c r="H59">
        <v>99</v>
      </c>
      <c r="I59">
        <v>-1</v>
      </c>
      <c r="J59" s="1" t="str">
        <f>t_platform_properties[[#This Row],[Platform]]&amp;"_"&amp;t_platform_properties[[#This Row],[Sea state]]</f>
        <v>Radar station_7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26</v>
      </c>
      <c r="B60">
        <v>8</v>
      </c>
      <c r="C60">
        <v>0</v>
      </c>
      <c r="E60">
        <v>0</v>
      </c>
      <c r="F60">
        <v>99</v>
      </c>
      <c r="G60">
        <v>99</v>
      </c>
      <c r="H60">
        <v>99</v>
      </c>
      <c r="I60">
        <v>-1</v>
      </c>
      <c r="J60" s="1" t="str">
        <f>t_platform_properties[[#This Row],[Platform]]&amp;"_"&amp;t_platform_properties[[#This Row],[Sea state]]</f>
        <v>Radar station_8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26</v>
      </c>
      <c r="B61">
        <v>9</v>
      </c>
      <c r="C61">
        <v>0</v>
      </c>
      <c r="E61">
        <v>0</v>
      </c>
      <c r="F61">
        <v>99</v>
      </c>
      <c r="G61">
        <v>99</v>
      </c>
      <c r="H61">
        <v>99</v>
      </c>
      <c r="I61">
        <v>-1</v>
      </c>
      <c r="J61" s="1" t="str">
        <f>t_platform_properties[[#This Row],[Platform]]&amp;"_"&amp;t_platform_properties[[#This Row],[Sea state]]</f>
        <v>Radar station_9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29</v>
      </c>
      <c r="B62">
        <v>0</v>
      </c>
      <c r="C62">
        <v>0</v>
      </c>
      <c r="E62">
        <v>0</v>
      </c>
      <c r="F62">
        <v>1</v>
      </c>
      <c r="G62">
        <v>1</v>
      </c>
      <c r="H62">
        <v>55</v>
      </c>
      <c r="I62">
        <v>-1</v>
      </c>
      <c r="J62" s="1" t="str">
        <f>t_platform_properties[[#This Row],[Platform]]&amp;"_"&amp;t_platform_properties[[#This Row],[Sea state]]</f>
        <v>Artillery battery_0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29</v>
      </c>
      <c r="B63">
        <v>1</v>
      </c>
      <c r="C63">
        <v>0</v>
      </c>
      <c r="E63">
        <v>0</v>
      </c>
      <c r="F63">
        <v>1</v>
      </c>
      <c r="G63">
        <v>1</v>
      </c>
      <c r="H63">
        <v>55</v>
      </c>
      <c r="I63">
        <v>-1</v>
      </c>
      <c r="J63" s="1" t="str">
        <f>t_platform_properties[[#This Row],[Platform]]&amp;"_"&amp;t_platform_properties[[#This Row],[Sea state]]</f>
        <v>Artillery battery_1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29</v>
      </c>
      <c r="B64">
        <v>2</v>
      </c>
      <c r="C64">
        <v>0</v>
      </c>
      <c r="E64">
        <v>0</v>
      </c>
      <c r="F64">
        <v>1</v>
      </c>
      <c r="G64">
        <v>1</v>
      </c>
      <c r="H64">
        <v>55</v>
      </c>
      <c r="I64">
        <v>-1</v>
      </c>
      <c r="J64" s="1" t="str">
        <f>t_platform_properties[[#This Row],[Platform]]&amp;"_"&amp;t_platform_properties[[#This Row],[Sea state]]</f>
        <v>Artillery battery_2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29</v>
      </c>
      <c r="B65">
        <v>3</v>
      </c>
      <c r="C65">
        <v>0</v>
      </c>
      <c r="E65">
        <v>0</v>
      </c>
      <c r="F65">
        <v>1</v>
      </c>
      <c r="G65">
        <v>1</v>
      </c>
      <c r="H65">
        <v>55</v>
      </c>
      <c r="I65">
        <v>-1</v>
      </c>
      <c r="J65" s="1" t="str">
        <f>t_platform_properties[[#This Row],[Platform]]&amp;"_"&amp;t_platform_properties[[#This Row],[Sea state]]</f>
        <v>Artillery battery_3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29</v>
      </c>
      <c r="B66">
        <v>4</v>
      </c>
      <c r="C66">
        <v>0</v>
      </c>
      <c r="E66">
        <v>0</v>
      </c>
      <c r="F66">
        <v>1</v>
      </c>
      <c r="G66">
        <v>1</v>
      </c>
      <c r="H66">
        <v>55</v>
      </c>
      <c r="I66">
        <v>-1</v>
      </c>
      <c r="J66" s="1" t="str">
        <f>t_platform_properties[[#This Row],[Platform]]&amp;"_"&amp;t_platform_properties[[#This Row],[Sea state]]</f>
        <v>Artillery battery_4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29</v>
      </c>
      <c r="B67">
        <v>5</v>
      </c>
      <c r="C67">
        <v>0</v>
      </c>
      <c r="E67">
        <v>0</v>
      </c>
      <c r="F67">
        <v>1</v>
      </c>
      <c r="G67">
        <v>1</v>
      </c>
      <c r="H67">
        <v>55</v>
      </c>
      <c r="I67">
        <v>-1</v>
      </c>
      <c r="J67" s="1" t="str">
        <f>t_platform_properties[[#This Row],[Platform]]&amp;"_"&amp;t_platform_properties[[#This Row],[Sea state]]</f>
        <v>Artillery battery_5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29</v>
      </c>
      <c r="B68">
        <v>6</v>
      </c>
      <c r="C68">
        <v>0</v>
      </c>
      <c r="E68">
        <v>0</v>
      </c>
      <c r="F68">
        <v>1</v>
      </c>
      <c r="G68">
        <v>1</v>
      </c>
      <c r="H68">
        <v>55</v>
      </c>
      <c r="I68">
        <v>-1</v>
      </c>
      <c r="J68" s="1" t="str">
        <f>t_platform_properties[[#This Row],[Platform]]&amp;"_"&amp;t_platform_properties[[#This Row],[Sea state]]</f>
        <v>Artillery battery_6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29</v>
      </c>
      <c r="B69">
        <v>7</v>
      </c>
      <c r="C69">
        <v>0</v>
      </c>
      <c r="E69">
        <v>0</v>
      </c>
      <c r="F69">
        <v>1</v>
      </c>
      <c r="G69">
        <v>1</v>
      </c>
      <c r="H69">
        <v>55</v>
      </c>
      <c r="I69">
        <v>-1</v>
      </c>
      <c r="J69" s="1" t="str">
        <f>t_platform_properties[[#This Row],[Platform]]&amp;"_"&amp;t_platform_properties[[#This Row],[Sea state]]</f>
        <v>Artillery battery_7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29</v>
      </c>
      <c r="B70">
        <v>8</v>
      </c>
      <c r="C70">
        <v>0</v>
      </c>
      <c r="E70">
        <v>0</v>
      </c>
      <c r="F70">
        <v>1</v>
      </c>
      <c r="G70">
        <v>1</v>
      </c>
      <c r="H70">
        <v>55</v>
      </c>
      <c r="I70">
        <v>-1</v>
      </c>
      <c r="J70" s="1" t="str">
        <f>t_platform_properties[[#This Row],[Platform]]&amp;"_"&amp;t_platform_properties[[#This Row],[Sea state]]</f>
        <v>Artillery battery_8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29</v>
      </c>
      <c r="B71">
        <v>9</v>
      </c>
      <c r="C71">
        <v>0</v>
      </c>
      <c r="E71">
        <v>0</v>
      </c>
      <c r="F71">
        <v>1</v>
      </c>
      <c r="G71">
        <v>1</v>
      </c>
      <c r="H71">
        <v>55</v>
      </c>
      <c r="I71">
        <v>-1</v>
      </c>
      <c r="J71" s="1" t="str">
        <f>t_platform_properties[[#This Row],[Platform]]&amp;"_"&amp;t_platform_properties[[#This Row],[Sea state]]</f>
        <v>Artillery battery_9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31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Helo_0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31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Helo_1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31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Helo_2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31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Helo_3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31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Helo_4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31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Helo_5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31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Helo_6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31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Helo_7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31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Helo_8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31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Helo_9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185</v>
      </c>
      <c r="B82">
        <v>0</v>
      </c>
      <c r="C82">
        <v>0</v>
      </c>
      <c r="E82">
        <v>100</v>
      </c>
      <c r="F82">
        <v>1.1000000000000001</v>
      </c>
      <c r="G82">
        <v>1.1000000000000001</v>
      </c>
      <c r="H82">
        <v>1.1000000000000001</v>
      </c>
      <c r="I82">
        <v>5</v>
      </c>
      <c r="J82" s="1" t="str">
        <f>t_platform_properties[[#This Row],[Platform]]&amp;"_"&amp;t_platform_properties[[#This Row],[Sea state]]</f>
        <v>FIACTestC1_0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185</v>
      </c>
      <c r="B83">
        <v>1</v>
      </c>
      <c r="C83">
        <v>0</v>
      </c>
      <c r="E83">
        <v>100</v>
      </c>
      <c r="F83">
        <v>1.1000000000000001</v>
      </c>
      <c r="G83">
        <v>1.1000000000000001</v>
      </c>
      <c r="H83">
        <v>1.1000000000000001</v>
      </c>
      <c r="I83">
        <v>5</v>
      </c>
      <c r="J83" s="1" t="str">
        <f>t_platform_properties[[#This Row],[Platform]]&amp;"_"&amp;t_platform_properties[[#This Row],[Sea state]]</f>
        <v>FIACTestC1_1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185</v>
      </c>
      <c r="B84">
        <v>2</v>
      </c>
      <c r="C84">
        <v>0</v>
      </c>
      <c r="E84">
        <v>100</v>
      </c>
      <c r="F84">
        <v>1.1000000000000001</v>
      </c>
      <c r="G84">
        <v>1.1000000000000001</v>
      </c>
      <c r="H84">
        <v>1.1000000000000001</v>
      </c>
      <c r="I84">
        <v>5</v>
      </c>
      <c r="J84" s="1" t="str">
        <f>t_platform_properties[[#This Row],[Platform]]&amp;"_"&amp;t_platform_properties[[#This Row],[Sea state]]</f>
        <v>FIACTestC1_2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185</v>
      </c>
      <c r="B85">
        <v>3</v>
      </c>
      <c r="C85">
        <v>0</v>
      </c>
      <c r="E85">
        <v>100</v>
      </c>
      <c r="F85">
        <v>1.1000000000000001</v>
      </c>
      <c r="G85">
        <v>1.1000000000000001</v>
      </c>
      <c r="H85">
        <v>1.1000000000000001</v>
      </c>
      <c r="I85">
        <v>5</v>
      </c>
      <c r="J85" s="1" t="str">
        <f>t_platform_properties[[#This Row],[Platform]]&amp;"_"&amp;t_platform_properties[[#This Row],[Sea state]]</f>
        <v>FIACTestC1_3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185</v>
      </c>
      <c r="B86">
        <v>4</v>
      </c>
      <c r="C86">
        <v>0</v>
      </c>
      <c r="E86">
        <v>100</v>
      </c>
      <c r="F86">
        <v>1.1000000000000001</v>
      </c>
      <c r="G86">
        <v>1.1000000000000001</v>
      </c>
      <c r="H86">
        <v>1.1000000000000001</v>
      </c>
      <c r="I86">
        <v>5</v>
      </c>
      <c r="J86" s="1" t="str">
        <f>t_platform_properties[[#This Row],[Platform]]&amp;"_"&amp;t_platform_properties[[#This Row],[Sea state]]</f>
        <v>FIACTestC1_4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185</v>
      </c>
      <c r="B87">
        <v>5</v>
      </c>
      <c r="C87">
        <v>0</v>
      </c>
      <c r="E87">
        <v>100</v>
      </c>
      <c r="F87">
        <v>1.1000000000000001</v>
      </c>
      <c r="G87">
        <v>1.1000000000000001</v>
      </c>
      <c r="H87">
        <v>1.1000000000000001</v>
      </c>
      <c r="I87">
        <v>5</v>
      </c>
      <c r="J87" s="1" t="str">
        <f>t_platform_properties[[#This Row],[Platform]]&amp;"_"&amp;t_platform_properties[[#This Row],[Sea state]]</f>
        <v>FIACTestC1_5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185</v>
      </c>
      <c r="B88">
        <v>6</v>
      </c>
      <c r="C88">
        <v>0</v>
      </c>
      <c r="E88">
        <v>100</v>
      </c>
      <c r="F88">
        <v>1.1000000000000001</v>
      </c>
      <c r="G88">
        <v>1.1000000000000001</v>
      </c>
      <c r="H88">
        <v>1.1000000000000001</v>
      </c>
      <c r="I88">
        <v>5</v>
      </c>
      <c r="J88" s="1" t="str">
        <f>t_platform_properties[[#This Row],[Platform]]&amp;"_"&amp;t_platform_properties[[#This Row],[Sea state]]</f>
        <v>FIACTestC1_6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185</v>
      </c>
      <c r="B89">
        <v>7</v>
      </c>
      <c r="C89">
        <v>0</v>
      </c>
      <c r="E89">
        <v>100</v>
      </c>
      <c r="F89">
        <v>1.1000000000000001</v>
      </c>
      <c r="G89">
        <v>1.1000000000000001</v>
      </c>
      <c r="H89">
        <v>1.1000000000000001</v>
      </c>
      <c r="I89">
        <v>5</v>
      </c>
      <c r="J89" s="1" t="str">
        <f>t_platform_properties[[#This Row],[Platform]]&amp;"_"&amp;t_platform_properties[[#This Row],[Sea state]]</f>
        <v>FIACTestC1_7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185</v>
      </c>
      <c r="B90">
        <v>8</v>
      </c>
      <c r="C90">
        <v>0</v>
      </c>
      <c r="E90">
        <v>100</v>
      </c>
      <c r="F90">
        <v>1.1000000000000001</v>
      </c>
      <c r="G90">
        <v>1.1000000000000001</v>
      </c>
      <c r="H90">
        <v>1.1000000000000001</v>
      </c>
      <c r="I90">
        <v>5</v>
      </c>
      <c r="J90" s="1" t="str">
        <f>t_platform_properties[[#This Row],[Platform]]&amp;"_"&amp;t_platform_properties[[#This Row],[Sea state]]</f>
        <v>FIACTestC1_8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185</v>
      </c>
      <c r="B91">
        <v>9</v>
      </c>
      <c r="C91">
        <v>0</v>
      </c>
      <c r="E91">
        <v>100</v>
      </c>
      <c r="F91">
        <v>1.1000000000000001</v>
      </c>
      <c r="G91">
        <v>1.1000000000000001</v>
      </c>
      <c r="H91">
        <v>1.1000000000000001</v>
      </c>
      <c r="I91">
        <v>5</v>
      </c>
      <c r="J91" s="1" t="str">
        <f>t_platform_properties[[#This Row],[Platform]]&amp;"_"&amp;t_platform_properties[[#This Row],[Sea state]]</f>
        <v>FIACTestC1_9</v>
      </c>
      <c r="K91" t="b">
        <f>IF(ISERROR(MATCH(t_platform_properties[[#This Row],[Platform]],t_platforms_list[Platform],0)),FALSE, TRUE)</f>
        <v>1</v>
      </c>
    </row>
    <row r="92" spans="1:11" x14ac:dyDescent="0.25">
      <c r="A92" t="s">
        <v>186</v>
      </c>
      <c r="B92">
        <v>0</v>
      </c>
      <c r="C92">
        <v>0</v>
      </c>
      <c r="E92">
        <v>100</v>
      </c>
      <c r="F92">
        <v>1.1000000000000001</v>
      </c>
      <c r="G92">
        <v>1.1000000000000001</v>
      </c>
      <c r="H92">
        <v>1.1000000000000001</v>
      </c>
      <c r="I92">
        <v>5</v>
      </c>
      <c r="J92" s="1" t="str">
        <f>t_platform_properties[[#This Row],[Platform]]&amp;"_"&amp;t_platform_properties[[#This Row],[Sea state]]</f>
        <v>FIACTestC2_0</v>
      </c>
      <c r="K92" t="b">
        <f>IF(ISERROR(MATCH(t_platform_properties[[#This Row],[Platform]],t_platforms_list[Platform],0)),FALSE, TRUE)</f>
        <v>1</v>
      </c>
    </row>
    <row r="93" spans="1:11" x14ac:dyDescent="0.25">
      <c r="A93" t="s">
        <v>186</v>
      </c>
      <c r="B93">
        <v>1</v>
      </c>
      <c r="C93">
        <v>0</v>
      </c>
      <c r="E93">
        <v>100</v>
      </c>
      <c r="F93">
        <v>1.1000000000000001</v>
      </c>
      <c r="G93">
        <v>1.1000000000000001</v>
      </c>
      <c r="H93">
        <v>1.1000000000000001</v>
      </c>
      <c r="I93">
        <v>5</v>
      </c>
      <c r="J93" s="1" t="str">
        <f>t_platform_properties[[#This Row],[Platform]]&amp;"_"&amp;t_platform_properties[[#This Row],[Sea state]]</f>
        <v>FIACTestC2_1</v>
      </c>
      <c r="K93" t="b">
        <f>IF(ISERROR(MATCH(t_platform_properties[[#This Row],[Platform]],t_platforms_list[Platform],0)),FALSE, TRUE)</f>
        <v>1</v>
      </c>
    </row>
    <row r="94" spans="1:11" x14ac:dyDescent="0.25">
      <c r="A94" t="s">
        <v>186</v>
      </c>
      <c r="B94">
        <v>2</v>
      </c>
      <c r="C94">
        <v>0</v>
      </c>
      <c r="E94">
        <v>100</v>
      </c>
      <c r="F94">
        <v>1.1000000000000001</v>
      </c>
      <c r="G94">
        <v>1.1000000000000001</v>
      </c>
      <c r="H94">
        <v>1.1000000000000001</v>
      </c>
      <c r="I94">
        <v>5</v>
      </c>
      <c r="J94" s="1" t="str">
        <f>t_platform_properties[[#This Row],[Platform]]&amp;"_"&amp;t_platform_properties[[#This Row],[Sea state]]</f>
        <v>FIACTestC2_2</v>
      </c>
      <c r="K94" t="b">
        <f>IF(ISERROR(MATCH(t_platform_properties[[#This Row],[Platform]],t_platforms_list[Platform],0)),FALSE, TRUE)</f>
        <v>1</v>
      </c>
    </row>
    <row r="95" spans="1:11" x14ac:dyDescent="0.25">
      <c r="A95" t="s">
        <v>186</v>
      </c>
      <c r="B95">
        <v>3</v>
      </c>
      <c r="C95">
        <v>0</v>
      </c>
      <c r="E95">
        <v>100</v>
      </c>
      <c r="F95">
        <v>1.1000000000000001</v>
      </c>
      <c r="G95">
        <v>1.1000000000000001</v>
      </c>
      <c r="H95">
        <v>1.1000000000000001</v>
      </c>
      <c r="I95">
        <v>5</v>
      </c>
      <c r="J95" s="1" t="str">
        <f>t_platform_properties[[#This Row],[Platform]]&amp;"_"&amp;t_platform_properties[[#This Row],[Sea state]]</f>
        <v>FIACTestC2_3</v>
      </c>
      <c r="K95" t="b">
        <f>IF(ISERROR(MATCH(t_platform_properties[[#This Row],[Platform]],t_platforms_list[Platform],0)),FALSE, TRUE)</f>
        <v>1</v>
      </c>
    </row>
    <row r="96" spans="1:11" x14ac:dyDescent="0.25">
      <c r="A96" t="s">
        <v>186</v>
      </c>
      <c r="B96">
        <v>4</v>
      </c>
      <c r="C96">
        <v>0</v>
      </c>
      <c r="E96">
        <v>100</v>
      </c>
      <c r="F96">
        <v>1.1000000000000001</v>
      </c>
      <c r="G96">
        <v>1.1000000000000001</v>
      </c>
      <c r="H96">
        <v>1.1000000000000001</v>
      </c>
      <c r="I96">
        <v>5</v>
      </c>
      <c r="J96" s="1" t="str">
        <f>t_platform_properties[[#This Row],[Platform]]&amp;"_"&amp;t_platform_properties[[#This Row],[Sea state]]</f>
        <v>FIACTestC2_4</v>
      </c>
      <c r="K96" t="b">
        <f>IF(ISERROR(MATCH(t_platform_properties[[#This Row],[Platform]],t_platforms_list[Platform],0)),FALSE, TRUE)</f>
        <v>1</v>
      </c>
    </row>
    <row r="97" spans="1:11" x14ac:dyDescent="0.25">
      <c r="A97" t="s">
        <v>186</v>
      </c>
      <c r="B97">
        <v>5</v>
      </c>
      <c r="C97">
        <v>0</v>
      </c>
      <c r="E97">
        <v>100</v>
      </c>
      <c r="F97">
        <v>1.1000000000000001</v>
      </c>
      <c r="G97">
        <v>1.1000000000000001</v>
      </c>
      <c r="H97">
        <v>1.1000000000000001</v>
      </c>
      <c r="I97">
        <v>5</v>
      </c>
      <c r="J97" s="1" t="str">
        <f>t_platform_properties[[#This Row],[Platform]]&amp;"_"&amp;t_platform_properties[[#This Row],[Sea state]]</f>
        <v>FIACTestC2_5</v>
      </c>
      <c r="K97" t="b">
        <f>IF(ISERROR(MATCH(t_platform_properties[[#This Row],[Platform]],t_platforms_list[Platform],0)),FALSE, TRUE)</f>
        <v>1</v>
      </c>
    </row>
    <row r="98" spans="1:11" x14ac:dyDescent="0.25">
      <c r="A98" t="s">
        <v>186</v>
      </c>
      <c r="B98">
        <v>6</v>
      </c>
      <c r="C98">
        <v>0</v>
      </c>
      <c r="E98">
        <v>100</v>
      </c>
      <c r="F98">
        <v>1.1000000000000001</v>
      </c>
      <c r="G98">
        <v>1.1000000000000001</v>
      </c>
      <c r="H98">
        <v>1.1000000000000001</v>
      </c>
      <c r="I98">
        <v>5</v>
      </c>
      <c r="J98" s="1" t="str">
        <f>t_platform_properties[[#This Row],[Platform]]&amp;"_"&amp;t_platform_properties[[#This Row],[Sea state]]</f>
        <v>FIACTestC2_6</v>
      </c>
      <c r="K98" t="b">
        <f>IF(ISERROR(MATCH(t_platform_properties[[#This Row],[Platform]],t_platforms_list[Platform],0)),FALSE, TRUE)</f>
        <v>1</v>
      </c>
    </row>
    <row r="99" spans="1:11" x14ac:dyDescent="0.25">
      <c r="A99" t="s">
        <v>186</v>
      </c>
      <c r="B99">
        <v>7</v>
      </c>
      <c r="C99">
        <v>0</v>
      </c>
      <c r="E99">
        <v>100</v>
      </c>
      <c r="F99">
        <v>1.1000000000000001</v>
      </c>
      <c r="G99">
        <v>1.1000000000000001</v>
      </c>
      <c r="H99">
        <v>1.1000000000000001</v>
      </c>
      <c r="I99">
        <v>5</v>
      </c>
      <c r="J99" s="1" t="str">
        <f>t_platform_properties[[#This Row],[Platform]]&amp;"_"&amp;t_platform_properties[[#This Row],[Sea state]]</f>
        <v>FIACTestC2_7</v>
      </c>
      <c r="K99" t="b">
        <f>IF(ISERROR(MATCH(t_platform_properties[[#This Row],[Platform]],t_platforms_list[Platform],0)),FALSE, TRUE)</f>
        <v>1</v>
      </c>
    </row>
    <row r="100" spans="1:11" x14ac:dyDescent="0.25">
      <c r="A100" t="s">
        <v>186</v>
      </c>
      <c r="B100">
        <v>8</v>
      </c>
      <c r="C100">
        <v>0</v>
      </c>
      <c r="E100">
        <v>100</v>
      </c>
      <c r="F100">
        <v>1.1000000000000001</v>
      </c>
      <c r="G100">
        <v>1.1000000000000001</v>
      </c>
      <c r="H100">
        <v>1.1000000000000001</v>
      </c>
      <c r="I100">
        <v>5</v>
      </c>
      <c r="J100" s="1" t="str">
        <f>t_platform_properties[[#This Row],[Platform]]&amp;"_"&amp;t_platform_properties[[#This Row],[Sea state]]</f>
        <v>FIACTestC2_8</v>
      </c>
      <c r="K100" t="b">
        <f>IF(ISERROR(MATCH(t_platform_properties[[#This Row],[Platform]],t_platforms_list[Platform],0)),FALSE, TRUE)</f>
        <v>1</v>
      </c>
    </row>
    <row r="101" spans="1:11" x14ac:dyDescent="0.25">
      <c r="A101" t="s">
        <v>186</v>
      </c>
      <c r="B101">
        <v>9</v>
      </c>
      <c r="C101">
        <v>0</v>
      </c>
      <c r="E101">
        <v>100</v>
      </c>
      <c r="F101">
        <v>1.1000000000000001</v>
      </c>
      <c r="G101">
        <v>1.1000000000000001</v>
      </c>
      <c r="H101">
        <v>1.1000000000000001</v>
      </c>
      <c r="I101">
        <v>5</v>
      </c>
      <c r="J101" s="1" t="str">
        <f>t_platform_properties[[#This Row],[Platform]]&amp;"_"&amp;t_platform_properties[[#This Row],[Sea state]]</f>
        <v>FIACTestC2_9</v>
      </c>
      <c r="K101" t="b">
        <f>IF(ISERROR(MATCH(t_platform_properties[[#This Row],[Platform]],t_platforms_list[Platform],0)),FALSE, TRUE)</f>
        <v>1</v>
      </c>
    </row>
    <row r="102" spans="1:11" x14ac:dyDescent="0.25">
      <c r="A102" t="s">
        <v>189</v>
      </c>
      <c r="B102">
        <v>0</v>
      </c>
      <c r="C102">
        <v>25</v>
      </c>
      <c r="E102">
        <v>640</v>
      </c>
      <c r="F102">
        <v>1.1000000000000001</v>
      </c>
      <c r="G102">
        <v>1.1000000000000001</v>
      </c>
      <c r="H102">
        <v>1.1000000000000001</v>
      </c>
      <c r="I102">
        <v>5</v>
      </c>
      <c r="J102" s="1" t="str">
        <f>t_platform_properties[[#This Row],[Platform]]&amp;"_"&amp;t_platform_properties[[#This Row],[Sea state]]</f>
        <v>CICTestC_0</v>
      </c>
      <c r="K102" t="b">
        <f>IF(ISERROR(MATCH(t_platform_properties[[#This Row],[Platform]],t_platforms_list[Platform],0)),FALSE, TRUE)</f>
        <v>1</v>
      </c>
    </row>
    <row r="103" spans="1:11" x14ac:dyDescent="0.25">
      <c r="A103" t="s">
        <v>189</v>
      </c>
      <c r="B103">
        <v>1</v>
      </c>
      <c r="C103">
        <v>25</v>
      </c>
      <c r="E103">
        <v>640</v>
      </c>
      <c r="F103">
        <v>1.1000000000000001</v>
      </c>
      <c r="G103">
        <v>1.1000000000000001</v>
      </c>
      <c r="H103">
        <v>1.1000000000000001</v>
      </c>
      <c r="I103">
        <v>5</v>
      </c>
      <c r="J103" s="1" t="str">
        <f>t_platform_properties[[#This Row],[Platform]]&amp;"_"&amp;t_platform_properties[[#This Row],[Sea state]]</f>
        <v>CICTestC_1</v>
      </c>
      <c r="K103" t="b">
        <f>IF(ISERROR(MATCH(t_platform_properties[[#This Row],[Platform]],t_platforms_list[Platform],0)),FALSE, TRUE)</f>
        <v>1</v>
      </c>
    </row>
    <row r="104" spans="1:11" x14ac:dyDescent="0.25">
      <c r="A104" t="s">
        <v>189</v>
      </c>
      <c r="B104">
        <v>2</v>
      </c>
      <c r="C104">
        <v>25</v>
      </c>
      <c r="E104">
        <v>640</v>
      </c>
      <c r="F104">
        <v>1.1000000000000001</v>
      </c>
      <c r="G104">
        <v>1.1000000000000001</v>
      </c>
      <c r="H104">
        <v>1.1000000000000001</v>
      </c>
      <c r="I104">
        <v>5</v>
      </c>
      <c r="J104" s="1" t="str">
        <f>t_platform_properties[[#This Row],[Platform]]&amp;"_"&amp;t_platform_properties[[#This Row],[Sea state]]</f>
        <v>CICTestC_2</v>
      </c>
      <c r="K104" t="b">
        <f>IF(ISERROR(MATCH(t_platform_properties[[#This Row],[Platform]],t_platforms_list[Platform],0)),FALSE, TRUE)</f>
        <v>1</v>
      </c>
    </row>
    <row r="105" spans="1:11" x14ac:dyDescent="0.25">
      <c r="A105" t="s">
        <v>189</v>
      </c>
      <c r="B105">
        <v>3</v>
      </c>
      <c r="C105">
        <v>20</v>
      </c>
      <c r="E105">
        <v>560</v>
      </c>
      <c r="F105">
        <v>1.1000000000000001</v>
      </c>
      <c r="G105">
        <v>1.1000000000000001</v>
      </c>
      <c r="H105">
        <v>1.1000000000000001</v>
      </c>
      <c r="I105">
        <v>5</v>
      </c>
      <c r="J105" s="1" t="str">
        <f>t_platform_properties[[#This Row],[Platform]]&amp;"_"&amp;t_platform_properties[[#This Row],[Sea state]]</f>
        <v>CICTestC_3</v>
      </c>
      <c r="K105" t="b">
        <f>IF(ISERROR(MATCH(t_platform_properties[[#This Row],[Platform]],t_platforms_list[Platform],0)),FALSE, TRUE)</f>
        <v>1</v>
      </c>
    </row>
    <row r="106" spans="1:11" x14ac:dyDescent="0.25">
      <c r="A106" t="s">
        <v>189</v>
      </c>
      <c r="B106">
        <v>4</v>
      </c>
      <c r="C106">
        <v>20</v>
      </c>
      <c r="E106">
        <v>560</v>
      </c>
      <c r="F106">
        <v>1.1000000000000001</v>
      </c>
      <c r="G106">
        <v>1.1000000000000001</v>
      </c>
      <c r="H106">
        <v>1.1000000000000001</v>
      </c>
      <c r="I106">
        <v>5</v>
      </c>
      <c r="J106" s="1" t="str">
        <f>t_platform_properties[[#This Row],[Platform]]&amp;"_"&amp;t_platform_properties[[#This Row],[Sea state]]</f>
        <v>CICTestC_4</v>
      </c>
      <c r="K106" t="b">
        <f>IF(ISERROR(MATCH(t_platform_properties[[#This Row],[Platform]],t_platforms_list[Platform],0)),FALSE, TRUE)</f>
        <v>1</v>
      </c>
    </row>
    <row r="107" spans="1:11" x14ac:dyDescent="0.25">
      <c r="A107" t="s">
        <v>189</v>
      </c>
      <c r="B107">
        <v>5</v>
      </c>
      <c r="C107">
        <v>15</v>
      </c>
      <c r="E107">
        <v>480</v>
      </c>
      <c r="F107">
        <v>1.1000000000000001</v>
      </c>
      <c r="G107">
        <v>1.1000000000000001</v>
      </c>
      <c r="H107">
        <v>1.1000000000000001</v>
      </c>
      <c r="I107">
        <v>5</v>
      </c>
      <c r="J107" s="1" t="str">
        <f>t_platform_properties[[#This Row],[Platform]]&amp;"_"&amp;t_platform_properties[[#This Row],[Sea state]]</f>
        <v>CICTestC_5</v>
      </c>
      <c r="K107" t="b">
        <f>IF(ISERROR(MATCH(t_platform_properties[[#This Row],[Platform]],t_platforms_list[Platform],0)),FALSE, TRUE)</f>
        <v>1</v>
      </c>
    </row>
    <row r="108" spans="1:11" x14ac:dyDescent="0.25">
      <c r="A108" t="s">
        <v>189</v>
      </c>
      <c r="B108">
        <v>6</v>
      </c>
      <c r="C108">
        <v>15</v>
      </c>
      <c r="E108">
        <v>480</v>
      </c>
      <c r="F108">
        <v>1.1000000000000001</v>
      </c>
      <c r="G108">
        <v>1.1000000000000001</v>
      </c>
      <c r="H108">
        <v>1.1000000000000001</v>
      </c>
      <c r="I108">
        <v>5</v>
      </c>
      <c r="J108" s="1" t="str">
        <f>t_platform_properties[[#This Row],[Platform]]&amp;"_"&amp;t_platform_properties[[#This Row],[Sea state]]</f>
        <v>CICTestC_6</v>
      </c>
      <c r="K108" t="b">
        <f>IF(ISERROR(MATCH(t_platform_properties[[#This Row],[Platform]],t_platforms_list[Platform],0)),FALSE, TRUE)</f>
        <v>1</v>
      </c>
    </row>
    <row r="109" spans="1:11" x14ac:dyDescent="0.25">
      <c r="A109" t="s">
        <v>189</v>
      </c>
      <c r="B109">
        <v>7</v>
      </c>
      <c r="C109">
        <v>5</v>
      </c>
      <c r="E109">
        <v>320</v>
      </c>
      <c r="F109">
        <v>1.1000000000000001</v>
      </c>
      <c r="G109">
        <v>1.1000000000000001</v>
      </c>
      <c r="H109">
        <v>1.1000000000000001</v>
      </c>
      <c r="I109">
        <v>5</v>
      </c>
      <c r="J109" s="1" t="str">
        <f>t_platform_properties[[#This Row],[Platform]]&amp;"_"&amp;t_platform_properties[[#This Row],[Sea state]]</f>
        <v>CICTestC_7</v>
      </c>
      <c r="K109" t="b">
        <f>IF(ISERROR(MATCH(t_platform_properties[[#This Row],[Platform]],t_platforms_list[Platform],0)),FALSE, TRUE)</f>
        <v>1</v>
      </c>
    </row>
    <row r="110" spans="1:11" x14ac:dyDescent="0.25">
      <c r="A110" t="s">
        <v>189</v>
      </c>
      <c r="B110">
        <v>8</v>
      </c>
      <c r="C110">
        <v>0</v>
      </c>
      <c r="E110">
        <v>0</v>
      </c>
      <c r="F110">
        <v>1.1000000000000001</v>
      </c>
      <c r="G110">
        <v>1.1000000000000001</v>
      </c>
      <c r="H110">
        <v>1.1000000000000001</v>
      </c>
      <c r="I110">
        <v>5</v>
      </c>
      <c r="J110" s="1" t="str">
        <f>t_platform_properties[[#This Row],[Platform]]&amp;"_"&amp;t_platform_properties[[#This Row],[Sea state]]</f>
        <v>CICTestC_8</v>
      </c>
      <c r="K110" t="b">
        <f>IF(ISERROR(MATCH(t_platform_properties[[#This Row],[Platform]],t_platforms_list[Platform],0)),FALSE, TRUE)</f>
        <v>1</v>
      </c>
    </row>
    <row r="111" spans="1:11" x14ac:dyDescent="0.25">
      <c r="A111" t="s">
        <v>189</v>
      </c>
      <c r="B111">
        <v>9</v>
      </c>
      <c r="C111">
        <v>0</v>
      </c>
      <c r="E111">
        <v>0</v>
      </c>
      <c r="F111">
        <v>1.1000000000000001</v>
      </c>
      <c r="G111">
        <v>1.1000000000000001</v>
      </c>
      <c r="H111">
        <v>1.1000000000000001</v>
      </c>
      <c r="I111">
        <v>5</v>
      </c>
      <c r="J111" s="1" t="str">
        <f>t_platform_properties[[#This Row],[Platform]]&amp;"_"&amp;t_platform_properties[[#This Row],[Sea state]]</f>
        <v>CICTestC_9</v>
      </c>
      <c r="K111" t="b">
        <f>IF(ISERROR(MATCH(t_platform_properties[[#This Row],[Platform]],t_platforms_list[Platform],0)),FALSE, TRUE)</f>
        <v>1</v>
      </c>
    </row>
    <row r="112" spans="1:11" x14ac:dyDescent="0.25">
      <c r="A112" t="s">
        <v>187</v>
      </c>
      <c r="B112">
        <v>0</v>
      </c>
      <c r="C112">
        <v>0</v>
      </c>
      <c r="E112">
        <v>100</v>
      </c>
      <c r="F112">
        <v>1.1000000000000001</v>
      </c>
      <c r="G112">
        <v>1.1000000000000001</v>
      </c>
      <c r="H112">
        <v>1.1000000000000001</v>
      </c>
      <c r="I112">
        <v>5</v>
      </c>
      <c r="J112" s="1" t="str">
        <f>t_platform_properties[[#This Row],[Platform]]&amp;"_"&amp;t_platform_properties[[#This Row],[Sea state]]</f>
        <v>FIACTestC3_0</v>
      </c>
      <c r="K112" t="b">
        <f>IF(ISERROR(MATCH(t_platform_properties[[#This Row],[Platform]],t_platforms_list[Platform],0)),FALSE, TRUE)</f>
        <v>1</v>
      </c>
    </row>
    <row r="113" spans="1:11" x14ac:dyDescent="0.25">
      <c r="A113" t="s">
        <v>187</v>
      </c>
      <c r="B113">
        <v>1</v>
      </c>
      <c r="C113">
        <v>0</v>
      </c>
      <c r="E113">
        <v>100</v>
      </c>
      <c r="F113">
        <v>1.1000000000000001</v>
      </c>
      <c r="G113">
        <v>1.1000000000000001</v>
      </c>
      <c r="H113">
        <v>1.1000000000000001</v>
      </c>
      <c r="I113">
        <v>5</v>
      </c>
      <c r="J113" s="1" t="str">
        <f>t_platform_properties[[#This Row],[Platform]]&amp;"_"&amp;t_platform_properties[[#This Row],[Sea state]]</f>
        <v>FIACTestC3_1</v>
      </c>
      <c r="K113" t="b">
        <f>IF(ISERROR(MATCH(t_platform_properties[[#This Row],[Platform]],t_platforms_list[Platform],0)),FALSE, TRUE)</f>
        <v>1</v>
      </c>
    </row>
    <row r="114" spans="1:11" x14ac:dyDescent="0.25">
      <c r="A114" t="s">
        <v>187</v>
      </c>
      <c r="B114">
        <v>2</v>
      </c>
      <c r="C114">
        <v>0</v>
      </c>
      <c r="E114">
        <v>100</v>
      </c>
      <c r="F114">
        <v>1.1000000000000001</v>
      </c>
      <c r="G114">
        <v>1.1000000000000001</v>
      </c>
      <c r="H114">
        <v>1.1000000000000001</v>
      </c>
      <c r="I114">
        <v>5</v>
      </c>
      <c r="J114" s="1" t="str">
        <f>t_platform_properties[[#This Row],[Platform]]&amp;"_"&amp;t_platform_properties[[#This Row],[Sea state]]</f>
        <v>FIACTestC3_2</v>
      </c>
      <c r="K114" t="b">
        <f>IF(ISERROR(MATCH(t_platform_properties[[#This Row],[Platform]],t_platforms_list[Platform],0)),FALSE, TRUE)</f>
        <v>1</v>
      </c>
    </row>
    <row r="115" spans="1:11" x14ac:dyDescent="0.25">
      <c r="A115" t="s">
        <v>187</v>
      </c>
      <c r="B115">
        <v>3</v>
      </c>
      <c r="C115">
        <v>0</v>
      </c>
      <c r="E115">
        <v>100</v>
      </c>
      <c r="F115">
        <v>1.1000000000000001</v>
      </c>
      <c r="G115">
        <v>1.1000000000000001</v>
      </c>
      <c r="H115">
        <v>1.1000000000000001</v>
      </c>
      <c r="I115">
        <v>5</v>
      </c>
      <c r="J115" s="1" t="str">
        <f>t_platform_properties[[#This Row],[Platform]]&amp;"_"&amp;t_platform_properties[[#This Row],[Sea state]]</f>
        <v>FIACTestC3_3</v>
      </c>
      <c r="K115" t="b">
        <f>IF(ISERROR(MATCH(t_platform_properties[[#This Row],[Platform]],t_platforms_list[Platform],0)),FALSE, TRUE)</f>
        <v>1</v>
      </c>
    </row>
    <row r="116" spans="1:11" x14ac:dyDescent="0.25">
      <c r="A116" t="s">
        <v>187</v>
      </c>
      <c r="B116">
        <v>4</v>
      </c>
      <c r="C116">
        <v>0</v>
      </c>
      <c r="E116">
        <v>100</v>
      </c>
      <c r="F116">
        <v>1.1000000000000001</v>
      </c>
      <c r="G116">
        <v>1.1000000000000001</v>
      </c>
      <c r="H116">
        <v>1.1000000000000001</v>
      </c>
      <c r="I116">
        <v>5</v>
      </c>
      <c r="J116" s="1" t="str">
        <f>t_platform_properties[[#This Row],[Platform]]&amp;"_"&amp;t_platform_properties[[#This Row],[Sea state]]</f>
        <v>FIACTestC3_4</v>
      </c>
      <c r="K116" t="b">
        <f>IF(ISERROR(MATCH(t_platform_properties[[#This Row],[Platform]],t_platforms_list[Platform],0)),FALSE, TRUE)</f>
        <v>1</v>
      </c>
    </row>
    <row r="117" spans="1:11" x14ac:dyDescent="0.25">
      <c r="A117" t="s">
        <v>187</v>
      </c>
      <c r="B117">
        <v>5</v>
      </c>
      <c r="C117">
        <v>0</v>
      </c>
      <c r="E117">
        <v>100</v>
      </c>
      <c r="F117">
        <v>1.1000000000000001</v>
      </c>
      <c r="G117">
        <v>1.1000000000000001</v>
      </c>
      <c r="H117">
        <v>1.1000000000000001</v>
      </c>
      <c r="I117">
        <v>5</v>
      </c>
      <c r="J117" s="1" t="str">
        <f>t_platform_properties[[#This Row],[Platform]]&amp;"_"&amp;t_platform_properties[[#This Row],[Sea state]]</f>
        <v>FIACTestC3_5</v>
      </c>
      <c r="K117" t="b">
        <f>IF(ISERROR(MATCH(t_platform_properties[[#This Row],[Platform]],t_platforms_list[Platform],0)),FALSE, TRUE)</f>
        <v>1</v>
      </c>
    </row>
    <row r="118" spans="1:11" x14ac:dyDescent="0.25">
      <c r="A118" t="s">
        <v>187</v>
      </c>
      <c r="B118">
        <v>6</v>
      </c>
      <c r="C118">
        <v>0</v>
      </c>
      <c r="E118">
        <v>100</v>
      </c>
      <c r="F118">
        <v>1.1000000000000001</v>
      </c>
      <c r="G118">
        <v>1.1000000000000001</v>
      </c>
      <c r="H118">
        <v>1.1000000000000001</v>
      </c>
      <c r="I118">
        <v>5</v>
      </c>
      <c r="J118" s="1" t="str">
        <f>t_platform_properties[[#This Row],[Platform]]&amp;"_"&amp;t_platform_properties[[#This Row],[Sea state]]</f>
        <v>FIACTestC3_6</v>
      </c>
      <c r="K118" t="b">
        <f>IF(ISERROR(MATCH(t_platform_properties[[#This Row],[Platform]],t_platforms_list[Platform],0)),FALSE, TRUE)</f>
        <v>1</v>
      </c>
    </row>
    <row r="119" spans="1:11" x14ac:dyDescent="0.25">
      <c r="A119" t="s">
        <v>187</v>
      </c>
      <c r="B119">
        <v>7</v>
      </c>
      <c r="C119">
        <v>0</v>
      </c>
      <c r="E119">
        <v>100</v>
      </c>
      <c r="F119">
        <v>1.1000000000000001</v>
      </c>
      <c r="G119">
        <v>1.1000000000000001</v>
      </c>
      <c r="H119">
        <v>1.1000000000000001</v>
      </c>
      <c r="I119">
        <v>5</v>
      </c>
      <c r="J119" s="1" t="str">
        <f>t_platform_properties[[#This Row],[Platform]]&amp;"_"&amp;t_platform_properties[[#This Row],[Sea state]]</f>
        <v>FIACTestC3_7</v>
      </c>
      <c r="K119" t="b">
        <f>IF(ISERROR(MATCH(t_platform_properties[[#This Row],[Platform]],t_platforms_list[Platform],0)),FALSE, TRUE)</f>
        <v>1</v>
      </c>
    </row>
    <row r="120" spans="1:11" x14ac:dyDescent="0.25">
      <c r="A120" t="s">
        <v>187</v>
      </c>
      <c r="B120">
        <v>8</v>
      </c>
      <c r="C120">
        <v>0</v>
      </c>
      <c r="E120">
        <v>100</v>
      </c>
      <c r="F120">
        <v>1.1000000000000001</v>
      </c>
      <c r="G120">
        <v>1.1000000000000001</v>
      </c>
      <c r="H120">
        <v>1.1000000000000001</v>
      </c>
      <c r="I120">
        <v>5</v>
      </c>
      <c r="J120" s="1" t="str">
        <f>t_platform_properties[[#This Row],[Platform]]&amp;"_"&amp;t_platform_properties[[#This Row],[Sea state]]</f>
        <v>FIACTestC3_8</v>
      </c>
      <c r="K120" t="b">
        <f>IF(ISERROR(MATCH(t_platform_properties[[#This Row],[Platform]],t_platforms_list[Platform],0)),FALSE, TRUE)</f>
        <v>1</v>
      </c>
    </row>
    <row r="121" spans="1:11" x14ac:dyDescent="0.25">
      <c r="A121" t="s">
        <v>187</v>
      </c>
      <c r="B121">
        <v>9</v>
      </c>
      <c r="C121">
        <v>0</v>
      </c>
      <c r="E121">
        <v>100</v>
      </c>
      <c r="F121">
        <v>1.1000000000000001</v>
      </c>
      <c r="G121">
        <v>1.1000000000000001</v>
      </c>
      <c r="H121">
        <v>1.1000000000000001</v>
      </c>
      <c r="I121">
        <v>5</v>
      </c>
      <c r="J121" s="1" t="str">
        <f>t_platform_properties[[#This Row],[Platform]]&amp;"_"&amp;t_platform_properties[[#This Row],[Sea state]]</f>
        <v>FIACTestC3_9</v>
      </c>
      <c r="K121" t="b">
        <f>IF(ISERROR(MATCH(t_platform_properties[[#This Row],[Platform]],t_platforms_list[Platform],0)),FALSE, TRUE)</f>
        <v>1</v>
      </c>
    </row>
    <row r="122" spans="1:11" x14ac:dyDescent="0.25">
      <c r="A122" t="s">
        <v>188</v>
      </c>
      <c r="B122">
        <v>0</v>
      </c>
      <c r="C122">
        <v>0</v>
      </c>
      <c r="E122">
        <v>100</v>
      </c>
      <c r="F122">
        <v>1.1000000000000001</v>
      </c>
      <c r="G122">
        <v>1.1000000000000001</v>
      </c>
      <c r="H122">
        <v>1.1000000000000001</v>
      </c>
      <c r="I122">
        <v>5</v>
      </c>
      <c r="J122" s="1" t="str">
        <f>t_platform_properties[[#This Row],[Platform]]&amp;"_"&amp;t_platform_properties[[#This Row],[Sea state]]</f>
        <v>FIACTestC4_0</v>
      </c>
      <c r="K122" t="b">
        <f>IF(ISERROR(MATCH(t_platform_properties[[#This Row],[Platform]],t_platforms_list[Platform],0)),FALSE, TRUE)</f>
        <v>1</v>
      </c>
    </row>
    <row r="123" spans="1:11" x14ac:dyDescent="0.25">
      <c r="A123" t="s">
        <v>188</v>
      </c>
      <c r="B123">
        <v>1</v>
      </c>
      <c r="C123">
        <v>0</v>
      </c>
      <c r="E123">
        <v>100</v>
      </c>
      <c r="F123">
        <v>1.1000000000000001</v>
      </c>
      <c r="G123">
        <v>1.1000000000000001</v>
      </c>
      <c r="H123">
        <v>1.1000000000000001</v>
      </c>
      <c r="I123">
        <v>5</v>
      </c>
      <c r="J123" s="1" t="str">
        <f>t_platform_properties[[#This Row],[Platform]]&amp;"_"&amp;t_platform_properties[[#This Row],[Sea state]]</f>
        <v>FIACTestC4_1</v>
      </c>
      <c r="K123" t="b">
        <f>IF(ISERROR(MATCH(t_platform_properties[[#This Row],[Platform]],t_platforms_list[Platform],0)),FALSE, TRUE)</f>
        <v>1</v>
      </c>
    </row>
    <row r="124" spans="1:11" x14ac:dyDescent="0.25">
      <c r="A124" t="s">
        <v>188</v>
      </c>
      <c r="B124">
        <v>2</v>
      </c>
      <c r="C124">
        <v>0</v>
      </c>
      <c r="E124">
        <v>100</v>
      </c>
      <c r="F124">
        <v>1.1000000000000001</v>
      </c>
      <c r="G124">
        <v>1.1000000000000001</v>
      </c>
      <c r="H124">
        <v>1.1000000000000001</v>
      </c>
      <c r="I124">
        <v>5</v>
      </c>
      <c r="J124" s="1" t="str">
        <f>t_platform_properties[[#This Row],[Platform]]&amp;"_"&amp;t_platform_properties[[#This Row],[Sea state]]</f>
        <v>FIACTestC4_2</v>
      </c>
      <c r="K124" t="b">
        <f>IF(ISERROR(MATCH(t_platform_properties[[#This Row],[Platform]],t_platforms_list[Platform],0)),FALSE, TRUE)</f>
        <v>1</v>
      </c>
    </row>
    <row r="125" spans="1:11" x14ac:dyDescent="0.25">
      <c r="A125" t="s">
        <v>188</v>
      </c>
      <c r="B125">
        <v>3</v>
      </c>
      <c r="C125">
        <v>0</v>
      </c>
      <c r="E125">
        <v>100</v>
      </c>
      <c r="F125">
        <v>1.1000000000000001</v>
      </c>
      <c r="G125">
        <v>1.1000000000000001</v>
      </c>
      <c r="H125">
        <v>1.1000000000000001</v>
      </c>
      <c r="I125">
        <v>5</v>
      </c>
      <c r="J125" s="1" t="str">
        <f>t_platform_properties[[#This Row],[Platform]]&amp;"_"&amp;t_platform_properties[[#This Row],[Sea state]]</f>
        <v>FIACTestC4_3</v>
      </c>
      <c r="K125" t="b">
        <f>IF(ISERROR(MATCH(t_platform_properties[[#This Row],[Platform]],t_platforms_list[Platform],0)),FALSE, TRUE)</f>
        <v>1</v>
      </c>
    </row>
    <row r="126" spans="1:11" x14ac:dyDescent="0.25">
      <c r="A126" t="s">
        <v>188</v>
      </c>
      <c r="B126">
        <v>4</v>
      </c>
      <c r="C126">
        <v>0</v>
      </c>
      <c r="E126">
        <v>100</v>
      </c>
      <c r="F126">
        <v>1.1000000000000001</v>
      </c>
      <c r="G126">
        <v>1.1000000000000001</v>
      </c>
      <c r="H126">
        <v>1.1000000000000001</v>
      </c>
      <c r="I126">
        <v>5</v>
      </c>
      <c r="J126" s="1" t="str">
        <f>t_platform_properties[[#This Row],[Platform]]&amp;"_"&amp;t_platform_properties[[#This Row],[Sea state]]</f>
        <v>FIACTestC4_4</v>
      </c>
      <c r="K126" t="b">
        <f>IF(ISERROR(MATCH(t_platform_properties[[#This Row],[Platform]],t_platforms_list[Platform],0)),FALSE, TRUE)</f>
        <v>1</v>
      </c>
    </row>
    <row r="127" spans="1:11" x14ac:dyDescent="0.25">
      <c r="A127" t="s">
        <v>188</v>
      </c>
      <c r="B127">
        <v>5</v>
      </c>
      <c r="C127">
        <v>0</v>
      </c>
      <c r="E127">
        <v>100</v>
      </c>
      <c r="F127">
        <v>1.1000000000000001</v>
      </c>
      <c r="G127">
        <v>1.1000000000000001</v>
      </c>
      <c r="H127">
        <v>1.1000000000000001</v>
      </c>
      <c r="I127">
        <v>5</v>
      </c>
      <c r="J127" s="1" t="str">
        <f>t_platform_properties[[#This Row],[Platform]]&amp;"_"&amp;t_platform_properties[[#This Row],[Sea state]]</f>
        <v>FIACTestC4_5</v>
      </c>
      <c r="K127" t="b">
        <f>IF(ISERROR(MATCH(t_platform_properties[[#This Row],[Platform]],t_platforms_list[Platform],0)),FALSE, TRUE)</f>
        <v>1</v>
      </c>
    </row>
    <row r="128" spans="1:11" x14ac:dyDescent="0.25">
      <c r="A128" t="s">
        <v>188</v>
      </c>
      <c r="B128">
        <v>6</v>
      </c>
      <c r="C128">
        <v>0</v>
      </c>
      <c r="E128">
        <v>100</v>
      </c>
      <c r="F128">
        <v>1.1000000000000001</v>
      </c>
      <c r="G128">
        <v>1.1000000000000001</v>
      </c>
      <c r="H128">
        <v>1.1000000000000001</v>
      </c>
      <c r="I128">
        <v>5</v>
      </c>
      <c r="J128" s="1" t="str">
        <f>t_platform_properties[[#This Row],[Platform]]&amp;"_"&amp;t_platform_properties[[#This Row],[Sea state]]</f>
        <v>FIACTestC4_6</v>
      </c>
      <c r="K128" t="b">
        <f>IF(ISERROR(MATCH(t_platform_properties[[#This Row],[Platform]],t_platforms_list[Platform],0)),FALSE, TRUE)</f>
        <v>1</v>
      </c>
    </row>
    <row r="129" spans="1:11" x14ac:dyDescent="0.25">
      <c r="A129" t="s">
        <v>188</v>
      </c>
      <c r="B129">
        <v>7</v>
      </c>
      <c r="C129">
        <v>0</v>
      </c>
      <c r="E129">
        <v>100</v>
      </c>
      <c r="F129">
        <v>1.1000000000000001</v>
      </c>
      <c r="G129">
        <v>1.1000000000000001</v>
      </c>
      <c r="H129">
        <v>1.1000000000000001</v>
      </c>
      <c r="I129">
        <v>5</v>
      </c>
      <c r="J129" s="1" t="str">
        <f>t_platform_properties[[#This Row],[Platform]]&amp;"_"&amp;t_platform_properties[[#This Row],[Sea state]]</f>
        <v>FIACTestC4_7</v>
      </c>
      <c r="K129" t="b">
        <f>IF(ISERROR(MATCH(t_platform_properties[[#This Row],[Platform]],t_platforms_list[Platform],0)),FALSE, TRUE)</f>
        <v>1</v>
      </c>
    </row>
    <row r="130" spans="1:11" x14ac:dyDescent="0.25">
      <c r="A130" t="s">
        <v>188</v>
      </c>
      <c r="B130">
        <v>8</v>
      </c>
      <c r="C130">
        <v>0</v>
      </c>
      <c r="E130">
        <v>100</v>
      </c>
      <c r="F130">
        <v>1.1000000000000001</v>
      </c>
      <c r="G130">
        <v>1.1000000000000001</v>
      </c>
      <c r="H130">
        <v>1.1000000000000001</v>
      </c>
      <c r="I130">
        <v>5</v>
      </c>
      <c r="J130" s="1" t="str">
        <f>t_platform_properties[[#This Row],[Platform]]&amp;"_"&amp;t_platform_properties[[#This Row],[Sea state]]</f>
        <v>FIACTestC4_8</v>
      </c>
      <c r="K130" t="b">
        <f>IF(ISERROR(MATCH(t_platform_properties[[#This Row],[Platform]],t_platforms_list[Platform],0)),FALSE, TRUE)</f>
        <v>1</v>
      </c>
    </row>
    <row r="131" spans="1:11" x14ac:dyDescent="0.25">
      <c r="A131" t="s">
        <v>188</v>
      </c>
      <c r="B131">
        <v>9</v>
      </c>
      <c r="C131">
        <v>0</v>
      </c>
      <c r="E131">
        <v>100</v>
      </c>
      <c r="F131">
        <v>1.1000000000000001</v>
      </c>
      <c r="G131">
        <v>1.1000000000000001</v>
      </c>
      <c r="H131">
        <v>1.1000000000000001</v>
      </c>
      <c r="I131">
        <v>5</v>
      </c>
      <c r="J131" s="1" t="str">
        <f>t_platform_properties[[#This Row],[Platform]]&amp;"_"&amp;t_platform_properties[[#This Row],[Sea state]]</f>
        <v>FIACTestC4_9</v>
      </c>
      <c r="K131" t="b">
        <f>IF(ISERROR(MATCH(t_platform_properties[[#This Row],[Platform]],t_platforms_list[Platform],0)),FALSE, TRUE)</f>
        <v>1</v>
      </c>
    </row>
  </sheetData>
  <conditionalFormatting sqref="K2:K13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2"/>
  <sheetViews>
    <sheetView tabSelected="1" workbookViewId="0">
      <selection activeCell="F7" sqref="F7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45</v>
      </c>
      <c r="B1" t="s">
        <v>46</v>
      </c>
      <c r="C1" t="s">
        <v>47</v>
      </c>
      <c r="D1" t="s">
        <v>48</v>
      </c>
    </row>
    <row r="2" spans="1:4" x14ac:dyDescent="0.25">
      <c r="A2" t="s">
        <v>49</v>
      </c>
      <c r="B2">
        <v>1</v>
      </c>
      <c r="C2">
        <v>1</v>
      </c>
      <c r="D2" t="s">
        <v>50</v>
      </c>
    </row>
    <row r="3" spans="1:4" x14ac:dyDescent="0.25">
      <c r="A3" t="s">
        <v>51</v>
      </c>
      <c r="B3">
        <v>20</v>
      </c>
      <c r="C3">
        <v>10</v>
      </c>
      <c r="D3" t="s">
        <v>52</v>
      </c>
    </row>
    <row r="4" spans="1:4" x14ac:dyDescent="0.25">
      <c r="A4" t="s">
        <v>53</v>
      </c>
      <c r="B4">
        <v>30</v>
      </c>
      <c r="C4">
        <v>15</v>
      </c>
      <c r="D4" t="s">
        <v>52</v>
      </c>
    </row>
    <row r="5" spans="1:4" x14ac:dyDescent="0.25">
      <c r="A5" t="s">
        <v>54</v>
      </c>
      <c r="B5">
        <v>10</v>
      </c>
      <c r="C5">
        <v>5</v>
      </c>
      <c r="D5" t="s">
        <v>52</v>
      </c>
    </row>
    <row r="6" spans="1:4" x14ac:dyDescent="0.25">
      <c r="A6" t="s">
        <v>55</v>
      </c>
      <c r="B6">
        <v>5</v>
      </c>
      <c r="C6">
        <v>2.5</v>
      </c>
      <c r="D6" t="s">
        <v>52</v>
      </c>
    </row>
    <row r="7" spans="1:4" x14ac:dyDescent="0.25">
      <c r="A7" t="s">
        <v>56</v>
      </c>
      <c r="B7">
        <v>2</v>
      </c>
      <c r="C7">
        <v>1</v>
      </c>
      <c r="D7" t="s">
        <v>57</v>
      </c>
    </row>
    <row r="8" spans="1:4" x14ac:dyDescent="0.25">
      <c r="A8" t="s">
        <v>58</v>
      </c>
      <c r="B8">
        <v>300</v>
      </c>
      <c r="C8">
        <v>150</v>
      </c>
      <c r="D8" t="s">
        <v>50</v>
      </c>
    </row>
    <row r="9" spans="1:4" x14ac:dyDescent="0.25">
      <c r="A9" t="s">
        <v>59</v>
      </c>
      <c r="B9">
        <v>177</v>
      </c>
      <c r="C9">
        <v>88.5</v>
      </c>
      <c r="D9" t="s">
        <v>50</v>
      </c>
    </row>
    <row r="10" spans="1:4" x14ac:dyDescent="0.25">
      <c r="A10" t="s">
        <v>60</v>
      </c>
      <c r="B10">
        <v>20</v>
      </c>
      <c r="C10">
        <v>20</v>
      </c>
      <c r="D10" t="s">
        <v>50</v>
      </c>
    </row>
    <row r="11" spans="1:4" x14ac:dyDescent="0.25">
      <c r="A11" t="s">
        <v>61</v>
      </c>
      <c r="B11">
        <v>10</v>
      </c>
      <c r="C11">
        <v>10</v>
      </c>
      <c r="D11" t="s">
        <v>52</v>
      </c>
    </row>
    <row r="12" spans="1:4" x14ac:dyDescent="0.25">
      <c r="A12" t="s">
        <v>190</v>
      </c>
      <c r="B12">
        <v>25</v>
      </c>
      <c r="C12">
        <v>10</v>
      </c>
      <c r="D12" t="s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20"/>
  <sheetViews>
    <sheetView workbookViewId="0">
      <selection activeCell="B4" sqref="B4"/>
    </sheetView>
  </sheetViews>
  <sheetFormatPr defaultRowHeight="15" x14ac:dyDescent="0.25"/>
  <cols>
    <col min="1" max="1" width="14.140625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45</v>
      </c>
      <c r="C1" t="s">
        <v>62</v>
      </c>
      <c r="D1" t="s">
        <v>63</v>
      </c>
    </row>
    <row r="2" spans="1:4" x14ac:dyDescent="0.25">
      <c r="A2" t="s">
        <v>127</v>
      </c>
      <c r="B2" t="s">
        <v>55</v>
      </c>
      <c r="C2" t="str">
        <f>t_platform_sensors[[#This Row],[Platform]]&amp;"_"&amp;t_platform_sensors[[#This Row],[Sensor]]</f>
        <v>LCVP_Person - Visual</v>
      </c>
      <c r="D2" t="b">
        <f>IF(ISERROR(MATCH(t_platform_sensors[[#This Row],[Sensor]],t_sensors_list[Sensor],0)),FALSE, TRUE)</f>
        <v>1</v>
      </c>
    </row>
    <row r="3" spans="1:4" x14ac:dyDescent="0.25">
      <c r="A3" t="s">
        <v>125</v>
      </c>
      <c r="B3" t="s">
        <v>55</v>
      </c>
      <c r="C3" t="str">
        <f>t_platform_sensors[[#This Row],[Platform]]&amp;"_"&amp;t_platform_sensors[[#This Row],[Sensor]]</f>
        <v>LCU_Person - Visual</v>
      </c>
      <c r="D3" t="b">
        <f>IF(ISERROR(MATCH(t_platform_sensors[[#This Row],[Sensor]],t_sensors_list[Sensor],0)),FALSE, TRUE)</f>
        <v>1</v>
      </c>
    </row>
    <row r="4" spans="1:4" x14ac:dyDescent="0.25">
      <c r="A4" t="s">
        <v>19</v>
      </c>
      <c r="B4" t="s">
        <v>55</v>
      </c>
      <c r="C4" t="str">
        <f>t_platform_sensors[[#This Row],[Platform]]&amp;"_"&amp;t_platform_sensors[[#This Row],[Sensor]]</f>
        <v>CIC_Person - Visual</v>
      </c>
      <c r="D4" t="b">
        <f>IF(ISERROR(MATCH(t_platform_sensors[[#This Row],[Sensor]],t_sensors_list[Sensor],0)),FALSE, TRUE)</f>
        <v>1</v>
      </c>
    </row>
    <row r="5" spans="1:4" x14ac:dyDescent="0.25">
      <c r="A5" t="s">
        <v>20</v>
      </c>
      <c r="B5" t="s">
        <v>55</v>
      </c>
      <c r="C5" t="str">
        <f>t_platform_sensors[[#This Row],[Platform]]&amp;"_"&amp;t_platform_sensors[[#This Row],[Sensor]]</f>
        <v>CUC_Person - Visual</v>
      </c>
      <c r="D5" t="b">
        <f>IF(ISERROR(MATCH(t_platform_sensors[[#This Row],[Sensor]],t_sensors_list[Sensor],0)),FALSE, TRUE)</f>
        <v>1</v>
      </c>
    </row>
    <row r="6" spans="1:4" x14ac:dyDescent="0.25">
      <c r="A6" t="s">
        <v>21</v>
      </c>
      <c r="B6" t="s">
        <v>55</v>
      </c>
      <c r="C6" t="str">
        <f>t_platform_sensors[[#This Row],[Platform]]&amp;"_"&amp;t_platform_sensors[[#This Row],[Sensor]]</f>
        <v>FIAC_Person - Visual</v>
      </c>
      <c r="D6" t="b">
        <f>IF(ISERROR(MATCH(t_platform_sensors[[#This Row],[Sensor]],t_sensors_list[Sensor],0)),FALSE, TRUE)</f>
        <v>1</v>
      </c>
    </row>
    <row r="7" spans="1:4" x14ac:dyDescent="0.25">
      <c r="A7" t="s">
        <v>23</v>
      </c>
      <c r="B7" t="s">
        <v>55</v>
      </c>
      <c r="C7" t="str">
        <f>t_platform_sensors[[#This Row],[Platform]]&amp;"_"&amp;t_platform_sensors[[#This Row],[Sensor]]</f>
        <v>MRSS_Person - Visual</v>
      </c>
      <c r="D7" t="b">
        <f>IF(ISERROR(MATCH(t_platform_sensors[[#This Row],[Sensor]],t_sensors_list[Sensor],0)),FALSE, TRUE)</f>
        <v>1</v>
      </c>
    </row>
    <row r="8" spans="1:4" x14ac:dyDescent="0.25">
      <c r="A8" t="s">
        <v>23</v>
      </c>
      <c r="B8" t="s">
        <v>59</v>
      </c>
      <c r="C8" t="str">
        <f>t_platform_sensors[[#This Row],[Platform]]&amp;"_"&amp;t_platform_sensors[[#This Row],[Sensor]]</f>
        <v>MRSS_Coastal radar</v>
      </c>
      <c r="D8" t="b">
        <f>IF(ISERROR(MATCH(t_platform_sensors[[#This Row],[Sensor]],t_sensors_list[Sensor],0)),FALSE, TRUE)</f>
        <v>1</v>
      </c>
    </row>
    <row r="9" spans="1:4" x14ac:dyDescent="0.25">
      <c r="A9" t="s">
        <v>26</v>
      </c>
      <c r="B9" t="s">
        <v>59</v>
      </c>
      <c r="C9" t="str">
        <f>t_platform_sensors[[#This Row],[Platform]]&amp;"_"&amp;t_platform_sensors[[#This Row],[Sensor]]</f>
        <v>Radar station_Coastal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31</v>
      </c>
      <c r="B10" t="s">
        <v>53</v>
      </c>
      <c r="C10" t="str">
        <f>t_platform_sensors[[#This Row],[Platform]]&amp;"_"&amp;t_platform_sensors[[#This Row],[Sensor]]</f>
        <v>Helo_Airborne EOIR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</v>
      </c>
      <c r="B11" t="s">
        <v>49</v>
      </c>
      <c r="C11" t="str">
        <f>t_platform_sensors[[#This Row],[Platform]]&amp;"_"&amp;t_platform_sensors[[#This Row],[Sensor]]</f>
        <v>FIACTestA_SensorTestA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14</v>
      </c>
      <c r="B12" t="s">
        <v>49</v>
      </c>
      <c r="C12" t="str">
        <f>t_platform_sensors[[#This Row],[Platform]]&amp;"_"&amp;t_platform_sensors[[#This Row],[Sensor]]</f>
        <v>CICTestA_SensorTestA</v>
      </c>
      <c r="D12" t="b">
        <f>IF(ISERROR(MATCH(t_platform_sensors[[#This Row],[Sensor]],t_sensors_list[Sensor],0)),FALSE, TRUE)</f>
        <v>1</v>
      </c>
    </row>
    <row r="13" spans="1:4" x14ac:dyDescent="0.25">
      <c r="A13" t="s">
        <v>34</v>
      </c>
      <c r="B13" t="s">
        <v>60</v>
      </c>
      <c r="C13" t="str">
        <f>t_platform_sensors[[#This Row],[Platform]]&amp;"_"&amp;t_platform_sensors[[#This Row],[Sensor]]</f>
        <v>FIACTestB1_SensorRadarTestB1</v>
      </c>
      <c r="D13" t="b">
        <f>IF(ISERROR(MATCH(t_platform_sensors[[#This Row],[Sensor]],t_sensors_list[Sensor],0)),FALSE, TRUE)</f>
        <v>1</v>
      </c>
    </row>
    <row r="14" spans="1:4" x14ac:dyDescent="0.25">
      <c r="A14" t="s">
        <v>35</v>
      </c>
      <c r="B14" t="s">
        <v>61</v>
      </c>
      <c r="C14" t="str">
        <f>t_platform_sensors[[#This Row],[Platform]]&amp;"_"&amp;t_platform_sensors[[#This Row],[Sensor]]</f>
        <v>FIACTestB2_SensorEOIRTestB2</v>
      </c>
      <c r="D14" t="b">
        <f>IF(ISERROR(MATCH(t_platform_sensors[[#This Row],[Sensor]],t_sensors_list[Sensor],0)),FALSE, TRUE)</f>
        <v>1</v>
      </c>
    </row>
    <row r="15" spans="1:4" x14ac:dyDescent="0.25">
      <c r="A15" t="s">
        <v>36</v>
      </c>
      <c r="B15" t="s">
        <v>49</v>
      </c>
      <c r="C15" t="str">
        <f>t_platform_sensors[[#This Row],[Platform]]&amp;"_"&amp;t_platform_sensors[[#This Row],[Sensor]]</f>
        <v>CICTestB_SensorTestA</v>
      </c>
      <c r="D15" t="b">
        <f>IF(ISERROR(MATCH(t_platform_sensors[[#This Row],[Sensor]],t_sensors_list[Sensor],0)),FALSE, TRUE)</f>
        <v>1</v>
      </c>
    </row>
    <row r="16" spans="1:4" x14ac:dyDescent="0.25">
      <c r="A16" t="s">
        <v>189</v>
      </c>
      <c r="B16" t="s">
        <v>49</v>
      </c>
      <c r="C16" t="str">
        <f>t_platform_sensors[[#This Row],[Platform]]&amp;"_"&amp;t_platform_sensors[[#This Row],[Sensor]]</f>
        <v>CICTestC_SensorTestA</v>
      </c>
      <c r="D16" t="b">
        <f>IF(ISERROR(MATCH(t_platform_sensors[[#This Row],[Sensor]],t_sensors_list[Sensor],0)),FALSE, TRUE)</f>
        <v>1</v>
      </c>
    </row>
    <row r="17" spans="1:4" x14ac:dyDescent="0.25">
      <c r="A17" t="s">
        <v>185</v>
      </c>
      <c r="B17" t="s">
        <v>190</v>
      </c>
      <c r="C17" t="str">
        <f>t_platform_sensors[[#This Row],[Platform]]&amp;"_"&amp;t_platform_sensors[[#This Row],[Sensor]]</f>
        <v>FIACTestC1_SensorRadarTestC</v>
      </c>
      <c r="D17" t="b">
        <f>IF(ISERROR(MATCH(t_platform_sensors[[#This Row],[Sensor]],t_sensors_list[Sensor],0)),FALSE, TRUE)</f>
        <v>1</v>
      </c>
    </row>
    <row r="18" spans="1:4" x14ac:dyDescent="0.25">
      <c r="A18" t="s">
        <v>186</v>
      </c>
      <c r="B18" t="s">
        <v>190</v>
      </c>
      <c r="C18" t="str">
        <f>t_platform_sensors[[#This Row],[Platform]]&amp;"_"&amp;t_platform_sensors[[#This Row],[Sensor]]</f>
        <v>FIACTestC2_SensorRadarTestC</v>
      </c>
      <c r="D18" t="b">
        <f>IF(ISERROR(MATCH(t_platform_sensors[[#This Row],[Sensor]],t_sensors_list[Sensor],0)),FALSE, TRUE)</f>
        <v>1</v>
      </c>
    </row>
    <row r="19" spans="1:4" x14ac:dyDescent="0.25">
      <c r="A19" t="s">
        <v>187</v>
      </c>
      <c r="B19" t="s">
        <v>190</v>
      </c>
      <c r="C19" t="str">
        <f>t_platform_sensors[[#This Row],[Platform]]&amp;"_"&amp;t_platform_sensors[[#This Row],[Sensor]]</f>
        <v>FIACTestC3_SensorRadarTestC</v>
      </c>
      <c r="D19" t="b">
        <f>IF(ISERROR(MATCH(t_platform_sensors[[#This Row],[Sensor]],t_sensors_list[Sensor],0)),FALSE, TRUE)</f>
        <v>1</v>
      </c>
    </row>
    <row r="20" spans="1:4" x14ac:dyDescent="0.25">
      <c r="A20" t="s">
        <v>188</v>
      </c>
      <c r="B20" t="s">
        <v>190</v>
      </c>
      <c r="C20" t="str">
        <f>t_platform_sensors[[#This Row],[Platform]]&amp;"_"&amp;t_platform_sensors[[#This Row],[Sensor]]</f>
        <v>FIACTestC4_SensorRadarTestC</v>
      </c>
      <c r="D20" t="b">
        <f>IF(ISERROR(MATCH(t_platform_sensors[[#This Row],[Sensor]],t_sensors_list[Sensor],0)),FALSE, TRUE)</f>
        <v>1</v>
      </c>
    </row>
  </sheetData>
  <conditionalFormatting sqref="D2:D20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5"/>
  <sheetViews>
    <sheetView workbookViewId="0">
      <selection activeCell="E2" sqref="E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25">
      <c r="A2" t="s">
        <v>69</v>
      </c>
      <c r="B2">
        <v>1.5</v>
      </c>
      <c r="C2">
        <v>0.75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70</v>
      </c>
      <c r="B3">
        <v>4</v>
      </c>
      <c r="C3">
        <v>2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71</v>
      </c>
      <c r="B4">
        <v>7</v>
      </c>
      <c r="C4">
        <v>3.5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72</v>
      </c>
      <c r="B5">
        <v>4</v>
      </c>
      <c r="C5">
        <v>2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73</v>
      </c>
      <c r="B6">
        <v>100</v>
      </c>
      <c r="C6">
        <v>50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74</v>
      </c>
      <c r="B7">
        <v>8</v>
      </c>
      <c r="C7">
        <v>4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75</v>
      </c>
      <c r="B8">
        <v>20</v>
      </c>
      <c r="C8">
        <v>10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76</v>
      </c>
      <c r="B9">
        <v>5</v>
      </c>
      <c r="C9">
        <v>2.5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77</v>
      </c>
      <c r="B10">
        <v>500</v>
      </c>
      <c r="C10">
        <v>250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78</v>
      </c>
      <c r="B11">
        <v>37</v>
      </c>
      <c r="C11">
        <v>18.5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191</v>
      </c>
      <c r="B12">
        <v>60</v>
      </c>
      <c r="C12">
        <v>30</v>
      </c>
      <c r="D12">
        <v>1</v>
      </c>
      <c r="E12" t="b">
        <f>COUNTIFS(t_effector_pkill[Effector],t_effectors_list[[#This Row],[Effector]])=COUNTA(t_platforms_list[Platform])</f>
        <v>1</v>
      </c>
    </row>
    <row r="13" spans="1:5" x14ac:dyDescent="0.25">
      <c r="A13" t="s">
        <v>192</v>
      </c>
      <c r="B13">
        <v>30</v>
      </c>
      <c r="C13">
        <v>15</v>
      </c>
      <c r="D13">
        <v>1</v>
      </c>
      <c r="E13" t="b">
        <f>COUNTIFS(t_effector_pkill[Effector],t_effectors_list[[#This Row],[Effector]])=COUNTA(t_platforms_list[Platform])</f>
        <v>1</v>
      </c>
    </row>
    <row r="14" spans="1:5" x14ac:dyDescent="0.25">
      <c r="A14" t="s">
        <v>193</v>
      </c>
      <c r="B14">
        <v>100</v>
      </c>
      <c r="C14">
        <v>50</v>
      </c>
      <c r="D14">
        <v>1</v>
      </c>
      <c r="E14" t="b">
        <f>COUNTIFS(t_effector_pkill[Effector],t_effectors_list[[#This Row],[Effector]])=COUNTA(t_platforms_list[Platform])</f>
        <v>1</v>
      </c>
    </row>
    <row r="15" spans="1:5" x14ac:dyDescent="0.25">
      <c r="A15" t="s">
        <v>194</v>
      </c>
      <c r="B15">
        <v>10</v>
      </c>
      <c r="C15">
        <v>5</v>
      </c>
      <c r="D15">
        <v>1</v>
      </c>
      <c r="E15" t="b">
        <f>COUNTIFS(t_effector_pkill[Effector],t_effectors_list[[#This Row],[Effector]])=COUNTA(t_platforms_list[Platform])</f>
        <v>1</v>
      </c>
    </row>
  </sheetData>
  <conditionalFormatting sqref="E2:E15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9"/>
  <sheetViews>
    <sheetView workbookViewId="0">
      <selection activeCell="C1" sqref="C1:C1048576"/>
    </sheetView>
  </sheetViews>
  <sheetFormatPr defaultRowHeight="15" x14ac:dyDescent="0.25"/>
  <cols>
    <col min="1" max="1" width="14.140625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64</v>
      </c>
      <c r="C1" t="s">
        <v>44</v>
      </c>
      <c r="D1" t="s">
        <v>80</v>
      </c>
    </row>
    <row r="2" spans="1:4" x14ac:dyDescent="0.25">
      <c r="A2" t="s">
        <v>21</v>
      </c>
      <c r="B2" t="s">
        <v>72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23</v>
      </c>
      <c r="B3" t="s">
        <v>73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31</v>
      </c>
      <c r="B4" t="s">
        <v>74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29</v>
      </c>
      <c r="B5" t="s">
        <v>73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185</v>
      </c>
      <c r="B6" t="s">
        <v>191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  <row r="7" spans="1:4" x14ac:dyDescent="0.25">
      <c r="A7" t="s">
        <v>186</v>
      </c>
      <c r="B7" t="s">
        <v>192</v>
      </c>
      <c r="C7" t="b">
        <f>IF(ISERROR(MATCH(t_platform_effectors[[#This Row],[Platform]],t_platforms_list[Platform],0)),FALSE, TRUE)</f>
        <v>1</v>
      </c>
      <c r="D7" t="b">
        <f>IF(ISERROR(MATCH(t_platform_effectors[[#This Row],[Effector]],t_effectors_list[Effector],0)),FALSE, TRUE)</f>
        <v>1</v>
      </c>
    </row>
    <row r="8" spans="1:4" x14ac:dyDescent="0.25">
      <c r="A8" t="s">
        <v>187</v>
      </c>
      <c r="B8" t="s">
        <v>193</v>
      </c>
      <c r="C8" t="b">
        <f>IF(ISERROR(MATCH(t_platform_effectors[[#This Row],[Platform]],t_platforms_list[Platform],0)),FALSE, TRUE)</f>
        <v>1</v>
      </c>
      <c r="D8" t="b">
        <f>IF(ISERROR(MATCH(t_platform_effectors[[#This Row],[Effector]],t_effectors_list[Effector],0)),FALSE, TRUE)</f>
        <v>1</v>
      </c>
    </row>
    <row r="9" spans="1:4" x14ac:dyDescent="0.25">
      <c r="A9" t="s">
        <v>188</v>
      </c>
      <c r="B9" t="s">
        <v>194</v>
      </c>
      <c r="C9" t="b">
        <f>IF(ISERROR(MATCH(t_platform_effectors[[#This Row],[Platform]],t_platforms_list[Platform],0)),FALSE, TRUE)</f>
        <v>1</v>
      </c>
      <c r="D9" t="b">
        <f>IF(ISERROR(MATCH(t_platform_effectors[[#This Row],[Effector]],t_effectors_list[Effector],0)),FALSE, TRUE)</f>
        <v>1</v>
      </c>
    </row>
  </sheetData>
  <conditionalFormatting sqref="C2:D9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83"/>
  <sheetViews>
    <sheetView workbookViewId="0">
      <selection activeCell="A156" sqref="A156:XFD183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64</v>
      </c>
      <c r="B1" t="s">
        <v>0</v>
      </c>
      <c r="C1" t="s">
        <v>81</v>
      </c>
      <c r="D1" t="s">
        <v>80</v>
      </c>
      <c r="E1" t="s">
        <v>44</v>
      </c>
    </row>
    <row r="2" spans="1:5" x14ac:dyDescent="0.25">
      <c r="A2" t="s">
        <v>70</v>
      </c>
      <c r="B2" t="s">
        <v>29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70</v>
      </c>
      <c r="B3" t="s">
        <v>19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70</v>
      </c>
      <c r="B4" t="s">
        <v>25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70</v>
      </c>
      <c r="B5" t="s">
        <v>189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70</v>
      </c>
      <c r="B6" t="s">
        <v>20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70</v>
      </c>
      <c r="B7" t="s">
        <v>21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70</v>
      </c>
      <c r="B8" t="s">
        <v>185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70</v>
      </c>
      <c r="B9" t="s">
        <v>186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70</v>
      </c>
      <c r="B10" t="s">
        <v>187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70</v>
      </c>
      <c r="B11" t="s">
        <v>188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70</v>
      </c>
      <c r="B12" t="s">
        <v>31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70</v>
      </c>
      <c r="B13" t="s">
        <v>23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70</v>
      </c>
      <c r="B14" t="s">
        <v>26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71</v>
      </c>
      <c r="B15" t="s">
        <v>29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71</v>
      </c>
      <c r="B16" t="s">
        <v>19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71</v>
      </c>
      <c r="B17" t="s">
        <v>25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71</v>
      </c>
      <c r="B18" t="s">
        <v>189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71</v>
      </c>
      <c r="B19" t="s">
        <v>20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71</v>
      </c>
      <c r="B20" t="s">
        <v>21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71</v>
      </c>
      <c r="B21" t="s">
        <v>185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71</v>
      </c>
      <c r="B22" t="s">
        <v>186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71</v>
      </c>
      <c r="B23" t="s">
        <v>187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71</v>
      </c>
      <c r="B24" t="s">
        <v>188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71</v>
      </c>
      <c r="B25" t="s">
        <v>31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71</v>
      </c>
      <c r="B26" t="s">
        <v>23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71</v>
      </c>
      <c r="B27" t="s">
        <v>26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75</v>
      </c>
      <c r="B28" t="s">
        <v>29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75</v>
      </c>
      <c r="B29" t="s">
        <v>19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75</v>
      </c>
      <c r="B30" t="s">
        <v>25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75</v>
      </c>
      <c r="B31" t="s">
        <v>189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75</v>
      </c>
      <c r="B32" t="s">
        <v>20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75</v>
      </c>
      <c r="B33" t="s">
        <v>21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75</v>
      </c>
      <c r="B34" t="s">
        <v>185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75</v>
      </c>
      <c r="B35" t="s">
        <v>186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75</v>
      </c>
      <c r="B36" t="s">
        <v>187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75</v>
      </c>
      <c r="B37" t="s">
        <v>188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75</v>
      </c>
      <c r="B38" t="s">
        <v>31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75</v>
      </c>
      <c r="B39" t="s">
        <v>23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75</v>
      </c>
      <c r="B40" t="s">
        <v>26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72</v>
      </c>
      <c r="B41" t="s">
        <v>29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72</v>
      </c>
      <c r="B42" t="s">
        <v>19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72</v>
      </c>
      <c r="B43" t="s">
        <v>25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72</v>
      </c>
      <c r="B44" t="s">
        <v>189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72</v>
      </c>
      <c r="B45" t="s">
        <v>20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72</v>
      </c>
      <c r="B46" t="s">
        <v>21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72</v>
      </c>
      <c r="B47" t="s">
        <v>185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72</v>
      </c>
      <c r="B48" t="s">
        <v>186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72</v>
      </c>
      <c r="B49" t="s">
        <v>187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72</v>
      </c>
      <c r="B50" t="s">
        <v>188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72</v>
      </c>
      <c r="B51" t="s">
        <v>31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72</v>
      </c>
      <c r="B52" t="s">
        <v>23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72</v>
      </c>
      <c r="B53" t="s">
        <v>26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193</v>
      </c>
      <c r="B54" t="s">
        <v>29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193</v>
      </c>
      <c r="B55" t="s">
        <v>19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193</v>
      </c>
      <c r="B56" t="s">
        <v>25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193</v>
      </c>
      <c r="B57" t="s">
        <v>189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193</v>
      </c>
      <c r="B58" t="s">
        <v>20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193</v>
      </c>
      <c r="B59" t="s">
        <v>21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193</v>
      </c>
      <c r="B60" t="s">
        <v>185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193</v>
      </c>
      <c r="B61" t="s">
        <v>186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193</v>
      </c>
      <c r="B62" t="s">
        <v>187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193</v>
      </c>
      <c r="B63" t="s">
        <v>188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193</v>
      </c>
      <c r="B64" t="s">
        <v>31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193</v>
      </c>
      <c r="B65" t="s">
        <v>23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193</v>
      </c>
      <c r="B66" t="s">
        <v>26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194</v>
      </c>
      <c r="B67" t="s">
        <v>29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194</v>
      </c>
      <c r="B68" t="s">
        <v>19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194</v>
      </c>
      <c r="B69" t="s">
        <v>25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194</v>
      </c>
      <c r="B70" t="s">
        <v>189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194</v>
      </c>
      <c r="B71" t="s">
        <v>20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194</v>
      </c>
      <c r="B72" t="s">
        <v>21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194</v>
      </c>
      <c r="B73" t="s">
        <v>185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194</v>
      </c>
      <c r="B74" t="s">
        <v>186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194</v>
      </c>
      <c r="B75" t="s">
        <v>187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194</v>
      </c>
      <c r="B76" t="s">
        <v>188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194</v>
      </c>
      <c r="B77" t="s">
        <v>31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194</v>
      </c>
      <c r="B78" t="s">
        <v>23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194</v>
      </c>
      <c r="B79" t="s">
        <v>26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191</v>
      </c>
      <c r="B80" t="s">
        <v>29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191</v>
      </c>
      <c r="B81" t="s">
        <v>19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191</v>
      </c>
      <c r="B82" t="s">
        <v>25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191</v>
      </c>
      <c r="B83" t="s">
        <v>189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191</v>
      </c>
      <c r="B84" t="s">
        <v>20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191</v>
      </c>
      <c r="B85" t="s">
        <v>21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191</v>
      </c>
      <c r="B86" t="s">
        <v>185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191</v>
      </c>
      <c r="B87" t="s">
        <v>186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191</v>
      </c>
      <c r="B88" t="s">
        <v>187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191</v>
      </c>
      <c r="B89" t="s">
        <v>188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191</v>
      </c>
      <c r="B90" t="s">
        <v>31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191</v>
      </c>
      <c r="B91" t="s">
        <v>23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191</v>
      </c>
      <c r="B92" t="s">
        <v>26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192</v>
      </c>
      <c r="B93" t="s">
        <v>29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192</v>
      </c>
      <c r="B94" t="s">
        <v>19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192</v>
      </c>
      <c r="B95" t="s">
        <v>25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192</v>
      </c>
      <c r="B96" t="s">
        <v>189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192</v>
      </c>
      <c r="B97" t="s">
        <v>20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192</v>
      </c>
      <c r="B98" t="s">
        <v>21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192</v>
      </c>
      <c r="B99" t="s">
        <v>185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192</v>
      </c>
      <c r="B100" t="s">
        <v>186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  <row r="101" spans="1:5" x14ac:dyDescent="0.25">
      <c r="A101" t="s">
        <v>192</v>
      </c>
      <c r="B101" t="s">
        <v>187</v>
      </c>
      <c r="C101">
        <v>1</v>
      </c>
      <c r="D101" t="b">
        <f>IF(ISERROR(MATCH(t_effector_pkill[[#This Row],[Effector]],t_effectors_list[Effector],0)),FALSE, TRUE)</f>
        <v>1</v>
      </c>
      <c r="E101" t="b">
        <f>IF(ISERROR(MATCH(t_effector_pkill[[#This Row],[Platform]],t_platforms_list[Platform],0)),FALSE, TRUE)</f>
        <v>1</v>
      </c>
    </row>
    <row r="102" spans="1:5" x14ac:dyDescent="0.25">
      <c r="A102" t="s">
        <v>192</v>
      </c>
      <c r="B102" t="s">
        <v>188</v>
      </c>
      <c r="C102">
        <v>1</v>
      </c>
      <c r="D102" t="b">
        <f>IF(ISERROR(MATCH(t_effector_pkill[[#This Row],[Effector]],t_effectors_list[Effector],0)),FALSE, TRUE)</f>
        <v>1</v>
      </c>
      <c r="E102" t="b">
        <f>IF(ISERROR(MATCH(t_effector_pkill[[#This Row],[Platform]],t_platforms_list[Platform],0)),FALSE, TRUE)</f>
        <v>1</v>
      </c>
    </row>
    <row r="103" spans="1:5" x14ac:dyDescent="0.25">
      <c r="A103" t="s">
        <v>192</v>
      </c>
      <c r="B103" t="s">
        <v>31</v>
      </c>
      <c r="C103">
        <v>1</v>
      </c>
      <c r="D103" t="b">
        <f>IF(ISERROR(MATCH(t_effector_pkill[[#This Row],[Effector]],t_effectors_list[Effector],0)),FALSE, TRUE)</f>
        <v>1</v>
      </c>
      <c r="E103" t="b">
        <f>IF(ISERROR(MATCH(t_effector_pkill[[#This Row],[Platform]],t_platforms_list[Platform],0)),FALSE, TRUE)</f>
        <v>1</v>
      </c>
    </row>
    <row r="104" spans="1:5" x14ac:dyDescent="0.25">
      <c r="A104" t="s">
        <v>192</v>
      </c>
      <c r="B104" t="s">
        <v>23</v>
      </c>
      <c r="C104">
        <v>1</v>
      </c>
      <c r="D104" t="b">
        <f>IF(ISERROR(MATCH(t_effector_pkill[[#This Row],[Effector]],t_effectors_list[Effector],0)),FALSE, TRUE)</f>
        <v>1</v>
      </c>
      <c r="E104" t="b">
        <f>IF(ISERROR(MATCH(t_effector_pkill[[#This Row],[Platform]],t_platforms_list[Platform],0)),FALSE, TRUE)</f>
        <v>1</v>
      </c>
    </row>
    <row r="105" spans="1:5" x14ac:dyDescent="0.25">
      <c r="A105" t="s">
        <v>192</v>
      </c>
      <c r="B105" t="s">
        <v>26</v>
      </c>
      <c r="C105">
        <v>1</v>
      </c>
      <c r="D105" t="b">
        <f>IF(ISERROR(MATCH(t_effector_pkill[[#This Row],[Effector]],t_effectors_list[Effector],0)),FALSE, TRUE)</f>
        <v>1</v>
      </c>
      <c r="E105" t="b">
        <f>IF(ISERROR(MATCH(t_effector_pkill[[#This Row],[Platform]],t_platforms_list[Platform],0)),FALSE, TRUE)</f>
        <v>1</v>
      </c>
    </row>
    <row r="106" spans="1:5" x14ac:dyDescent="0.25">
      <c r="A106" t="s">
        <v>69</v>
      </c>
      <c r="B106" t="s">
        <v>29</v>
      </c>
      <c r="C106">
        <v>1</v>
      </c>
      <c r="D106" t="b">
        <f>IF(ISERROR(MATCH(t_effector_pkill[[#This Row],[Effector]],t_effectors_list[Effector],0)),FALSE, TRUE)</f>
        <v>1</v>
      </c>
      <c r="E106" t="b">
        <f>IF(ISERROR(MATCH(t_effector_pkill[[#This Row],[Platform]],t_platforms_list[Platform],0)),FALSE, TRUE)</f>
        <v>1</v>
      </c>
    </row>
    <row r="107" spans="1:5" x14ac:dyDescent="0.25">
      <c r="A107" t="s">
        <v>69</v>
      </c>
      <c r="B107" t="s">
        <v>19</v>
      </c>
      <c r="C107">
        <v>1</v>
      </c>
      <c r="D107" t="b">
        <f>IF(ISERROR(MATCH(t_effector_pkill[[#This Row],[Effector]],t_effectors_list[Effector],0)),FALSE, TRUE)</f>
        <v>1</v>
      </c>
      <c r="E107" t="b">
        <f>IF(ISERROR(MATCH(t_effector_pkill[[#This Row],[Platform]],t_platforms_list[Platform],0)),FALSE, TRUE)</f>
        <v>1</v>
      </c>
    </row>
    <row r="108" spans="1:5" x14ac:dyDescent="0.25">
      <c r="A108" t="s">
        <v>69</v>
      </c>
      <c r="B108" t="s">
        <v>25</v>
      </c>
      <c r="C108">
        <v>1</v>
      </c>
      <c r="D108" t="b">
        <f>IF(ISERROR(MATCH(t_effector_pkill[[#This Row],[Effector]],t_effectors_list[Effector],0)),FALSE, TRUE)</f>
        <v>1</v>
      </c>
      <c r="E108" t="b">
        <f>IF(ISERROR(MATCH(t_effector_pkill[[#This Row],[Platform]],t_platforms_list[Platform],0)),FALSE, TRUE)</f>
        <v>1</v>
      </c>
    </row>
    <row r="109" spans="1:5" x14ac:dyDescent="0.25">
      <c r="A109" t="s">
        <v>69</v>
      </c>
      <c r="B109" t="s">
        <v>189</v>
      </c>
      <c r="C109">
        <v>1</v>
      </c>
      <c r="D109" t="b">
        <f>IF(ISERROR(MATCH(t_effector_pkill[[#This Row],[Effector]],t_effectors_list[Effector],0)),FALSE, TRUE)</f>
        <v>1</v>
      </c>
      <c r="E109" t="b">
        <f>IF(ISERROR(MATCH(t_effector_pkill[[#This Row],[Platform]],t_platforms_list[Platform],0)),FALSE, TRUE)</f>
        <v>1</v>
      </c>
    </row>
    <row r="110" spans="1:5" x14ac:dyDescent="0.25">
      <c r="A110" t="s">
        <v>69</v>
      </c>
      <c r="B110" t="s">
        <v>20</v>
      </c>
      <c r="C110">
        <v>1</v>
      </c>
      <c r="D110" t="b">
        <f>IF(ISERROR(MATCH(t_effector_pkill[[#This Row],[Effector]],t_effectors_list[Effector],0)),FALSE, TRUE)</f>
        <v>1</v>
      </c>
      <c r="E110" t="b">
        <f>IF(ISERROR(MATCH(t_effector_pkill[[#This Row],[Platform]],t_platforms_list[Platform],0)),FALSE, TRUE)</f>
        <v>1</v>
      </c>
    </row>
    <row r="111" spans="1:5" x14ac:dyDescent="0.25">
      <c r="A111" t="s">
        <v>69</v>
      </c>
      <c r="B111" t="s">
        <v>21</v>
      </c>
      <c r="C111">
        <v>1</v>
      </c>
      <c r="D111" t="b">
        <f>IF(ISERROR(MATCH(t_effector_pkill[[#This Row],[Effector]],t_effectors_list[Effector],0)),FALSE, TRUE)</f>
        <v>1</v>
      </c>
      <c r="E111" t="b">
        <f>IF(ISERROR(MATCH(t_effector_pkill[[#This Row],[Platform]],t_platforms_list[Platform],0)),FALSE, TRUE)</f>
        <v>1</v>
      </c>
    </row>
    <row r="112" spans="1:5" x14ac:dyDescent="0.25">
      <c r="A112" t="s">
        <v>69</v>
      </c>
      <c r="B112" t="s">
        <v>185</v>
      </c>
      <c r="C112">
        <v>1</v>
      </c>
      <c r="D112" t="b">
        <f>IF(ISERROR(MATCH(t_effector_pkill[[#This Row],[Effector]],t_effectors_list[Effector],0)),FALSE, TRUE)</f>
        <v>1</v>
      </c>
      <c r="E112" t="b">
        <f>IF(ISERROR(MATCH(t_effector_pkill[[#This Row],[Platform]],t_platforms_list[Platform],0)),FALSE, TRUE)</f>
        <v>1</v>
      </c>
    </row>
    <row r="113" spans="1:5" x14ac:dyDescent="0.25">
      <c r="A113" t="s">
        <v>69</v>
      </c>
      <c r="B113" t="s">
        <v>186</v>
      </c>
      <c r="C113">
        <v>1</v>
      </c>
      <c r="D113" t="b">
        <f>IF(ISERROR(MATCH(t_effector_pkill[[#This Row],[Effector]],t_effectors_list[Effector],0)),FALSE, TRUE)</f>
        <v>1</v>
      </c>
      <c r="E113" t="b">
        <f>IF(ISERROR(MATCH(t_effector_pkill[[#This Row],[Platform]],t_platforms_list[Platform],0)),FALSE, TRUE)</f>
        <v>1</v>
      </c>
    </row>
    <row r="114" spans="1:5" x14ac:dyDescent="0.25">
      <c r="A114" t="s">
        <v>69</v>
      </c>
      <c r="B114" t="s">
        <v>187</v>
      </c>
      <c r="C114">
        <v>1</v>
      </c>
      <c r="D114" t="b">
        <f>IF(ISERROR(MATCH(t_effector_pkill[[#This Row],[Effector]],t_effectors_list[Effector],0)),FALSE, TRUE)</f>
        <v>1</v>
      </c>
      <c r="E114" t="b">
        <f>IF(ISERROR(MATCH(t_effector_pkill[[#This Row],[Platform]],t_platforms_list[Platform],0)),FALSE, TRUE)</f>
        <v>1</v>
      </c>
    </row>
    <row r="115" spans="1:5" x14ac:dyDescent="0.25">
      <c r="A115" t="s">
        <v>69</v>
      </c>
      <c r="B115" t="s">
        <v>188</v>
      </c>
      <c r="C115">
        <v>1</v>
      </c>
      <c r="D115" t="b">
        <f>IF(ISERROR(MATCH(t_effector_pkill[[#This Row],[Effector]],t_effectors_list[Effector],0)),FALSE, TRUE)</f>
        <v>1</v>
      </c>
      <c r="E115" t="b">
        <f>IF(ISERROR(MATCH(t_effector_pkill[[#This Row],[Platform]],t_platforms_list[Platform],0)),FALSE, TRUE)</f>
        <v>1</v>
      </c>
    </row>
    <row r="116" spans="1:5" x14ac:dyDescent="0.25">
      <c r="A116" t="s">
        <v>69</v>
      </c>
      <c r="B116" t="s">
        <v>31</v>
      </c>
      <c r="C116">
        <v>1</v>
      </c>
      <c r="D116" t="b">
        <f>IF(ISERROR(MATCH(t_effector_pkill[[#This Row],[Effector]],t_effectors_list[Effector],0)),FALSE, TRUE)</f>
        <v>1</v>
      </c>
      <c r="E116" t="b">
        <f>IF(ISERROR(MATCH(t_effector_pkill[[#This Row],[Platform]],t_platforms_list[Platform],0)),FALSE, TRUE)</f>
        <v>1</v>
      </c>
    </row>
    <row r="117" spans="1:5" x14ac:dyDescent="0.25">
      <c r="A117" t="s">
        <v>69</v>
      </c>
      <c r="B117" t="s">
        <v>23</v>
      </c>
      <c r="C117">
        <v>1</v>
      </c>
      <c r="D117" t="b">
        <f>IF(ISERROR(MATCH(t_effector_pkill[[#This Row],[Effector]],t_effectors_list[Effector],0)),FALSE, TRUE)</f>
        <v>1</v>
      </c>
      <c r="E117" t="b">
        <f>IF(ISERROR(MATCH(t_effector_pkill[[#This Row],[Platform]],t_platforms_list[Platform],0)),FALSE, TRUE)</f>
        <v>1</v>
      </c>
    </row>
    <row r="118" spans="1:5" x14ac:dyDescent="0.25">
      <c r="A118" t="s">
        <v>69</v>
      </c>
      <c r="B118" t="s">
        <v>26</v>
      </c>
      <c r="C118">
        <v>1</v>
      </c>
      <c r="D118" t="b">
        <f>IF(ISERROR(MATCH(t_effector_pkill[[#This Row],[Effector]],t_effectors_list[Effector],0)),FALSE, TRUE)</f>
        <v>1</v>
      </c>
      <c r="E118" t="b">
        <f>IF(ISERROR(MATCH(t_effector_pkill[[#This Row],[Platform]],t_platforms_list[Platform],0)),FALSE, TRUE)</f>
        <v>1</v>
      </c>
    </row>
    <row r="119" spans="1:5" x14ac:dyDescent="0.25">
      <c r="A119" t="s">
        <v>78</v>
      </c>
      <c r="B119" t="s">
        <v>29</v>
      </c>
      <c r="C119">
        <v>1</v>
      </c>
      <c r="D119" t="b">
        <f>IF(ISERROR(MATCH(t_effector_pkill[[#This Row],[Effector]],t_effectors_list[Effector],0)),FALSE, TRUE)</f>
        <v>1</v>
      </c>
      <c r="E119" t="b">
        <f>IF(ISERROR(MATCH(t_effector_pkill[[#This Row],[Platform]],t_platforms_list[Platform],0)),FALSE, TRUE)</f>
        <v>1</v>
      </c>
    </row>
    <row r="120" spans="1:5" x14ac:dyDescent="0.25">
      <c r="A120" t="s">
        <v>78</v>
      </c>
      <c r="B120" t="s">
        <v>19</v>
      </c>
      <c r="C120">
        <v>1</v>
      </c>
      <c r="D120" t="b">
        <f>IF(ISERROR(MATCH(t_effector_pkill[[#This Row],[Effector]],t_effectors_list[Effector],0)),FALSE, TRUE)</f>
        <v>1</v>
      </c>
      <c r="E120" t="b">
        <f>IF(ISERROR(MATCH(t_effector_pkill[[#This Row],[Platform]],t_platforms_list[Platform],0)),FALSE, TRUE)</f>
        <v>1</v>
      </c>
    </row>
    <row r="121" spans="1:5" x14ac:dyDescent="0.25">
      <c r="A121" t="s">
        <v>78</v>
      </c>
      <c r="B121" t="s">
        <v>25</v>
      </c>
      <c r="C121">
        <v>1</v>
      </c>
      <c r="D121" t="b">
        <f>IF(ISERROR(MATCH(t_effector_pkill[[#This Row],[Effector]],t_effectors_list[Effector],0)),FALSE, TRUE)</f>
        <v>1</v>
      </c>
      <c r="E121" t="b">
        <f>IF(ISERROR(MATCH(t_effector_pkill[[#This Row],[Platform]],t_platforms_list[Platform],0)),FALSE, TRUE)</f>
        <v>1</v>
      </c>
    </row>
    <row r="122" spans="1:5" x14ac:dyDescent="0.25">
      <c r="A122" t="s">
        <v>78</v>
      </c>
      <c r="B122" t="s">
        <v>189</v>
      </c>
      <c r="C122">
        <v>1</v>
      </c>
      <c r="D122" t="b">
        <f>IF(ISERROR(MATCH(t_effector_pkill[[#This Row],[Effector]],t_effectors_list[Effector],0)),FALSE, TRUE)</f>
        <v>1</v>
      </c>
      <c r="E122" t="b">
        <f>IF(ISERROR(MATCH(t_effector_pkill[[#This Row],[Platform]],t_platforms_list[Platform],0)),FALSE, TRUE)</f>
        <v>1</v>
      </c>
    </row>
    <row r="123" spans="1:5" x14ac:dyDescent="0.25">
      <c r="A123" t="s">
        <v>78</v>
      </c>
      <c r="B123" t="s">
        <v>20</v>
      </c>
      <c r="C123">
        <v>1</v>
      </c>
      <c r="D123" t="b">
        <f>IF(ISERROR(MATCH(t_effector_pkill[[#This Row],[Effector]],t_effectors_list[Effector],0)),FALSE, TRUE)</f>
        <v>1</v>
      </c>
      <c r="E123" t="b">
        <f>IF(ISERROR(MATCH(t_effector_pkill[[#This Row],[Platform]],t_platforms_list[Platform],0)),FALSE, TRUE)</f>
        <v>1</v>
      </c>
    </row>
    <row r="124" spans="1:5" x14ac:dyDescent="0.25">
      <c r="A124" t="s">
        <v>78</v>
      </c>
      <c r="B124" t="s">
        <v>21</v>
      </c>
      <c r="C124">
        <v>1</v>
      </c>
      <c r="D124" t="b">
        <f>IF(ISERROR(MATCH(t_effector_pkill[[#This Row],[Effector]],t_effectors_list[Effector],0)),FALSE, TRUE)</f>
        <v>1</v>
      </c>
      <c r="E124" t="b">
        <f>IF(ISERROR(MATCH(t_effector_pkill[[#This Row],[Platform]],t_platforms_list[Platform],0)),FALSE, TRUE)</f>
        <v>1</v>
      </c>
    </row>
    <row r="125" spans="1:5" x14ac:dyDescent="0.25">
      <c r="A125" t="s">
        <v>78</v>
      </c>
      <c r="B125" t="s">
        <v>185</v>
      </c>
      <c r="C125">
        <v>1</v>
      </c>
      <c r="D125" t="b">
        <f>IF(ISERROR(MATCH(t_effector_pkill[[#This Row],[Effector]],t_effectors_list[Effector],0)),FALSE, TRUE)</f>
        <v>1</v>
      </c>
      <c r="E125" t="b">
        <f>IF(ISERROR(MATCH(t_effector_pkill[[#This Row],[Platform]],t_platforms_list[Platform],0)),FALSE, TRUE)</f>
        <v>1</v>
      </c>
    </row>
    <row r="126" spans="1:5" x14ac:dyDescent="0.25">
      <c r="A126" t="s">
        <v>78</v>
      </c>
      <c r="B126" t="s">
        <v>186</v>
      </c>
      <c r="C126">
        <v>1</v>
      </c>
      <c r="D126" t="b">
        <f>IF(ISERROR(MATCH(t_effector_pkill[[#This Row],[Effector]],t_effectors_list[Effector],0)),FALSE, TRUE)</f>
        <v>1</v>
      </c>
      <c r="E126" t="b">
        <f>IF(ISERROR(MATCH(t_effector_pkill[[#This Row],[Platform]],t_platforms_list[Platform],0)),FALSE, TRUE)</f>
        <v>1</v>
      </c>
    </row>
    <row r="127" spans="1:5" x14ac:dyDescent="0.25">
      <c r="A127" t="s">
        <v>78</v>
      </c>
      <c r="B127" t="s">
        <v>187</v>
      </c>
      <c r="C127">
        <v>1</v>
      </c>
      <c r="D127" t="b">
        <f>IF(ISERROR(MATCH(t_effector_pkill[[#This Row],[Effector]],t_effectors_list[Effector],0)),FALSE, TRUE)</f>
        <v>1</v>
      </c>
      <c r="E127" t="b">
        <f>IF(ISERROR(MATCH(t_effector_pkill[[#This Row],[Platform]],t_platforms_list[Platform],0)),FALSE, TRUE)</f>
        <v>1</v>
      </c>
    </row>
    <row r="128" spans="1:5" x14ac:dyDescent="0.25">
      <c r="A128" t="s">
        <v>78</v>
      </c>
      <c r="B128" t="s">
        <v>188</v>
      </c>
      <c r="C128">
        <v>1</v>
      </c>
      <c r="D128" t="b">
        <f>IF(ISERROR(MATCH(t_effector_pkill[[#This Row],[Effector]],t_effectors_list[Effector],0)),FALSE, TRUE)</f>
        <v>1</v>
      </c>
      <c r="E128" t="b">
        <f>IF(ISERROR(MATCH(t_effector_pkill[[#This Row],[Platform]],t_platforms_list[Platform],0)),FALSE, TRUE)</f>
        <v>1</v>
      </c>
    </row>
    <row r="129" spans="1:5" x14ac:dyDescent="0.25">
      <c r="A129" t="s">
        <v>78</v>
      </c>
      <c r="B129" t="s">
        <v>31</v>
      </c>
      <c r="C129">
        <v>1</v>
      </c>
      <c r="D129" t="b">
        <f>IF(ISERROR(MATCH(t_effector_pkill[[#This Row],[Effector]],t_effectors_list[Effector],0)),FALSE, TRUE)</f>
        <v>1</v>
      </c>
      <c r="E129" t="b">
        <f>IF(ISERROR(MATCH(t_effector_pkill[[#This Row],[Platform]],t_platforms_list[Platform],0)),FALSE, TRUE)</f>
        <v>1</v>
      </c>
    </row>
    <row r="130" spans="1:5" x14ac:dyDescent="0.25">
      <c r="A130" t="s">
        <v>78</v>
      </c>
      <c r="B130" t="s">
        <v>23</v>
      </c>
      <c r="C130">
        <v>1</v>
      </c>
      <c r="D130" t="b">
        <f>IF(ISERROR(MATCH(t_effector_pkill[[#This Row],[Effector]],t_effectors_list[Effector],0)),FALSE, TRUE)</f>
        <v>1</v>
      </c>
      <c r="E130" t="b">
        <f>IF(ISERROR(MATCH(t_effector_pkill[[#This Row],[Platform]],t_platforms_list[Platform],0)),FALSE, TRUE)</f>
        <v>1</v>
      </c>
    </row>
    <row r="131" spans="1:5" x14ac:dyDescent="0.25">
      <c r="A131" t="s">
        <v>78</v>
      </c>
      <c r="B131" t="s">
        <v>26</v>
      </c>
      <c r="C131">
        <v>1</v>
      </c>
      <c r="D131" t="b">
        <f>IF(ISERROR(MATCH(t_effector_pkill[[#This Row],[Effector]],t_effectors_list[Effector],0)),FALSE, TRUE)</f>
        <v>1</v>
      </c>
      <c r="E131" t="b">
        <f>IF(ISERROR(MATCH(t_effector_pkill[[#This Row],[Platform]],t_platforms_list[Platform],0)),FALSE, TRUE)</f>
        <v>1</v>
      </c>
    </row>
    <row r="132" spans="1:5" x14ac:dyDescent="0.25">
      <c r="A132" t="s">
        <v>76</v>
      </c>
      <c r="B132" t="s">
        <v>29</v>
      </c>
      <c r="C132">
        <v>1</v>
      </c>
      <c r="D132" t="b">
        <f>IF(ISERROR(MATCH(t_effector_pkill[[#This Row],[Effector]],t_effectors_list[Effector],0)),FALSE, TRUE)</f>
        <v>1</v>
      </c>
      <c r="E132" t="b">
        <f>IF(ISERROR(MATCH(t_effector_pkill[[#This Row],[Platform]],t_platforms_list[Platform],0)),FALSE, TRUE)</f>
        <v>1</v>
      </c>
    </row>
    <row r="133" spans="1:5" x14ac:dyDescent="0.25">
      <c r="A133" t="s">
        <v>76</v>
      </c>
      <c r="B133" t="s">
        <v>19</v>
      </c>
      <c r="C133">
        <v>1</v>
      </c>
      <c r="D133" t="b">
        <f>IF(ISERROR(MATCH(t_effector_pkill[[#This Row],[Effector]],t_effectors_list[Effector],0)),FALSE, TRUE)</f>
        <v>1</v>
      </c>
      <c r="E133" t="b">
        <f>IF(ISERROR(MATCH(t_effector_pkill[[#This Row],[Platform]],t_platforms_list[Platform],0)),FALSE, TRUE)</f>
        <v>1</v>
      </c>
    </row>
    <row r="134" spans="1:5" x14ac:dyDescent="0.25">
      <c r="A134" t="s">
        <v>76</v>
      </c>
      <c r="B134" t="s">
        <v>25</v>
      </c>
      <c r="C134">
        <v>1</v>
      </c>
      <c r="D134" t="b">
        <f>IF(ISERROR(MATCH(t_effector_pkill[[#This Row],[Effector]],t_effectors_list[Effector],0)),FALSE, TRUE)</f>
        <v>1</v>
      </c>
      <c r="E134" t="b">
        <f>IF(ISERROR(MATCH(t_effector_pkill[[#This Row],[Platform]],t_platforms_list[Platform],0)),FALSE, TRUE)</f>
        <v>1</v>
      </c>
    </row>
    <row r="135" spans="1:5" x14ac:dyDescent="0.25">
      <c r="A135" t="s">
        <v>76</v>
      </c>
      <c r="B135" t="s">
        <v>189</v>
      </c>
      <c r="C135">
        <v>1</v>
      </c>
      <c r="D135" t="b">
        <f>IF(ISERROR(MATCH(t_effector_pkill[[#This Row],[Effector]],t_effectors_list[Effector],0)),FALSE, TRUE)</f>
        <v>1</v>
      </c>
      <c r="E135" t="b">
        <f>IF(ISERROR(MATCH(t_effector_pkill[[#This Row],[Platform]],t_platforms_list[Platform],0)),FALSE, TRUE)</f>
        <v>1</v>
      </c>
    </row>
    <row r="136" spans="1:5" x14ac:dyDescent="0.25">
      <c r="A136" t="s">
        <v>76</v>
      </c>
      <c r="B136" t="s">
        <v>20</v>
      </c>
      <c r="C136">
        <v>1</v>
      </c>
      <c r="D136" t="b">
        <f>IF(ISERROR(MATCH(t_effector_pkill[[#This Row],[Effector]],t_effectors_list[Effector],0)),FALSE, TRUE)</f>
        <v>1</v>
      </c>
      <c r="E136" t="b">
        <f>IF(ISERROR(MATCH(t_effector_pkill[[#This Row],[Platform]],t_platforms_list[Platform],0)),FALSE, TRUE)</f>
        <v>1</v>
      </c>
    </row>
    <row r="137" spans="1:5" x14ac:dyDescent="0.25">
      <c r="A137" t="s">
        <v>76</v>
      </c>
      <c r="B137" t="s">
        <v>21</v>
      </c>
      <c r="C137">
        <v>1</v>
      </c>
      <c r="D137" t="b">
        <f>IF(ISERROR(MATCH(t_effector_pkill[[#This Row],[Effector]],t_effectors_list[Effector],0)),FALSE, TRUE)</f>
        <v>1</v>
      </c>
      <c r="E137" t="b">
        <f>IF(ISERROR(MATCH(t_effector_pkill[[#This Row],[Platform]],t_platforms_list[Platform],0)),FALSE, TRUE)</f>
        <v>1</v>
      </c>
    </row>
    <row r="138" spans="1:5" x14ac:dyDescent="0.25">
      <c r="A138" t="s">
        <v>76</v>
      </c>
      <c r="B138" t="s">
        <v>185</v>
      </c>
      <c r="C138">
        <v>1</v>
      </c>
      <c r="D138" t="b">
        <f>IF(ISERROR(MATCH(t_effector_pkill[[#This Row],[Effector]],t_effectors_list[Effector],0)),FALSE, TRUE)</f>
        <v>1</v>
      </c>
      <c r="E138" t="b">
        <f>IF(ISERROR(MATCH(t_effector_pkill[[#This Row],[Platform]],t_platforms_list[Platform],0)),FALSE, TRUE)</f>
        <v>1</v>
      </c>
    </row>
    <row r="139" spans="1:5" x14ac:dyDescent="0.25">
      <c r="A139" t="s">
        <v>76</v>
      </c>
      <c r="B139" t="s">
        <v>186</v>
      </c>
      <c r="C139">
        <v>1</v>
      </c>
      <c r="D139" t="b">
        <f>IF(ISERROR(MATCH(t_effector_pkill[[#This Row],[Effector]],t_effectors_list[Effector],0)),FALSE, TRUE)</f>
        <v>1</v>
      </c>
      <c r="E139" t="b">
        <f>IF(ISERROR(MATCH(t_effector_pkill[[#This Row],[Platform]],t_platforms_list[Platform],0)),FALSE, TRUE)</f>
        <v>1</v>
      </c>
    </row>
    <row r="140" spans="1:5" x14ac:dyDescent="0.25">
      <c r="A140" t="s">
        <v>76</v>
      </c>
      <c r="B140" t="s">
        <v>187</v>
      </c>
      <c r="C140">
        <v>1</v>
      </c>
      <c r="D140" t="b">
        <f>IF(ISERROR(MATCH(t_effector_pkill[[#This Row],[Effector]],t_effectors_list[Effector],0)),FALSE, TRUE)</f>
        <v>1</v>
      </c>
      <c r="E140" t="b">
        <f>IF(ISERROR(MATCH(t_effector_pkill[[#This Row],[Platform]],t_platforms_list[Platform],0)),FALSE, TRUE)</f>
        <v>1</v>
      </c>
    </row>
    <row r="141" spans="1:5" x14ac:dyDescent="0.25">
      <c r="A141" t="s">
        <v>76</v>
      </c>
      <c r="B141" t="s">
        <v>188</v>
      </c>
      <c r="C141">
        <v>1</v>
      </c>
      <c r="D141" t="b">
        <f>IF(ISERROR(MATCH(t_effector_pkill[[#This Row],[Effector]],t_effectors_list[Effector],0)),FALSE, TRUE)</f>
        <v>1</v>
      </c>
      <c r="E141" t="b">
        <f>IF(ISERROR(MATCH(t_effector_pkill[[#This Row],[Platform]],t_platforms_list[Platform],0)),FALSE, TRUE)</f>
        <v>1</v>
      </c>
    </row>
    <row r="142" spans="1:5" x14ac:dyDescent="0.25">
      <c r="A142" t="s">
        <v>76</v>
      </c>
      <c r="B142" t="s">
        <v>31</v>
      </c>
      <c r="C142">
        <v>1</v>
      </c>
      <c r="D142" t="b">
        <f>IF(ISERROR(MATCH(t_effector_pkill[[#This Row],[Effector]],t_effectors_list[Effector],0)),FALSE, TRUE)</f>
        <v>1</v>
      </c>
      <c r="E142" t="b">
        <f>IF(ISERROR(MATCH(t_effector_pkill[[#This Row],[Platform]],t_platforms_list[Platform],0)),FALSE, TRUE)</f>
        <v>1</v>
      </c>
    </row>
    <row r="143" spans="1:5" x14ac:dyDescent="0.25">
      <c r="A143" t="s">
        <v>76</v>
      </c>
      <c r="B143" t="s">
        <v>23</v>
      </c>
      <c r="C143">
        <v>1</v>
      </c>
      <c r="D143" t="b">
        <f>IF(ISERROR(MATCH(t_effector_pkill[[#This Row],[Effector]],t_effectors_list[Effector],0)),FALSE, TRUE)</f>
        <v>1</v>
      </c>
      <c r="E143" t="b">
        <f>IF(ISERROR(MATCH(t_effector_pkill[[#This Row],[Platform]],t_platforms_list[Platform],0)),FALSE, TRUE)</f>
        <v>1</v>
      </c>
    </row>
    <row r="144" spans="1:5" x14ac:dyDescent="0.25">
      <c r="A144" t="s">
        <v>76</v>
      </c>
      <c r="B144" t="s">
        <v>26</v>
      </c>
      <c r="C144">
        <v>1</v>
      </c>
      <c r="D144" t="b">
        <f>IF(ISERROR(MATCH(t_effector_pkill[[#This Row],[Effector]],t_effectors_list[Effector],0)),FALSE, TRUE)</f>
        <v>1</v>
      </c>
      <c r="E144" t="b">
        <f>IF(ISERROR(MATCH(t_effector_pkill[[#This Row],[Platform]],t_platforms_list[Platform],0)),FALSE, TRUE)</f>
        <v>1</v>
      </c>
    </row>
    <row r="145" spans="1:5" x14ac:dyDescent="0.25">
      <c r="A145" t="s">
        <v>73</v>
      </c>
      <c r="B145" t="s">
        <v>29</v>
      </c>
      <c r="C145">
        <v>1</v>
      </c>
      <c r="D145" t="b">
        <f>IF(ISERROR(MATCH(t_effector_pkill[[#This Row],[Effector]],t_effectors_list[Effector],0)),FALSE, TRUE)</f>
        <v>1</v>
      </c>
      <c r="E145" t="b">
        <f>IF(ISERROR(MATCH(t_effector_pkill[[#This Row],[Platform]],t_platforms_list[Platform],0)),FALSE, TRUE)</f>
        <v>1</v>
      </c>
    </row>
    <row r="146" spans="1:5" x14ac:dyDescent="0.25">
      <c r="A146" t="s">
        <v>73</v>
      </c>
      <c r="B146" t="s">
        <v>19</v>
      </c>
      <c r="C146">
        <v>1</v>
      </c>
      <c r="D146" t="b">
        <f>IF(ISERROR(MATCH(t_effector_pkill[[#This Row],[Effector]],t_effectors_list[Effector],0)),FALSE, TRUE)</f>
        <v>1</v>
      </c>
      <c r="E146" t="b">
        <f>IF(ISERROR(MATCH(t_effector_pkill[[#This Row],[Platform]],t_platforms_list[Platform],0)),FALSE, TRUE)</f>
        <v>1</v>
      </c>
    </row>
    <row r="147" spans="1:5" x14ac:dyDescent="0.25">
      <c r="A147" t="s">
        <v>73</v>
      </c>
      <c r="B147" t="s">
        <v>25</v>
      </c>
      <c r="C147">
        <v>1</v>
      </c>
      <c r="D147" t="b">
        <f>IF(ISERROR(MATCH(t_effector_pkill[[#This Row],[Effector]],t_effectors_list[Effector],0)),FALSE, TRUE)</f>
        <v>1</v>
      </c>
      <c r="E147" t="b">
        <f>IF(ISERROR(MATCH(t_effector_pkill[[#This Row],[Platform]],t_platforms_list[Platform],0)),FALSE, TRUE)</f>
        <v>1</v>
      </c>
    </row>
    <row r="148" spans="1:5" x14ac:dyDescent="0.25">
      <c r="A148" t="s">
        <v>73</v>
      </c>
      <c r="B148" t="s">
        <v>189</v>
      </c>
      <c r="C148">
        <v>1</v>
      </c>
      <c r="D148" t="b">
        <f>IF(ISERROR(MATCH(t_effector_pkill[[#This Row],[Effector]],t_effectors_list[Effector],0)),FALSE, TRUE)</f>
        <v>1</v>
      </c>
      <c r="E148" t="b">
        <f>IF(ISERROR(MATCH(t_effector_pkill[[#This Row],[Platform]],t_platforms_list[Platform],0)),FALSE, TRUE)</f>
        <v>1</v>
      </c>
    </row>
    <row r="149" spans="1:5" x14ac:dyDescent="0.25">
      <c r="A149" t="s">
        <v>73</v>
      </c>
      <c r="B149" t="s">
        <v>20</v>
      </c>
      <c r="C149">
        <v>1</v>
      </c>
      <c r="D149" t="b">
        <f>IF(ISERROR(MATCH(t_effector_pkill[[#This Row],[Effector]],t_effectors_list[Effector],0)),FALSE, TRUE)</f>
        <v>1</v>
      </c>
      <c r="E149" t="b">
        <f>IF(ISERROR(MATCH(t_effector_pkill[[#This Row],[Platform]],t_platforms_list[Platform],0)),FALSE, TRUE)</f>
        <v>1</v>
      </c>
    </row>
    <row r="150" spans="1:5" x14ac:dyDescent="0.25">
      <c r="A150" t="s">
        <v>73</v>
      </c>
      <c r="B150" t="s">
        <v>21</v>
      </c>
      <c r="C150">
        <v>1</v>
      </c>
      <c r="D150" t="b">
        <f>IF(ISERROR(MATCH(t_effector_pkill[[#This Row],[Effector]],t_effectors_list[Effector],0)),FALSE, TRUE)</f>
        <v>1</v>
      </c>
      <c r="E150" t="b">
        <f>IF(ISERROR(MATCH(t_effector_pkill[[#This Row],[Platform]],t_platforms_list[Platform],0)),FALSE, TRUE)</f>
        <v>1</v>
      </c>
    </row>
    <row r="151" spans="1:5" x14ac:dyDescent="0.25">
      <c r="A151" t="s">
        <v>73</v>
      </c>
      <c r="B151" t="s">
        <v>185</v>
      </c>
      <c r="C151">
        <v>1</v>
      </c>
      <c r="D151" t="b">
        <f>IF(ISERROR(MATCH(t_effector_pkill[[#This Row],[Effector]],t_effectors_list[Effector],0)),FALSE, TRUE)</f>
        <v>1</v>
      </c>
      <c r="E151" t="b">
        <f>IF(ISERROR(MATCH(t_effector_pkill[[#This Row],[Platform]],t_platforms_list[Platform],0)),FALSE, TRUE)</f>
        <v>1</v>
      </c>
    </row>
    <row r="152" spans="1:5" x14ac:dyDescent="0.25">
      <c r="A152" t="s">
        <v>73</v>
      </c>
      <c r="B152" t="s">
        <v>186</v>
      </c>
      <c r="C152">
        <v>1</v>
      </c>
      <c r="D152" t="b">
        <f>IF(ISERROR(MATCH(t_effector_pkill[[#This Row],[Effector]],t_effectors_list[Effector],0)),FALSE, TRUE)</f>
        <v>1</v>
      </c>
      <c r="E152" t="b">
        <f>IF(ISERROR(MATCH(t_effector_pkill[[#This Row],[Platform]],t_platforms_list[Platform],0)),FALSE, TRUE)</f>
        <v>1</v>
      </c>
    </row>
    <row r="153" spans="1:5" x14ac:dyDescent="0.25">
      <c r="A153" t="s">
        <v>73</v>
      </c>
      <c r="B153" t="s">
        <v>187</v>
      </c>
      <c r="C153">
        <v>1</v>
      </c>
      <c r="D153" t="b">
        <f>IF(ISERROR(MATCH(t_effector_pkill[[#This Row],[Effector]],t_effectors_list[Effector],0)),FALSE, TRUE)</f>
        <v>1</v>
      </c>
      <c r="E153" t="b">
        <f>IF(ISERROR(MATCH(t_effector_pkill[[#This Row],[Platform]],t_platforms_list[Platform],0)),FALSE, TRUE)</f>
        <v>1</v>
      </c>
    </row>
    <row r="154" spans="1:5" x14ac:dyDescent="0.25">
      <c r="A154" t="s">
        <v>73</v>
      </c>
      <c r="B154" t="s">
        <v>188</v>
      </c>
      <c r="C154">
        <v>1</v>
      </c>
      <c r="D154" t="b">
        <f>IF(ISERROR(MATCH(t_effector_pkill[[#This Row],[Effector]],t_effectors_list[Effector],0)),FALSE, TRUE)</f>
        <v>1</v>
      </c>
      <c r="E154" t="b">
        <f>IF(ISERROR(MATCH(t_effector_pkill[[#This Row],[Platform]],t_platforms_list[Platform],0)),FALSE, TRUE)</f>
        <v>1</v>
      </c>
    </row>
    <row r="155" spans="1:5" x14ac:dyDescent="0.25">
      <c r="A155" t="s">
        <v>73</v>
      </c>
      <c r="B155" t="s">
        <v>31</v>
      </c>
      <c r="C155">
        <v>1</v>
      </c>
      <c r="D155" t="b">
        <f>IF(ISERROR(MATCH(t_effector_pkill[[#This Row],[Effector]],t_effectors_list[Effector],0)),FALSE, TRUE)</f>
        <v>1</v>
      </c>
      <c r="E155" t="b">
        <f>IF(ISERROR(MATCH(t_effector_pkill[[#This Row],[Platform]],t_platforms_list[Platform],0)),FALSE, TRUE)</f>
        <v>1</v>
      </c>
    </row>
    <row r="156" spans="1:5" x14ac:dyDescent="0.25">
      <c r="A156" t="s">
        <v>73</v>
      </c>
      <c r="B156" t="s">
        <v>23</v>
      </c>
      <c r="C156">
        <v>1</v>
      </c>
      <c r="D156" t="b">
        <f>IF(ISERROR(MATCH(t_effector_pkill[[#This Row],[Effector]],t_effectors_list[Effector],0)),FALSE, TRUE)</f>
        <v>1</v>
      </c>
      <c r="E156" t="b">
        <f>IF(ISERROR(MATCH(t_effector_pkill[[#This Row],[Platform]],t_platforms_list[Platform],0)),FALSE, TRUE)</f>
        <v>1</v>
      </c>
    </row>
    <row r="157" spans="1:5" x14ac:dyDescent="0.25">
      <c r="A157" t="s">
        <v>73</v>
      </c>
      <c r="B157" t="s">
        <v>26</v>
      </c>
      <c r="C157">
        <v>1</v>
      </c>
      <c r="D157" t="b">
        <f>IF(ISERROR(MATCH(t_effector_pkill[[#This Row],[Effector]],t_effectors_list[Effector],0)),FALSE, TRUE)</f>
        <v>1</v>
      </c>
      <c r="E157" t="b">
        <f>IF(ISERROR(MATCH(t_effector_pkill[[#This Row],[Platform]],t_platforms_list[Platform],0)),FALSE, TRUE)</f>
        <v>1</v>
      </c>
    </row>
    <row r="158" spans="1:5" x14ac:dyDescent="0.25">
      <c r="A158" t="s">
        <v>77</v>
      </c>
      <c r="B158" t="s">
        <v>29</v>
      </c>
      <c r="C158">
        <v>1</v>
      </c>
      <c r="D158" t="b">
        <f>IF(ISERROR(MATCH(t_effector_pkill[[#This Row],[Effector]],t_effectors_list[Effector],0)),FALSE, TRUE)</f>
        <v>1</v>
      </c>
      <c r="E158" t="b">
        <f>IF(ISERROR(MATCH(t_effector_pkill[[#This Row],[Platform]],t_platforms_list[Platform],0)),FALSE, TRUE)</f>
        <v>1</v>
      </c>
    </row>
    <row r="159" spans="1:5" x14ac:dyDescent="0.25">
      <c r="A159" t="s">
        <v>77</v>
      </c>
      <c r="B159" t="s">
        <v>19</v>
      </c>
      <c r="C159">
        <v>1</v>
      </c>
      <c r="D159" t="b">
        <f>IF(ISERROR(MATCH(t_effector_pkill[[#This Row],[Effector]],t_effectors_list[Effector],0)),FALSE, TRUE)</f>
        <v>1</v>
      </c>
      <c r="E159" t="b">
        <f>IF(ISERROR(MATCH(t_effector_pkill[[#This Row],[Platform]],t_platforms_list[Platform],0)),FALSE, TRUE)</f>
        <v>1</v>
      </c>
    </row>
    <row r="160" spans="1:5" x14ac:dyDescent="0.25">
      <c r="A160" t="s">
        <v>77</v>
      </c>
      <c r="B160" t="s">
        <v>25</v>
      </c>
      <c r="C160">
        <v>1</v>
      </c>
      <c r="D160" t="b">
        <f>IF(ISERROR(MATCH(t_effector_pkill[[#This Row],[Effector]],t_effectors_list[Effector],0)),FALSE, TRUE)</f>
        <v>1</v>
      </c>
      <c r="E160" t="b">
        <f>IF(ISERROR(MATCH(t_effector_pkill[[#This Row],[Platform]],t_platforms_list[Platform],0)),FALSE, TRUE)</f>
        <v>1</v>
      </c>
    </row>
    <row r="161" spans="1:5" x14ac:dyDescent="0.25">
      <c r="A161" t="s">
        <v>77</v>
      </c>
      <c r="B161" t="s">
        <v>189</v>
      </c>
      <c r="C161">
        <v>1</v>
      </c>
      <c r="D161" t="b">
        <f>IF(ISERROR(MATCH(t_effector_pkill[[#This Row],[Effector]],t_effectors_list[Effector],0)),FALSE, TRUE)</f>
        <v>1</v>
      </c>
      <c r="E161" t="b">
        <f>IF(ISERROR(MATCH(t_effector_pkill[[#This Row],[Platform]],t_platforms_list[Platform],0)),FALSE, TRUE)</f>
        <v>1</v>
      </c>
    </row>
    <row r="162" spans="1:5" x14ac:dyDescent="0.25">
      <c r="A162" t="s">
        <v>77</v>
      </c>
      <c r="B162" t="s">
        <v>20</v>
      </c>
      <c r="C162">
        <v>1</v>
      </c>
      <c r="D162" t="b">
        <f>IF(ISERROR(MATCH(t_effector_pkill[[#This Row],[Effector]],t_effectors_list[Effector],0)),FALSE, TRUE)</f>
        <v>1</v>
      </c>
      <c r="E162" t="b">
        <f>IF(ISERROR(MATCH(t_effector_pkill[[#This Row],[Platform]],t_platforms_list[Platform],0)),FALSE, TRUE)</f>
        <v>1</v>
      </c>
    </row>
    <row r="163" spans="1:5" x14ac:dyDescent="0.25">
      <c r="A163" t="s">
        <v>77</v>
      </c>
      <c r="B163" t="s">
        <v>21</v>
      </c>
      <c r="C163">
        <v>1</v>
      </c>
      <c r="D163" t="b">
        <f>IF(ISERROR(MATCH(t_effector_pkill[[#This Row],[Effector]],t_effectors_list[Effector],0)),FALSE, TRUE)</f>
        <v>1</v>
      </c>
      <c r="E163" t="b">
        <f>IF(ISERROR(MATCH(t_effector_pkill[[#This Row],[Platform]],t_platforms_list[Platform],0)),FALSE, TRUE)</f>
        <v>1</v>
      </c>
    </row>
    <row r="164" spans="1:5" x14ac:dyDescent="0.25">
      <c r="A164" t="s">
        <v>77</v>
      </c>
      <c r="B164" t="s">
        <v>185</v>
      </c>
      <c r="C164">
        <v>1</v>
      </c>
      <c r="D164" t="b">
        <f>IF(ISERROR(MATCH(t_effector_pkill[[#This Row],[Effector]],t_effectors_list[Effector],0)),FALSE, TRUE)</f>
        <v>1</v>
      </c>
      <c r="E164" t="b">
        <f>IF(ISERROR(MATCH(t_effector_pkill[[#This Row],[Platform]],t_platforms_list[Platform],0)),FALSE, TRUE)</f>
        <v>1</v>
      </c>
    </row>
    <row r="165" spans="1:5" x14ac:dyDescent="0.25">
      <c r="A165" t="s">
        <v>77</v>
      </c>
      <c r="B165" t="s">
        <v>186</v>
      </c>
      <c r="C165">
        <v>1</v>
      </c>
      <c r="D165" t="b">
        <f>IF(ISERROR(MATCH(t_effector_pkill[[#This Row],[Effector]],t_effectors_list[Effector],0)),FALSE, TRUE)</f>
        <v>1</v>
      </c>
      <c r="E165" t="b">
        <f>IF(ISERROR(MATCH(t_effector_pkill[[#This Row],[Platform]],t_platforms_list[Platform],0)),FALSE, TRUE)</f>
        <v>1</v>
      </c>
    </row>
    <row r="166" spans="1:5" x14ac:dyDescent="0.25">
      <c r="A166" t="s">
        <v>77</v>
      </c>
      <c r="B166" t="s">
        <v>187</v>
      </c>
      <c r="C166">
        <v>1</v>
      </c>
      <c r="D166" t="b">
        <f>IF(ISERROR(MATCH(t_effector_pkill[[#This Row],[Effector]],t_effectors_list[Effector],0)),FALSE, TRUE)</f>
        <v>1</v>
      </c>
      <c r="E166" t="b">
        <f>IF(ISERROR(MATCH(t_effector_pkill[[#This Row],[Platform]],t_platforms_list[Platform],0)),FALSE, TRUE)</f>
        <v>1</v>
      </c>
    </row>
    <row r="167" spans="1:5" x14ac:dyDescent="0.25">
      <c r="A167" t="s">
        <v>77</v>
      </c>
      <c r="B167" t="s">
        <v>188</v>
      </c>
      <c r="C167">
        <v>1</v>
      </c>
      <c r="D167" t="b">
        <f>IF(ISERROR(MATCH(t_effector_pkill[[#This Row],[Effector]],t_effectors_list[Effector],0)),FALSE, TRUE)</f>
        <v>1</v>
      </c>
      <c r="E167" t="b">
        <f>IF(ISERROR(MATCH(t_effector_pkill[[#This Row],[Platform]],t_platforms_list[Platform],0)),FALSE, TRUE)</f>
        <v>1</v>
      </c>
    </row>
    <row r="168" spans="1:5" x14ac:dyDescent="0.25">
      <c r="A168" t="s">
        <v>77</v>
      </c>
      <c r="B168" t="s">
        <v>31</v>
      </c>
      <c r="C168">
        <v>1</v>
      </c>
      <c r="D168" t="b">
        <f>IF(ISERROR(MATCH(t_effector_pkill[[#This Row],[Effector]],t_effectors_list[Effector],0)),FALSE, TRUE)</f>
        <v>1</v>
      </c>
      <c r="E168" t="b">
        <f>IF(ISERROR(MATCH(t_effector_pkill[[#This Row],[Platform]],t_platforms_list[Platform],0)),FALSE, TRUE)</f>
        <v>1</v>
      </c>
    </row>
    <row r="169" spans="1:5" x14ac:dyDescent="0.25">
      <c r="A169" t="s">
        <v>77</v>
      </c>
      <c r="B169" t="s">
        <v>23</v>
      </c>
      <c r="C169">
        <v>1</v>
      </c>
      <c r="D169" t="b">
        <f>IF(ISERROR(MATCH(t_effector_pkill[[#This Row],[Effector]],t_effectors_list[Effector],0)),FALSE, TRUE)</f>
        <v>1</v>
      </c>
      <c r="E169" t="b">
        <f>IF(ISERROR(MATCH(t_effector_pkill[[#This Row],[Platform]],t_platforms_list[Platform],0)),FALSE, TRUE)</f>
        <v>1</v>
      </c>
    </row>
    <row r="170" spans="1:5" x14ac:dyDescent="0.25">
      <c r="A170" t="s">
        <v>77</v>
      </c>
      <c r="B170" t="s">
        <v>26</v>
      </c>
      <c r="C170">
        <v>1</v>
      </c>
      <c r="D170" t="b">
        <f>IF(ISERROR(MATCH(t_effector_pkill[[#This Row],[Effector]],t_effectors_list[Effector],0)),FALSE, TRUE)</f>
        <v>1</v>
      </c>
      <c r="E170" t="b">
        <f>IF(ISERROR(MATCH(t_effector_pkill[[#This Row],[Platform]],t_platforms_list[Platform],0)),FALSE, TRUE)</f>
        <v>1</v>
      </c>
    </row>
    <row r="171" spans="1:5" x14ac:dyDescent="0.25">
      <c r="A171" t="s">
        <v>74</v>
      </c>
      <c r="B171" t="s">
        <v>29</v>
      </c>
      <c r="C171">
        <v>1</v>
      </c>
      <c r="D171" t="b">
        <f>IF(ISERROR(MATCH(t_effector_pkill[[#This Row],[Effector]],t_effectors_list[Effector],0)),FALSE, TRUE)</f>
        <v>1</v>
      </c>
      <c r="E171" t="b">
        <f>IF(ISERROR(MATCH(t_effector_pkill[[#This Row],[Platform]],t_platforms_list[Platform],0)),FALSE, TRUE)</f>
        <v>1</v>
      </c>
    </row>
    <row r="172" spans="1:5" x14ac:dyDescent="0.25">
      <c r="A172" t="s">
        <v>74</v>
      </c>
      <c r="B172" t="s">
        <v>19</v>
      </c>
      <c r="C172">
        <v>1</v>
      </c>
      <c r="D172" t="b">
        <f>IF(ISERROR(MATCH(t_effector_pkill[[#This Row],[Effector]],t_effectors_list[Effector],0)),FALSE, TRUE)</f>
        <v>1</v>
      </c>
      <c r="E172" t="b">
        <f>IF(ISERROR(MATCH(t_effector_pkill[[#This Row],[Platform]],t_platforms_list[Platform],0)),FALSE, TRUE)</f>
        <v>1</v>
      </c>
    </row>
    <row r="173" spans="1:5" x14ac:dyDescent="0.25">
      <c r="A173" t="s">
        <v>74</v>
      </c>
      <c r="B173" t="s">
        <v>25</v>
      </c>
      <c r="C173">
        <v>1</v>
      </c>
      <c r="D173" t="b">
        <f>IF(ISERROR(MATCH(t_effector_pkill[[#This Row],[Effector]],t_effectors_list[Effector],0)),FALSE, TRUE)</f>
        <v>1</v>
      </c>
      <c r="E173" t="b">
        <f>IF(ISERROR(MATCH(t_effector_pkill[[#This Row],[Platform]],t_platforms_list[Platform],0)),FALSE, TRUE)</f>
        <v>1</v>
      </c>
    </row>
    <row r="174" spans="1:5" x14ac:dyDescent="0.25">
      <c r="A174" t="s">
        <v>74</v>
      </c>
      <c r="B174" t="s">
        <v>189</v>
      </c>
      <c r="C174">
        <v>1</v>
      </c>
      <c r="D174" t="b">
        <f>IF(ISERROR(MATCH(t_effector_pkill[[#This Row],[Effector]],t_effectors_list[Effector],0)),FALSE, TRUE)</f>
        <v>1</v>
      </c>
      <c r="E174" t="b">
        <f>IF(ISERROR(MATCH(t_effector_pkill[[#This Row],[Platform]],t_platforms_list[Platform],0)),FALSE, TRUE)</f>
        <v>1</v>
      </c>
    </row>
    <row r="175" spans="1:5" x14ac:dyDescent="0.25">
      <c r="A175" t="s">
        <v>74</v>
      </c>
      <c r="B175" t="s">
        <v>20</v>
      </c>
      <c r="C175">
        <v>1</v>
      </c>
      <c r="D175" t="b">
        <f>IF(ISERROR(MATCH(t_effector_pkill[[#This Row],[Effector]],t_effectors_list[Effector],0)),FALSE, TRUE)</f>
        <v>1</v>
      </c>
      <c r="E175" t="b">
        <f>IF(ISERROR(MATCH(t_effector_pkill[[#This Row],[Platform]],t_platforms_list[Platform],0)),FALSE, TRUE)</f>
        <v>1</v>
      </c>
    </row>
    <row r="176" spans="1:5" x14ac:dyDescent="0.25">
      <c r="A176" t="s">
        <v>74</v>
      </c>
      <c r="B176" t="s">
        <v>21</v>
      </c>
      <c r="C176">
        <v>1</v>
      </c>
      <c r="D176" t="b">
        <f>IF(ISERROR(MATCH(t_effector_pkill[[#This Row],[Effector]],t_effectors_list[Effector],0)),FALSE, TRUE)</f>
        <v>1</v>
      </c>
      <c r="E176" t="b">
        <f>IF(ISERROR(MATCH(t_effector_pkill[[#This Row],[Platform]],t_platforms_list[Platform],0)),FALSE, TRUE)</f>
        <v>1</v>
      </c>
    </row>
    <row r="177" spans="1:5" x14ac:dyDescent="0.25">
      <c r="A177" t="s">
        <v>74</v>
      </c>
      <c r="B177" t="s">
        <v>185</v>
      </c>
      <c r="C177">
        <v>1</v>
      </c>
      <c r="D177" t="b">
        <f>IF(ISERROR(MATCH(t_effector_pkill[[#This Row],[Effector]],t_effectors_list[Effector],0)),FALSE, TRUE)</f>
        <v>1</v>
      </c>
      <c r="E177" t="b">
        <f>IF(ISERROR(MATCH(t_effector_pkill[[#This Row],[Platform]],t_platforms_list[Platform],0)),FALSE, TRUE)</f>
        <v>1</v>
      </c>
    </row>
    <row r="178" spans="1:5" x14ac:dyDescent="0.25">
      <c r="A178" t="s">
        <v>74</v>
      </c>
      <c r="B178" t="s">
        <v>186</v>
      </c>
      <c r="C178">
        <v>1</v>
      </c>
      <c r="D178" t="b">
        <f>IF(ISERROR(MATCH(t_effector_pkill[[#This Row],[Effector]],t_effectors_list[Effector],0)),FALSE, TRUE)</f>
        <v>1</v>
      </c>
      <c r="E178" t="b">
        <f>IF(ISERROR(MATCH(t_effector_pkill[[#This Row],[Platform]],t_platforms_list[Platform],0)),FALSE, TRUE)</f>
        <v>1</v>
      </c>
    </row>
    <row r="179" spans="1:5" x14ac:dyDescent="0.25">
      <c r="A179" t="s">
        <v>74</v>
      </c>
      <c r="B179" t="s">
        <v>187</v>
      </c>
      <c r="C179">
        <v>1</v>
      </c>
      <c r="D179" t="b">
        <f>IF(ISERROR(MATCH(t_effector_pkill[[#This Row],[Effector]],t_effectors_list[Effector],0)),FALSE, TRUE)</f>
        <v>1</v>
      </c>
      <c r="E179" t="b">
        <f>IF(ISERROR(MATCH(t_effector_pkill[[#This Row],[Platform]],t_platforms_list[Platform],0)),FALSE, TRUE)</f>
        <v>1</v>
      </c>
    </row>
    <row r="180" spans="1:5" x14ac:dyDescent="0.25">
      <c r="A180" t="s">
        <v>74</v>
      </c>
      <c r="B180" t="s">
        <v>188</v>
      </c>
      <c r="C180">
        <v>1</v>
      </c>
      <c r="D180" t="b">
        <f>IF(ISERROR(MATCH(t_effector_pkill[[#This Row],[Effector]],t_effectors_list[Effector],0)),FALSE, TRUE)</f>
        <v>1</v>
      </c>
      <c r="E180" t="b">
        <f>IF(ISERROR(MATCH(t_effector_pkill[[#This Row],[Platform]],t_platforms_list[Platform],0)),FALSE, TRUE)</f>
        <v>1</v>
      </c>
    </row>
    <row r="181" spans="1:5" x14ac:dyDescent="0.25">
      <c r="A181" t="s">
        <v>74</v>
      </c>
      <c r="B181" t="s">
        <v>31</v>
      </c>
      <c r="C181">
        <v>1</v>
      </c>
      <c r="D181" t="b">
        <f>IF(ISERROR(MATCH(t_effector_pkill[[#This Row],[Effector]],t_effectors_list[Effector],0)),FALSE, TRUE)</f>
        <v>1</v>
      </c>
      <c r="E181" t="b">
        <f>IF(ISERROR(MATCH(t_effector_pkill[[#This Row],[Platform]],t_platforms_list[Platform],0)),FALSE, TRUE)</f>
        <v>1</v>
      </c>
    </row>
    <row r="182" spans="1:5" x14ac:dyDescent="0.25">
      <c r="A182" t="s">
        <v>74</v>
      </c>
      <c r="B182" t="s">
        <v>23</v>
      </c>
      <c r="C182">
        <v>1</v>
      </c>
      <c r="D182" t="b">
        <f>IF(ISERROR(MATCH(t_effector_pkill[[#This Row],[Effector]],t_effectors_list[Effector],0)),FALSE, TRUE)</f>
        <v>1</v>
      </c>
      <c r="E182" t="b">
        <f>IF(ISERROR(MATCH(t_effector_pkill[[#This Row],[Platform]],t_platforms_list[Platform],0)),FALSE, TRUE)</f>
        <v>1</v>
      </c>
    </row>
    <row r="183" spans="1:5" x14ac:dyDescent="0.25">
      <c r="A183" t="s">
        <v>74</v>
      </c>
      <c r="B183" t="s">
        <v>26</v>
      </c>
      <c r="C183">
        <v>1</v>
      </c>
      <c r="D183" t="b">
        <f>IF(ISERROR(MATCH(t_effector_pkill[[#This Row],[Effector]],t_effectors_list[Effector],0)),FALSE, TRUE)</f>
        <v>1</v>
      </c>
      <c r="E183" t="b">
        <f>IF(ISERROR(MATCH(t_effector_pkill[[#This Row],[Platform]],t_platforms_list[Platform],0)),FALSE, TRUE)</f>
        <v>1</v>
      </c>
    </row>
  </sheetData>
  <conditionalFormatting sqref="D2:E183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2D0327-DBCA-4C42-BD21-0744F1FA7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DFAAC1-C701-4ED3-890A-081A973F73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2024-03-05T15:42:15Z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