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ina\Dropbox\Aulas\UPT\2020_2021\1_semestre\IA\semana_02\"/>
    </mc:Choice>
  </mc:AlternateContent>
  <xr:revisionPtr revIDLastSave="0" documentId="13_ncr:1_{A67A0560-A63F-4B5F-AA5E-E4DDF76413EC}" xr6:coauthVersionLast="45" xr6:coauthVersionMax="45" xr10:uidLastSave="{00000000-0000-0000-0000-000000000000}"/>
  <bookViews>
    <workbookView xWindow="2616" yWindow="696" windowWidth="11520" windowHeight="12360" activeTab="3" xr2:uid="{2C9FEC72-ED42-42FA-BDFD-0DB1BE6F7081}"/>
  </bookViews>
  <sheets>
    <sheet name="Exmp01" sheetId="2" r:id="rId1"/>
    <sheet name="Exmp01_5" sheetId="3" r:id="rId2"/>
    <sheet name="Exmp01_6" sheetId="4" r:id="rId3"/>
    <sheet name="Ex01" sheetId="5" r:id="rId4"/>
  </sheets>
  <definedNames>
    <definedName name="iva">'Ex01'!$F$5</definedName>
    <definedName name="totais">'Ex01'!$E$8:$E$12</definedName>
    <definedName name="TxDesconto">Exmp01_6!$H$3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5" l="1"/>
  <c r="E8" i="5"/>
  <c r="E9" i="5" l="1"/>
  <c r="E10" i="5"/>
  <c r="E11" i="5"/>
  <c r="E12" i="5"/>
  <c r="E3" i="4"/>
  <c r="E4" i="4" l="1"/>
  <c r="E5" i="4"/>
  <c r="E6" i="4"/>
  <c r="E7" i="4"/>
  <c r="E8" i="4"/>
  <c r="E9" i="4"/>
  <c r="E10" i="4"/>
  <c r="E4" i="3"/>
  <c r="E5" i="3"/>
  <c r="E6" i="3"/>
  <c r="E7" i="3"/>
  <c r="E8" i="3"/>
  <c r="E9" i="3"/>
  <c r="E10" i="3"/>
  <c r="E3" i="3"/>
  <c r="E4" i="2"/>
  <c r="E5" i="2"/>
  <c r="E12" i="2" s="1"/>
  <c r="E13" i="2" s="1"/>
  <c r="E6" i="2"/>
  <c r="E7" i="2"/>
  <c r="E8" i="2"/>
  <c r="E9" i="2"/>
  <c r="E10" i="2"/>
  <c r="E3" i="2"/>
  <c r="E12" i="4" l="1"/>
  <c r="E13" i="4" s="1"/>
  <c r="E14" i="4" s="1"/>
  <c r="E12" i="3"/>
  <c r="E13" i="3"/>
  <c r="E14" i="3" s="1"/>
  <c r="E14" i="2"/>
</calcChain>
</file>

<file path=xl/sharedStrings.xml><?xml version="1.0" encoding="utf-8"?>
<sst xmlns="http://schemas.openxmlformats.org/spreadsheetml/2006/main" count="72" uniqueCount="30">
  <si>
    <t>Vendas</t>
  </si>
  <si>
    <t>Data</t>
  </si>
  <si>
    <t>Produto</t>
  </si>
  <si>
    <t>Preço Unitário</t>
  </si>
  <si>
    <t>Quantidade</t>
  </si>
  <si>
    <t>Valor c/ Desconto</t>
  </si>
  <si>
    <t>Taxa de Desconto</t>
  </si>
  <si>
    <t>Café</t>
  </si>
  <si>
    <t>Águas</t>
  </si>
  <si>
    <t>Leite</t>
  </si>
  <si>
    <t>Chocolate</t>
  </si>
  <si>
    <t>SubTotal</t>
  </si>
  <si>
    <t>Valor IVA</t>
  </si>
  <si>
    <t>Total Vendas</t>
  </si>
  <si>
    <t>Encomenda de Cliente</t>
  </si>
  <si>
    <t>Nº. Encomenda:</t>
  </si>
  <si>
    <t>Data:</t>
  </si>
  <si>
    <t>Nome Cliente:</t>
  </si>
  <si>
    <t>Joaquim Miguel Santos Peixoto</t>
  </si>
  <si>
    <t>Morada:</t>
  </si>
  <si>
    <t>Rua Sobe de Desce, 345</t>
  </si>
  <si>
    <t>Taxa IVA:</t>
  </si>
  <si>
    <t>Código Produto</t>
  </si>
  <si>
    <t>Valor 
c/ IVA</t>
  </si>
  <si>
    <t>A01</t>
  </si>
  <si>
    <t>A02</t>
  </si>
  <si>
    <t>B01</t>
  </si>
  <si>
    <t>C02</t>
  </si>
  <si>
    <t>C04</t>
  </si>
  <si>
    <t>Total a Receber: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</si>
</sst>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€"/>
    <numFmt numFmtId="165" formatCode="dd/mmm/yyyy"/>
    <numFmt numFmtId="166" formatCode="_-* #,##0.00[$€-1]_-;\-* #,##0.00[$€-1]_-;_-* &quot;-&quot;??[$€-1]_-"/>
    <numFmt numFmtId="167" formatCode="#,##0\$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i/>
      <sz val="10"/>
      <color indexed="9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165" fontId="9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14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164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64" fontId="5" fillId="3" borderId="1" xfId="1" applyNumberFormat="1" applyFont="1" applyFill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horizontal="right" vertical="center"/>
    </xf>
    <xf numFmtId="164" fontId="5" fillId="3" borderId="2" xfId="1" applyNumberFormat="1" applyFont="1" applyFill="1" applyBorder="1" applyAlignment="1">
      <alignment vertical="center"/>
    </xf>
    <xf numFmtId="14" fontId="1" fillId="0" borderId="0" xfId="1" applyNumberFormat="1" applyAlignment="1">
      <alignment vertical="center"/>
    </xf>
    <xf numFmtId="9" fontId="1" fillId="0" borderId="0" xfId="1" applyNumberFormat="1"/>
    <xf numFmtId="0" fontId="5" fillId="0" borderId="0" xfId="1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9" fontId="5" fillId="0" borderId="0" xfId="1" applyNumberFormat="1" applyFont="1" applyAlignment="1">
      <alignment horizontal="center" vertical="center"/>
    </xf>
    <xf numFmtId="166" fontId="5" fillId="0" borderId="1" xfId="2" applyNumberFormat="1" applyFont="1" applyBorder="1" applyAlignment="1">
      <alignment vertical="center"/>
    </xf>
    <xf numFmtId="166" fontId="5" fillId="3" borderId="1" xfId="2" applyNumberFormat="1" applyFont="1" applyFill="1" applyBorder="1" applyAlignment="1">
      <alignment vertical="center"/>
    </xf>
    <xf numFmtId="167" fontId="5" fillId="0" borderId="0" xfId="1" applyNumberFormat="1" applyFont="1" applyAlignment="1">
      <alignment vertical="center"/>
    </xf>
    <xf numFmtId="0" fontId="10" fillId="0" borderId="0" xfId="1" applyFont="1" applyAlignment="1">
      <alignment horizontal="right" vertical="center"/>
    </xf>
    <xf numFmtId="0" fontId="2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</cellXfs>
  <cellStyles count="3">
    <cellStyle name="Euro" xfId="2" xr:uid="{9EC1057A-F432-4620-B2A3-166F0364A7EB}"/>
    <cellStyle name="Normal" xfId="0" builtinId="0"/>
    <cellStyle name="Normal 2" xfId="1" xr:uid="{850E42F2-7216-4310-9148-52B95DB306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616E-4087-4A0F-BC95-AE4486F502F8}">
  <dimension ref="A1:H17"/>
  <sheetViews>
    <sheetView workbookViewId="0">
      <selection activeCell="E14" sqref="E14"/>
    </sheetView>
  </sheetViews>
  <sheetFormatPr defaultRowHeight="10.199999999999999" x14ac:dyDescent="0.2"/>
  <cols>
    <col min="1" max="1" width="7.88671875" style="2" bestFit="1" customWidth="1"/>
    <col min="2" max="2" width="10" style="2" customWidth="1"/>
    <col min="3" max="5" width="7.88671875" style="2" customWidth="1"/>
    <col min="6" max="6" width="8.88671875" style="1"/>
    <col min="7" max="7" width="8.88671875" style="2"/>
    <col min="8" max="16384" width="8.88671875" style="1"/>
  </cols>
  <sheetData>
    <row r="1" spans="1:8" ht="13.8" x14ac:dyDescent="0.2">
      <c r="A1" s="22" t="s">
        <v>0</v>
      </c>
      <c r="B1" s="23"/>
      <c r="C1" s="23"/>
      <c r="D1" s="23"/>
      <c r="E1" s="23"/>
    </row>
    <row r="2" spans="1:8" ht="20.399999999999999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H2" s="4" t="s">
        <v>6</v>
      </c>
    </row>
    <row r="3" spans="1:8" x14ac:dyDescent="0.2">
      <c r="A3" s="5">
        <v>39448</v>
      </c>
      <c r="B3" s="6" t="s">
        <v>7</v>
      </c>
      <c r="C3" s="7">
        <v>1.3</v>
      </c>
      <c r="D3" s="8">
        <v>4300</v>
      </c>
      <c r="E3" s="9">
        <f>C3*D3*(1-0.2)</f>
        <v>4472</v>
      </c>
      <c r="H3" s="14"/>
    </row>
    <row r="4" spans="1:8" x14ac:dyDescent="0.2">
      <c r="A4" s="5">
        <v>39449</v>
      </c>
      <c r="B4" s="6" t="s">
        <v>8</v>
      </c>
      <c r="C4" s="7">
        <v>0.21</v>
      </c>
      <c r="D4" s="8">
        <v>8000</v>
      </c>
      <c r="E4" s="9">
        <f t="shared" ref="E4:E10" si="0">C4*D4*(1-0.2)</f>
        <v>1344</v>
      </c>
    </row>
    <row r="5" spans="1:8" x14ac:dyDescent="0.2">
      <c r="A5" s="5">
        <v>39465</v>
      </c>
      <c r="B5" s="6" t="s">
        <v>9</v>
      </c>
      <c r="C5" s="7">
        <v>0.99</v>
      </c>
      <c r="D5" s="8">
        <v>6000</v>
      </c>
      <c r="E5" s="9">
        <f t="shared" si="0"/>
        <v>4752</v>
      </c>
    </row>
    <row r="6" spans="1:8" x14ac:dyDescent="0.2">
      <c r="A6" s="5">
        <v>39471</v>
      </c>
      <c r="B6" s="6" t="s">
        <v>10</v>
      </c>
      <c r="C6" s="7">
        <v>0.35</v>
      </c>
      <c r="D6" s="8">
        <v>5600</v>
      </c>
      <c r="E6" s="9">
        <f t="shared" si="0"/>
        <v>1568</v>
      </c>
    </row>
    <row r="7" spans="1:8" x14ac:dyDescent="0.2">
      <c r="A7" s="5">
        <v>39482</v>
      </c>
      <c r="B7" s="6" t="s">
        <v>7</v>
      </c>
      <c r="C7" s="7">
        <v>1.25</v>
      </c>
      <c r="D7" s="8">
        <v>3200</v>
      </c>
      <c r="E7" s="9">
        <f t="shared" si="0"/>
        <v>3200</v>
      </c>
    </row>
    <row r="8" spans="1:8" x14ac:dyDescent="0.2">
      <c r="A8" s="5">
        <v>39488</v>
      </c>
      <c r="B8" s="6" t="s">
        <v>9</v>
      </c>
      <c r="C8" s="7">
        <v>0.98</v>
      </c>
      <c r="D8" s="8">
        <v>9500</v>
      </c>
      <c r="E8" s="9">
        <f t="shared" si="0"/>
        <v>7448</v>
      </c>
    </row>
    <row r="9" spans="1:8" x14ac:dyDescent="0.2">
      <c r="A9" s="5">
        <v>39498</v>
      </c>
      <c r="B9" s="6" t="s">
        <v>10</v>
      </c>
      <c r="C9" s="7">
        <v>0.36</v>
      </c>
      <c r="D9" s="8">
        <v>7000</v>
      </c>
      <c r="E9" s="9">
        <f t="shared" si="0"/>
        <v>2016</v>
      </c>
    </row>
    <row r="10" spans="1:8" x14ac:dyDescent="0.2">
      <c r="A10" s="5">
        <v>39505</v>
      </c>
      <c r="B10" s="6" t="s">
        <v>7</v>
      </c>
      <c r="C10" s="7">
        <v>1.3</v>
      </c>
      <c r="D10" s="8">
        <v>2900</v>
      </c>
      <c r="E10" s="9">
        <f t="shared" si="0"/>
        <v>3016</v>
      </c>
    </row>
    <row r="11" spans="1:8" x14ac:dyDescent="0.2">
      <c r="A11" s="10"/>
      <c r="B11" s="10"/>
      <c r="C11" s="10"/>
    </row>
    <row r="12" spans="1:8" x14ac:dyDescent="0.2">
      <c r="A12" s="10"/>
      <c r="B12" s="10"/>
      <c r="C12" s="10"/>
      <c r="D12" s="11" t="s">
        <v>11</v>
      </c>
      <c r="E12" s="9">
        <f>E3+E4+E5+E6+E7+E8+E9+E10</f>
        <v>27816</v>
      </c>
    </row>
    <row r="13" spans="1:8" x14ac:dyDescent="0.2">
      <c r="A13" s="10"/>
      <c r="B13" s="10"/>
      <c r="C13" s="10"/>
      <c r="D13" s="11" t="s">
        <v>12</v>
      </c>
      <c r="E13" s="9">
        <f>E12*5%</f>
        <v>1390.8000000000002</v>
      </c>
    </row>
    <row r="14" spans="1:8" ht="10.8" thickBot="1" x14ac:dyDescent="0.25">
      <c r="A14" s="10"/>
      <c r="B14" s="10"/>
      <c r="C14" s="10"/>
      <c r="D14" s="11" t="s">
        <v>13</v>
      </c>
      <c r="E14" s="12">
        <f>E12+E13</f>
        <v>29206.799999999999</v>
      </c>
    </row>
    <row r="15" spans="1:8" ht="10.8" thickTop="1" x14ac:dyDescent="0.2"/>
    <row r="16" spans="1:8" x14ac:dyDescent="0.2">
      <c r="A16" s="13"/>
    </row>
    <row r="17" spans="1:1" s="1" customFormat="1" x14ac:dyDescent="0.2">
      <c r="A17" s="13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F044-60DE-496B-8567-746AC8591ED9}">
  <dimension ref="A1:H17"/>
  <sheetViews>
    <sheetView workbookViewId="0">
      <selection activeCell="E3" sqref="E3"/>
    </sheetView>
  </sheetViews>
  <sheetFormatPr defaultRowHeight="10.199999999999999" x14ac:dyDescent="0.2"/>
  <cols>
    <col min="1" max="1" width="7.88671875" style="2" bestFit="1" customWidth="1"/>
    <col min="2" max="2" width="10" style="2" customWidth="1"/>
    <col min="3" max="5" width="7.88671875" style="2" customWidth="1"/>
    <col min="6" max="6" width="8.88671875" style="1"/>
    <col min="7" max="7" width="8.88671875" style="2"/>
    <col min="8" max="16384" width="8.88671875" style="1"/>
  </cols>
  <sheetData>
    <row r="1" spans="1:8" ht="13.8" x14ac:dyDescent="0.2">
      <c r="A1" s="22" t="s">
        <v>0</v>
      </c>
      <c r="B1" s="23"/>
      <c r="C1" s="23"/>
      <c r="D1" s="23"/>
      <c r="E1" s="23"/>
    </row>
    <row r="2" spans="1:8" ht="20.399999999999999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H2" s="4" t="s">
        <v>6</v>
      </c>
    </row>
    <row r="3" spans="1:8" x14ac:dyDescent="0.2">
      <c r="A3" s="5">
        <v>39448</v>
      </c>
      <c r="B3" s="6" t="s">
        <v>7</v>
      </c>
      <c r="C3" s="7">
        <v>1.3</v>
      </c>
      <c r="D3" s="8">
        <v>4300</v>
      </c>
      <c r="E3" s="9">
        <f>C3*D3*(1-$H$3)</f>
        <v>4472</v>
      </c>
      <c r="H3" s="14">
        <v>0.2</v>
      </c>
    </row>
    <row r="4" spans="1:8" x14ac:dyDescent="0.2">
      <c r="A4" s="5">
        <v>39449</v>
      </c>
      <c r="B4" s="6" t="s">
        <v>8</v>
      </c>
      <c r="C4" s="7">
        <v>0.21</v>
      </c>
      <c r="D4" s="8">
        <v>8000</v>
      </c>
      <c r="E4" s="9">
        <f t="shared" ref="E4:E10" si="0">C4*D4*(1-$H$3)</f>
        <v>1344</v>
      </c>
    </row>
    <row r="5" spans="1:8" x14ac:dyDescent="0.2">
      <c r="A5" s="5">
        <v>39465</v>
      </c>
      <c r="B5" s="6" t="s">
        <v>9</v>
      </c>
      <c r="C5" s="7">
        <v>0.99</v>
      </c>
      <c r="D5" s="8">
        <v>6000</v>
      </c>
      <c r="E5" s="9">
        <f t="shared" si="0"/>
        <v>4752</v>
      </c>
    </row>
    <row r="6" spans="1:8" x14ac:dyDescent="0.2">
      <c r="A6" s="5">
        <v>39471</v>
      </c>
      <c r="B6" s="6" t="s">
        <v>10</v>
      </c>
      <c r="C6" s="7">
        <v>0.35</v>
      </c>
      <c r="D6" s="8">
        <v>5600</v>
      </c>
      <c r="E6" s="9">
        <f t="shared" si="0"/>
        <v>1568</v>
      </c>
    </row>
    <row r="7" spans="1:8" x14ac:dyDescent="0.2">
      <c r="A7" s="5">
        <v>39482</v>
      </c>
      <c r="B7" s="6" t="s">
        <v>7</v>
      </c>
      <c r="C7" s="7">
        <v>1.25</v>
      </c>
      <c r="D7" s="8">
        <v>3200</v>
      </c>
      <c r="E7" s="9">
        <f t="shared" si="0"/>
        <v>3200</v>
      </c>
    </row>
    <row r="8" spans="1:8" x14ac:dyDescent="0.2">
      <c r="A8" s="5">
        <v>39488</v>
      </c>
      <c r="B8" s="6" t="s">
        <v>9</v>
      </c>
      <c r="C8" s="7">
        <v>0.98</v>
      </c>
      <c r="D8" s="8">
        <v>9500</v>
      </c>
      <c r="E8" s="9">
        <f t="shared" si="0"/>
        <v>7448</v>
      </c>
    </row>
    <row r="9" spans="1:8" x14ac:dyDescent="0.2">
      <c r="A9" s="5">
        <v>39498</v>
      </c>
      <c r="B9" s="6" t="s">
        <v>10</v>
      </c>
      <c r="C9" s="7">
        <v>0.36</v>
      </c>
      <c r="D9" s="8">
        <v>7000</v>
      </c>
      <c r="E9" s="9">
        <f t="shared" si="0"/>
        <v>2016</v>
      </c>
    </row>
    <row r="10" spans="1:8" x14ac:dyDescent="0.2">
      <c r="A10" s="5">
        <v>39505</v>
      </c>
      <c r="B10" s="6" t="s">
        <v>7</v>
      </c>
      <c r="C10" s="7">
        <v>1.3</v>
      </c>
      <c r="D10" s="8">
        <v>2900</v>
      </c>
      <c r="E10" s="9">
        <f t="shared" si="0"/>
        <v>3016</v>
      </c>
    </row>
    <row r="11" spans="1:8" x14ac:dyDescent="0.2">
      <c r="A11" s="10"/>
      <c r="B11" s="10"/>
      <c r="C11" s="10"/>
    </row>
    <row r="12" spans="1:8" x14ac:dyDescent="0.2">
      <c r="A12" s="10"/>
      <c r="B12" s="10"/>
      <c r="C12" s="10"/>
      <c r="D12" s="11" t="s">
        <v>11</v>
      </c>
      <c r="E12" s="9">
        <f>E3+E4+E5+E6+E7+E8+E9+E10</f>
        <v>27816</v>
      </c>
    </row>
    <row r="13" spans="1:8" x14ac:dyDescent="0.2">
      <c r="A13" s="10"/>
      <c r="B13" s="10"/>
      <c r="C13" s="10"/>
      <c r="D13" s="11" t="s">
        <v>12</v>
      </c>
      <c r="E13" s="9">
        <f>E12*5%</f>
        <v>1390.8000000000002</v>
      </c>
    </row>
    <row r="14" spans="1:8" ht="10.8" thickBot="1" x14ac:dyDescent="0.25">
      <c r="A14" s="10"/>
      <c r="B14" s="10"/>
      <c r="C14" s="10"/>
      <c r="D14" s="11" t="s">
        <v>13</v>
      </c>
      <c r="E14" s="12">
        <f>E12+E13</f>
        <v>29206.799999999999</v>
      </c>
    </row>
    <row r="15" spans="1:8" ht="10.8" thickTop="1" x14ac:dyDescent="0.2"/>
    <row r="16" spans="1:8" x14ac:dyDescent="0.2">
      <c r="A16" s="13"/>
    </row>
    <row r="17" spans="1:1" s="1" customFormat="1" x14ac:dyDescent="0.2">
      <c r="A17" s="13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B05D0-9C94-4EB3-AE77-C923A4D5C8D6}">
  <dimension ref="A1:H17"/>
  <sheetViews>
    <sheetView workbookViewId="0">
      <selection activeCell="E3" sqref="E3"/>
    </sheetView>
  </sheetViews>
  <sheetFormatPr defaultRowHeight="10.199999999999999" x14ac:dyDescent="0.2"/>
  <cols>
    <col min="1" max="1" width="7.88671875" style="2" bestFit="1" customWidth="1"/>
    <col min="2" max="2" width="10" style="2" customWidth="1"/>
    <col min="3" max="5" width="7.88671875" style="2" customWidth="1"/>
    <col min="6" max="6" width="8.88671875" style="1"/>
    <col min="7" max="7" width="8.88671875" style="2"/>
    <col min="8" max="16384" width="8.88671875" style="1"/>
  </cols>
  <sheetData>
    <row r="1" spans="1:8" ht="13.8" x14ac:dyDescent="0.2">
      <c r="A1" s="22" t="s">
        <v>0</v>
      </c>
      <c r="B1" s="23"/>
      <c r="C1" s="23"/>
      <c r="D1" s="23"/>
      <c r="E1" s="23"/>
    </row>
    <row r="2" spans="1:8" ht="20.399999999999999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H2" s="4" t="s">
        <v>6</v>
      </c>
    </row>
    <row r="3" spans="1:8" x14ac:dyDescent="0.2">
      <c r="A3" s="5">
        <v>39448</v>
      </c>
      <c r="B3" s="6" t="s">
        <v>7</v>
      </c>
      <c r="C3" s="7">
        <v>1.3</v>
      </c>
      <c r="D3" s="8">
        <v>4300</v>
      </c>
      <c r="E3" s="9">
        <f>C3*D3*(1-TxDesconto)</f>
        <v>4472</v>
      </c>
      <c r="H3" s="14">
        <v>0.2</v>
      </c>
    </row>
    <row r="4" spans="1:8" x14ac:dyDescent="0.2">
      <c r="A4" s="5">
        <v>39449</v>
      </c>
      <c r="B4" s="6" t="s">
        <v>8</v>
      </c>
      <c r="C4" s="7">
        <v>0.21</v>
      </c>
      <c r="D4" s="8">
        <v>8000</v>
      </c>
      <c r="E4" s="9">
        <f t="shared" ref="E4:E10" si="0">C4*D4*(1-TxDesconto)</f>
        <v>1344</v>
      </c>
    </row>
    <row r="5" spans="1:8" x14ac:dyDescent="0.2">
      <c r="A5" s="5">
        <v>39465</v>
      </c>
      <c r="B5" s="6" t="s">
        <v>9</v>
      </c>
      <c r="C5" s="7">
        <v>0.99</v>
      </c>
      <c r="D5" s="8">
        <v>6000</v>
      </c>
      <c r="E5" s="9">
        <f t="shared" si="0"/>
        <v>4752</v>
      </c>
    </row>
    <row r="6" spans="1:8" x14ac:dyDescent="0.2">
      <c r="A6" s="5">
        <v>39471</v>
      </c>
      <c r="B6" s="6" t="s">
        <v>10</v>
      </c>
      <c r="C6" s="7">
        <v>0.35</v>
      </c>
      <c r="D6" s="8">
        <v>5600</v>
      </c>
      <c r="E6" s="9">
        <f t="shared" si="0"/>
        <v>1568</v>
      </c>
    </row>
    <row r="7" spans="1:8" x14ac:dyDescent="0.2">
      <c r="A7" s="5">
        <v>39482</v>
      </c>
      <c r="B7" s="6" t="s">
        <v>7</v>
      </c>
      <c r="C7" s="7">
        <v>1.25</v>
      </c>
      <c r="D7" s="8">
        <v>3200</v>
      </c>
      <c r="E7" s="9">
        <f t="shared" si="0"/>
        <v>3200</v>
      </c>
    </row>
    <row r="8" spans="1:8" x14ac:dyDescent="0.2">
      <c r="A8" s="5">
        <v>39488</v>
      </c>
      <c r="B8" s="6" t="s">
        <v>9</v>
      </c>
      <c r="C8" s="7">
        <v>0.98</v>
      </c>
      <c r="D8" s="8">
        <v>9500</v>
      </c>
      <c r="E8" s="9">
        <f t="shared" si="0"/>
        <v>7448</v>
      </c>
    </row>
    <row r="9" spans="1:8" x14ac:dyDescent="0.2">
      <c r="A9" s="5">
        <v>39498</v>
      </c>
      <c r="B9" s="6" t="s">
        <v>10</v>
      </c>
      <c r="C9" s="7">
        <v>0.36</v>
      </c>
      <c r="D9" s="8">
        <v>7000</v>
      </c>
      <c r="E9" s="9">
        <f t="shared" si="0"/>
        <v>2016</v>
      </c>
    </row>
    <row r="10" spans="1:8" x14ac:dyDescent="0.2">
      <c r="A10" s="5">
        <v>39505</v>
      </c>
      <c r="B10" s="6" t="s">
        <v>7</v>
      </c>
      <c r="C10" s="7">
        <v>1.3</v>
      </c>
      <c r="D10" s="8">
        <v>2900</v>
      </c>
      <c r="E10" s="9">
        <f t="shared" si="0"/>
        <v>3016</v>
      </c>
    </row>
    <row r="11" spans="1:8" x14ac:dyDescent="0.2">
      <c r="A11" s="10"/>
      <c r="B11" s="10"/>
      <c r="C11" s="10"/>
    </row>
    <row r="12" spans="1:8" x14ac:dyDescent="0.2">
      <c r="A12" s="10"/>
      <c r="B12" s="10"/>
      <c r="C12" s="10"/>
      <c r="D12" s="11" t="s">
        <v>11</v>
      </c>
      <c r="E12" s="9">
        <f>E3+E4+E5+E6+E7+E8+E9+E10</f>
        <v>27816</v>
      </c>
    </row>
    <row r="13" spans="1:8" x14ac:dyDescent="0.2">
      <c r="A13" s="10"/>
      <c r="B13" s="10"/>
      <c r="C13" s="10"/>
      <c r="D13" s="11" t="s">
        <v>12</v>
      </c>
      <c r="E13" s="9">
        <f>E12*5%</f>
        <v>1390.8000000000002</v>
      </c>
    </row>
    <row r="14" spans="1:8" ht="10.8" thickBot="1" x14ac:dyDescent="0.25">
      <c r="A14" s="10"/>
      <c r="B14" s="10"/>
      <c r="C14" s="10"/>
      <c r="D14" s="11" t="s">
        <v>13</v>
      </c>
      <c r="E14" s="12">
        <f>E12+E13</f>
        <v>29206.799999999999</v>
      </c>
    </row>
    <row r="15" spans="1:8" ht="10.8" thickTop="1" x14ac:dyDescent="0.2"/>
    <row r="16" spans="1:8" x14ac:dyDescent="0.2">
      <c r="A16" s="13"/>
    </row>
    <row r="17" spans="1:1" s="1" customFormat="1" x14ac:dyDescent="0.2">
      <c r="A17" s="13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3B91F-B6D8-4F5D-854E-F6509FCA9DC6}">
  <sheetPr>
    <tabColor theme="9" tint="0.59999389629810485"/>
  </sheetPr>
  <dimension ref="A1:F18"/>
  <sheetViews>
    <sheetView tabSelected="1" workbookViewId="0">
      <selection activeCell="E14" sqref="E14"/>
    </sheetView>
  </sheetViews>
  <sheetFormatPr defaultRowHeight="10.199999999999999" x14ac:dyDescent="0.2"/>
  <cols>
    <col min="1" max="1" width="11" style="10" bestFit="1" customWidth="1"/>
    <col min="2" max="5" width="8.44140625" style="10" customWidth="1"/>
    <col min="6" max="6" width="8.44140625" style="10" bestFit="1" customWidth="1"/>
    <col min="7" max="16384" width="8.88671875" style="1"/>
  </cols>
  <sheetData>
    <row r="1" spans="1:6" ht="18" x14ac:dyDescent="0.2">
      <c r="A1" s="24" t="s">
        <v>14</v>
      </c>
      <c r="B1" s="25"/>
      <c r="C1" s="25"/>
      <c r="D1" s="25"/>
      <c r="E1" s="25"/>
      <c r="F1" s="25"/>
    </row>
    <row r="3" spans="1:6" x14ac:dyDescent="0.2">
      <c r="A3" s="11" t="s">
        <v>15</v>
      </c>
      <c r="B3" s="15">
        <v>12345678</v>
      </c>
      <c r="E3" s="11" t="s">
        <v>16</v>
      </c>
      <c r="F3" s="16">
        <v>40544</v>
      </c>
    </row>
    <row r="4" spans="1:6" x14ac:dyDescent="0.2">
      <c r="A4" s="11" t="s">
        <v>17</v>
      </c>
      <c r="B4" s="10" t="s">
        <v>18</v>
      </c>
    </row>
    <row r="5" spans="1:6" x14ac:dyDescent="0.2">
      <c r="A5" s="11" t="s">
        <v>19</v>
      </c>
      <c r="B5" s="10" t="s">
        <v>20</v>
      </c>
      <c r="E5" s="11" t="s">
        <v>21</v>
      </c>
      <c r="F5" s="17">
        <v>0.21</v>
      </c>
    </row>
    <row r="7" spans="1:6" ht="20.399999999999999" x14ac:dyDescent="0.2">
      <c r="B7" s="3" t="s">
        <v>22</v>
      </c>
      <c r="C7" s="3" t="s">
        <v>3</v>
      </c>
      <c r="D7" s="3" t="s">
        <v>4</v>
      </c>
      <c r="E7" s="3" t="s">
        <v>23</v>
      </c>
    </row>
    <row r="8" spans="1:6" x14ac:dyDescent="0.2">
      <c r="B8" s="8" t="s">
        <v>24</v>
      </c>
      <c r="C8" s="18">
        <v>5</v>
      </c>
      <c r="D8" s="8">
        <v>75</v>
      </c>
      <c r="E8" s="19">
        <f>C8*(1+iva)*D8</f>
        <v>453.75</v>
      </c>
    </row>
    <row r="9" spans="1:6" x14ac:dyDescent="0.2">
      <c r="B9" s="8" t="s">
        <v>25</v>
      </c>
      <c r="C9" s="18">
        <v>10</v>
      </c>
      <c r="D9" s="8">
        <v>50</v>
      </c>
      <c r="E9" s="19">
        <f t="shared" ref="E9:E12" si="0">C9*(1+$F$5)*D9</f>
        <v>605</v>
      </c>
    </row>
    <row r="10" spans="1:6" x14ac:dyDescent="0.2">
      <c r="B10" s="8" t="s">
        <v>26</v>
      </c>
      <c r="C10" s="18">
        <v>7.5</v>
      </c>
      <c r="D10" s="8">
        <v>85</v>
      </c>
      <c r="E10" s="19">
        <f t="shared" si="0"/>
        <v>771.37499999999989</v>
      </c>
    </row>
    <row r="11" spans="1:6" x14ac:dyDescent="0.2">
      <c r="B11" s="8" t="s">
        <v>27</v>
      </c>
      <c r="C11" s="18">
        <v>3.25</v>
      </c>
      <c r="D11" s="8">
        <v>30</v>
      </c>
      <c r="E11" s="19">
        <f t="shared" si="0"/>
        <v>117.97500000000001</v>
      </c>
    </row>
    <row r="12" spans="1:6" x14ac:dyDescent="0.2">
      <c r="B12" s="8" t="s">
        <v>28</v>
      </c>
      <c r="C12" s="18">
        <v>2.5</v>
      </c>
      <c r="D12" s="8">
        <v>35</v>
      </c>
      <c r="E12" s="19">
        <f t="shared" si="0"/>
        <v>105.875</v>
      </c>
    </row>
    <row r="13" spans="1:6" x14ac:dyDescent="0.2">
      <c r="E13" s="20"/>
    </row>
    <row r="14" spans="1:6" x14ac:dyDescent="0.2">
      <c r="D14" s="11" t="s">
        <v>29</v>
      </c>
      <c r="E14" s="19">
        <f>SUM(totais)</f>
        <v>2053.9749999999999</v>
      </c>
    </row>
    <row r="15" spans="1:6" x14ac:dyDescent="0.2">
      <c r="E15" s="21"/>
      <c r="F15" s="20"/>
    </row>
    <row r="16" spans="1:6" x14ac:dyDescent="0.2">
      <c r="E16" s="21"/>
      <c r="F16" s="20"/>
    </row>
    <row r="17" spans="5:6" s="1" customFormat="1" x14ac:dyDescent="0.2">
      <c r="E17" s="21"/>
      <c r="F17" s="20"/>
    </row>
    <row r="18" spans="5:6" s="1" customFormat="1" x14ac:dyDescent="0.2">
      <c r="E18" s="21"/>
      <c r="F18" s="20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3</vt:i4>
      </vt:variant>
    </vt:vector>
  </HeadingPairs>
  <TitlesOfParts>
    <vt:vector size="7" baseType="lpstr">
      <vt:lpstr>Exmp01</vt:lpstr>
      <vt:lpstr>Exmp01_5</vt:lpstr>
      <vt:lpstr>Exmp01_6</vt:lpstr>
      <vt:lpstr>Ex01</vt:lpstr>
      <vt:lpstr>iva</vt:lpstr>
      <vt:lpstr>totais</vt:lpstr>
      <vt:lpstr>TxDesconto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</cp:lastModifiedBy>
  <dcterms:created xsi:type="dcterms:W3CDTF">2020-08-05T11:12:24Z</dcterms:created>
  <dcterms:modified xsi:type="dcterms:W3CDTF">2020-09-17T10:31:24Z</dcterms:modified>
</cp:coreProperties>
</file>