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7\"/>
    </mc:Choice>
  </mc:AlternateContent>
  <xr:revisionPtr revIDLastSave="0" documentId="13_ncr:1_{B68A08BF-E0DE-4BEF-B2D1-A0869F66CD6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xmp01" sheetId="2" r:id="rId1"/>
    <sheet name="Exmp02r3" sheetId="7" r:id="rId2"/>
    <sheet name="x" sheetId="8" r:id="rId3"/>
    <sheet name="Exmp02" sheetId="3" r:id="rId4"/>
    <sheet name="Exmp02 (2)" sheetId="9" r:id="rId5"/>
    <sheet name="Ex01r5" sheetId="6" r:id="rId6"/>
    <sheet name="Ex01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9" l="1"/>
  <c r="O12" i="9"/>
  <c r="O11" i="9"/>
  <c r="O10" i="9"/>
  <c r="O9" i="9"/>
  <c r="O8" i="9"/>
  <c r="O7" i="9"/>
  <c r="O6" i="9"/>
  <c r="O5" i="9"/>
  <c r="O4" i="9"/>
  <c r="O3" i="9"/>
  <c r="O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Silva Rodrigues</author>
  </authors>
  <commentList>
    <comment ref="G2" authorId="0" shapeId="0" xr:uid="{2A98D5CD-86D1-48C0-98A0-0E872CD2D92E}">
      <text>
        <r>
          <rPr>
            <b/>
            <sz val="8"/>
            <color indexed="81"/>
            <rFont val="Tahoma"/>
            <family val="2"/>
          </rPr>
          <t>Luis Silva Rodrigues:</t>
        </r>
        <r>
          <rPr>
            <sz val="8"/>
            <color indexed="81"/>
            <rFont val="Tahoma"/>
            <family val="2"/>
          </rPr>
          <t xml:space="preserve">
Para a resolução do EC26.2</t>
        </r>
      </text>
    </comment>
  </commentList>
</comments>
</file>

<file path=xl/sharedStrings.xml><?xml version="1.0" encoding="utf-8"?>
<sst xmlns="http://schemas.openxmlformats.org/spreadsheetml/2006/main" count="367" uniqueCount="106">
  <si>
    <t>Transporte A</t>
  </si>
  <si>
    <t>Transporte B</t>
  </si>
  <si>
    <t>Transporte C</t>
  </si>
  <si>
    <t>Mês</t>
  </si>
  <si>
    <t>Produção</t>
  </si>
  <si>
    <t>Defeitos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</si>
  <si>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</si>
  <si>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</si>
  <si>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</si>
  <si>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</si>
  <si>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</si>
  <si>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</si>
  <si>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</si>
  <si>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</si>
  <si>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</si>
  <si>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</si>
  <si>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</si>
  <si>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</si>
  <si>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Absentismo Maio/2010</t>
  </si>
  <si>
    <t>Código Funcionário</t>
  </si>
  <si>
    <t>Dias 
Serviço</t>
  </si>
  <si>
    <t>Faltas</t>
  </si>
  <si>
    <t>F00074</t>
  </si>
  <si>
    <t>F00151</t>
  </si>
  <si>
    <t>F00113</t>
  </si>
  <si>
    <t>F00054</t>
  </si>
  <si>
    <t>F00071</t>
  </si>
  <si>
    <t>F00008</t>
  </si>
  <si>
    <t>F00078</t>
  </si>
  <si>
    <t>F00190</t>
  </si>
  <si>
    <t>F00168</t>
  </si>
  <si>
    <t>F00018</t>
  </si>
  <si>
    <t>F00105</t>
  </si>
  <si>
    <t>F00060</t>
  </si>
  <si>
    <t>F00000</t>
  </si>
  <si>
    <t>F00052</t>
  </si>
  <si>
    <t>F00041</t>
  </si>
  <si>
    <t>F00134</t>
  </si>
  <si>
    <t>F00174</t>
  </si>
  <si>
    <t>F00136</t>
  </si>
  <si>
    <t>F00036</t>
  </si>
  <si>
    <t>F00179</t>
  </si>
  <si>
    <t>F00192</t>
  </si>
  <si>
    <t>F00056</t>
  </si>
  <si>
    <t>F00029</t>
  </si>
  <si>
    <t>F00109</t>
  </si>
  <si>
    <t>F00117</t>
  </si>
  <si>
    <t>F00047</t>
  </si>
  <si>
    <t>F00121</t>
  </si>
  <si>
    <t>F00089</t>
  </si>
  <si>
    <t>F00115</t>
  </si>
  <si>
    <t>F00081</t>
  </si>
  <si>
    <t>Média</t>
  </si>
  <si>
    <t>Erro-padrão</t>
  </si>
  <si>
    <t>Mediana</t>
  </si>
  <si>
    <t>Moda</t>
  </si>
  <si>
    <t>Desvio-padrão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</si>
  <si>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</si>
  <si>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</si>
  <si>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</si>
  <si>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</si>
  <si>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</si>
  <si>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</si>
  <si>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</si>
  <si>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</si>
  <si>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Nível de confiança(95,0%)</t>
  </si>
  <si>
    <t>Tonelagem</t>
  </si>
  <si>
    <t>Mais</t>
  </si>
  <si>
    <t>Frequência</t>
  </si>
  <si>
    <t>% acumulada</t>
  </si>
  <si>
    <t>Anova: factor único</t>
  </si>
  <si>
    <t>SUMÁRIO</t>
  </si>
  <si>
    <t>Grupos</t>
  </si>
  <si>
    <t>Variância</t>
  </si>
  <si>
    <t>ANOVA</t>
  </si>
  <si>
    <t>Fonte de variação</t>
  </si>
  <si>
    <t>SQ</t>
  </si>
  <si>
    <t>gl</t>
  </si>
  <si>
    <t>MQ</t>
  </si>
  <si>
    <t>F</t>
  </si>
  <si>
    <t>valor P</t>
  </si>
  <si>
    <t>F crítico</t>
  </si>
  <si>
    <t>Entre grupos</t>
  </si>
  <si>
    <t>Dentro de grupos</t>
  </si>
  <si>
    <t>Total</t>
  </si>
  <si>
    <t>SUMÁRIO DOS RESULTADOS</t>
  </si>
  <si>
    <t>Estatística de regressão</t>
  </si>
  <si>
    <t>R múltiplo</t>
  </si>
  <si>
    <t>Quadrado de R</t>
  </si>
  <si>
    <t>Quadrado de R ajustado</t>
  </si>
  <si>
    <t>Observações</t>
  </si>
  <si>
    <t>Regressão</t>
  </si>
  <si>
    <t>Residual</t>
  </si>
  <si>
    <t>Interceptar</t>
  </si>
  <si>
    <t>F de significância</t>
  </si>
  <si>
    <t>Coeficientes</t>
  </si>
  <si>
    <t>Stat t</t>
  </si>
  <si>
    <t>95% inferior</t>
  </si>
  <si>
    <t>95% superior</t>
  </si>
  <si>
    <t>Inferior 95,0%</t>
  </si>
  <si>
    <t>Superior 95,0%</t>
  </si>
  <si>
    <t>RESULTADOS DE PROBABILIDADE</t>
  </si>
  <si>
    <t>Percentil</t>
  </si>
  <si>
    <t>Defeitos2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</si>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</sst>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center" wrapText="1"/>
    </xf>
    <xf numFmtId="0" fontId="2" fillId="0" borderId="0" xfId="1"/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5" fillId="0" borderId="0" xfId="1" applyFont="1" applyAlignment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9" fillId="0" borderId="3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  <xf numFmtId="0" fontId="0" fillId="0" borderId="2" xfId="0" applyNumberFormat="1" applyFill="1" applyBorder="1" applyAlignment="1"/>
    <xf numFmtId="0" fontId="9" fillId="0" borderId="3" xfId="0" applyFont="1" applyFill="1" applyBorder="1" applyAlignment="1">
      <alignment horizontal="centerContinuous"/>
    </xf>
    <xf numFmtId="0" fontId="9" fillId="0" borderId="3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" xfId="1" applyBorder="1" applyAlignment="1">
      <alignment horizontal="center"/>
    </xf>
  </cellXfs>
  <cellStyles count="3">
    <cellStyle name="Normal" xfId="0" builtinId="0"/>
    <cellStyle name="Normal 2" xfId="1" xr:uid="{A4F3ADE6-D720-439D-B2B9-7ABCA29A24F2}"/>
    <cellStyle name="Normal 2 2" xfId="2" xr:uid="{58CA2EBE-BD4A-4DCC-AC7D-228DEE005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Frequência</c:v>
          </c:tx>
          <c:invertIfNegative val="0"/>
          <c:cat>
            <c:strRef>
              <c:f>Exmp01!$I$20:$I$25</c:f>
              <c:strCache>
                <c:ptCount val="6"/>
                <c:pt idx="0">
                  <c:v>130</c:v>
                </c:pt>
                <c:pt idx="1">
                  <c:v>140</c:v>
                </c:pt>
                <c:pt idx="2">
                  <c:v>110</c:v>
                </c:pt>
                <c:pt idx="3">
                  <c:v>120</c:v>
                </c:pt>
                <c:pt idx="4">
                  <c:v>150</c:v>
                </c:pt>
                <c:pt idx="5">
                  <c:v>Mais</c:v>
                </c:pt>
              </c:strCache>
            </c:strRef>
          </c:cat>
          <c:val>
            <c:numRef>
              <c:f>Exmp01!$J$20:$J$25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3-4615-9BFC-EB37EBB8D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197263"/>
        <c:axId val="439358383"/>
      </c:barChart>
      <c:lineChart>
        <c:grouping val="standard"/>
        <c:varyColors val="0"/>
        <c:ser>
          <c:idx val="1"/>
          <c:order val="1"/>
          <c:tx>
            <c:v>% acumulada</c:v>
          </c:tx>
          <c:cat>
            <c:strRef>
              <c:f>Exmp01!$I$20:$I$25</c:f>
              <c:strCache>
                <c:ptCount val="6"/>
                <c:pt idx="0">
                  <c:v>130</c:v>
                </c:pt>
                <c:pt idx="1">
                  <c:v>140</c:v>
                </c:pt>
                <c:pt idx="2">
                  <c:v>110</c:v>
                </c:pt>
                <c:pt idx="3">
                  <c:v>120</c:v>
                </c:pt>
                <c:pt idx="4">
                  <c:v>150</c:v>
                </c:pt>
                <c:pt idx="5">
                  <c:v>Mais</c:v>
                </c:pt>
              </c:strCache>
            </c:strRef>
          </c:cat>
          <c:val>
            <c:numRef>
              <c:f>Exmp01!$K$20:$K$25</c:f>
              <c:numCache>
                <c:formatCode>0.00%</c:formatCode>
                <c:ptCount val="6"/>
                <c:pt idx="0">
                  <c:v>0.33333333333333331</c:v>
                </c:pt>
                <c:pt idx="1">
                  <c:v>0.6333333333333333</c:v>
                </c:pt>
                <c:pt idx="2">
                  <c:v>0.8</c:v>
                </c:pt>
                <c:pt idx="3">
                  <c:v>0.93333333333333335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03-4615-9BFC-EB37EBB8D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206063"/>
        <c:axId val="439378767"/>
      </c:lineChart>
      <c:catAx>
        <c:axId val="432197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Tonelagem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9358383"/>
        <c:crosses val="autoZero"/>
        <c:auto val="1"/>
        <c:lblAlgn val="ctr"/>
        <c:lblOffset val="100"/>
        <c:noMultiLvlLbl val="0"/>
      </c:catAx>
      <c:valAx>
        <c:axId val="439358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2197263"/>
        <c:crosses val="autoZero"/>
        <c:crossBetween val="between"/>
      </c:valAx>
      <c:valAx>
        <c:axId val="43937876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32206063"/>
        <c:crosses val="max"/>
        <c:crossBetween val="between"/>
      </c:valAx>
      <c:catAx>
        <c:axId val="4322060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9378767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Desenho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Exmp02r3!$B$25:$B$36</c:f>
              <c:numCache>
                <c:formatCode>General</c:formatCode>
                <c:ptCount val="12"/>
                <c:pt idx="0">
                  <c:v>4.166666666666667</c:v>
                </c:pt>
                <c:pt idx="1">
                  <c:v>12.5</c:v>
                </c:pt>
                <c:pt idx="2">
                  <c:v>20.833333333333336</c:v>
                </c:pt>
                <c:pt idx="3">
                  <c:v>29.166666666666668</c:v>
                </c:pt>
                <c:pt idx="4">
                  <c:v>37.5</c:v>
                </c:pt>
                <c:pt idx="5">
                  <c:v>45.833333333333336</c:v>
                </c:pt>
                <c:pt idx="6">
                  <c:v>54.166666666666664</c:v>
                </c:pt>
                <c:pt idx="7">
                  <c:v>62.5</c:v>
                </c:pt>
                <c:pt idx="8">
                  <c:v>70.833333333333343</c:v>
                </c:pt>
                <c:pt idx="9">
                  <c:v>79.166666666666671</c:v>
                </c:pt>
                <c:pt idx="10">
                  <c:v>87.500000000000014</c:v>
                </c:pt>
                <c:pt idx="11">
                  <c:v>95.833333333333343</c:v>
                </c:pt>
              </c:numCache>
            </c:numRef>
          </c:xVal>
          <c:yVal>
            <c:numRef>
              <c:f>Exmp02r3!$C$25:$C$36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1C-40D9-A26D-F47649978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70479"/>
        <c:axId val="563460159"/>
      </c:scatterChart>
      <c:valAx>
        <c:axId val="565570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460159"/>
        <c:crosses val="autoZero"/>
        <c:crossBetween val="midCat"/>
      </c:valAx>
      <c:valAx>
        <c:axId val="5634601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Defeitos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5704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Desenho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x!$B$25:$B$36</c:f>
              <c:numCache>
                <c:formatCode>General</c:formatCode>
                <c:ptCount val="12"/>
                <c:pt idx="0">
                  <c:v>4.166666666666667</c:v>
                </c:pt>
                <c:pt idx="1">
                  <c:v>12.5</c:v>
                </c:pt>
                <c:pt idx="2">
                  <c:v>20.833333333333336</c:v>
                </c:pt>
                <c:pt idx="3">
                  <c:v>29.166666666666668</c:v>
                </c:pt>
                <c:pt idx="4">
                  <c:v>37.5</c:v>
                </c:pt>
                <c:pt idx="5">
                  <c:v>45.833333333333336</c:v>
                </c:pt>
                <c:pt idx="6">
                  <c:v>54.166666666666664</c:v>
                </c:pt>
                <c:pt idx="7">
                  <c:v>62.5</c:v>
                </c:pt>
                <c:pt idx="8">
                  <c:v>70.833333333333343</c:v>
                </c:pt>
                <c:pt idx="9">
                  <c:v>79.166666666666671</c:v>
                </c:pt>
                <c:pt idx="10">
                  <c:v>87.500000000000014</c:v>
                </c:pt>
                <c:pt idx="11">
                  <c:v>95.833333333333343</c:v>
                </c:pt>
              </c:numCache>
            </c:numRef>
          </c:xVal>
          <c:yVal>
            <c:numRef>
              <c:f>x!$C$25:$C$36</c:f>
              <c:numCache>
                <c:formatCode>General</c:formatCode>
                <c:ptCount val="12"/>
                <c:pt idx="0">
                  <c:v>80</c:v>
                </c:pt>
                <c:pt idx="1">
                  <c:v>85</c:v>
                </c:pt>
                <c:pt idx="2">
                  <c:v>89</c:v>
                </c:pt>
                <c:pt idx="3">
                  <c:v>92</c:v>
                </c:pt>
                <c:pt idx="4">
                  <c:v>100</c:v>
                </c:pt>
                <c:pt idx="5">
                  <c:v>104</c:v>
                </c:pt>
                <c:pt idx="6">
                  <c:v>107</c:v>
                </c:pt>
                <c:pt idx="7">
                  <c:v>111</c:v>
                </c:pt>
                <c:pt idx="8">
                  <c:v>111</c:v>
                </c:pt>
                <c:pt idx="9">
                  <c:v>112</c:v>
                </c:pt>
                <c:pt idx="10">
                  <c:v>115</c:v>
                </c:pt>
                <c:pt idx="11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39-42DB-966B-DC9377154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589423"/>
        <c:axId val="563458079"/>
      </c:scatterChart>
      <c:valAx>
        <c:axId val="459589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458079"/>
        <c:crosses val="autoZero"/>
        <c:crossBetween val="midCat"/>
      </c:valAx>
      <c:valAx>
        <c:axId val="5634580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Defeitos2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5894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'Exmp02 (2)'!$C$1</c:f>
              <c:strCache>
                <c:ptCount val="1"/>
                <c:pt idx="0">
                  <c:v>Defeitos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'Exmp02 (2)'!$B$2:$B$13</c:f>
              <c:numCache>
                <c:formatCode>General</c:formatCode>
                <c:ptCount val="12"/>
                <c:pt idx="0">
                  <c:v>922</c:v>
                </c:pt>
                <c:pt idx="1">
                  <c:v>1189</c:v>
                </c:pt>
                <c:pt idx="2">
                  <c:v>1109</c:v>
                </c:pt>
                <c:pt idx="3">
                  <c:v>1152</c:v>
                </c:pt>
                <c:pt idx="4">
                  <c:v>893</c:v>
                </c:pt>
                <c:pt idx="5">
                  <c:v>846</c:v>
                </c:pt>
                <c:pt idx="6">
                  <c:v>802</c:v>
                </c:pt>
                <c:pt idx="7">
                  <c:v>1110</c:v>
                </c:pt>
                <c:pt idx="8">
                  <c:v>1044</c:v>
                </c:pt>
                <c:pt idx="9">
                  <c:v>1117</c:v>
                </c:pt>
                <c:pt idx="10">
                  <c:v>1000</c:v>
                </c:pt>
                <c:pt idx="11">
                  <c:v>1065</c:v>
                </c:pt>
              </c:numCache>
            </c:numRef>
          </c:xVal>
          <c:yVal>
            <c:numRef>
              <c:f>'Exmp02 (2)'!$C$2:$C$13</c:f>
              <c:numCache>
                <c:formatCode>General</c:formatCode>
                <c:ptCount val="12"/>
                <c:pt idx="0">
                  <c:v>11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12</c:v>
                </c:pt>
                <c:pt idx="6">
                  <c:v>9</c:v>
                </c:pt>
                <c:pt idx="7">
                  <c:v>14</c:v>
                </c:pt>
                <c:pt idx="8">
                  <c:v>6</c:v>
                </c:pt>
                <c:pt idx="9">
                  <c:v>14</c:v>
                </c:pt>
                <c:pt idx="10">
                  <c:v>5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4-4A99-925B-73893ED16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451695"/>
        <c:axId val="563455167"/>
      </c:scatterChart>
      <c:valAx>
        <c:axId val="853451695"/>
        <c:scaling>
          <c:orientation val="minMax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Produção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3455167"/>
        <c:crosses val="autoZero"/>
        <c:crossBetween val="midCat"/>
      </c:valAx>
      <c:valAx>
        <c:axId val="56345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Defeitos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345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'Exmp02 (2)'!$O$1</c:f>
              <c:strCache>
                <c:ptCount val="1"/>
                <c:pt idx="0">
                  <c:v>Defeitos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'Exmp02 (2)'!$N$2:$N$13</c:f>
              <c:numCache>
                <c:formatCode>General</c:formatCode>
                <c:ptCount val="12"/>
                <c:pt idx="0">
                  <c:v>922</c:v>
                </c:pt>
                <c:pt idx="1">
                  <c:v>1189</c:v>
                </c:pt>
                <c:pt idx="2">
                  <c:v>1109</c:v>
                </c:pt>
                <c:pt idx="3">
                  <c:v>1152</c:v>
                </c:pt>
                <c:pt idx="4">
                  <c:v>893</c:v>
                </c:pt>
                <c:pt idx="5">
                  <c:v>846</c:v>
                </c:pt>
                <c:pt idx="6">
                  <c:v>802</c:v>
                </c:pt>
                <c:pt idx="7">
                  <c:v>1110</c:v>
                </c:pt>
                <c:pt idx="8">
                  <c:v>1044</c:v>
                </c:pt>
                <c:pt idx="9">
                  <c:v>1117</c:v>
                </c:pt>
                <c:pt idx="10">
                  <c:v>1000</c:v>
                </c:pt>
                <c:pt idx="11">
                  <c:v>1065</c:v>
                </c:pt>
              </c:numCache>
            </c:numRef>
          </c:xVal>
          <c:yVal>
            <c:numRef>
              <c:f>'Exmp02 (2)'!$O$2:$O$13</c:f>
              <c:numCache>
                <c:formatCode>General</c:formatCode>
                <c:ptCount val="12"/>
                <c:pt idx="0">
                  <c:v>92</c:v>
                </c:pt>
                <c:pt idx="1">
                  <c:v>119</c:v>
                </c:pt>
                <c:pt idx="2">
                  <c:v>111</c:v>
                </c:pt>
                <c:pt idx="3">
                  <c:v>115</c:v>
                </c:pt>
                <c:pt idx="4">
                  <c:v>89</c:v>
                </c:pt>
                <c:pt idx="5">
                  <c:v>85</c:v>
                </c:pt>
                <c:pt idx="6">
                  <c:v>80</c:v>
                </c:pt>
                <c:pt idx="7">
                  <c:v>111</c:v>
                </c:pt>
                <c:pt idx="8">
                  <c:v>104</c:v>
                </c:pt>
                <c:pt idx="9">
                  <c:v>112</c:v>
                </c:pt>
                <c:pt idx="10">
                  <c:v>100</c:v>
                </c:pt>
                <c:pt idx="11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5-4C3B-BB9E-21041E1DE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686479"/>
        <c:axId val="563481791"/>
      </c:scatterChart>
      <c:valAx>
        <c:axId val="804686479"/>
        <c:scaling>
          <c:orientation val="minMax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Produção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3481791"/>
        <c:crosses val="autoZero"/>
        <c:crossBetween val="midCat"/>
      </c:valAx>
      <c:valAx>
        <c:axId val="563481791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Defeitos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04686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Desenho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Ex01r5!$A$25:$A$54</c:f>
              <c:numCache>
                <c:formatCode>General</c:formatCode>
                <c:ptCount val="30"/>
                <c:pt idx="0">
                  <c:v>1.6666666666666667</c:v>
                </c:pt>
                <c:pt idx="1">
                  <c:v>5</c:v>
                </c:pt>
                <c:pt idx="2">
                  <c:v>8.3333333333333339</c:v>
                </c:pt>
                <c:pt idx="3">
                  <c:v>11.666666666666666</c:v>
                </c:pt>
                <c:pt idx="4">
                  <c:v>15</c:v>
                </c:pt>
                <c:pt idx="5">
                  <c:v>18.333333333333336</c:v>
                </c:pt>
                <c:pt idx="6">
                  <c:v>21.666666666666668</c:v>
                </c:pt>
                <c:pt idx="7">
                  <c:v>25.000000000000004</c:v>
                </c:pt>
                <c:pt idx="8">
                  <c:v>28.333333333333336</c:v>
                </c:pt>
                <c:pt idx="9">
                  <c:v>31.666666666666668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41.666666666666664</c:v>
                </c:pt>
                <c:pt idx="13">
                  <c:v>45</c:v>
                </c:pt>
                <c:pt idx="14">
                  <c:v>48.333333333333336</c:v>
                </c:pt>
                <c:pt idx="15">
                  <c:v>51.666666666666664</c:v>
                </c:pt>
                <c:pt idx="16">
                  <c:v>55</c:v>
                </c:pt>
                <c:pt idx="17">
                  <c:v>58.333333333333336</c:v>
                </c:pt>
                <c:pt idx="18">
                  <c:v>61.666666666666664</c:v>
                </c:pt>
                <c:pt idx="19">
                  <c:v>65</c:v>
                </c:pt>
                <c:pt idx="20">
                  <c:v>68.333333333333343</c:v>
                </c:pt>
                <c:pt idx="21">
                  <c:v>71.666666666666671</c:v>
                </c:pt>
                <c:pt idx="22">
                  <c:v>75.000000000000014</c:v>
                </c:pt>
                <c:pt idx="23">
                  <c:v>78.333333333333343</c:v>
                </c:pt>
                <c:pt idx="24">
                  <c:v>81.666666666666671</c:v>
                </c:pt>
                <c:pt idx="25">
                  <c:v>85.000000000000014</c:v>
                </c:pt>
                <c:pt idx="26">
                  <c:v>88.333333333333343</c:v>
                </c:pt>
                <c:pt idx="27">
                  <c:v>91.666666666666671</c:v>
                </c:pt>
                <c:pt idx="28">
                  <c:v>95.000000000000014</c:v>
                </c:pt>
                <c:pt idx="29">
                  <c:v>98.333333333333343</c:v>
                </c:pt>
              </c:numCache>
            </c:numRef>
          </c:xVal>
          <c:yVal>
            <c:numRef>
              <c:f>Ex01r5!$B$25:$B$54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A2-4690-9D04-34A528A5A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705951"/>
        <c:axId val="555586815"/>
      </c:scatterChart>
      <c:valAx>
        <c:axId val="433705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5586815"/>
        <c:crosses val="autoZero"/>
        <c:crossBetween val="midCat"/>
      </c:valAx>
      <c:valAx>
        <c:axId val="555586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Faltas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37059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Frequência</c:v>
          </c:tx>
          <c:invertIfNegative val="0"/>
          <c:cat>
            <c:strRef>
              <c:f>'Ex01'!$L$3:$L$6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Mais</c:v>
                </c:pt>
              </c:strCache>
            </c:strRef>
          </c:cat>
          <c:val>
            <c:numRef>
              <c:f>'Ex01'!$M$3:$M$6</c:f>
              <c:numCache>
                <c:formatCode>General</c:formatCode>
                <c:ptCount val="4"/>
                <c:pt idx="0">
                  <c:v>17</c:v>
                </c:pt>
                <c:pt idx="1">
                  <c:v>8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F-4F26-8E80-6CDAB3978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433663"/>
        <c:axId val="439368367"/>
      </c:barChart>
      <c:lineChart>
        <c:grouping val="standard"/>
        <c:varyColors val="0"/>
        <c:ser>
          <c:idx val="1"/>
          <c:order val="1"/>
          <c:tx>
            <c:v>% acumulada</c:v>
          </c:tx>
          <c:cat>
            <c:strRef>
              <c:f>'Ex01'!$L$3:$L$6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Mais</c:v>
                </c:pt>
              </c:strCache>
            </c:strRef>
          </c:cat>
          <c:val>
            <c:numRef>
              <c:f>'Ex01'!$N$3:$N$6</c:f>
              <c:numCache>
                <c:formatCode>0.00%</c:formatCode>
                <c:ptCount val="4"/>
                <c:pt idx="0">
                  <c:v>0.58620689655172409</c:v>
                </c:pt>
                <c:pt idx="1">
                  <c:v>0.86206896551724133</c:v>
                </c:pt>
                <c:pt idx="2">
                  <c:v>0.96551724137931039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1F-4F26-8E80-6CDAB3978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438063"/>
        <c:axId val="439361295"/>
      </c:lineChart>
      <c:catAx>
        <c:axId val="476433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Faltas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9368367"/>
        <c:crosses val="autoZero"/>
        <c:auto val="1"/>
        <c:lblAlgn val="ctr"/>
        <c:lblOffset val="100"/>
        <c:noMultiLvlLbl val="0"/>
      </c:catAx>
      <c:valAx>
        <c:axId val="4393683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433663"/>
        <c:crosses val="autoZero"/>
        <c:crossBetween val="between"/>
      </c:valAx>
      <c:valAx>
        <c:axId val="4393612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76438063"/>
        <c:crosses val="max"/>
        <c:crossBetween val="between"/>
      </c:valAx>
      <c:catAx>
        <c:axId val="4764380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9361295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251460</xdr:colOff>
      <xdr:row>18</xdr:row>
      <xdr:rowOff>175260</xdr:rowOff>
    </xdr:from>
    <xdr:to>
      <xdr:col>18</xdr:col>
      <xdr:colOff>251460</xdr:colOff>
      <xdr:row>29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E722FD-FCAD-4118-896A-327834D0A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305887</xdr:colOff>
      <xdr:row>23</xdr:row>
      <xdr:rowOff>11975</xdr:rowOff>
    </xdr:from>
    <xdr:to>
      <xdr:col>8</xdr:col>
      <xdr:colOff>382087</xdr:colOff>
      <xdr:row>33</xdr:row>
      <xdr:rowOff>44632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A3DF9E-33DC-4783-A65F-17EDF0DCC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22</xdr:row>
      <xdr:rowOff>184785</xdr:rowOff>
    </xdr:from>
    <xdr:to>
      <xdr:col>8</xdr:col>
      <xdr:colOff>118110</xdr:colOff>
      <xdr:row>33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E75778-DC0A-47E9-A92D-58FE95353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12</xdr:row>
      <xdr:rowOff>118110</xdr:rowOff>
    </xdr:from>
    <xdr:to>
      <xdr:col>7</xdr:col>
      <xdr:colOff>270510</xdr:colOff>
      <xdr:row>31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B756448-81C4-4C65-A69E-126A9E921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7</xdr:row>
      <xdr:rowOff>34290</xdr:rowOff>
    </xdr:from>
    <xdr:to>
      <xdr:col>10</xdr:col>
      <xdr:colOff>430530</xdr:colOff>
      <xdr:row>23</xdr:row>
      <xdr:rowOff>87630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F63B75-60F4-4BF4-A688-E4367C821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8697CA-C7DF-452B-8DDA-000EE3011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6</xdr:row>
      <xdr:rowOff>144780</xdr:rowOff>
    </xdr:from>
    <xdr:to>
      <xdr:col>16</xdr:col>
      <xdr:colOff>243840</xdr:colOff>
      <xdr:row>15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D269A3-FA4B-4856-981D-4F11A9F08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201B-D867-4090-8EAD-5CEC4CFB35A8}">
  <dimension ref="A1:K36"/>
  <sheetViews>
    <sheetView topLeftCell="A13" workbookViewId="0">
      <selection activeCell="J28" sqref="J28"/>
    </sheetView>
  </sheetViews>
  <sheetFormatPr defaultRowHeight="10.199999999999999" x14ac:dyDescent="0.2"/>
  <cols>
    <col min="1" max="3" width="8" style="2" customWidth="1"/>
    <col min="4" max="5" width="8.88671875" style="2"/>
    <col min="6" max="6" width="22.33203125" style="2" bestFit="1" customWidth="1"/>
    <col min="7" max="7" width="12.6640625" style="2" bestFit="1" customWidth="1"/>
    <col min="8" max="8" width="22.33203125" style="2" bestFit="1" customWidth="1"/>
    <col min="9" max="9" width="12.6640625" style="2" bestFit="1" customWidth="1"/>
    <col min="10" max="10" width="22.33203125" style="2" bestFit="1" customWidth="1"/>
    <col min="11" max="11" width="12.6640625" style="2" bestFit="1" customWidth="1"/>
    <col min="12" max="16384" width="8.88671875" style="2"/>
  </cols>
  <sheetData>
    <row r="1" spans="1:11" ht="21" thickBot="1" x14ac:dyDescent="0.25">
      <c r="A1" s="1" t="s">
        <v>0</v>
      </c>
      <c r="B1" s="1" t="s">
        <v>1</v>
      </c>
      <c r="C1" s="1" t="s">
        <v>2</v>
      </c>
    </row>
    <row r="2" spans="1:11" ht="14.4" x14ac:dyDescent="0.3">
      <c r="A2" s="3">
        <v>144</v>
      </c>
      <c r="B2" s="3">
        <v>128</v>
      </c>
      <c r="C2" s="3">
        <v>132</v>
      </c>
      <c r="F2" s="11" t="s">
        <v>0</v>
      </c>
      <c r="G2" s="11"/>
      <c r="H2" s="11" t="s">
        <v>1</v>
      </c>
      <c r="I2" s="11"/>
      <c r="J2" s="11" t="s">
        <v>2</v>
      </c>
      <c r="K2" s="11"/>
    </row>
    <row r="3" spans="1:11" ht="14.4" x14ac:dyDescent="0.3">
      <c r="A3" s="3">
        <v>139</v>
      </c>
      <c r="B3" s="3">
        <v>123</v>
      </c>
      <c r="C3" s="3">
        <v>134</v>
      </c>
      <c r="F3" s="9"/>
      <c r="G3" s="9"/>
      <c r="H3" s="9"/>
      <c r="I3" s="9"/>
      <c r="J3" s="9"/>
      <c r="K3" s="9"/>
    </row>
    <row r="4" spans="1:11" ht="14.4" x14ac:dyDescent="0.3">
      <c r="A4" s="3">
        <v>137</v>
      </c>
      <c r="B4" s="3">
        <v>112</v>
      </c>
      <c r="C4" s="3">
        <v>131</v>
      </c>
      <c r="F4" s="9" t="s">
        <v>52</v>
      </c>
      <c r="G4" s="9">
        <v>131.19999999999999</v>
      </c>
      <c r="H4" s="9" t="s">
        <v>52</v>
      </c>
      <c r="I4" s="9">
        <v>123.9</v>
      </c>
      <c r="J4" s="9" t="s">
        <v>52</v>
      </c>
      <c r="K4" s="9">
        <v>121.7</v>
      </c>
    </row>
    <row r="5" spans="1:11" ht="14.4" x14ac:dyDescent="0.3">
      <c r="A5" s="3">
        <v>131</v>
      </c>
      <c r="B5" s="3">
        <v>129</v>
      </c>
      <c r="C5" s="3">
        <v>111</v>
      </c>
      <c r="F5" s="9" t="s">
        <v>53</v>
      </c>
      <c r="G5" s="9">
        <v>3.0652170486860393</v>
      </c>
      <c r="H5" s="9" t="s">
        <v>53</v>
      </c>
      <c r="I5" s="9">
        <v>3.6861603027781871</v>
      </c>
      <c r="J5" s="9" t="s">
        <v>53</v>
      </c>
      <c r="K5" s="9">
        <v>3.4190641994557511</v>
      </c>
    </row>
    <row r="6" spans="1:11" ht="14.4" x14ac:dyDescent="0.3">
      <c r="A6" s="3">
        <v>109</v>
      </c>
      <c r="B6" s="3">
        <v>110</v>
      </c>
      <c r="C6" s="3">
        <v>126</v>
      </c>
      <c r="F6" s="9" t="s">
        <v>54</v>
      </c>
      <c r="G6" s="9">
        <v>131.5</v>
      </c>
      <c r="H6" s="9" t="s">
        <v>54</v>
      </c>
      <c r="I6" s="9">
        <v>125.5</v>
      </c>
      <c r="J6" s="9" t="s">
        <v>54</v>
      </c>
      <c r="K6" s="9">
        <v>126</v>
      </c>
    </row>
    <row r="7" spans="1:11" ht="14.4" x14ac:dyDescent="0.3">
      <c r="A7" s="3">
        <v>138</v>
      </c>
      <c r="B7" s="3">
        <v>128</v>
      </c>
      <c r="C7" s="3">
        <v>128</v>
      </c>
      <c r="F7" s="9" t="s">
        <v>55</v>
      </c>
      <c r="G7" s="9">
        <v>128</v>
      </c>
      <c r="H7" s="9" t="s">
        <v>55</v>
      </c>
      <c r="I7" s="9">
        <v>128</v>
      </c>
      <c r="J7" s="9" t="s">
        <v>55</v>
      </c>
      <c r="K7" s="9">
        <v>126</v>
      </c>
    </row>
    <row r="8" spans="1:11" ht="14.4" x14ac:dyDescent="0.3">
      <c r="A8" s="3">
        <v>126</v>
      </c>
      <c r="B8" s="3">
        <v>146</v>
      </c>
      <c r="C8" s="3">
        <v>107</v>
      </c>
      <c r="F8" s="9" t="s">
        <v>56</v>
      </c>
      <c r="G8" s="9">
        <v>9.6930673966271144</v>
      </c>
      <c r="H8" s="9" t="s">
        <v>56</v>
      </c>
      <c r="I8" s="9">
        <v>11.656662377274971</v>
      </c>
      <c r="J8" s="9" t="s">
        <v>56</v>
      </c>
      <c r="K8" s="9">
        <v>10.812030336620406</v>
      </c>
    </row>
    <row r="9" spans="1:11" ht="14.4" x14ac:dyDescent="0.3">
      <c r="A9" s="3">
        <v>132</v>
      </c>
      <c r="B9" s="3">
        <v>134</v>
      </c>
      <c r="C9" s="3">
        <v>105</v>
      </c>
      <c r="F9" s="9" t="s">
        <v>57</v>
      </c>
      <c r="G9" s="9">
        <v>93.955555555555549</v>
      </c>
      <c r="H9" s="9" t="s">
        <v>57</v>
      </c>
      <c r="I9" s="9">
        <v>135.87777777777777</v>
      </c>
      <c r="J9" s="9" t="s">
        <v>57</v>
      </c>
      <c r="K9" s="9">
        <v>116.89999999999999</v>
      </c>
    </row>
    <row r="10" spans="1:11" ht="14.4" x14ac:dyDescent="0.3">
      <c r="A10" s="3">
        <v>128</v>
      </c>
      <c r="B10" s="3">
        <v>120</v>
      </c>
      <c r="C10" s="3">
        <v>126</v>
      </c>
      <c r="F10" s="9" t="s">
        <v>58</v>
      </c>
      <c r="G10" s="9">
        <v>2.5252444444856366</v>
      </c>
      <c r="H10" s="9" t="s">
        <v>58</v>
      </c>
      <c r="I10" s="9">
        <v>-0.11794666585658575</v>
      </c>
      <c r="J10" s="9" t="s">
        <v>58</v>
      </c>
      <c r="K10" s="9">
        <v>-1.4332951387426061</v>
      </c>
    </row>
    <row r="11" spans="1:11" ht="14.4" x14ac:dyDescent="0.3">
      <c r="A11" s="3">
        <v>128</v>
      </c>
      <c r="B11" s="3">
        <v>109</v>
      </c>
      <c r="C11" s="3">
        <v>117</v>
      </c>
      <c r="F11" s="9" t="s">
        <v>59</v>
      </c>
      <c r="G11" s="9">
        <v>-1.2300191445598661</v>
      </c>
      <c r="H11" s="9" t="s">
        <v>59</v>
      </c>
      <c r="I11" s="9">
        <v>0.38196252631222544</v>
      </c>
      <c r="J11" s="9" t="s">
        <v>59</v>
      </c>
      <c r="K11" s="9">
        <v>-0.54897713673737925</v>
      </c>
    </row>
    <row r="12" spans="1:11" ht="14.4" x14ac:dyDescent="0.3">
      <c r="F12" s="9" t="s">
        <v>60</v>
      </c>
      <c r="G12" s="9">
        <v>35</v>
      </c>
      <c r="H12" s="9" t="s">
        <v>60</v>
      </c>
      <c r="I12" s="9">
        <v>37</v>
      </c>
      <c r="J12" s="9" t="s">
        <v>60</v>
      </c>
      <c r="K12" s="9">
        <v>29</v>
      </c>
    </row>
    <row r="13" spans="1:11" ht="14.4" x14ac:dyDescent="0.3">
      <c r="F13" s="9" t="s">
        <v>61</v>
      </c>
      <c r="G13" s="9">
        <v>109</v>
      </c>
      <c r="H13" s="9" t="s">
        <v>61</v>
      </c>
      <c r="I13" s="9">
        <v>109</v>
      </c>
      <c r="J13" s="9" t="s">
        <v>61</v>
      </c>
      <c r="K13" s="9">
        <v>105</v>
      </c>
    </row>
    <row r="14" spans="1:11" ht="14.4" x14ac:dyDescent="0.3">
      <c r="F14" s="9" t="s">
        <v>62</v>
      </c>
      <c r="G14" s="9">
        <v>144</v>
      </c>
      <c r="H14" s="9" t="s">
        <v>62</v>
      </c>
      <c r="I14" s="9">
        <v>146</v>
      </c>
      <c r="J14" s="9" t="s">
        <v>62</v>
      </c>
      <c r="K14" s="9">
        <v>134</v>
      </c>
    </row>
    <row r="15" spans="1:11" ht="14.4" x14ac:dyDescent="0.3">
      <c r="F15" s="9" t="s">
        <v>63</v>
      </c>
      <c r="G15" s="9">
        <v>1312</v>
      </c>
      <c r="H15" s="9" t="s">
        <v>63</v>
      </c>
      <c r="I15" s="9">
        <v>1239</v>
      </c>
      <c r="J15" s="9" t="s">
        <v>63</v>
      </c>
      <c r="K15" s="9">
        <v>1217</v>
      </c>
    </row>
    <row r="16" spans="1:11" ht="14.4" x14ac:dyDescent="0.3">
      <c r="F16" s="9" t="s">
        <v>64</v>
      </c>
      <c r="G16" s="9">
        <v>10</v>
      </c>
      <c r="H16" s="9" t="s">
        <v>64</v>
      </c>
      <c r="I16" s="9">
        <v>10</v>
      </c>
      <c r="J16" s="9" t="s">
        <v>64</v>
      </c>
      <c r="K16" s="9">
        <v>10</v>
      </c>
    </row>
    <row r="17" spans="1:11" ht="15" thickBot="1" x14ac:dyDescent="0.35">
      <c r="F17" s="10" t="s">
        <v>65</v>
      </c>
      <c r="G17" s="10">
        <v>6.934002702216298</v>
      </c>
      <c r="H17" s="10" t="s">
        <v>65</v>
      </c>
      <c r="I17" s="10">
        <v>8.3386739321520764</v>
      </c>
      <c r="J17" s="10" t="s">
        <v>65</v>
      </c>
      <c r="K17" s="10">
        <v>7.734460568865738</v>
      </c>
    </row>
    <row r="18" spans="1:11" ht="10.8" thickBot="1" x14ac:dyDescent="0.25"/>
    <row r="19" spans="1:11" ht="14.4" x14ac:dyDescent="0.3">
      <c r="A19" s="2" t="s">
        <v>66</v>
      </c>
      <c r="F19" s="11" t="s">
        <v>66</v>
      </c>
      <c r="G19" s="11" t="s">
        <v>68</v>
      </c>
      <c r="H19" s="11" t="s">
        <v>69</v>
      </c>
      <c r="I19" s="11" t="s">
        <v>66</v>
      </c>
      <c r="J19" s="11" t="s">
        <v>68</v>
      </c>
      <c r="K19" s="11" t="s">
        <v>69</v>
      </c>
    </row>
    <row r="20" spans="1:11" ht="14.4" x14ac:dyDescent="0.3">
      <c r="A20" s="2">
        <v>110</v>
      </c>
      <c r="F20" s="12">
        <v>110</v>
      </c>
      <c r="G20" s="9">
        <v>5</v>
      </c>
      <c r="H20" s="13">
        <v>0.16666666666666666</v>
      </c>
      <c r="I20" s="12">
        <v>130</v>
      </c>
      <c r="J20" s="9">
        <v>10</v>
      </c>
      <c r="K20" s="13">
        <v>0.33333333333333331</v>
      </c>
    </row>
    <row r="21" spans="1:11" ht="14.4" x14ac:dyDescent="0.3">
      <c r="A21" s="2">
        <v>120</v>
      </c>
      <c r="F21" s="12">
        <v>120</v>
      </c>
      <c r="G21" s="9">
        <v>4</v>
      </c>
      <c r="H21" s="13">
        <v>0.3</v>
      </c>
      <c r="I21" s="12">
        <v>140</v>
      </c>
      <c r="J21" s="9">
        <v>9</v>
      </c>
      <c r="K21" s="13">
        <v>0.6333333333333333</v>
      </c>
    </row>
    <row r="22" spans="1:11" ht="14.4" x14ac:dyDescent="0.3">
      <c r="A22" s="2">
        <v>130</v>
      </c>
      <c r="F22" s="12">
        <v>130</v>
      </c>
      <c r="G22" s="9">
        <v>10</v>
      </c>
      <c r="H22" s="13">
        <v>0.6333333333333333</v>
      </c>
      <c r="I22" s="12">
        <v>110</v>
      </c>
      <c r="J22" s="9">
        <v>5</v>
      </c>
      <c r="K22" s="13">
        <v>0.8</v>
      </c>
    </row>
    <row r="23" spans="1:11" ht="14.4" x14ac:dyDescent="0.3">
      <c r="A23" s="2">
        <v>140</v>
      </c>
      <c r="F23" s="12">
        <v>140</v>
      </c>
      <c r="G23" s="9">
        <v>9</v>
      </c>
      <c r="H23" s="13">
        <v>0.93333333333333335</v>
      </c>
      <c r="I23" s="12">
        <v>120</v>
      </c>
      <c r="J23" s="9">
        <v>4</v>
      </c>
      <c r="K23" s="13">
        <v>0.93333333333333335</v>
      </c>
    </row>
    <row r="24" spans="1:11" ht="14.4" x14ac:dyDescent="0.3">
      <c r="A24" s="2">
        <v>150</v>
      </c>
      <c r="F24" s="12">
        <v>150</v>
      </c>
      <c r="G24" s="9">
        <v>2</v>
      </c>
      <c r="H24" s="13">
        <v>1</v>
      </c>
      <c r="I24" s="12">
        <v>150</v>
      </c>
      <c r="J24" s="9">
        <v>2</v>
      </c>
      <c r="K24" s="13">
        <v>1</v>
      </c>
    </row>
    <row r="25" spans="1:11" ht="15" thickBot="1" x14ac:dyDescent="0.35">
      <c r="F25" s="10" t="s">
        <v>67</v>
      </c>
      <c r="G25" s="10">
        <v>0</v>
      </c>
      <c r="H25" s="14">
        <v>1</v>
      </c>
      <c r="I25" s="15" t="s">
        <v>67</v>
      </c>
      <c r="J25" s="10">
        <v>0</v>
      </c>
      <c r="K25" s="14">
        <v>1</v>
      </c>
    </row>
    <row r="27" spans="1:11" ht="14.4" x14ac:dyDescent="0.3">
      <c r="F27">
        <v>128</v>
      </c>
    </row>
    <row r="28" spans="1:11" ht="14.4" x14ac:dyDescent="0.3">
      <c r="F28">
        <v>110</v>
      </c>
    </row>
    <row r="29" spans="1:11" ht="14.4" x14ac:dyDescent="0.3">
      <c r="F29">
        <v>112</v>
      </c>
    </row>
    <row r="30" spans="1:11" ht="14.4" x14ac:dyDescent="0.3">
      <c r="F30">
        <v>126</v>
      </c>
    </row>
    <row r="31" spans="1:11" ht="14.4" x14ac:dyDescent="0.3">
      <c r="F31">
        <v>117</v>
      </c>
    </row>
    <row r="32" spans="1:11" ht="14.4" x14ac:dyDescent="0.3">
      <c r="F32">
        <v>123</v>
      </c>
    </row>
    <row r="33" spans="6:6" ht="14.4" x14ac:dyDescent="0.3">
      <c r="F33">
        <v>134</v>
      </c>
    </row>
    <row r="34" spans="6:6" ht="14.4" x14ac:dyDescent="0.3">
      <c r="F34">
        <v>110</v>
      </c>
    </row>
    <row r="35" spans="6:6" ht="14.4" x14ac:dyDescent="0.3">
      <c r="F35">
        <v>123</v>
      </c>
    </row>
    <row r="36" spans="6:6" ht="14.4" x14ac:dyDescent="0.3">
      <c r="F36">
        <v>128</v>
      </c>
    </row>
  </sheetData>
  <sortState xmlns:xlrd2="http://schemas.microsoft.com/office/spreadsheetml/2017/richdata2" ref="I20:J25">
    <sortCondition descending="1" ref="J2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A29C-146F-4714-AD83-5A1512B6AB09}">
  <dimension ref="B1:J36"/>
  <sheetViews>
    <sheetView zoomScale="79" zoomScaleNormal="79" workbookViewId="0">
      <selection activeCell="L25" sqref="L25"/>
    </sheetView>
  </sheetViews>
  <sheetFormatPr defaultRowHeight="14.4" x14ac:dyDescent="0.3"/>
  <cols>
    <col min="2" max="2" width="28.6640625" bestFit="1" customWidth="1"/>
    <col min="3" max="3" width="12.6640625" bestFit="1" customWidth="1"/>
    <col min="4" max="4" width="12" bestFit="1" customWidth="1"/>
    <col min="5" max="5" width="12.6640625" bestFit="1" customWidth="1"/>
    <col min="6" max="6" width="12" bestFit="1" customWidth="1"/>
    <col min="7" max="7" width="15.33203125" bestFit="1" customWidth="1"/>
    <col min="8" max="8" width="12.109375" bestFit="1" customWidth="1"/>
    <col min="9" max="9" width="13" bestFit="1" customWidth="1"/>
    <col min="10" max="10" width="13.77734375" bestFit="1" customWidth="1"/>
  </cols>
  <sheetData>
    <row r="1" spans="2:10" x14ac:dyDescent="0.3">
      <c r="B1" t="s">
        <v>85</v>
      </c>
    </row>
    <row r="2" spans="2:10" ht="15" thickBot="1" x14ac:dyDescent="0.35"/>
    <row r="3" spans="2:10" x14ac:dyDescent="0.3">
      <c r="B3" s="16" t="s">
        <v>86</v>
      </c>
      <c r="C3" s="16"/>
    </row>
    <row r="4" spans="2:10" x14ac:dyDescent="0.3">
      <c r="B4" s="9" t="s">
        <v>87</v>
      </c>
      <c r="C4" s="9">
        <v>0.12903082357475351</v>
      </c>
    </row>
    <row r="5" spans="2:10" x14ac:dyDescent="0.3">
      <c r="B5" s="9" t="s">
        <v>88</v>
      </c>
      <c r="C5" s="9">
        <v>1.6648953432379165E-2</v>
      </c>
    </row>
    <row r="6" spans="2:10" x14ac:dyDescent="0.3">
      <c r="B6" s="9" t="s">
        <v>89</v>
      </c>
      <c r="C6" s="9">
        <v>-8.1686151224382914E-2</v>
      </c>
    </row>
    <row r="7" spans="2:10" x14ac:dyDescent="0.3">
      <c r="B7" s="9" t="s">
        <v>53</v>
      </c>
      <c r="C7" s="9">
        <v>4.3253038807636379</v>
      </c>
    </row>
    <row r="8" spans="2:10" ht="15" thickBot="1" x14ac:dyDescent="0.35">
      <c r="B8" s="10" t="s">
        <v>90</v>
      </c>
      <c r="C8" s="10">
        <v>12</v>
      </c>
    </row>
    <row r="10" spans="2:10" ht="15" thickBot="1" x14ac:dyDescent="0.35">
      <c r="B10" t="s">
        <v>74</v>
      </c>
    </row>
    <row r="11" spans="2:10" x14ac:dyDescent="0.3">
      <c r="B11" s="11"/>
      <c r="C11" s="11" t="s">
        <v>77</v>
      </c>
      <c r="D11" s="11" t="s">
        <v>76</v>
      </c>
      <c r="E11" s="11" t="s">
        <v>78</v>
      </c>
      <c r="F11" s="11" t="s">
        <v>79</v>
      </c>
      <c r="G11" s="11" t="s">
        <v>94</v>
      </c>
    </row>
    <row r="12" spans="2:10" x14ac:dyDescent="0.3">
      <c r="B12" s="9" t="s">
        <v>91</v>
      </c>
      <c r="C12" s="9">
        <v>1</v>
      </c>
      <c r="D12" s="9">
        <v>3.1674633905101359</v>
      </c>
      <c r="E12" s="9">
        <v>3.1674633905101359</v>
      </c>
      <c r="F12" s="9">
        <v>0.16930834100896322</v>
      </c>
      <c r="G12" s="9">
        <v>0.68940729522698496</v>
      </c>
    </row>
    <row r="13" spans="2:10" x14ac:dyDescent="0.3">
      <c r="B13" s="9" t="s">
        <v>92</v>
      </c>
      <c r="C13" s="9">
        <v>10</v>
      </c>
      <c r="D13" s="9">
        <v>187.08253660948986</v>
      </c>
      <c r="E13" s="9">
        <v>18.708253660948987</v>
      </c>
      <c r="F13" s="9"/>
      <c r="G13" s="9"/>
    </row>
    <row r="14" spans="2:10" ht="15" thickBot="1" x14ac:dyDescent="0.35">
      <c r="B14" s="10" t="s">
        <v>84</v>
      </c>
      <c r="C14" s="10">
        <v>11</v>
      </c>
      <c r="D14" s="10">
        <v>190.25</v>
      </c>
      <c r="E14" s="10"/>
      <c r="F14" s="10"/>
      <c r="G14" s="10"/>
    </row>
    <row r="15" spans="2:10" ht="15" thickBot="1" x14ac:dyDescent="0.35"/>
    <row r="16" spans="2:10" x14ac:dyDescent="0.3">
      <c r="B16" s="11"/>
      <c r="C16" s="11" t="s">
        <v>95</v>
      </c>
      <c r="D16" s="11" t="s">
        <v>53</v>
      </c>
      <c r="E16" s="11" t="s">
        <v>96</v>
      </c>
      <c r="F16" s="11" t="s">
        <v>80</v>
      </c>
      <c r="G16" s="11" t="s">
        <v>97</v>
      </c>
      <c r="H16" s="11" t="s">
        <v>98</v>
      </c>
      <c r="I16" s="11" t="s">
        <v>99</v>
      </c>
      <c r="J16" s="11" t="s">
        <v>100</v>
      </c>
    </row>
    <row r="17" spans="2:10" x14ac:dyDescent="0.3">
      <c r="B17" s="9" t="s">
        <v>93</v>
      </c>
      <c r="C17" s="9">
        <v>13.05661106342086</v>
      </c>
      <c r="D17" s="9">
        <v>10.540593882488077</v>
      </c>
      <c r="E17" s="9">
        <v>1.238697857917934</v>
      </c>
      <c r="F17" s="9">
        <v>0.24374527789573736</v>
      </c>
      <c r="G17" s="9">
        <v>-10.42929568915967</v>
      </c>
      <c r="H17" s="9">
        <v>36.542517816001393</v>
      </c>
      <c r="I17" s="9">
        <v>-10.42929568915967</v>
      </c>
      <c r="J17" s="9">
        <v>36.542517816001393</v>
      </c>
    </row>
    <row r="18" spans="2:10" ht="15" thickBot="1" x14ac:dyDescent="0.35">
      <c r="B18" s="10" t="s">
        <v>4</v>
      </c>
      <c r="C18" s="10">
        <v>-4.2190654552249412E-3</v>
      </c>
      <c r="D18" s="10">
        <v>1.0253616874335361E-2</v>
      </c>
      <c r="E18" s="10">
        <v>-0.41147094795254097</v>
      </c>
      <c r="F18" s="10">
        <v>0.68940729522698541</v>
      </c>
      <c r="G18" s="10">
        <v>-2.7065547586313625E-2</v>
      </c>
      <c r="H18" s="10">
        <v>1.8627416675863741E-2</v>
      </c>
      <c r="I18" s="10">
        <v>-2.7065547586313625E-2</v>
      </c>
      <c r="J18" s="10">
        <v>1.8627416675863741E-2</v>
      </c>
    </row>
    <row r="22" spans="2:10" x14ac:dyDescent="0.3">
      <c r="B22" t="s">
        <v>101</v>
      </c>
    </row>
    <row r="23" spans="2:10" ht="15" thickBot="1" x14ac:dyDescent="0.35"/>
    <row r="24" spans="2:10" x14ac:dyDescent="0.3">
      <c r="B24" s="11" t="s">
        <v>102</v>
      </c>
      <c r="C24" s="11" t="s">
        <v>5</v>
      </c>
    </row>
    <row r="25" spans="2:10" x14ac:dyDescent="0.3">
      <c r="B25" s="9">
        <v>4.166666666666667</v>
      </c>
      <c r="C25" s="9">
        <v>0</v>
      </c>
    </row>
    <row r="26" spans="2:10" x14ac:dyDescent="0.3">
      <c r="B26" s="9">
        <v>12.5</v>
      </c>
      <c r="C26" s="9">
        <v>5</v>
      </c>
    </row>
    <row r="27" spans="2:10" x14ac:dyDescent="0.3">
      <c r="B27" s="9">
        <v>20.833333333333336</v>
      </c>
      <c r="C27" s="9">
        <v>5</v>
      </c>
    </row>
    <row r="28" spans="2:10" x14ac:dyDescent="0.3">
      <c r="B28" s="9">
        <v>29.166666666666668</v>
      </c>
      <c r="C28" s="9">
        <v>6</v>
      </c>
    </row>
    <row r="29" spans="2:10" x14ac:dyDescent="0.3">
      <c r="B29" s="9">
        <v>37.5</v>
      </c>
      <c r="C29" s="9">
        <v>8</v>
      </c>
    </row>
    <row r="30" spans="2:10" x14ac:dyDescent="0.3">
      <c r="B30" s="9">
        <v>45.833333333333336</v>
      </c>
      <c r="C30" s="9">
        <v>9</v>
      </c>
    </row>
    <row r="31" spans="2:10" x14ac:dyDescent="0.3">
      <c r="B31" s="9">
        <v>54.166666666666664</v>
      </c>
      <c r="C31" s="9">
        <v>10</v>
      </c>
    </row>
    <row r="32" spans="2:10" x14ac:dyDescent="0.3">
      <c r="B32" s="9">
        <v>62.5</v>
      </c>
      <c r="C32" s="9">
        <v>11</v>
      </c>
    </row>
    <row r="33" spans="2:3" x14ac:dyDescent="0.3">
      <c r="B33" s="9">
        <v>70.833333333333343</v>
      </c>
      <c r="C33" s="9">
        <v>11</v>
      </c>
    </row>
    <row r="34" spans="2:3" x14ac:dyDescent="0.3">
      <c r="B34" s="9">
        <v>79.166666666666671</v>
      </c>
      <c r="C34" s="9">
        <v>12</v>
      </c>
    </row>
    <row r="35" spans="2:3" x14ac:dyDescent="0.3">
      <c r="B35" s="9">
        <v>87.500000000000014</v>
      </c>
      <c r="C35" s="9">
        <v>14</v>
      </c>
    </row>
    <row r="36" spans="2:3" ht="15" thickBot="1" x14ac:dyDescent="0.35">
      <c r="B36" s="10">
        <v>95.833333333333343</v>
      </c>
      <c r="C36" s="10">
        <v>14</v>
      </c>
    </row>
  </sheetData>
  <sortState xmlns:xlrd2="http://schemas.microsoft.com/office/spreadsheetml/2017/richdata2" ref="C25:C36">
    <sortCondition ref="C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CAAB-FBF8-4DB3-A2FE-9DC2E1E8A61C}">
  <dimension ref="B1:J36"/>
  <sheetViews>
    <sheetView tabSelected="1" zoomScale="80" zoomScaleNormal="80" workbookViewId="0">
      <selection activeCell="K33" sqref="K33"/>
    </sheetView>
  </sheetViews>
  <sheetFormatPr defaultRowHeight="14.4" x14ac:dyDescent="0.3"/>
  <cols>
    <col min="2" max="2" width="28.6640625" bestFit="1" customWidth="1"/>
    <col min="3" max="3" width="12.6640625" bestFit="1" customWidth="1"/>
    <col min="4" max="4" width="12" bestFit="1" customWidth="1"/>
    <col min="5" max="5" width="12.6640625" bestFit="1" customWidth="1"/>
    <col min="6" max="6" width="12" bestFit="1" customWidth="1"/>
    <col min="7" max="7" width="15.33203125" bestFit="1" customWidth="1"/>
    <col min="8" max="8" width="12.109375" bestFit="1" customWidth="1"/>
    <col min="9" max="9" width="13" bestFit="1" customWidth="1"/>
    <col min="10" max="10" width="13.77734375" bestFit="1" customWidth="1"/>
  </cols>
  <sheetData>
    <row r="1" spans="2:10" x14ac:dyDescent="0.3">
      <c r="B1" t="s">
        <v>85</v>
      </c>
    </row>
    <row r="2" spans="2:10" ht="15" thickBot="1" x14ac:dyDescent="0.35"/>
    <row r="3" spans="2:10" x14ac:dyDescent="0.3">
      <c r="B3" s="16" t="s">
        <v>86</v>
      </c>
      <c r="C3" s="16"/>
    </row>
    <row r="4" spans="2:10" x14ac:dyDescent="0.3">
      <c r="B4" s="9" t="s">
        <v>87</v>
      </c>
      <c r="C4" s="9">
        <v>0.99976062925535414</v>
      </c>
    </row>
    <row r="5" spans="2:10" x14ac:dyDescent="0.3">
      <c r="B5" s="9" t="s">
        <v>88</v>
      </c>
      <c r="C5" s="9">
        <v>0.99952131580906156</v>
      </c>
    </row>
    <row r="6" spans="2:10" x14ac:dyDescent="0.3">
      <c r="B6" s="9" t="s">
        <v>89</v>
      </c>
      <c r="C6" s="9">
        <v>0.9994734473899678</v>
      </c>
    </row>
    <row r="7" spans="2:10" x14ac:dyDescent="0.3">
      <c r="B7" s="9" t="s">
        <v>53</v>
      </c>
      <c r="C7" s="9">
        <v>0.29312083385275151</v>
      </c>
    </row>
    <row r="8" spans="2:10" ht="15" thickBot="1" x14ac:dyDescent="0.35">
      <c r="B8" s="10" t="s">
        <v>90</v>
      </c>
      <c r="C8" s="10">
        <v>12</v>
      </c>
    </row>
    <row r="10" spans="2:10" ht="15" thickBot="1" x14ac:dyDescent="0.35">
      <c r="B10" t="s">
        <v>74</v>
      </c>
    </row>
    <row r="11" spans="2:10" x14ac:dyDescent="0.3">
      <c r="B11" s="11"/>
      <c r="C11" s="11" t="s">
        <v>77</v>
      </c>
      <c r="D11" s="11" t="s">
        <v>76</v>
      </c>
      <c r="E11" s="11" t="s">
        <v>78</v>
      </c>
      <c r="F11" s="11" t="s">
        <v>79</v>
      </c>
      <c r="G11" s="11" t="s">
        <v>94</v>
      </c>
    </row>
    <row r="12" spans="2:10" x14ac:dyDescent="0.3">
      <c r="B12" s="9" t="s">
        <v>91</v>
      </c>
      <c r="C12" s="9">
        <v>1</v>
      </c>
      <c r="D12" s="9">
        <v>1794.0574684342812</v>
      </c>
      <c r="E12" s="9">
        <v>1794.0574684342812</v>
      </c>
      <c r="F12" s="9">
        <v>20880.600085193175</v>
      </c>
      <c r="G12" s="9">
        <v>6.1863237793369585E-18</v>
      </c>
    </row>
    <row r="13" spans="2:10" x14ac:dyDescent="0.3">
      <c r="B13" s="9" t="s">
        <v>92</v>
      </c>
      <c r="C13" s="9">
        <v>10</v>
      </c>
      <c r="D13" s="9">
        <v>0.85919823238532356</v>
      </c>
      <c r="E13" s="9">
        <v>8.5919823238532353E-2</v>
      </c>
      <c r="F13" s="9"/>
      <c r="G13" s="9"/>
    </row>
    <row r="14" spans="2:10" ht="15" thickBot="1" x14ac:dyDescent="0.35">
      <c r="B14" s="10" t="s">
        <v>84</v>
      </c>
      <c r="C14" s="10">
        <v>11</v>
      </c>
      <c r="D14" s="10">
        <v>1794.9166666666665</v>
      </c>
      <c r="E14" s="10"/>
      <c r="F14" s="10"/>
      <c r="G14" s="10"/>
    </row>
    <row r="15" spans="2:10" ht="15" thickBot="1" x14ac:dyDescent="0.35"/>
    <row r="16" spans="2:10" x14ac:dyDescent="0.3">
      <c r="B16" s="11"/>
      <c r="C16" s="11" t="s">
        <v>95</v>
      </c>
      <c r="D16" s="11" t="s">
        <v>53</v>
      </c>
      <c r="E16" s="11" t="s">
        <v>96</v>
      </c>
      <c r="F16" s="11" t="s">
        <v>80</v>
      </c>
      <c r="G16" s="11" t="s">
        <v>97</v>
      </c>
      <c r="H16" s="11" t="s">
        <v>98</v>
      </c>
      <c r="I16" s="11" t="s">
        <v>99</v>
      </c>
      <c r="J16" s="11" t="s">
        <v>100</v>
      </c>
    </row>
    <row r="17" spans="2:10" x14ac:dyDescent="0.3">
      <c r="B17" s="9" t="s">
        <v>93</v>
      </c>
      <c r="C17" s="9">
        <v>-0.41056812907940798</v>
      </c>
      <c r="D17" s="9">
        <v>0.71432383788780907</v>
      </c>
      <c r="E17" s="9">
        <v>-0.57476470376996081</v>
      </c>
      <c r="F17" s="9">
        <v>0.57815115012249385</v>
      </c>
      <c r="G17" s="9">
        <v>-2.0021808251771809</v>
      </c>
      <c r="H17" s="9">
        <v>1.1810445670183645</v>
      </c>
      <c r="I17" s="9">
        <v>-2.0021808251771809</v>
      </c>
      <c r="J17" s="9">
        <v>1.1810445670183645</v>
      </c>
    </row>
    <row r="18" spans="2:10" ht="15" thickBot="1" x14ac:dyDescent="0.35">
      <c r="B18" s="10" t="s">
        <v>4</v>
      </c>
      <c r="C18" s="10">
        <v>0.10041038595386993</v>
      </c>
      <c r="D18" s="10">
        <v>6.9487573846052891E-4</v>
      </c>
      <c r="E18" s="10">
        <v>144.50121136237303</v>
      </c>
      <c r="F18" s="10">
        <v>6.1863237793369154E-18</v>
      </c>
      <c r="G18" s="10">
        <v>9.8862106323703375E-2</v>
      </c>
      <c r="H18" s="10">
        <v>0.10195866558403649</v>
      </c>
      <c r="I18" s="10">
        <v>9.8862106323703375E-2</v>
      </c>
      <c r="J18" s="10">
        <v>0.10195866558403649</v>
      </c>
    </row>
    <row r="22" spans="2:10" x14ac:dyDescent="0.3">
      <c r="B22" t="s">
        <v>101</v>
      </c>
    </row>
    <row r="23" spans="2:10" ht="15" thickBot="1" x14ac:dyDescent="0.35"/>
    <row r="24" spans="2:10" x14ac:dyDescent="0.3">
      <c r="B24" s="11" t="s">
        <v>102</v>
      </c>
      <c r="C24" s="11" t="s">
        <v>103</v>
      </c>
    </row>
    <row r="25" spans="2:10" x14ac:dyDescent="0.3">
      <c r="B25" s="9">
        <v>4.166666666666667</v>
      </c>
      <c r="C25" s="9">
        <v>80</v>
      </c>
    </row>
    <row r="26" spans="2:10" x14ac:dyDescent="0.3">
      <c r="B26" s="9">
        <v>12.5</v>
      </c>
      <c r="C26" s="9">
        <v>85</v>
      </c>
    </row>
    <row r="27" spans="2:10" x14ac:dyDescent="0.3">
      <c r="B27" s="9">
        <v>20.833333333333336</v>
      </c>
      <c r="C27" s="9">
        <v>89</v>
      </c>
    </row>
    <row r="28" spans="2:10" x14ac:dyDescent="0.3">
      <c r="B28" s="9">
        <v>29.166666666666668</v>
      </c>
      <c r="C28" s="9">
        <v>92</v>
      </c>
    </row>
    <row r="29" spans="2:10" x14ac:dyDescent="0.3">
      <c r="B29" s="9">
        <v>37.5</v>
      </c>
      <c r="C29" s="9">
        <v>100</v>
      </c>
    </row>
    <row r="30" spans="2:10" x14ac:dyDescent="0.3">
      <c r="B30" s="9">
        <v>45.833333333333336</v>
      </c>
      <c r="C30" s="9">
        <v>104</v>
      </c>
    </row>
    <row r="31" spans="2:10" x14ac:dyDescent="0.3">
      <c r="B31" s="9">
        <v>54.166666666666664</v>
      </c>
      <c r="C31" s="9">
        <v>107</v>
      </c>
    </row>
    <row r="32" spans="2:10" x14ac:dyDescent="0.3">
      <c r="B32" s="9">
        <v>62.5</v>
      </c>
      <c r="C32" s="9">
        <v>111</v>
      </c>
    </row>
    <row r="33" spans="2:3" x14ac:dyDescent="0.3">
      <c r="B33" s="9">
        <v>70.833333333333343</v>
      </c>
      <c r="C33" s="9">
        <v>111</v>
      </c>
    </row>
    <row r="34" spans="2:3" x14ac:dyDescent="0.3">
      <c r="B34" s="9">
        <v>79.166666666666671</v>
      </c>
      <c r="C34" s="9">
        <v>112</v>
      </c>
    </row>
    <row r="35" spans="2:3" x14ac:dyDescent="0.3">
      <c r="B35" s="9">
        <v>87.500000000000014</v>
      </c>
      <c r="C35" s="9">
        <v>115</v>
      </c>
    </row>
    <row r="36" spans="2:3" ht="15" thickBot="1" x14ac:dyDescent="0.35">
      <c r="B36" s="10">
        <v>95.833333333333343</v>
      </c>
      <c r="C36" s="10">
        <v>119</v>
      </c>
    </row>
  </sheetData>
  <sortState xmlns:xlrd2="http://schemas.microsoft.com/office/spreadsheetml/2017/richdata2" ref="C25:C36">
    <sortCondition ref="C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08C4-1304-4922-8FAB-B00C6AC0DCED}">
  <dimension ref="A1:L19"/>
  <sheetViews>
    <sheetView workbookViewId="0">
      <selection activeCell="N1" sqref="N1:O1048576"/>
    </sheetView>
  </sheetViews>
  <sheetFormatPr defaultRowHeight="10.199999999999999" x14ac:dyDescent="0.2"/>
  <cols>
    <col min="1" max="5" width="8.88671875" style="2"/>
    <col min="6" max="6" width="17.21875" style="2" bestFit="1" customWidth="1"/>
    <col min="7" max="7" width="12.6640625" style="2" bestFit="1" customWidth="1"/>
    <col min="8" max="8" width="8.44140625" style="2" bestFit="1" customWidth="1"/>
    <col min="9" max="12" width="12" style="2" bestFit="1" customWidth="1"/>
    <col min="13" max="16384" width="8.88671875" style="2"/>
  </cols>
  <sheetData>
    <row r="1" spans="1:12" x14ac:dyDescent="0.2">
      <c r="A1" s="1" t="s">
        <v>3</v>
      </c>
      <c r="B1" s="1" t="s">
        <v>4</v>
      </c>
      <c r="C1" s="1" t="s">
        <v>5</v>
      </c>
    </row>
    <row r="2" spans="1:12" ht="14.4" x14ac:dyDescent="0.3">
      <c r="A2" s="4" t="s">
        <v>6</v>
      </c>
      <c r="B2" s="3">
        <v>922</v>
      </c>
      <c r="C2" s="3">
        <v>11</v>
      </c>
      <c r="F2" t="s">
        <v>70</v>
      </c>
      <c r="G2"/>
      <c r="H2"/>
      <c r="I2"/>
      <c r="J2"/>
      <c r="K2"/>
      <c r="L2"/>
    </row>
    <row r="3" spans="1:12" ht="14.4" x14ac:dyDescent="0.3">
      <c r="A3" s="4" t="s">
        <v>7</v>
      </c>
      <c r="B3" s="3">
        <v>1189</v>
      </c>
      <c r="C3" s="3">
        <v>10</v>
      </c>
      <c r="F3"/>
      <c r="G3"/>
      <c r="H3"/>
      <c r="I3"/>
      <c r="J3"/>
      <c r="K3"/>
      <c r="L3"/>
    </row>
    <row r="4" spans="1:12" ht="15" thickBot="1" x14ac:dyDescent="0.35">
      <c r="A4" s="4" t="s">
        <v>8</v>
      </c>
      <c r="B4" s="3">
        <v>1109</v>
      </c>
      <c r="C4" s="3">
        <v>5</v>
      </c>
      <c r="F4" t="s">
        <v>71</v>
      </c>
      <c r="G4"/>
      <c r="H4"/>
      <c r="I4"/>
      <c r="J4"/>
      <c r="K4"/>
      <c r="L4"/>
    </row>
    <row r="5" spans="1:12" ht="14.4" x14ac:dyDescent="0.3">
      <c r="A5" s="4" t="s">
        <v>9</v>
      </c>
      <c r="B5" s="3">
        <v>1152</v>
      </c>
      <c r="C5" s="3">
        <v>8</v>
      </c>
      <c r="F5" s="11" t="s">
        <v>72</v>
      </c>
      <c r="G5" s="11" t="s">
        <v>64</v>
      </c>
      <c r="H5" s="11" t="s">
        <v>63</v>
      </c>
      <c r="I5" s="11" t="s">
        <v>52</v>
      </c>
      <c r="J5" s="11" t="s">
        <v>73</v>
      </c>
      <c r="K5"/>
      <c r="L5"/>
    </row>
    <row r="6" spans="1:12" ht="14.4" x14ac:dyDescent="0.3">
      <c r="A6" s="4" t="s">
        <v>10</v>
      </c>
      <c r="B6" s="3">
        <v>893</v>
      </c>
      <c r="C6" s="3">
        <v>11</v>
      </c>
      <c r="F6" s="9" t="s">
        <v>4</v>
      </c>
      <c r="G6" s="9">
        <v>12</v>
      </c>
      <c r="H6" s="9">
        <v>12249</v>
      </c>
      <c r="I6" s="9">
        <v>1020.75</v>
      </c>
      <c r="J6" s="9">
        <v>16176.568181818182</v>
      </c>
      <c r="K6"/>
      <c r="L6"/>
    </row>
    <row r="7" spans="1:12" ht="15" thickBot="1" x14ac:dyDescent="0.35">
      <c r="A7" s="4" t="s">
        <v>11</v>
      </c>
      <c r="B7" s="3">
        <v>846</v>
      </c>
      <c r="C7" s="3">
        <v>12</v>
      </c>
      <c r="F7" s="10" t="s">
        <v>5</v>
      </c>
      <c r="G7" s="10">
        <v>12</v>
      </c>
      <c r="H7" s="10">
        <v>105</v>
      </c>
      <c r="I7" s="10">
        <v>8.75</v>
      </c>
      <c r="J7" s="10">
        <v>17.295454545454547</v>
      </c>
      <c r="K7"/>
      <c r="L7"/>
    </row>
    <row r="8" spans="1:12" ht="14.4" x14ac:dyDescent="0.3">
      <c r="A8" s="4" t="s">
        <v>12</v>
      </c>
      <c r="B8" s="3">
        <v>802</v>
      </c>
      <c r="C8" s="3">
        <v>9</v>
      </c>
      <c r="F8"/>
      <c r="G8"/>
      <c r="H8"/>
      <c r="I8"/>
      <c r="J8"/>
      <c r="K8"/>
      <c r="L8"/>
    </row>
    <row r="9" spans="1:12" ht="14.4" x14ac:dyDescent="0.3">
      <c r="A9" s="4" t="s">
        <v>13</v>
      </c>
      <c r="B9" s="3">
        <v>1110</v>
      </c>
      <c r="C9" s="3">
        <v>14</v>
      </c>
      <c r="F9"/>
      <c r="G9"/>
      <c r="H9"/>
      <c r="I9"/>
      <c r="J9"/>
      <c r="K9"/>
      <c r="L9"/>
    </row>
    <row r="10" spans="1:12" ht="15" thickBot="1" x14ac:dyDescent="0.35">
      <c r="A10" s="4" t="s">
        <v>14</v>
      </c>
      <c r="B10" s="3">
        <v>1044</v>
      </c>
      <c r="C10" s="3">
        <v>6</v>
      </c>
      <c r="F10" t="s">
        <v>74</v>
      </c>
      <c r="G10"/>
      <c r="H10"/>
      <c r="I10"/>
      <c r="J10"/>
      <c r="K10"/>
      <c r="L10"/>
    </row>
    <row r="11" spans="1:12" ht="14.4" x14ac:dyDescent="0.3">
      <c r="A11" s="4" t="s">
        <v>15</v>
      </c>
      <c r="B11" s="3">
        <v>1117</v>
      </c>
      <c r="C11" s="3">
        <v>14</v>
      </c>
      <c r="F11" s="11" t="s">
        <v>75</v>
      </c>
      <c r="G11" s="11" t="s">
        <v>76</v>
      </c>
      <c r="H11" s="11" t="s">
        <v>77</v>
      </c>
      <c r="I11" s="11" t="s">
        <v>78</v>
      </c>
      <c r="J11" s="11" t="s">
        <v>79</v>
      </c>
      <c r="K11" s="11" t="s">
        <v>80</v>
      </c>
      <c r="L11" s="11" t="s">
        <v>81</v>
      </c>
    </row>
    <row r="12" spans="1:12" ht="14.4" x14ac:dyDescent="0.3">
      <c r="A12" s="4" t="s">
        <v>16</v>
      </c>
      <c r="B12" s="3">
        <v>1000</v>
      </c>
      <c r="C12" s="3">
        <v>5</v>
      </c>
      <c r="F12" s="9" t="s">
        <v>82</v>
      </c>
      <c r="G12" s="9">
        <v>6144864</v>
      </c>
      <c r="H12" s="9">
        <v>1</v>
      </c>
      <c r="I12" s="9">
        <v>6144864</v>
      </c>
      <c r="J12" s="9">
        <v>758.91265209885898</v>
      </c>
      <c r="K12" s="9">
        <v>1.5118192913188066E-18</v>
      </c>
      <c r="L12" s="9">
        <v>4.3009495017776587</v>
      </c>
    </row>
    <row r="13" spans="1:12" ht="14.4" x14ac:dyDescent="0.3">
      <c r="A13" s="4" t="s">
        <v>17</v>
      </c>
      <c r="B13" s="3">
        <v>1065</v>
      </c>
      <c r="C13" s="3">
        <v>0</v>
      </c>
      <c r="F13" s="9" t="s">
        <v>83</v>
      </c>
      <c r="G13" s="9">
        <v>178132.5</v>
      </c>
      <c r="H13" s="9">
        <v>22</v>
      </c>
      <c r="I13" s="9">
        <v>8096.931818181818</v>
      </c>
      <c r="J13" s="9"/>
      <c r="K13" s="9"/>
      <c r="L13" s="9"/>
    </row>
    <row r="14" spans="1:12" ht="14.4" x14ac:dyDescent="0.3">
      <c r="F14" s="9"/>
      <c r="G14" s="9"/>
      <c r="H14" s="9"/>
      <c r="I14" s="9"/>
      <c r="J14" s="9"/>
      <c r="K14" s="9"/>
      <c r="L14" s="9"/>
    </row>
    <row r="15" spans="1:12" ht="15" thickBot="1" x14ac:dyDescent="0.35">
      <c r="F15" s="10" t="s">
        <v>84</v>
      </c>
      <c r="G15" s="10">
        <v>6322996.5</v>
      </c>
      <c r="H15" s="10">
        <v>23</v>
      </c>
      <c r="I15" s="10"/>
      <c r="J15" s="10"/>
      <c r="K15" s="10"/>
      <c r="L15" s="10"/>
    </row>
    <row r="16" spans="1:12" ht="10.8" thickBot="1" x14ac:dyDescent="0.25"/>
    <row r="17" spans="6:8" ht="14.4" x14ac:dyDescent="0.3">
      <c r="F17" s="11"/>
      <c r="G17" s="11" t="s">
        <v>4</v>
      </c>
      <c r="H17" s="11" t="s">
        <v>5</v>
      </c>
    </row>
    <row r="18" spans="6:8" ht="14.4" x14ac:dyDescent="0.3">
      <c r="F18" s="9" t="s">
        <v>4</v>
      </c>
      <c r="G18" s="9">
        <v>1</v>
      </c>
      <c r="H18" s="9"/>
    </row>
    <row r="19" spans="6:8" ht="15" thickBot="1" x14ac:dyDescent="0.35">
      <c r="F19" s="10" t="s">
        <v>5</v>
      </c>
      <c r="G19" s="10">
        <v>-0.12903082357475326</v>
      </c>
      <c r="H19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97A1-1B91-4F4D-B736-AFD9EEEEB46C}">
  <dimension ref="A1:AH19"/>
  <sheetViews>
    <sheetView topLeftCell="U1" workbookViewId="0">
      <selection activeCell="AA20" sqref="AA20"/>
    </sheetView>
  </sheetViews>
  <sheetFormatPr defaultRowHeight="10.199999999999999" x14ac:dyDescent="0.2"/>
  <cols>
    <col min="1" max="5" width="8.88671875" style="2"/>
    <col min="6" max="6" width="17.21875" style="2" bestFit="1" customWidth="1"/>
    <col min="7" max="7" width="12.6640625" style="2" bestFit="1" customWidth="1"/>
    <col min="8" max="8" width="8.44140625" style="2" bestFit="1" customWidth="1"/>
    <col min="9" max="12" width="12" style="2" bestFit="1" customWidth="1"/>
    <col min="13" max="16" width="8.88671875" style="2"/>
    <col min="17" max="17" width="17.21875" style="2" bestFit="1" customWidth="1"/>
    <col min="18" max="18" width="12" style="2" bestFit="1" customWidth="1"/>
    <col min="19" max="19" width="8.44140625" style="2" bestFit="1" customWidth="1"/>
    <col min="20" max="23" width="12" style="2" bestFit="1" customWidth="1"/>
    <col min="24" max="27" width="8.88671875" style="2"/>
    <col min="28" max="28" width="17.21875" style="2" bestFit="1" customWidth="1"/>
    <col min="29" max="29" width="12" style="2" bestFit="1" customWidth="1"/>
    <col min="30" max="30" width="6.109375" style="2" bestFit="1" customWidth="1"/>
    <col min="31" max="34" width="12" style="2" bestFit="1" customWidth="1"/>
    <col min="35" max="16384" width="8.88671875" style="2"/>
  </cols>
  <sheetData>
    <row r="1" spans="1:34" x14ac:dyDescent="0.2">
      <c r="A1" s="1" t="s">
        <v>3</v>
      </c>
      <c r="B1" s="1" t="s">
        <v>4</v>
      </c>
      <c r="C1" s="1" t="s">
        <v>5</v>
      </c>
      <c r="N1" s="1" t="s">
        <v>4</v>
      </c>
      <c r="O1" s="1" t="s">
        <v>5</v>
      </c>
      <c r="Y1" s="1" t="s">
        <v>104</v>
      </c>
      <c r="Z1" s="1" t="s">
        <v>105</v>
      </c>
    </row>
    <row r="2" spans="1:34" ht="14.4" x14ac:dyDescent="0.3">
      <c r="A2" s="4" t="s">
        <v>6</v>
      </c>
      <c r="B2" s="3">
        <v>922</v>
      </c>
      <c r="C2" s="3">
        <v>11</v>
      </c>
      <c r="F2" t="s">
        <v>70</v>
      </c>
      <c r="G2"/>
      <c r="H2"/>
      <c r="I2"/>
      <c r="J2"/>
      <c r="K2"/>
      <c r="L2"/>
      <c r="N2" s="3">
        <v>922</v>
      </c>
      <c r="O2" s="20">
        <f>ROUND(0.1*N2,0)</f>
        <v>92</v>
      </c>
      <c r="Q2" t="s">
        <v>70</v>
      </c>
      <c r="R2"/>
      <c r="S2"/>
      <c r="T2"/>
      <c r="U2"/>
      <c r="V2"/>
      <c r="W2"/>
      <c r="Y2" s="3">
        <v>922</v>
      </c>
      <c r="Z2" s="3">
        <v>1065</v>
      </c>
      <c r="AB2" t="s">
        <v>70</v>
      </c>
      <c r="AC2"/>
      <c r="AD2"/>
      <c r="AE2"/>
      <c r="AF2"/>
      <c r="AG2"/>
      <c r="AH2"/>
    </row>
    <row r="3" spans="1:34" ht="14.4" x14ac:dyDescent="0.3">
      <c r="A3" s="4" t="s">
        <v>7</v>
      </c>
      <c r="B3" s="3">
        <v>1189</v>
      </c>
      <c r="C3" s="3">
        <v>10</v>
      </c>
      <c r="F3"/>
      <c r="G3"/>
      <c r="H3"/>
      <c r="I3"/>
      <c r="J3"/>
      <c r="K3"/>
      <c r="L3"/>
      <c r="N3" s="3">
        <v>1189</v>
      </c>
      <c r="O3" s="20">
        <f t="shared" ref="O3:O13" si="0">ROUND(0.1*N3,0)</f>
        <v>119</v>
      </c>
      <c r="Q3"/>
      <c r="R3"/>
      <c r="S3"/>
      <c r="T3"/>
      <c r="U3"/>
      <c r="V3"/>
      <c r="W3"/>
      <c r="Y3" s="3">
        <v>1189</v>
      </c>
      <c r="Z3" s="3">
        <v>998</v>
      </c>
      <c r="AB3"/>
      <c r="AC3"/>
      <c r="AD3"/>
      <c r="AE3"/>
      <c r="AF3"/>
      <c r="AG3"/>
      <c r="AH3"/>
    </row>
    <row r="4" spans="1:34" ht="15" thickBot="1" x14ac:dyDescent="0.35">
      <c r="A4" s="4" t="s">
        <v>8</v>
      </c>
      <c r="B4" s="3">
        <v>1109</v>
      </c>
      <c r="C4" s="3">
        <v>5</v>
      </c>
      <c r="F4" t="s">
        <v>71</v>
      </c>
      <c r="G4"/>
      <c r="H4"/>
      <c r="I4"/>
      <c r="J4"/>
      <c r="K4"/>
      <c r="L4"/>
      <c r="N4" s="3">
        <v>1109</v>
      </c>
      <c r="O4" s="20">
        <f t="shared" si="0"/>
        <v>111</v>
      </c>
      <c r="Q4" t="s">
        <v>71</v>
      </c>
      <c r="R4"/>
      <c r="S4"/>
      <c r="T4"/>
      <c r="U4"/>
      <c r="V4"/>
      <c r="W4"/>
      <c r="Y4" s="3">
        <v>1109</v>
      </c>
      <c r="Z4" s="3">
        <v>1117</v>
      </c>
      <c r="AB4" t="s">
        <v>71</v>
      </c>
      <c r="AC4"/>
      <c r="AD4"/>
      <c r="AE4"/>
      <c r="AF4"/>
      <c r="AG4"/>
      <c r="AH4"/>
    </row>
    <row r="5" spans="1:34" ht="14.4" x14ac:dyDescent="0.3">
      <c r="A5" s="4" t="s">
        <v>9</v>
      </c>
      <c r="B5" s="3">
        <v>1152</v>
      </c>
      <c r="C5" s="3">
        <v>8</v>
      </c>
      <c r="F5" s="11" t="s">
        <v>72</v>
      </c>
      <c r="G5" s="11" t="s">
        <v>64</v>
      </c>
      <c r="H5" s="11" t="s">
        <v>63</v>
      </c>
      <c r="I5" s="11" t="s">
        <v>52</v>
      </c>
      <c r="J5" s="11" t="s">
        <v>73</v>
      </c>
      <c r="K5"/>
      <c r="L5"/>
      <c r="N5" s="3">
        <v>1152</v>
      </c>
      <c r="O5" s="20">
        <f t="shared" si="0"/>
        <v>115</v>
      </c>
      <c r="Q5" s="11" t="s">
        <v>72</v>
      </c>
      <c r="R5" s="11" t="s">
        <v>64</v>
      </c>
      <c r="S5" s="11" t="s">
        <v>63</v>
      </c>
      <c r="T5" s="11" t="s">
        <v>52</v>
      </c>
      <c r="U5" s="11" t="s">
        <v>73</v>
      </c>
      <c r="V5"/>
      <c r="W5"/>
      <c r="Y5" s="3">
        <v>1152</v>
      </c>
      <c r="Z5" s="3">
        <v>1044</v>
      </c>
      <c r="AB5" s="11" t="s">
        <v>72</v>
      </c>
      <c r="AC5" s="11" t="s">
        <v>64</v>
      </c>
      <c r="AD5" s="11" t="s">
        <v>63</v>
      </c>
      <c r="AE5" s="11" t="s">
        <v>52</v>
      </c>
      <c r="AF5" s="11" t="s">
        <v>73</v>
      </c>
      <c r="AG5"/>
      <c r="AH5"/>
    </row>
    <row r="6" spans="1:34" ht="14.4" x14ac:dyDescent="0.3">
      <c r="A6" s="4" t="s">
        <v>10</v>
      </c>
      <c r="B6" s="3">
        <v>893</v>
      </c>
      <c r="C6" s="3">
        <v>11</v>
      </c>
      <c r="F6" s="9" t="s">
        <v>4</v>
      </c>
      <c r="G6" s="9">
        <v>12</v>
      </c>
      <c r="H6" s="9">
        <v>12249</v>
      </c>
      <c r="I6" s="9">
        <v>1020.75</v>
      </c>
      <c r="J6" s="9">
        <v>16176.568181818182</v>
      </c>
      <c r="K6"/>
      <c r="L6"/>
      <c r="N6" s="3">
        <v>893</v>
      </c>
      <c r="O6" s="20">
        <f t="shared" si="0"/>
        <v>89</v>
      </c>
      <c r="Q6" s="9" t="s">
        <v>4</v>
      </c>
      <c r="R6" s="9">
        <v>12</v>
      </c>
      <c r="S6" s="9">
        <v>12249</v>
      </c>
      <c r="T6" s="9">
        <v>1020.75</v>
      </c>
      <c r="U6" s="9">
        <v>16176.568181818182</v>
      </c>
      <c r="V6"/>
      <c r="W6"/>
      <c r="Y6" s="3">
        <v>893</v>
      </c>
      <c r="Z6" s="3">
        <v>1110</v>
      </c>
      <c r="AB6" s="9" t="s">
        <v>104</v>
      </c>
      <c r="AC6" s="9">
        <v>12</v>
      </c>
      <c r="AD6" s="9">
        <v>12249</v>
      </c>
      <c r="AE6" s="9">
        <v>1020.75</v>
      </c>
      <c r="AF6" s="9">
        <v>16176.568181818182</v>
      </c>
      <c r="AG6"/>
      <c r="AH6"/>
    </row>
    <row r="7" spans="1:34" ht="15" thickBot="1" x14ac:dyDescent="0.35">
      <c r="A7" s="4" t="s">
        <v>11</v>
      </c>
      <c r="B7" s="3">
        <v>846</v>
      </c>
      <c r="C7" s="3">
        <v>12</v>
      </c>
      <c r="F7" s="10" t="s">
        <v>5</v>
      </c>
      <c r="G7" s="10">
        <v>12</v>
      </c>
      <c r="H7" s="10">
        <v>105</v>
      </c>
      <c r="I7" s="10">
        <v>8.75</v>
      </c>
      <c r="J7" s="10">
        <v>17.295454545454547</v>
      </c>
      <c r="K7"/>
      <c r="L7"/>
      <c r="N7" s="3">
        <v>846</v>
      </c>
      <c r="O7" s="20">
        <f t="shared" si="0"/>
        <v>85</v>
      </c>
      <c r="Q7" s="10" t="s">
        <v>5</v>
      </c>
      <c r="R7" s="10">
        <v>12</v>
      </c>
      <c r="S7" s="10">
        <v>1225</v>
      </c>
      <c r="T7" s="10">
        <v>102.08333333333333</v>
      </c>
      <c r="U7" s="10">
        <v>163.17424242424286</v>
      </c>
      <c r="V7"/>
      <c r="W7"/>
      <c r="Y7" s="3">
        <v>846</v>
      </c>
      <c r="Z7" s="3">
        <v>500</v>
      </c>
      <c r="AB7" s="10" t="s">
        <v>105</v>
      </c>
      <c r="AC7" s="10">
        <v>12</v>
      </c>
      <c r="AD7" s="10">
        <v>11941</v>
      </c>
      <c r="AE7" s="10">
        <v>995.08333333333337</v>
      </c>
      <c r="AF7" s="10">
        <v>35647.537878787822</v>
      </c>
      <c r="AG7"/>
      <c r="AH7"/>
    </row>
    <row r="8" spans="1:34" ht="14.4" x14ac:dyDescent="0.3">
      <c r="A8" s="4" t="s">
        <v>12</v>
      </c>
      <c r="B8" s="3">
        <v>802</v>
      </c>
      <c r="C8" s="3">
        <v>9</v>
      </c>
      <c r="F8"/>
      <c r="G8"/>
      <c r="H8"/>
      <c r="I8"/>
      <c r="J8"/>
      <c r="K8"/>
      <c r="L8"/>
      <c r="N8" s="3">
        <v>802</v>
      </c>
      <c r="O8" s="20">
        <f t="shared" si="0"/>
        <v>80</v>
      </c>
      <c r="Q8"/>
      <c r="R8"/>
      <c r="S8"/>
      <c r="T8"/>
      <c r="U8"/>
      <c r="V8"/>
      <c r="W8"/>
      <c r="Y8" s="3">
        <v>802</v>
      </c>
      <c r="Z8" s="3">
        <v>846</v>
      </c>
      <c r="AB8"/>
      <c r="AC8"/>
      <c r="AD8"/>
      <c r="AE8"/>
      <c r="AF8"/>
      <c r="AG8"/>
      <c r="AH8"/>
    </row>
    <row r="9" spans="1:34" ht="14.4" x14ac:dyDescent="0.3">
      <c r="A9" s="4" t="s">
        <v>13</v>
      </c>
      <c r="B9" s="3">
        <v>1110</v>
      </c>
      <c r="C9" s="3">
        <v>14</v>
      </c>
      <c r="F9"/>
      <c r="G9"/>
      <c r="H9"/>
      <c r="I9"/>
      <c r="J9"/>
      <c r="K9"/>
      <c r="L9"/>
      <c r="N9" s="3">
        <v>1110</v>
      </c>
      <c r="O9" s="20">
        <f t="shared" si="0"/>
        <v>111</v>
      </c>
      <c r="Q9"/>
      <c r="R9"/>
      <c r="S9"/>
      <c r="T9"/>
      <c r="U9"/>
      <c r="V9"/>
      <c r="W9"/>
      <c r="Y9" s="3">
        <v>1110</v>
      </c>
      <c r="Z9" s="3">
        <v>893</v>
      </c>
      <c r="AB9"/>
      <c r="AC9"/>
      <c r="AD9"/>
      <c r="AE9"/>
      <c r="AF9"/>
      <c r="AG9"/>
      <c r="AH9"/>
    </row>
    <row r="10" spans="1:34" ht="15" thickBot="1" x14ac:dyDescent="0.35">
      <c r="A10" s="4" t="s">
        <v>14</v>
      </c>
      <c r="B10" s="3">
        <v>1044</v>
      </c>
      <c r="C10" s="3">
        <v>6</v>
      </c>
      <c r="F10" t="s">
        <v>74</v>
      </c>
      <c r="G10"/>
      <c r="H10"/>
      <c r="I10"/>
      <c r="J10"/>
      <c r="K10"/>
      <c r="L10"/>
      <c r="N10" s="3">
        <v>1044</v>
      </c>
      <c r="O10" s="20">
        <f t="shared" si="0"/>
        <v>104</v>
      </c>
      <c r="Q10" t="s">
        <v>74</v>
      </c>
      <c r="R10"/>
      <c r="S10"/>
      <c r="T10"/>
      <c r="U10"/>
      <c r="V10"/>
      <c r="W10"/>
      <c r="Y10" s="3">
        <v>1044</v>
      </c>
      <c r="Z10" s="3">
        <v>1152</v>
      </c>
      <c r="AB10" t="s">
        <v>74</v>
      </c>
      <c r="AC10"/>
      <c r="AD10"/>
      <c r="AE10"/>
      <c r="AF10"/>
      <c r="AG10"/>
      <c r="AH10"/>
    </row>
    <row r="11" spans="1:34" ht="14.4" x14ac:dyDescent="0.3">
      <c r="A11" s="4" t="s">
        <v>15</v>
      </c>
      <c r="B11" s="3">
        <v>1117</v>
      </c>
      <c r="C11" s="3">
        <v>14</v>
      </c>
      <c r="F11" s="11" t="s">
        <v>75</v>
      </c>
      <c r="G11" s="11" t="s">
        <v>76</v>
      </c>
      <c r="H11" s="11" t="s">
        <v>77</v>
      </c>
      <c r="I11" s="11" t="s">
        <v>78</v>
      </c>
      <c r="J11" s="11" t="s">
        <v>79</v>
      </c>
      <c r="K11" s="11" t="s">
        <v>80</v>
      </c>
      <c r="L11" s="11" t="s">
        <v>81</v>
      </c>
      <c r="N11" s="3">
        <v>1117</v>
      </c>
      <c r="O11" s="20">
        <f t="shared" si="0"/>
        <v>112</v>
      </c>
      <c r="Q11" s="11" t="s">
        <v>75</v>
      </c>
      <c r="R11" s="11" t="s">
        <v>76</v>
      </c>
      <c r="S11" s="11" t="s">
        <v>77</v>
      </c>
      <c r="T11" s="11" t="s">
        <v>78</v>
      </c>
      <c r="U11" s="11" t="s">
        <v>79</v>
      </c>
      <c r="V11" s="11" t="s">
        <v>80</v>
      </c>
      <c r="W11" s="11" t="s">
        <v>81</v>
      </c>
      <c r="Y11" s="3">
        <v>1117</v>
      </c>
      <c r="Z11" s="3">
        <v>1109</v>
      </c>
      <c r="AB11" s="11" t="s">
        <v>75</v>
      </c>
      <c r="AC11" s="11" t="s">
        <v>76</v>
      </c>
      <c r="AD11" s="11" t="s">
        <v>77</v>
      </c>
      <c r="AE11" s="11" t="s">
        <v>78</v>
      </c>
      <c r="AF11" s="11" t="s">
        <v>79</v>
      </c>
      <c r="AG11" s="11" t="s">
        <v>80</v>
      </c>
      <c r="AH11" s="11" t="s">
        <v>81</v>
      </c>
    </row>
    <row r="12" spans="1:34" ht="14.4" x14ac:dyDescent="0.3">
      <c r="A12" s="4" t="s">
        <v>16</v>
      </c>
      <c r="B12" s="3">
        <v>1000</v>
      </c>
      <c r="C12" s="3">
        <v>5</v>
      </c>
      <c r="F12" s="9" t="s">
        <v>82</v>
      </c>
      <c r="G12" s="9">
        <v>6144864</v>
      </c>
      <c r="H12" s="9">
        <v>1</v>
      </c>
      <c r="I12" s="9">
        <v>6144864</v>
      </c>
      <c r="J12" s="9">
        <v>758.91265209885898</v>
      </c>
      <c r="K12" s="9">
        <v>1.5118192913188066E-18</v>
      </c>
      <c r="L12" s="9">
        <v>4.3009495017776587</v>
      </c>
      <c r="N12" s="3">
        <v>1000</v>
      </c>
      <c r="O12" s="20">
        <f t="shared" si="0"/>
        <v>100</v>
      </c>
      <c r="Q12" s="9" t="s">
        <v>82</v>
      </c>
      <c r="R12" s="9">
        <v>5063690.666666667</v>
      </c>
      <c r="S12" s="9">
        <v>1</v>
      </c>
      <c r="T12" s="9">
        <v>5063690.666666667</v>
      </c>
      <c r="U12" s="9">
        <v>619.80054950608439</v>
      </c>
      <c r="V12" s="9">
        <v>1.3121325461477807E-17</v>
      </c>
      <c r="W12" s="9">
        <v>4.3009495017776587</v>
      </c>
      <c r="Y12" s="3">
        <v>1000</v>
      </c>
      <c r="Z12" s="3">
        <v>1185</v>
      </c>
      <c r="AB12" s="9" t="s">
        <v>82</v>
      </c>
      <c r="AC12" s="9">
        <v>3952.6666666666279</v>
      </c>
      <c r="AD12" s="9">
        <v>1</v>
      </c>
      <c r="AE12" s="9">
        <v>3952.6666666666279</v>
      </c>
      <c r="AF12" s="9">
        <v>0.15254162462712442</v>
      </c>
      <c r="AG12" s="9">
        <v>0.69987451254112321</v>
      </c>
      <c r="AH12" s="9">
        <v>4.3009495017776587</v>
      </c>
    </row>
    <row r="13" spans="1:34" ht="14.4" x14ac:dyDescent="0.3">
      <c r="A13" s="4" t="s">
        <v>17</v>
      </c>
      <c r="B13" s="3">
        <v>1065</v>
      </c>
      <c r="C13" s="3">
        <v>0</v>
      </c>
      <c r="F13" s="9" t="s">
        <v>83</v>
      </c>
      <c r="G13" s="9">
        <v>178132.5</v>
      </c>
      <c r="H13" s="9">
        <v>22</v>
      </c>
      <c r="I13" s="9">
        <v>8096.931818181818</v>
      </c>
      <c r="J13" s="9"/>
      <c r="K13" s="9"/>
      <c r="L13" s="9"/>
      <c r="N13" s="3">
        <v>1065</v>
      </c>
      <c r="O13" s="20">
        <f t="shared" si="0"/>
        <v>107</v>
      </c>
      <c r="Q13" s="9" t="s">
        <v>83</v>
      </c>
      <c r="R13" s="9">
        <v>179737.16666666666</v>
      </c>
      <c r="S13" s="9">
        <v>22</v>
      </c>
      <c r="T13" s="9">
        <v>8169.871212121212</v>
      </c>
      <c r="U13" s="9"/>
      <c r="V13" s="9"/>
      <c r="W13" s="9"/>
      <c r="Y13" s="3">
        <v>1065</v>
      </c>
      <c r="Z13" s="3">
        <v>922</v>
      </c>
      <c r="AB13" s="9" t="s">
        <v>83</v>
      </c>
      <c r="AC13" s="9">
        <v>570065.16666666674</v>
      </c>
      <c r="AD13" s="9">
        <v>22</v>
      </c>
      <c r="AE13" s="9">
        <v>25912.053030303035</v>
      </c>
      <c r="AF13" s="9"/>
      <c r="AG13" s="9"/>
      <c r="AH13" s="9"/>
    </row>
    <row r="14" spans="1:34" ht="14.4" x14ac:dyDescent="0.3">
      <c r="F14" s="9"/>
      <c r="G14" s="9"/>
      <c r="H14" s="9"/>
      <c r="I14" s="9"/>
      <c r="J14" s="9"/>
      <c r="K14" s="9"/>
      <c r="L14" s="9"/>
      <c r="Q14" s="9"/>
      <c r="R14" s="9"/>
      <c r="S14" s="9"/>
      <c r="T14" s="9"/>
      <c r="U14" s="9"/>
      <c r="V14" s="9"/>
      <c r="W14" s="9"/>
      <c r="AB14" s="9"/>
      <c r="AC14" s="9"/>
      <c r="AD14" s="9"/>
      <c r="AE14" s="9"/>
      <c r="AF14" s="9"/>
      <c r="AG14" s="9"/>
      <c r="AH14" s="9"/>
    </row>
    <row r="15" spans="1:34" ht="15" thickBot="1" x14ac:dyDescent="0.35">
      <c r="F15" s="10" t="s">
        <v>84</v>
      </c>
      <c r="G15" s="10">
        <v>6322996.5</v>
      </c>
      <c r="H15" s="10">
        <v>23</v>
      </c>
      <c r="I15" s="10"/>
      <c r="J15" s="10"/>
      <c r="K15" s="10"/>
      <c r="L15" s="10"/>
      <c r="Q15" s="10" t="s">
        <v>84</v>
      </c>
      <c r="R15" s="10">
        <v>5243427.833333334</v>
      </c>
      <c r="S15" s="10">
        <v>23</v>
      </c>
      <c r="T15" s="10"/>
      <c r="U15" s="10"/>
      <c r="V15" s="10"/>
      <c r="W15" s="10"/>
      <c r="AB15" s="10" t="s">
        <v>84</v>
      </c>
      <c r="AC15" s="10">
        <v>574017.83333333337</v>
      </c>
      <c r="AD15" s="10">
        <v>23</v>
      </c>
      <c r="AE15" s="10"/>
      <c r="AF15" s="10"/>
      <c r="AG15" s="10"/>
      <c r="AH15" s="10"/>
    </row>
    <row r="16" spans="1:34" ht="10.8" thickBot="1" x14ac:dyDescent="0.25"/>
    <row r="17" spans="6:19" ht="14.4" x14ac:dyDescent="0.3">
      <c r="F17" s="11"/>
      <c r="G17" s="11" t="s">
        <v>4</v>
      </c>
      <c r="H17" s="11" t="s">
        <v>5</v>
      </c>
      <c r="Q17" s="11"/>
      <c r="R17" s="11" t="s">
        <v>4</v>
      </c>
      <c r="S17" s="11" t="s">
        <v>5</v>
      </c>
    </row>
    <row r="18" spans="6:19" ht="14.4" x14ac:dyDescent="0.3">
      <c r="F18" s="9" t="s">
        <v>4</v>
      </c>
      <c r="G18" s="9">
        <v>1</v>
      </c>
      <c r="H18" s="9"/>
      <c r="Q18" s="9" t="s">
        <v>4</v>
      </c>
      <c r="R18" s="9">
        <v>1</v>
      </c>
      <c r="S18" s="9"/>
    </row>
    <row r="19" spans="6:19" ht="15" thickBot="1" x14ac:dyDescent="0.35">
      <c r="F19" s="10" t="s">
        <v>5</v>
      </c>
      <c r="G19" s="10">
        <v>-0.12903082357475326</v>
      </c>
      <c r="H19" s="10">
        <v>1</v>
      </c>
      <c r="Q19" s="10" t="s">
        <v>5</v>
      </c>
      <c r="R19" s="10">
        <v>0.99976062925535425</v>
      </c>
      <c r="S19" s="10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3D85-A7BE-4EA2-959F-318BFDBF1986}">
  <dimension ref="A1:I54"/>
  <sheetViews>
    <sheetView workbookViewId="0">
      <selection activeCell="A11" sqref="A11"/>
    </sheetView>
  </sheetViews>
  <sheetFormatPr defaultRowHeight="14.4" x14ac:dyDescent="0.3"/>
  <sheetData>
    <row r="1" spans="1:9" x14ac:dyDescent="0.3">
      <c r="A1" t="s">
        <v>85</v>
      </c>
    </row>
    <row r="2" spans="1:9" ht="15" thickBot="1" x14ac:dyDescent="0.35"/>
    <row r="3" spans="1:9" x14ac:dyDescent="0.3">
      <c r="A3" s="16" t="s">
        <v>86</v>
      </c>
      <c r="B3" s="16"/>
    </row>
    <row r="4" spans="1:9" x14ac:dyDescent="0.3">
      <c r="A4" s="9" t="s">
        <v>87</v>
      </c>
      <c r="B4" s="9">
        <v>1</v>
      </c>
    </row>
    <row r="5" spans="1:9" x14ac:dyDescent="0.3">
      <c r="A5" s="9" t="s">
        <v>88</v>
      </c>
      <c r="B5" s="9">
        <v>1</v>
      </c>
    </row>
    <row r="6" spans="1:9" x14ac:dyDescent="0.3">
      <c r="A6" s="9" t="s">
        <v>89</v>
      </c>
      <c r="B6" s="9">
        <v>1</v>
      </c>
    </row>
    <row r="7" spans="1:9" x14ac:dyDescent="0.3">
      <c r="A7" s="9" t="s">
        <v>53</v>
      </c>
      <c r="B7" s="9">
        <v>2.9671958436108745E-16</v>
      </c>
    </row>
    <row r="8" spans="1:9" ht="15" thickBot="1" x14ac:dyDescent="0.35">
      <c r="A8" s="10" t="s">
        <v>90</v>
      </c>
      <c r="B8" s="10">
        <v>30</v>
      </c>
    </row>
    <row r="10" spans="1:9" ht="15" thickBot="1" x14ac:dyDescent="0.35">
      <c r="A10" t="s">
        <v>74</v>
      </c>
    </row>
    <row r="11" spans="1:9" x14ac:dyDescent="0.3">
      <c r="A11" s="11"/>
      <c r="B11" s="11" t="s">
        <v>77</v>
      </c>
      <c r="C11" s="11" t="s">
        <v>76</v>
      </c>
      <c r="D11" s="11" t="s">
        <v>78</v>
      </c>
      <c r="E11" s="11" t="s">
        <v>79</v>
      </c>
      <c r="F11" s="11" t="s">
        <v>94</v>
      </c>
    </row>
    <row r="12" spans="1:9" x14ac:dyDescent="0.3">
      <c r="A12" s="9" t="s">
        <v>91</v>
      </c>
      <c r="B12" s="9">
        <v>1</v>
      </c>
      <c r="C12" s="9">
        <v>19.366666666666667</v>
      </c>
      <c r="D12" s="9">
        <v>19.366666666666667</v>
      </c>
      <c r="E12" s="9">
        <v>2.1996949295480357E+32</v>
      </c>
      <c r="F12" s="9">
        <v>0</v>
      </c>
    </row>
    <row r="13" spans="1:9" x14ac:dyDescent="0.3">
      <c r="A13" s="9" t="s">
        <v>92</v>
      </c>
      <c r="B13" s="9">
        <v>28</v>
      </c>
      <c r="C13" s="9">
        <v>2.4651903288156619E-30</v>
      </c>
      <c r="D13" s="9">
        <v>8.8042511743416501E-32</v>
      </c>
      <c r="E13" s="9"/>
      <c r="F13" s="9"/>
    </row>
    <row r="14" spans="1:9" ht="15" thickBot="1" x14ac:dyDescent="0.35">
      <c r="A14" s="10" t="s">
        <v>84</v>
      </c>
      <c r="B14" s="10">
        <v>29</v>
      </c>
      <c r="C14" s="10">
        <v>19.366666666666667</v>
      </c>
      <c r="D14" s="10"/>
      <c r="E14" s="10"/>
      <c r="F14" s="10"/>
    </row>
    <row r="15" spans="1:9" ht="15" thickBot="1" x14ac:dyDescent="0.35"/>
    <row r="16" spans="1:9" x14ac:dyDescent="0.3">
      <c r="A16" s="11"/>
      <c r="B16" s="11" t="s">
        <v>95</v>
      </c>
      <c r="C16" s="11" t="s">
        <v>53</v>
      </c>
      <c r="D16" s="11" t="s">
        <v>96</v>
      </c>
      <c r="E16" s="11" t="s">
        <v>80</v>
      </c>
      <c r="F16" s="11" t="s">
        <v>97</v>
      </c>
      <c r="G16" s="11" t="s">
        <v>98</v>
      </c>
      <c r="H16" s="11" t="s">
        <v>99</v>
      </c>
      <c r="I16" s="11" t="s">
        <v>100</v>
      </c>
    </row>
    <row r="17" spans="1:9" x14ac:dyDescent="0.3">
      <c r="A17" s="9" t="s">
        <v>93</v>
      </c>
      <c r="B17" s="9">
        <v>20.000000000000004</v>
      </c>
      <c r="C17" s="9">
        <v>1.3114053279631132E-15</v>
      </c>
      <c r="D17" s="9">
        <v>1.5250814964328524E+16</v>
      </c>
      <c r="E17" s="9">
        <v>0</v>
      </c>
      <c r="F17" s="9">
        <v>20</v>
      </c>
      <c r="G17" s="9">
        <v>20.000000000000007</v>
      </c>
      <c r="H17" s="9">
        <v>20</v>
      </c>
      <c r="I17" s="9">
        <v>20.000000000000007</v>
      </c>
    </row>
    <row r="18" spans="1:9" ht="29.4" thickBot="1" x14ac:dyDescent="0.35">
      <c r="A18" s="19" t="s">
        <v>20</v>
      </c>
      <c r="B18" s="10">
        <v>-1.0000000000000002</v>
      </c>
      <c r="C18" s="10">
        <v>6.7424661242916306E-17</v>
      </c>
      <c r="D18" s="10">
        <v>-1.4831368546253706E+16</v>
      </c>
      <c r="E18" s="10">
        <v>0</v>
      </c>
      <c r="F18" s="10">
        <v>-1.0000000000000004</v>
      </c>
      <c r="G18" s="10">
        <v>-1</v>
      </c>
      <c r="H18" s="10">
        <v>-1.0000000000000004</v>
      </c>
      <c r="I18" s="10">
        <v>-1</v>
      </c>
    </row>
    <row r="22" spans="1:9" x14ac:dyDescent="0.3">
      <c r="A22" t="s">
        <v>101</v>
      </c>
    </row>
    <row r="23" spans="1:9" ht="15" thickBot="1" x14ac:dyDescent="0.35"/>
    <row r="24" spans="1:9" x14ac:dyDescent="0.3">
      <c r="A24" s="11" t="s">
        <v>102</v>
      </c>
      <c r="B24" s="11" t="s">
        <v>21</v>
      </c>
    </row>
    <row r="25" spans="1:9" x14ac:dyDescent="0.3">
      <c r="A25" s="9">
        <v>1.6666666666666667</v>
      </c>
      <c r="B25" s="9">
        <v>0</v>
      </c>
    </row>
    <row r="26" spans="1:9" x14ac:dyDescent="0.3">
      <c r="A26" s="9">
        <v>5</v>
      </c>
      <c r="B26" s="9">
        <v>0</v>
      </c>
    </row>
    <row r="27" spans="1:9" x14ac:dyDescent="0.3">
      <c r="A27" s="9">
        <v>8.3333333333333339</v>
      </c>
      <c r="B27" s="9">
        <v>0</v>
      </c>
    </row>
    <row r="28" spans="1:9" x14ac:dyDescent="0.3">
      <c r="A28" s="9">
        <v>11.666666666666666</v>
      </c>
      <c r="B28" s="9">
        <v>0</v>
      </c>
    </row>
    <row r="29" spans="1:9" x14ac:dyDescent="0.3">
      <c r="A29" s="9">
        <v>15</v>
      </c>
      <c r="B29" s="9">
        <v>0</v>
      </c>
    </row>
    <row r="30" spans="1:9" x14ac:dyDescent="0.3">
      <c r="A30" s="9">
        <v>18.333333333333336</v>
      </c>
      <c r="B30" s="9">
        <v>0</v>
      </c>
    </row>
    <row r="31" spans="1:9" x14ac:dyDescent="0.3">
      <c r="A31" s="9">
        <v>21.666666666666668</v>
      </c>
      <c r="B31" s="9">
        <v>0</v>
      </c>
    </row>
    <row r="32" spans="1:9" x14ac:dyDescent="0.3">
      <c r="A32" s="9">
        <v>25.000000000000004</v>
      </c>
      <c r="B32" s="9">
        <v>0</v>
      </c>
    </row>
    <row r="33" spans="1:2" x14ac:dyDescent="0.3">
      <c r="A33" s="9">
        <v>28.333333333333336</v>
      </c>
      <c r="B33" s="9">
        <v>0</v>
      </c>
    </row>
    <row r="34" spans="1:2" x14ac:dyDescent="0.3">
      <c r="A34" s="9">
        <v>31.666666666666668</v>
      </c>
      <c r="B34" s="9">
        <v>0</v>
      </c>
    </row>
    <row r="35" spans="1:2" x14ac:dyDescent="0.3">
      <c r="A35" s="9">
        <v>35</v>
      </c>
      <c r="B35" s="9">
        <v>0</v>
      </c>
    </row>
    <row r="36" spans="1:2" x14ac:dyDescent="0.3">
      <c r="A36" s="9">
        <v>38.333333333333336</v>
      </c>
      <c r="B36" s="9">
        <v>0</v>
      </c>
    </row>
    <row r="37" spans="1:2" x14ac:dyDescent="0.3">
      <c r="A37" s="9">
        <v>41.666666666666664</v>
      </c>
      <c r="B37" s="9">
        <v>0</v>
      </c>
    </row>
    <row r="38" spans="1:2" x14ac:dyDescent="0.3">
      <c r="A38" s="9">
        <v>45</v>
      </c>
      <c r="B38" s="9">
        <v>0</v>
      </c>
    </row>
    <row r="39" spans="1:2" x14ac:dyDescent="0.3">
      <c r="A39" s="9">
        <v>48.333333333333336</v>
      </c>
      <c r="B39" s="9">
        <v>0</v>
      </c>
    </row>
    <row r="40" spans="1:2" x14ac:dyDescent="0.3">
      <c r="A40" s="9">
        <v>51.666666666666664</v>
      </c>
      <c r="B40" s="9">
        <v>0</v>
      </c>
    </row>
    <row r="41" spans="1:2" x14ac:dyDescent="0.3">
      <c r="A41" s="9">
        <v>55</v>
      </c>
      <c r="B41" s="9">
        <v>0</v>
      </c>
    </row>
    <row r="42" spans="1:2" x14ac:dyDescent="0.3">
      <c r="A42" s="9">
        <v>58.333333333333336</v>
      </c>
      <c r="B42" s="9">
        <v>0</v>
      </c>
    </row>
    <row r="43" spans="1:2" x14ac:dyDescent="0.3">
      <c r="A43" s="9">
        <v>61.666666666666664</v>
      </c>
      <c r="B43" s="9">
        <v>1</v>
      </c>
    </row>
    <row r="44" spans="1:2" x14ac:dyDescent="0.3">
      <c r="A44" s="9">
        <v>65</v>
      </c>
      <c r="B44" s="9">
        <v>1</v>
      </c>
    </row>
    <row r="45" spans="1:2" x14ac:dyDescent="0.3">
      <c r="A45" s="9">
        <v>68.333333333333343</v>
      </c>
      <c r="B45" s="9">
        <v>1</v>
      </c>
    </row>
    <row r="46" spans="1:2" x14ac:dyDescent="0.3">
      <c r="A46" s="9">
        <v>71.666666666666671</v>
      </c>
      <c r="B46" s="9">
        <v>1</v>
      </c>
    </row>
    <row r="47" spans="1:2" x14ac:dyDescent="0.3">
      <c r="A47" s="9">
        <v>75.000000000000014</v>
      </c>
      <c r="B47" s="9">
        <v>1</v>
      </c>
    </row>
    <row r="48" spans="1:2" x14ac:dyDescent="0.3">
      <c r="A48" s="9">
        <v>78.333333333333343</v>
      </c>
      <c r="B48" s="9">
        <v>1</v>
      </c>
    </row>
    <row r="49" spans="1:2" x14ac:dyDescent="0.3">
      <c r="A49" s="9">
        <v>81.666666666666671</v>
      </c>
      <c r="B49" s="9">
        <v>1</v>
      </c>
    </row>
    <row r="50" spans="1:2" x14ac:dyDescent="0.3">
      <c r="A50" s="9">
        <v>85.000000000000014</v>
      </c>
      <c r="B50" s="9">
        <v>1</v>
      </c>
    </row>
    <row r="51" spans="1:2" x14ac:dyDescent="0.3">
      <c r="A51" s="9">
        <v>88.333333333333343</v>
      </c>
      <c r="B51" s="9">
        <v>2</v>
      </c>
    </row>
    <row r="52" spans="1:2" x14ac:dyDescent="0.3">
      <c r="A52" s="9">
        <v>91.666666666666671</v>
      </c>
      <c r="B52" s="9">
        <v>2</v>
      </c>
    </row>
    <row r="53" spans="1:2" x14ac:dyDescent="0.3">
      <c r="A53" s="9">
        <v>95.000000000000014</v>
      </c>
      <c r="B53" s="9">
        <v>2</v>
      </c>
    </row>
    <row r="54" spans="1:2" ht="15" thickBot="1" x14ac:dyDescent="0.35">
      <c r="A54" s="10">
        <v>98.333333333333343</v>
      </c>
      <c r="B54" s="10">
        <v>3</v>
      </c>
    </row>
  </sheetData>
  <sortState xmlns:xlrd2="http://schemas.microsoft.com/office/spreadsheetml/2017/richdata2" ref="B25:B54">
    <sortCondition ref="B2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34AF-E587-4021-8D0E-60B78B9EDFFF}">
  <sheetPr>
    <tabColor theme="9" tint="0.59999389629810485"/>
  </sheetPr>
  <dimension ref="A1:N41"/>
  <sheetViews>
    <sheetView topLeftCell="A19" workbookViewId="0">
      <selection activeCell="G39" sqref="G39:G41"/>
    </sheetView>
  </sheetViews>
  <sheetFormatPr defaultRowHeight="10.199999999999999" x14ac:dyDescent="0.2"/>
  <cols>
    <col min="1" max="1" width="8" style="5" bestFit="1" customWidth="1"/>
    <col min="2" max="3" width="8.33203125" style="5" customWidth="1"/>
    <col min="4" max="4" width="8.88671875" style="5"/>
    <col min="5" max="16384" width="8.88671875" style="2"/>
  </cols>
  <sheetData>
    <row r="1" spans="1:14" ht="14.4" thickBot="1" x14ac:dyDescent="0.25">
      <c r="A1" s="8" t="s">
        <v>18</v>
      </c>
      <c r="B1" s="8"/>
      <c r="C1" s="8"/>
    </row>
    <row r="2" spans="1:14" ht="20.399999999999999" x14ac:dyDescent="0.3">
      <c r="A2" s="6" t="s">
        <v>19</v>
      </c>
      <c r="B2" s="6" t="s">
        <v>20</v>
      </c>
      <c r="C2" s="6" t="s">
        <v>21</v>
      </c>
      <c r="G2" s="6" t="s">
        <v>21</v>
      </c>
      <c r="I2" s="11" t="s">
        <v>21</v>
      </c>
      <c r="J2" s="11" t="s">
        <v>68</v>
      </c>
      <c r="K2" s="11" t="s">
        <v>69</v>
      </c>
      <c r="L2" s="11" t="s">
        <v>21</v>
      </c>
      <c r="M2" s="11" t="s">
        <v>68</v>
      </c>
      <c r="N2" s="11" t="s">
        <v>69</v>
      </c>
    </row>
    <row r="3" spans="1:14" ht="14.4" x14ac:dyDescent="0.3">
      <c r="A3" s="7" t="s">
        <v>22</v>
      </c>
      <c r="B3" s="7">
        <v>20</v>
      </c>
      <c r="C3" s="7">
        <v>0</v>
      </c>
      <c r="G3" s="2">
        <v>0</v>
      </c>
      <c r="I3" s="12">
        <v>0</v>
      </c>
      <c r="J3" s="9">
        <v>17</v>
      </c>
      <c r="K3" s="13">
        <v>0.58620689655172409</v>
      </c>
      <c r="L3" s="12">
        <v>0</v>
      </c>
      <c r="M3" s="9">
        <v>17</v>
      </c>
      <c r="N3" s="13">
        <v>0.58620689655172409</v>
      </c>
    </row>
    <row r="4" spans="1:14" ht="14.4" x14ac:dyDescent="0.3">
      <c r="A4" s="7" t="s">
        <v>23</v>
      </c>
      <c r="B4" s="7">
        <v>20</v>
      </c>
      <c r="C4" s="7">
        <v>0</v>
      </c>
      <c r="G4" s="2">
        <v>1</v>
      </c>
      <c r="I4" s="12">
        <v>1</v>
      </c>
      <c r="J4" s="9">
        <v>8</v>
      </c>
      <c r="K4" s="13">
        <v>0.86206896551724133</v>
      </c>
      <c r="L4" s="12">
        <v>1</v>
      </c>
      <c r="M4" s="9">
        <v>8</v>
      </c>
      <c r="N4" s="13">
        <v>0.86206896551724133</v>
      </c>
    </row>
    <row r="5" spans="1:14" ht="14.4" x14ac:dyDescent="0.3">
      <c r="A5" s="7" t="s">
        <v>24</v>
      </c>
      <c r="B5" s="7">
        <v>20</v>
      </c>
      <c r="C5" s="7">
        <v>0</v>
      </c>
      <c r="G5" s="2">
        <v>2</v>
      </c>
      <c r="I5" s="12">
        <v>2</v>
      </c>
      <c r="J5" s="9">
        <v>3</v>
      </c>
      <c r="K5" s="13">
        <v>0.96551724137931039</v>
      </c>
      <c r="L5" s="12">
        <v>2</v>
      </c>
      <c r="M5" s="9">
        <v>3</v>
      </c>
      <c r="N5" s="13">
        <v>0.96551724137931039</v>
      </c>
    </row>
    <row r="6" spans="1:14" ht="15" thickBot="1" x14ac:dyDescent="0.35">
      <c r="A6" s="7" t="s">
        <v>25</v>
      </c>
      <c r="B6" s="7">
        <v>18</v>
      </c>
      <c r="C6" s="7">
        <v>2</v>
      </c>
      <c r="I6" s="10" t="s">
        <v>67</v>
      </c>
      <c r="J6" s="10">
        <v>1</v>
      </c>
      <c r="K6" s="14">
        <v>1</v>
      </c>
      <c r="L6" s="15" t="s">
        <v>67</v>
      </c>
      <c r="M6" s="10">
        <v>1</v>
      </c>
      <c r="N6" s="14">
        <v>1</v>
      </c>
    </row>
    <row r="7" spans="1:14" ht="28.8" x14ac:dyDescent="0.3">
      <c r="A7" s="7" t="s">
        <v>26</v>
      </c>
      <c r="B7" s="7">
        <v>19</v>
      </c>
      <c r="C7" s="7">
        <v>1</v>
      </c>
      <c r="G7" s="17" t="s">
        <v>20</v>
      </c>
      <c r="H7" s="11"/>
      <c r="I7" s="11" t="s">
        <v>21</v>
      </c>
      <c r="J7" s="11"/>
    </row>
    <row r="8" spans="1:14" ht="14.4" x14ac:dyDescent="0.3">
      <c r="A8" s="7" t="s">
        <v>27</v>
      </c>
      <c r="B8" s="7">
        <v>19</v>
      </c>
      <c r="C8" s="7">
        <v>1</v>
      </c>
      <c r="G8" s="9"/>
      <c r="H8" s="9"/>
      <c r="I8" s="9"/>
      <c r="J8" s="9"/>
    </row>
    <row r="9" spans="1:14" ht="14.4" x14ac:dyDescent="0.3">
      <c r="A9" s="7" t="s">
        <v>28</v>
      </c>
      <c r="B9" s="7">
        <v>20</v>
      </c>
      <c r="C9" s="7">
        <v>0</v>
      </c>
      <c r="G9" s="9" t="s">
        <v>52</v>
      </c>
      <c r="H9" s="9">
        <v>19.433333333333334</v>
      </c>
      <c r="I9" s="9" t="s">
        <v>52</v>
      </c>
      <c r="J9" s="9">
        <v>0.56666666666666665</v>
      </c>
    </row>
    <row r="10" spans="1:14" ht="14.4" x14ac:dyDescent="0.3">
      <c r="A10" s="7" t="s">
        <v>29</v>
      </c>
      <c r="B10" s="7">
        <v>20</v>
      </c>
      <c r="C10" s="7">
        <v>0</v>
      </c>
      <c r="G10" s="9" t="s">
        <v>53</v>
      </c>
      <c r="H10" s="9">
        <v>0.14919965280947353</v>
      </c>
      <c r="I10" s="9" t="s">
        <v>53</v>
      </c>
      <c r="J10" s="9">
        <v>0.1491996528094735</v>
      </c>
    </row>
    <row r="11" spans="1:14" ht="14.4" x14ac:dyDescent="0.3">
      <c r="A11" s="7" t="s">
        <v>30</v>
      </c>
      <c r="B11" s="7">
        <v>20</v>
      </c>
      <c r="C11" s="7">
        <v>0</v>
      </c>
      <c r="G11" s="9" t="s">
        <v>54</v>
      </c>
      <c r="H11" s="9">
        <v>20</v>
      </c>
      <c r="I11" s="9" t="s">
        <v>54</v>
      </c>
      <c r="J11" s="9">
        <v>0</v>
      </c>
    </row>
    <row r="12" spans="1:14" ht="14.4" x14ac:dyDescent="0.3">
      <c r="A12" s="7" t="s">
        <v>31</v>
      </c>
      <c r="B12" s="7">
        <v>18</v>
      </c>
      <c r="C12" s="7">
        <v>2</v>
      </c>
      <c r="G12" s="9" t="s">
        <v>55</v>
      </c>
      <c r="H12" s="9">
        <v>20</v>
      </c>
      <c r="I12" s="9" t="s">
        <v>55</v>
      </c>
      <c r="J12" s="9">
        <v>0</v>
      </c>
    </row>
    <row r="13" spans="1:14" ht="14.4" x14ac:dyDescent="0.3">
      <c r="A13" s="7" t="s">
        <v>32</v>
      </c>
      <c r="B13" s="7">
        <v>19</v>
      </c>
      <c r="C13" s="7">
        <v>1</v>
      </c>
      <c r="G13" s="9" t="s">
        <v>56</v>
      </c>
      <c r="H13" s="9">
        <v>0.81720015415687686</v>
      </c>
      <c r="I13" s="9" t="s">
        <v>56</v>
      </c>
      <c r="J13" s="9">
        <v>0.81720015415687675</v>
      </c>
    </row>
    <row r="14" spans="1:14" ht="14.4" x14ac:dyDescent="0.3">
      <c r="A14" s="7" t="s">
        <v>33</v>
      </c>
      <c r="B14" s="7">
        <v>20</v>
      </c>
      <c r="C14" s="7">
        <v>0</v>
      </c>
      <c r="G14" s="9" t="s">
        <v>57</v>
      </c>
      <c r="H14" s="9">
        <v>0.66781609195402325</v>
      </c>
      <c r="I14" s="9" t="s">
        <v>57</v>
      </c>
      <c r="J14" s="9">
        <v>0.66781609195402303</v>
      </c>
    </row>
    <row r="15" spans="1:14" ht="14.4" x14ac:dyDescent="0.3">
      <c r="A15" s="7" t="s">
        <v>34</v>
      </c>
      <c r="B15" s="7">
        <v>20</v>
      </c>
      <c r="C15" s="7">
        <v>0</v>
      </c>
      <c r="G15" s="9" t="s">
        <v>58</v>
      </c>
      <c r="H15" s="9">
        <v>1.4051259306783472</v>
      </c>
      <c r="I15" s="9" t="s">
        <v>58</v>
      </c>
      <c r="J15" s="9">
        <v>1.4051259306783481</v>
      </c>
    </row>
    <row r="16" spans="1:14" ht="14.4" x14ac:dyDescent="0.3">
      <c r="A16" s="7" t="s">
        <v>35</v>
      </c>
      <c r="B16" s="7">
        <v>19</v>
      </c>
      <c r="C16" s="7">
        <v>1</v>
      </c>
      <c r="G16" s="9" t="s">
        <v>59</v>
      </c>
      <c r="H16" s="9">
        <v>-1.39579539197206</v>
      </c>
      <c r="I16" s="9" t="s">
        <v>59</v>
      </c>
      <c r="J16" s="9">
        <v>1.3957953919720596</v>
      </c>
    </row>
    <row r="17" spans="1:13" ht="14.4" x14ac:dyDescent="0.3">
      <c r="A17" s="7" t="s">
        <v>36</v>
      </c>
      <c r="B17" s="7">
        <v>20</v>
      </c>
      <c r="C17" s="7">
        <v>0</v>
      </c>
      <c r="D17" s="2"/>
      <c r="G17" s="9" t="s">
        <v>60</v>
      </c>
      <c r="H17" s="9">
        <v>3</v>
      </c>
      <c r="I17" s="9" t="s">
        <v>60</v>
      </c>
      <c r="J17" s="9">
        <v>3</v>
      </c>
    </row>
    <row r="18" spans="1:13" ht="14.4" x14ac:dyDescent="0.3">
      <c r="A18" s="7" t="s">
        <v>37</v>
      </c>
      <c r="B18" s="7">
        <v>19</v>
      </c>
      <c r="C18" s="7">
        <v>1</v>
      </c>
      <c r="D18" s="2"/>
      <c r="G18" s="9" t="s">
        <v>61</v>
      </c>
      <c r="H18" s="9">
        <v>17</v>
      </c>
      <c r="I18" s="9" t="s">
        <v>61</v>
      </c>
      <c r="J18" s="9">
        <v>0</v>
      </c>
    </row>
    <row r="19" spans="1:13" ht="14.4" x14ac:dyDescent="0.3">
      <c r="A19" s="7" t="s">
        <v>38</v>
      </c>
      <c r="B19" s="7">
        <v>20</v>
      </c>
      <c r="C19" s="7">
        <v>0</v>
      </c>
      <c r="D19" s="2"/>
      <c r="G19" s="9" t="s">
        <v>62</v>
      </c>
      <c r="H19" s="9">
        <v>20</v>
      </c>
      <c r="I19" s="9" t="s">
        <v>62</v>
      </c>
      <c r="J19" s="9">
        <v>3</v>
      </c>
    </row>
    <row r="20" spans="1:13" ht="14.4" x14ac:dyDescent="0.3">
      <c r="A20" s="7" t="s">
        <v>39</v>
      </c>
      <c r="B20" s="7">
        <v>20</v>
      </c>
      <c r="C20" s="7">
        <v>0</v>
      </c>
      <c r="D20" s="2"/>
      <c r="G20" s="9" t="s">
        <v>63</v>
      </c>
      <c r="H20" s="9">
        <v>583</v>
      </c>
      <c r="I20" s="9" t="s">
        <v>63</v>
      </c>
      <c r="J20" s="9">
        <v>17</v>
      </c>
    </row>
    <row r="21" spans="1:13" ht="14.4" x14ac:dyDescent="0.3">
      <c r="A21" s="7" t="s">
        <v>40</v>
      </c>
      <c r="B21" s="7">
        <v>20</v>
      </c>
      <c r="C21" s="7">
        <v>0</v>
      </c>
      <c r="D21" s="2"/>
      <c r="G21" s="9" t="s">
        <v>64</v>
      </c>
      <c r="H21" s="9">
        <v>30</v>
      </c>
      <c r="I21" s="9" t="s">
        <v>64</v>
      </c>
      <c r="J21" s="9">
        <v>30</v>
      </c>
    </row>
    <row r="22" spans="1:13" ht="15" thickBot="1" x14ac:dyDescent="0.35">
      <c r="A22" s="7" t="s">
        <v>41</v>
      </c>
      <c r="B22" s="7">
        <v>18</v>
      </c>
      <c r="C22" s="7">
        <v>2</v>
      </c>
      <c r="D22" s="2"/>
      <c r="G22" s="10" t="s">
        <v>65</v>
      </c>
      <c r="H22" s="10">
        <v>0.30514755252184317</v>
      </c>
      <c r="I22" s="10" t="s">
        <v>65</v>
      </c>
      <c r="J22" s="10">
        <v>0.30514755252184311</v>
      </c>
    </row>
    <row r="23" spans="1:13" x14ac:dyDescent="0.2">
      <c r="A23" s="7" t="s">
        <v>42</v>
      </c>
      <c r="B23" s="7">
        <v>20</v>
      </c>
      <c r="C23" s="7">
        <v>0</v>
      </c>
      <c r="D23" s="2"/>
    </row>
    <row r="24" spans="1:13" ht="14.4" x14ac:dyDescent="0.3">
      <c r="A24" s="7" t="s">
        <v>43</v>
      </c>
      <c r="B24" s="7">
        <v>20</v>
      </c>
      <c r="C24" s="7">
        <v>0</v>
      </c>
      <c r="D24" s="2"/>
      <c r="G24" t="s">
        <v>70</v>
      </c>
      <c r="H24"/>
      <c r="I24"/>
      <c r="J24"/>
      <c r="K24"/>
      <c r="L24"/>
      <c r="M24"/>
    </row>
    <row r="25" spans="1:13" ht="14.4" x14ac:dyDescent="0.3">
      <c r="A25" s="7" t="s">
        <v>44</v>
      </c>
      <c r="B25" s="7">
        <v>20</v>
      </c>
      <c r="C25" s="7">
        <v>0</v>
      </c>
      <c r="D25" s="2"/>
      <c r="G25"/>
      <c r="H25"/>
      <c r="I25"/>
      <c r="J25"/>
      <c r="K25"/>
      <c r="L25"/>
      <c r="M25"/>
    </row>
    <row r="26" spans="1:13" ht="15" thickBot="1" x14ac:dyDescent="0.35">
      <c r="A26" s="7" t="s">
        <v>45</v>
      </c>
      <c r="B26" s="7">
        <v>20</v>
      </c>
      <c r="C26" s="7">
        <v>0</v>
      </c>
      <c r="D26" s="2"/>
      <c r="G26" t="s">
        <v>71</v>
      </c>
      <c r="H26"/>
      <c r="I26"/>
      <c r="J26"/>
      <c r="K26"/>
      <c r="L26"/>
      <c r="M26"/>
    </row>
    <row r="27" spans="1:13" ht="14.4" x14ac:dyDescent="0.3">
      <c r="A27" s="7" t="s">
        <v>46</v>
      </c>
      <c r="B27" s="7">
        <v>19</v>
      </c>
      <c r="C27" s="7">
        <v>1</v>
      </c>
      <c r="D27" s="2"/>
      <c r="G27" s="11" t="s">
        <v>72</v>
      </c>
      <c r="H27" s="11" t="s">
        <v>64</v>
      </c>
      <c r="I27" s="11" t="s">
        <v>63</v>
      </c>
      <c r="J27" s="11" t="s">
        <v>52</v>
      </c>
      <c r="K27" s="11" t="s">
        <v>73</v>
      </c>
      <c r="L27"/>
      <c r="M27"/>
    </row>
    <row r="28" spans="1:13" ht="28.8" x14ac:dyDescent="0.3">
      <c r="A28" s="7" t="s">
        <v>47</v>
      </c>
      <c r="B28" s="7">
        <v>19</v>
      </c>
      <c r="C28" s="7">
        <v>1</v>
      </c>
      <c r="D28" s="2"/>
      <c r="G28" s="18" t="s">
        <v>20</v>
      </c>
      <c r="H28" s="9">
        <v>30</v>
      </c>
      <c r="I28" s="9">
        <v>583</v>
      </c>
      <c r="J28" s="9">
        <v>19.433333333333334</v>
      </c>
      <c r="K28" s="9">
        <v>0.66781609195402325</v>
      </c>
      <c r="L28"/>
      <c r="M28"/>
    </row>
    <row r="29" spans="1:13" ht="15" thickBot="1" x14ac:dyDescent="0.35">
      <c r="A29" s="7" t="s">
        <v>48</v>
      </c>
      <c r="B29" s="7">
        <v>19</v>
      </c>
      <c r="C29" s="7">
        <v>1</v>
      </c>
      <c r="D29" s="2"/>
      <c r="G29" s="10" t="s">
        <v>21</v>
      </c>
      <c r="H29" s="10">
        <v>30</v>
      </c>
      <c r="I29" s="10">
        <v>17</v>
      </c>
      <c r="J29" s="10">
        <v>0.56666666666666665</v>
      </c>
      <c r="K29" s="10">
        <v>0.66781609195402303</v>
      </c>
      <c r="L29"/>
      <c r="M29"/>
    </row>
    <row r="30" spans="1:13" ht="14.4" x14ac:dyDescent="0.3">
      <c r="A30" s="7" t="s">
        <v>49</v>
      </c>
      <c r="B30" s="7">
        <v>20</v>
      </c>
      <c r="C30" s="7">
        <v>0</v>
      </c>
      <c r="D30" s="2"/>
      <c r="G30"/>
      <c r="H30"/>
      <c r="I30"/>
      <c r="J30"/>
      <c r="K30"/>
      <c r="L30"/>
      <c r="M30"/>
    </row>
    <row r="31" spans="1:13" ht="14.4" x14ac:dyDescent="0.3">
      <c r="A31" s="7" t="s">
        <v>50</v>
      </c>
      <c r="B31" s="7">
        <v>17</v>
      </c>
      <c r="C31" s="7">
        <v>3</v>
      </c>
      <c r="D31" s="2"/>
      <c r="G31"/>
      <c r="H31"/>
      <c r="I31"/>
      <c r="J31"/>
      <c r="K31"/>
      <c r="L31"/>
      <c r="M31"/>
    </row>
    <row r="32" spans="1:13" ht="15" thickBot="1" x14ac:dyDescent="0.35">
      <c r="A32" s="7" t="s">
        <v>51</v>
      </c>
      <c r="B32" s="7">
        <v>20</v>
      </c>
      <c r="C32" s="7">
        <v>0</v>
      </c>
      <c r="D32" s="2"/>
      <c r="G32" t="s">
        <v>74</v>
      </c>
      <c r="H32"/>
      <c r="I32"/>
      <c r="J32"/>
      <c r="K32"/>
      <c r="L32"/>
      <c r="M32"/>
    </row>
    <row r="33" spans="7:13" ht="14.4" x14ac:dyDescent="0.3">
      <c r="G33" s="11" t="s">
        <v>75</v>
      </c>
      <c r="H33" s="11" t="s">
        <v>76</v>
      </c>
      <c r="I33" s="11" t="s">
        <v>77</v>
      </c>
      <c r="J33" s="11" t="s">
        <v>78</v>
      </c>
      <c r="K33" s="11" t="s">
        <v>79</v>
      </c>
      <c r="L33" s="11" t="s">
        <v>80</v>
      </c>
      <c r="M33" s="11" t="s">
        <v>81</v>
      </c>
    </row>
    <row r="34" spans="7:13" ht="14.4" x14ac:dyDescent="0.3">
      <c r="G34" s="9" t="s">
        <v>82</v>
      </c>
      <c r="H34" s="9">
        <v>5339.2666666666664</v>
      </c>
      <c r="I34" s="9">
        <v>1</v>
      </c>
      <c r="J34" s="9">
        <v>5339.2666666666664</v>
      </c>
      <c r="K34" s="9">
        <v>7995.1153184165214</v>
      </c>
      <c r="L34" s="9">
        <v>7.6971417629618517E-64</v>
      </c>
      <c r="M34" s="9">
        <v>4.0068728863327339</v>
      </c>
    </row>
    <row r="35" spans="7:13" ht="14.4" x14ac:dyDescent="0.3">
      <c r="G35" s="9" t="s">
        <v>83</v>
      </c>
      <c r="H35" s="9">
        <v>38.733333333333341</v>
      </c>
      <c r="I35" s="9">
        <v>58</v>
      </c>
      <c r="J35" s="9">
        <v>0.66781609195402314</v>
      </c>
      <c r="K35" s="9"/>
      <c r="L35" s="9"/>
      <c r="M35" s="9"/>
    </row>
    <row r="36" spans="7:13" ht="14.4" x14ac:dyDescent="0.3">
      <c r="G36" s="9"/>
      <c r="H36" s="9"/>
      <c r="I36" s="9"/>
      <c r="J36" s="9"/>
      <c r="K36" s="9"/>
      <c r="L36" s="9"/>
      <c r="M36" s="9"/>
    </row>
    <row r="37" spans="7:13" ht="15" thickBot="1" x14ac:dyDescent="0.35">
      <c r="G37" s="10" t="s">
        <v>84</v>
      </c>
      <c r="H37" s="10">
        <v>5378</v>
      </c>
      <c r="I37" s="10">
        <v>59</v>
      </c>
      <c r="J37" s="10"/>
      <c r="K37" s="10"/>
      <c r="L37" s="10"/>
      <c r="M37" s="10"/>
    </row>
    <row r="38" spans="7:13" ht="10.8" thickBot="1" x14ac:dyDescent="0.25"/>
    <row r="39" spans="7:13" ht="28.8" x14ac:dyDescent="0.3">
      <c r="G39" s="11"/>
      <c r="H39" s="17" t="s">
        <v>20</v>
      </c>
      <c r="I39" s="11" t="s">
        <v>21</v>
      </c>
    </row>
    <row r="40" spans="7:13" ht="28.8" x14ac:dyDescent="0.3">
      <c r="G40" s="18" t="s">
        <v>20</v>
      </c>
      <c r="H40" s="9">
        <v>1</v>
      </c>
      <c r="I40" s="9"/>
    </row>
    <row r="41" spans="7:13" ht="15" thickBot="1" x14ac:dyDescent="0.35">
      <c r="G41" s="10" t="s">
        <v>21</v>
      </c>
      <c r="H41" s="10">
        <v>-1.0000000000000002</v>
      </c>
      <c r="I41" s="10">
        <v>1</v>
      </c>
    </row>
  </sheetData>
  <sortState xmlns:xlrd2="http://schemas.microsoft.com/office/spreadsheetml/2017/richdata2" ref="L3:M6">
    <sortCondition descending="1" ref="M3"/>
  </sortState>
  <mergeCells count="1">
    <mergeCell ref="A1:C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Exmp01</vt:lpstr>
      <vt:lpstr>Exmp02r3</vt:lpstr>
      <vt:lpstr>x</vt:lpstr>
      <vt:lpstr>Exmp02</vt:lpstr>
      <vt:lpstr>Exmp02 (2)</vt:lpstr>
      <vt:lpstr>Ex01r5</vt:lpstr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2015-06-05T18:19:34Z</dcterms:created>
  <dcterms:modified xsi:type="dcterms:W3CDTF">2020-10-23T22:43:12Z</dcterms:modified>
</cp:coreProperties>
</file>