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8800" yWindow="0" windowWidth="25600" windowHeight="16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6" i="1"/>
  <c r="K6" i="1"/>
  <c r="K7" i="1"/>
  <c r="K8" i="1"/>
  <c r="K9" i="1"/>
  <c r="K10" i="1"/>
  <c r="K11" i="1"/>
  <c r="K12" i="1"/>
  <c r="K13" i="1"/>
  <c r="K14" i="1"/>
  <c r="K5" i="1"/>
  <c r="O15" i="1"/>
  <c r="O14" i="1"/>
  <c r="O13" i="1"/>
  <c r="O12" i="1"/>
  <c r="O11" i="1"/>
  <c r="O10" i="1"/>
  <c r="O9" i="1"/>
  <c r="O8" i="1"/>
  <c r="O7" i="1"/>
  <c r="O6" i="1"/>
  <c r="O5" i="1"/>
  <c r="N15" i="1"/>
  <c r="N14" i="1"/>
  <c r="N13" i="1"/>
  <c r="N12" i="1"/>
  <c r="N11" i="1"/>
  <c r="N10" i="1"/>
  <c r="N9" i="1"/>
  <c r="N8" i="1"/>
  <c r="N7" i="1"/>
  <c r="N6" i="1"/>
  <c r="N5" i="1"/>
  <c r="M6" i="1"/>
  <c r="M7" i="1"/>
  <c r="M8" i="1"/>
  <c r="M9" i="1"/>
  <c r="M10" i="1"/>
  <c r="M11" i="1"/>
  <c r="M12" i="1"/>
  <c r="M13" i="1"/>
  <c r="M14" i="1"/>
  <c r="M15" i="1"/>
  <c r="M5" i="1"/>
</calcChain>
</file>

<file path=xl/sharedStrings.xml><?xml version="1.0" encoding="utf-8"?>
<sst xmlns="http://schemas.openxmlformats.org/spreadsheetml/2006/main" count="6" uniqueCount="6">
  <si>
    <t>S(l)=(1/(1-g))*((1-g)/g)^g*((exp(a*g*(b-l)))/(1+exp(a*(b-l))))</t>
  </si>
  <si>
    <t>length</t>
  </si>
  <si>
    <t>b</t>
  </si>
  <si>
    <t>a</t>
  </si>
  <si>
    <t>g</t>
  </si>
  <si>
    <t>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</si>
</sst>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5"/>
      <color rgb="FF1F497D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Sheet1!$L$5:$L$22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xVal>
          <c:yVal>
            <c:numRef>
              <c:f>Sheet1!$M$5:$M$22</c:f>
              <c:numCache>
                <c:formatCode>General</c:formatCode>
                <c:ptCount val="18"/>
                <c:pt idx="0">
                  <c:v>0.011124109603911</c:v>
                </c:pt>
                <c:pt idx="1">
                  <c:v>0.0269048196871895</c:v>
                </c:pt>
                <c:pt idx="2">
                  <c:v>0.0636448857570335</c:v>
                </c:pt>
                <c:pt idx="3">
                  <c:v>0.143234754423519</c:v>
                </c:pt>
                <c:pt idx="4">
                  <c:v>0.291607482326815</c:v>
                </c:pt>
                <c:pt idx="5">
                  <c:v>0.503969300008427</c:v>
                </c:pt>
                <c:pt idx="6">
                  <c:v>0.715948802390102</c:v>
                </c:pt>
                <c:pt idx="7">
                  <c:v>0.863405906062069</c:v>
                </c:pt>
                <c:pt idx="8">
                  <c:v>0.941918706780358</c:v>
                </c:pt>
                <c:pt idx="9">
                  <c:v>0.977604743980559</c:v>
                </c:pt>
                <c:pt idx="10">
                  <c:v>0.992388624608872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Sheet1!$L$5:$L$22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xVal>
          <c:yVal>
            <c:numRef>
              <c:f>Sheet1!$N$5:$N$22</c:f>
              <c:numCache>
                <c:formatCode>General</c:formatCode>
                <c:ptCount val="18"/>
                <c:pt idx="0">
                  <c:v>0.0415481561997862</c:v>
                </c:pt>
                <c:pt idx="1">
                  <c:v>0.0963228890285261</c:v>
                </c:pt>
                <c:pt idx="2">
                  <c:v>0.207785014849124</c:v>
                </c:pt>
                <c:pt idx="3">
                  <c:v>0.392628388461857</c:v>
                </c:pt>
                <c:pt idx="4">
                  <c:v>0.615209947806279</c:v>
                </c:pt>
                <c:pt idx="5">
                  <c:v>0.799354048973471</c:v>
                </c:pt>
                <c:pt idx="6">
                  <c:v>0.909782877763076</c:v>
                </c:pt>
                <c:pt idx="7">
                  <c:v>0.963481363205534</c:v>
                </c:pt>
                <c:pt idx="8">
                  <c:v>0.986674491260958</c:v>
                </c:pt>
                <c:pt idx="9">
                  <c:v>0.995907214052171</c:v>
                </c:pt>
                <c:pt idx="10">
                  <c:v>0.999181829803003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Sheet1!$L$5:$L$22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xVal>
          <c:yVal>
            <c:numRef>
              <c:f>Sheet1!$O$5:$O$22</c:f>
              <c:numCache>
                <c:formatCode>General</c:formatCode>
                <c:ptCount val="18"/>
                <c:pt idx="0">
                  <c:v>0.143234754423519</c:v>
                </c:pt>
                <c:pt idx="1">
                  <c:v>0.291607482326815</c:v>
                </c:pt>
                <c:pt idx="2">
                  <c:v>0.503969300008427</c:v>
                </c:pt>
                <c:pt idx="3">
                  <c:v>0.715948802390102</c:v>
                </c:pt>
                <c:pt idx="4">
                  <c:v>0.863405906062069</c:v>
                </c:pt>
                <c:pt idx="5">
                  <c:v>0.941918706780358</c:v>
                </c:pt>
                <c:pt idx="6">
                  <c:v>0.977604743980559</c:v>
                </c:pt>
                <c:pt idx="7">
                  <c:v>0.992388624608872</c:v>
                </c:pt>
                <c:pt idx="8">
                  <c:v>0.99800284029573</c:v>
                </c:pt>
                <c:pt idx="9">
                  <c:v>0.999772660127269</c:v>
                </c:pt>
                <c:pt idx="10">
                  <c:v>0.99996094862293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297928"/>
        <c:axId val="2125294760"/>
      </c:scatterChart>
      <c:valAx>
        <c:axId val="212529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294760"/>
        <c:crosses val="autoZero"/>
        <c:crossBetween val="midCat"/>
      </c:valAx>
      <c:valAx>
        <c:axId val="2125294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297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16</xdr:row>
      <xdr:rowOff>50800</xdr:rowOff>
    </xdr:from>
    <xdr:to>
      <xdr:col>5</xdr:col>
      <xdr:colOff>647700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15"/>
  <sheetViews>
    <sheetView tabSelected="1" workbookViewId="0">
      <selection activeCell="D13" sqref="D13"/>
    </sheetView>
  </sheetViews>
  <sheetFormatPr baseColWidth="10" defaultRowHeight="15" x14ac:dyDescent="0"/>
  <sheetData>
    <row r="1" spans="4:15">
      <c r="L1" t="s">
        <v>2</v>
      </c>
      <c r="M1">
        <v>6</v>
      </c>
      <c r="N1">
        <v>4.5</v>
      </c>
      <c r="O1">
        <v>3</v>
      </c>
    </row>
    <row r="2" spans="4:15">
      <c r="L2" t="s">
        <v>3</v>
      </c>
      <c r="M2">
        <v>0.9</v>
      </c>
      <c r="N2">
        <v>0.9</v>
      </c>
      <c r="O2">
        <v>0.9</v>
      </c>
    </row>
    <row r="3" spans="4:15">
      <c r="L3" t="s">
        <v>4</v>
      </c>
      <c r="M3">
        <v>1E-3</v>
      </c>
      <c r="N3">
        <v>1E-3</v>
      </c>
      <c r="O3">
        <v>1E-3</v>
      </c>
    </row>
    <row r="4" spans="4:15">
      <c r="J4" t="s">
        <v>5</v>
      </c>
      <c r="L4" t="s">
        <v>1</v>
      </c>
    </row>
    <row r="5" spans="4:15">
      <c r="J5">
        <v>1</v>
      </c>
      <c r="K5">
        <f>10*(1-EXP(-0.3*(J5-0)))</f>
        <v>2.5918177931828215</v>
      </c>
      <c r="L5">
        <v>1</v>
      </c>
      <c r="M5">
        <f>(1/(1-M$3))*((1-M$3)/M$3)^M$3*((EXP(M$2*M$3*(M$1-$L5)))/(1+EXP(M$2*(M$1-$L5))))</f>
        <v>1.1124109603910968E-2</v>
      </c>
      <c r="N5">
        <f t="shared" ref="N5:O22" si="0">(1/(1-N$3))*((1-N$3)/N$3)^N$3*((EXP(N$2*N$3*(N$1-$L5)))/(1+EXP(N$2*(N$1-$L5))))</f>
        <v>4.1548156199786183E-2</v>
      </c>
      <c r="O5">
        <f t="shared" si="0"/>
        <v>0.14323475442351938</v>
      </c>
    </row>
    <row r="6" spans="4:15">
      <c r="J6">
        <v>2</v>
      </c>
      <c r="K6">
        <f t="shared" ref="K6:K14" si="1">10*(1-EXP(-0.3*(J6-0)))</f>
        <v>4.5118836390597359</v>
      </c>
      <c r="L6">
        <f>L5+1</f>
        <v>2</v>
      </c>
      <c r="M6">
        <f t="shared" ref="M6:M22" si="2">(1/(1-M$3))*((1-M$3)/M$3)^M$3*((EXP(M$2*M$3*(M$1-$L6)))/(1+EXP(M$2*(M$1-$L6))))</f>
        <v>2.6904819687189479E-2</v>
      </c>
      <c r="N6">
        <f t="shared" si="0"/>
        <v>9.6322889028526135E-2</v>
      </c>
      <c r="O6">
        <f t="shared" si="0"/>
        <v>0.2916074823268151</v>
      </c>
    </row>
    <row r="7" spans="4:15">
      <c r="J7">
        <v>3</v>
      </c>
      <c r="K7">
        <f t="shared" si="1"/>
        <v>5.9343034025940078</v>
      </c>
      <c r="L7">
        <f t="shared" ref="L7:L22" si="3">L6+1</f>
        <v>3</v>
      </c>
      <c r="M7">
        <f t="shared" si="2"/>
        <v>6.3644885757033545E-2</v>
      </c>
      <c r="N7">
        <f t="shared" si="0"/>
        <v>0.20778501484912382</v>
      </c>
      <c r="O7">
        <f t="shared" si="0"/>
        <v>0.50396930000842732</v>
      </c>
    </row>
    <row r="8" spans="4:15">
      <c r="J8">
        <v>4</v>
      </c>
      <c r="K8">
        <f t="shared" si="1"/>
        <v>6.9880578808779781</v>
      </c>
      <c r="L8">
        <f t="shared" si="3"/>
        <v>4</v>
      </c>
      <c r="M8">
        <f t="shared" si="2"/>
        <v>0.14323475442351938</v>
      </c>
      <c r="N8">
        <f t="shared" si="0"/>
        <v>0.39262838846185716</v>
      </c>
      <c r="O8">
        <f t="shared" si="0"/>
        <v>0.71594880239010217</v>
      </c>
    </row>
    <row r="9" spans="4:15">
      <c r="J9">
        <v>5</v>
      </c>
      <c r="K9">
        <f t="shared" si="1"/>
        <v>7.7686983985157019</v>
      </c>
      <c r="L9">
        <f t="shared" si="3"/>
        <v>5</v>
      </c>
      <c r="M9">
        <f t="shared" si="2"/>
        <v>0.2916074823268151</v>
      </c>
      <c r="N9">
        <f t="shared" si="0"/>
        <v>0.6152099478062788</v>
      </c>
      <c r="O9">
        <f t="shared" si="0"/>
        <v>0.86340590606206924</v>
      </c>
    </row>
    <row r="10" spans="4:15">
      <c r="J10">
        <v>6</v>
      </c>
      <c r="K10">
        <f t="shared" si="1"/>
        <v>8.3470111177841346</v>
      </c>
      <c r="L10">
        <f t="shared" si="3"/>
        <v>6</v>
      </c>
      <c r="M10">
        <f t="shared" si="2"/>
        <v>0.50396930000842732</v>
      </c>
      <c r="N10">
        <f t="shared" si="0"/>
        <v>0.7993540489734714</v>
      </c>
      <c r="O10">
        <f t="shared" si="0"/>
        <v>0.94191870678035838</v>
      </c>
    </row>
    <row r="11" spans="4:15">
      <c r="J11">
        <v>7</v>
      </c>
      <c r="K11">
        <f t="shared" si="1"/>
        <v>8.7754357174701809</v>
      </c>
      <c r="L11">
        <f t="shared" si="3"/>
        <v>7</v>
      </c>
      <c r="M11">
        <f t="shared" si="2"/>
        <v>0.71594880239010217</v>
      </c>
      <c r="N11">
        <f t="shared" si="0"/>
        <v>0.90978287776307598</v>
      </c>
      <c r="O11">
        <f t="shared" si="0"/>
        <v>0.97760474398055908</v>
      </c>
    </row>
    <row r="12" spans="4:15">
      <c r="J12">
        <v>8</v>
      </c>
      <c r="K12">
        <f t="shared" si="1"/>
        <v>9.0928204671058754</v>
      </c>
      <c r="L12">
        <f t="shared" si="3"/>
        <v>8</v>
      </c>
      <c r="M12">
        <f t="shared" si="2"/>
        <v>0.86340590606206924</v>
      </c>
      <c r="N12">
        <f t="shared" si="0"/>
        <v>0.96348136320553379</v>
      </c>
      <c r="O12">
        <f t="shared" si="0"/>
        <v>0.99238862460887156</v>
      </c>
    </row>
    <row r="13" spans="4:15" ht="19">
      <c r="D13" s="1" t="s">
        <v>0</v>
      </c>
      <c r="J13">
        <v>9</v>
      </c>
      <c r="K13">
        <f t="shared" si="1"/>
        <v>9.3279448726025027</v>
      </c>
      <c r="L13">
        <f t="shared" si="3"/>
        <v>9</v>
      </c>
      <c r="M13">
        <f t="shared" si="2"/>
        <v>0.94191870678035838</v>
      </c>
      <c r="N13">
        <f t="shared" si="0"/>
        <v>0.98667449126095841</v>
      </c>
      <c r="O13">
        <f t="shared" si="0"/>
        <v>0.99800284029573039</v>
      </c>
    </row>
    <row r="14" spans="4:15">
      <c r="J14">
        <v>10</v>
      </c>
      <c r="K14">
        <f t="shared" si="1"/>
        <v>9.5021293163213603</v>
      </c>
      <c r="L14">
        <f t="shared" si="3"/>
        <v>10</v>
      </c>
      <c r="M14">
        <f t="shared" si="2"/>
        <v>0.97760474398055908</v>
      </c>
      <c r="N14">
        <f t="shared" si="0"/>
        <v>0.99590721405217142</v>
      </c>
      <c r="O14">
        <f t="shared" si="0"/>
        <v>0.99977266012726917</v>
      </c>
    </row>
    <row r="15" spans="4:15">
      <c r="L15">
        <f t="shared" si="3"/>
        <v>11</v>
      </c>
      <c r="M15">
        <f t="shared" si="2"/>
        <v>0.99238862460887156</v>
      </c>
      <c r="N15">
        <f t="shared" si="0"/>
        <v>0.99918182980300352</v>
      </c>
      <c r="O15">
        <f t="shared" si="0"/>
        <v>0.99996094862292961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Wor</dc:creator>
  <cp:lastModifiedBy>Catarina Wor</cp:lastModifiedBy>
  <dcterms:created xsi:type="dcterms:W3CDTF">2016-11-09T21:46:03Z</dcterms:created>
  <dcterms:modified xsi:type="dcterms:W3CDTF">2016-11-14T20:57:45Z</dcterms:modified>
</cp:coreProperties>
</file>