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8800" yWindow="0" windowWidth="28800" windowHeight="16340" tabRatio="500" activeTab="1"/>
  </bookViews>
  <sheets>
    <sheet name="Sheet1" sheetId="1" r:id="rId1"/>
    <sheet name="dome_shape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K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K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K23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K22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K21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K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K19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K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K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K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K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K14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K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K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K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K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K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K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K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K6" i="2"/>
  <c r="G4" i="2"/>
  <c r="K21" i="1"/>
  <c r="K22" i="1"/>
  <c r="K23" i="1"/>
  <c r="K24" i="1"/>
  <c r="K25" i="1"/>
  <c r="K16" i="1"/>
  <c r="K17" i="1"/>
  <c r="K18" i="1"/>
  <c r="K19" i="1"/>
  <c r="K20" i="1"/>
  <c r="G4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7" i="1"/>
  <c r="O8" i="1"/>
  <c r="O9" i="1"/>
  <c r="O10" i="1"/>
  <c r="O11" i="1"/>
  <c r="O12" i="1"/>
  <c r="O13" i="1"/>
  <c r="O14" i="1"/>
  <c r="O15" i="1"/>
  <c r="O16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7" i="1"/>
  <c r="N8" i="1"/>
  <c r="N9" i="1"/>
  <c r="N10" i="1"/>
  <c r="N11" i="1"/>
  <c r="N12" i="1"/>
  <c r="N13" i="1"/>
  <c r="N14" i="1"/>
  <c r="N15" i="1"/>
  <c r="N16" i="1"/>
  <c r="N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L30" i="1"/>
  <c r="L31" i="1"/>
  <c r="L3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7" i="1"/>
  <c r="K7" i="1"/>
  <c r="K8" i="1"/>
  <c r="K9" i="1"/>
  <c r="K10" i="1"/>
  <c r="K11" i="1"/>
  <c r="K12" i="1"/>
  <c r="K13" i="1"/>
  <c r="K14" i="1"/>
  <c r="K15" i="1"/>
  <c r="K6" i="1"/>
  <c r="AA17" i="1"/>
  <c r="Z17" i="1"/>
  <c r="Y17" i="1"/>
  <c r="X17" i="1"/>
  <c r="W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AA13" i="1"/>
  <c r="Z13" i="1"/>
  <c r="Y13" i="1"/>
  <c r="X13" i="1"/>
  <c r="W13" i="1"/>
  <c r="AA12" i="1"/>
  <c r="Z12" i="1"/>
  <c r="Y12" i="1"/>
  <c r="X12" i="1"/>
  <c r="W12" i="1"/>
  <c r="AA11" i="1"/>
  <c r="Z11" i="1"/>
  <c r="Y11" i="1"/>
  <c r="X11" i="1"/>
  <c r="W11" i="1"/>
  <c r="AA10" i="1"/>
  <c r="Z10" i="1"/>
  <c r="Y10" i="1"/>
  <c r="X10" i="1"/>
  <c r="W10" i="1"/>
  <c r="AA9" i="1"/>
  <c r="Z9" i="1"/>
  <c r="Y9" i="1"/>
  <c r="X9" i="1"/>
  <c r="W9" i="1"/>
  <c r="AA8" i="1"/>
  <c r="Z8" i="1"/>
  <c r="Y8" i="1"/>
  <c r="X8" i="1"/>
  <c r="W8" i="1"/>
  <c r="AA7" i="1"/>
  <c r="Z7" i="1"/>
  <c r="Y7" i="1"/>
  <c r="X7" i="1"/>
  <c r="W7" i="1"/>
  <c r="AA6" i="1"/>
  <c r="Z6" i="1"/>
  <c r="Y6" i="1"/>
  <c r="X6" i="1"/>
  <c r="W6" i="1"/>
  <c r="V17" i="1"/>
  <c r="U17" i="1"/>
  <c r="T17" i="1"/>
  <c r="S17" i="1"/>
  <c r="R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V9" i="1"/>
  <c r="U9" i="1"/>
  <c r="T9" i="1"/>
  <c r="S9" i="1"/>
  <c r="R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M17" i="1"/>
  <c r="O6" i="1"/>
  <c r="N6" i="1"/>
  <c r="M7" i="1"/>
  <c r="M8" i="1"/>
  <c r="M9" i="1"/>
  <c r="M10" i="1"/>
  <c r="M11" i="1"/>
  <c r="M12" i="1"/>
  <c r="M13" i="1"/>
  <c r="M14" i="1"/>
  <c r="M15" i="1"/>
  <c r="M16" i="1"/>
  <c r="M6" i="1"/>
</calcChain>
</file>

<file path=xl/sharedStrings.xml><?xml version="1.0" encoding="utf-8"?>
<sst xmlns="http://schemas.openxmlformats.org/spreadsheetml/2006/main" count="42" uniqueCount="21">
  <si>
    <t>S(l)=(1/(1-g))*((1-g)/g)^g*((exp(a*g*(b-l)))/(1+exp(a*(b-l))))</t>
  </si>
  <si>
    <t>length</t>
  </si>
  <si>
    <t>b</t>
  </si>
  <si>
    <t>a</t>
  </si>
  <si>
    <t>g</t>
  </si>
  <si>
    <t>sage</t>
  </si>
  <si>
    <t>31-32</t>
  </si>
  <si>
    <t>33-34</t>
  </si>
  <si>
    <t>35-36</t>
  </si>
  <si>
    <t>37-38</t>
  </si>
  <si>
    <t>39-40</t>
  </si>
  <si>
    <t>41-42</t>
  </si>
  <si>
    <t>43-44</t>
  </si>
  <si>
    <t>45-46</t>
  </si>
  <si>
    <t>47-48</t>
  </si>
  <si>
    <t>49-50</t>
  </si>
  <si>
    <t>21-22</t>
  </si>
  <si>
    <t>23-24</t>
  </si>
  <si>
    <t>25-26</t>
  </si>
  <si>
    <t>27-28</t>
  </si>
  <si>
    <t>29-30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</si>
</sst>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scatterChart>
        <c:scatterStyle val="lineMarker"/>
        <c:varyColors val="0"/>
        <c:ser>
          <c:idx val="14"/>
          <c:order val="14"/>
          <c:tx>
            <c:strRef>
              <c:f>Sheet1!$M$1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Sheet1!$M$6:$M$17</c:f>
              <c:numCache>
                <c:formatCode>General</c:formatCode>
                <c:ptCount val="12"/>
                <c:pt idx="0">
                  <c:v>4.2860183766294E-10</c:v>
                </c:pt>
                <c:pt idx="1">
                  <c:v>2.58822701094739E-9</c:v>
                </c:pt>
                <c:pt idx="2">
                  <c:v>1.56297019761795E-8</c:v>
                </c:pt>
                <c:pt idx="3">
                  <c:v>9.43841352204596E-8</c:v>
                </c:pt>
                <c:pt idx="4">
                  <c:v>5.69963620249707E-7</c:v>
                </c:pt>
                <c:pt idx="5">
                  <c:v>3.44186832288032E-6</c:v>
                </c:pt>
                <c:pt idx="6">
                  <c:v>2.07842900189025E-5</c:v>
                </c:pt>
                <c:pt idx="7">
                  <c:v>0.000125498575873606</c:v>
                </c:pt>
                <c:pt idx="8">
                  <c:v>0.000757384844848005</c:v>
                </c:pt>
                <c:pt idx="9">
                  <c:v>0.00455650609359868</c:v>
                </c:pt>
                <c:pt idx="10">
                  <c:v>0.0269048196871895</c:v>
                </c:pt>
                <c:pt idx="11">
                  <c:v>0.143234754423519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Sheet1!$N$6:$N$17</c:f>
              <c:numCache>
                <c:formatCode>General</c:formatCode>
                <c:ptCount val="12"/>
                <c:pt idx="0">
                  <c:v>1.56297019761795E-8</c:v>
                </c:pt>
                <c:pt idx="1">
                  <c:v>9.43841352204596E-8</c:v>
                </c:pt>
                <c:pt idx="2">
                  <c:v>5.69963620249707E-7</c:v>
                </c:pt>
                <c:pt idx="3">
                  <c:v>3.44186832288032E-6</c:v>
                </c:pt>
                <c:pt idx="4">
                  <c:v>2.07842900189025E-5</c:v>
                </c:pt>
                <c:pt idx="5">
                  <c:v>0.000125498575873606</c:v>
                </c:pt>
                <c:pt idx="6">
                  <c:v>0.000757384844848005</c:v>
                </c:pt>
                <c:pt idx="7">
                  <c:v>0.00455650609359868</c:v>
                </c:pt>
                <c:pt idx="8">
                  <c:v>0.0269048196871895</c:v>
                </c:pt>
                <c:pt idx="9">
                  <c:v>0.143234754423519</c:v>
                </c:pt>
                <c:pt idx="10">
                  <c:v>0.503969300008427</c:v>
                </c:pt>
                <c:pt idx="11">
                  <c:v>0.863405906062069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Sheet1!$O$6:$O$17</c:f>
              <c:numCache>
                <c:formatCode>General</c:formatCode>
                <c:ptCount val="12"/>
                <c:pt idx="0">
                  <c:v>3.44186832288032E-6</c:v>
                </c:pt>
                <c:pt idx="1">
                  <c:v>2.07842900189025E-5</c:v>
                </c:pt>
                <c:pt idx="2">
                  <c:v>0.000125498575873606</c:v>
                </c:pt>
                <c:pt idx="3">
                  <c:v>0.000757384844848005</c:v>
                </c:pt>
                <c:pt idx="4">
                  <c:v>0.00455650609359868</c:v>
                </c:pt>
                <c:pt idx="5">
                  <c:v>0.0269048196871895</c:v>
                </c:pt>
                <c:pt idx="6">
                  <c:v>0.143234754423519</c:v>
                </c:pt>
                <c:pt idx="7">
                  <c:v>0.503969300008427</c:v>
                </c:pt>
                <c:pt idx="8">
                  <c:v>0.863405906062069</c:v>
                </c:pt>
                <c:pt idx="9">
                  <c:v>0.977604743980559</c:v>
                </c:pt>
                <c:pt idx="10">
                  <c:v>0.99800284029573</c:v>
                </c:pt>
                <c:pt idx="11">
                  <c:v>0.99996094862293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Sheet1!$P$6:$P$17</c:f>
              <c:numCache>
                <c:formatCode>General</c:formatCode>
                <c:ptCount val="12"/>
                <c:pt idx="0">
                  <c:v>0.000184958102037206</c:v>
                </c:pt>
                <c:pt idx="1">
                  <c:v>0.00105945130775323</c:v>
                </c:pt>
                <c:pt idx="2">
                  <c:v>0.00604959323176044</c:v>
                </c:pt>
                <c:pt idx="3">
                  <c:v>0.0339042492844078</c:v>
                </c:pt>
                <c:pt idx="4">
                  <c:v>0.171317718698994</c:v>
                </c:pt>
                <c:pt idx="5">
                  <c:v>0.57212086219422</c:v>
                </c:pt>
                <c:pt idx="6">
                  <c:v>0.930311835222866</c:v>
                </c:pt>
                <c:pt idx="7">
                  <c:v>0.999785098266245</c:v>
                </c:pt>
                <c:pt idx="8">
                  <c:v>0.968734940602928</c:v>
                </c:pt>
                <c:pt idx="9">
                  <c:v>0.921268145493215</c:v>
                </c:pt>
                <c:pt idx="10">
                  <c:v>0.873382884952051</c:v>
                </c:pt>
                <c:pt idx="11">
                  <c:v>0.827556222769078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Sheet1!$Q$1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Sheet1!$Q$6:$Q$17</c:f>
              <c:numCache>
                <c:formatCode>General</c:formatCode>
                <c:ptCount val="12"/>
                <c:pt idx="0">
                  <c:v>0.000236016660794446</c:v>
                </c:pt>
                <c:pt idx="1">
                  <c:v>0.00130411443307029</c:v>
                </c:pt>
                <c:pt idx="2">
                  <c:v>0.00718333751868298</c:v>
                </c:pt>
                <c:pt idx="3">
                  <c:v>0.0388346709698444</c:v>
                </c:pt>
                <c:pt idx="4">
                  <c:v>0.189292400436503</c:v>
                </c:pt>
                <c:pt idx="5">
                  <c:v>0.609795308957086</c:v>
                </c:pt>
                <c:pt idx="6">
                  <c:v>0.956511595644824</c:v>
                </c:pt>
                <c:pt idx="7">
                  <c:v>0.991593682693956</c:v>
                </c:pt>
                <c:pt idx="8">
                  <c:v>0.926824391816066</c:v>
                </c:pt>
                <c:pt idx="9">
                  <c:v>0.850244720974731</c:v>
                </c:pt>
                <c:pt idx="10">
                  <c:v>0.777549354222397</c:v>
                </c:pt>
                <c:pt idx="11">
                  <c:v>0.710699803278136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Sheet1!$R$6:$R$17</c:f>
              <c:numCache>
                <c:formatCode>General</c:formatCode>
                <c:ptCount val="12"/>
                <c:pt idx="0">
                  <c:v>0.000420090485258927</c:v>
                </c:pt>
                <c:pt idx="1">
                  <c:v>0.00212143329994615</c:v>
                </c:pt>
                <c:pt idx="2">
                  <c:v>0.010679562204185</c:v>
                </c:pt>
                <c:pt idx="3">
                  <c:v>0.0527667448218893</c:v>
                </c:pt>
                <c:pt idx="4">
                  <c:v>0.235064663905296</c:v>
                </c:pt>
                <c:pt idx="5">
                  <c:v>0.692072744230843</c:v>
                </c:pt>
                <c:pt idx="6">
                  <c:v>0.992136443668782</c:v>
                </c:pt>
                <c:pt idx="7">
                  <c:v>0.940001207056023</c:v>
                </c:pt>
                <c:pt idx="8">
                  <c:v>0.802981632892002</c:v>
                </c:pt>
                <c:pt idx="9">
                  <c:v>0.673233312648593</c:v>
                </c:pt>
                <c:pt idx="10">
                  <c:v>0.562682119785187</c:v>
                </c:pt>
                <c:pt idx="11">
                  <c:v>0.470040026140101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Sheet1!$S$6:$S$17</c:f>
              <c:numCache>
                <c:formatCode>General</c:formatCode>
                <c:ptCount val="12"/>
                <c:pt idx="0">
                  <c:v>1.6454354597384E-5</c:v>
                </c:pt>
                <c:pt idx="1">
                  <c:v>8.31439241539374E-5</c:v>
                </c:pt>
                <c:pt idx="2">
                  <c:v>0.000420090485258927</c:v>
                </c:pt>
                <c:pt idx="3">
                  <c:v>0.00212143329994615</c:v>
                </c:pt>
                <c:pt idx="4">
                  <c:v>0.010679562204185</c:v>
                </c:pt>
                <c:pt idx="5">
                  <c:v>0.0527667448218893</c:v>
                </c:pt>
                <c:pt idx="6">
                  <c:v>0.235064663905296</c:v>
                </c:pt>
                <c:pt idx="7">
                  <c:v>0.692072744230843</c:v>
                </c:pt>
                <c:pt idx="8">
                  <c:v>0.992136443668782</c:v>
                </c:pt>
                <c:pt idx="9">
                  <c:v>0.940001207056023</c:v>
                </c:pt>
                <c:pt idx="10">
                  <c:v>0.802981632892002</c:v>
                </c:pt>
                <c:pt idx="11">
                  <c:v>0.673233312648593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Sheet1!$T$1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Sheet1!$T$6:$T$17</c:f>
              <c:numCache>
                <c:formatCode>General</c:formatCode>
                <c:ptCount val="12"/>
                <c:pt idx="0">
                  <c:v>1.27529638334242E-7</c:v>
                </c:pt>
                <c:pt idx="1">
                  <c:v>6.44418730981964E-7</c:v>
                </c:pt>
                <c:pt idx="2">
                  <c:v>3.25630453432759E-6</c:v>
                </c:pt>
                <c:pt idx="3">
                  <c:v>1.6454354597384E-5</c:v>
                </c:pt>
                <c:pt idx="4">
                  <c:v>8.31439241539374E-5</c:v>
                </c:pt>
                <c:pt idx="5">
                  <c:v>0.000420090485258927</c:v>
                </c:pt>
                <c:pt idx="6">
                  <c:v>0.00212143329994615</c:v>
                </c:pt>
                <c:pt idx="7">
                  <c:v>0.010679562204185</c:v>
                </c:pt>
                <c:pt idx="8">
                  <c:v>0.0527667448218893</c:v>
                </c:pt>
                <c:pt idx="9">
                  <c:v>0.235064663905296</c:v>
                </c:pt>
                <c:pt idx="10">
                  <c:v>0.692072744230843</c:v>
                </c:pt>
                <c:pt idx="11">
                  <c:v>0.992136443668782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Sheet1!$U$1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Sheet1!$U$6:$U$17</c:f>
              <c:numCache>
                <c:formatCode>General</c:formatCode>
                <c:ptCount val="12"/>
                <c:pt idx="0">
                  <c:v>4.99455745172256E-9</c:v>
                </c:pt>
                <c:pt idx="1">
                  <c:v>2.52379498417872E-8</c:v>
                </c:pt>
                <c:pt idx="2">
                  <c:v>1.27529638334242E-7</c:v>
                </c:pt>
                <c:pt idx="3">
                  <c:v>6.44418730981964E-7</c:v>
                </c:pt>
                <c:pt idx="4">
                  <c:v>3.25630453432759E-6</c:v>
                </c:pt>
                <c:pt idx="5">
                  <c:v>1.6454354597384E-5</c:v>
                </c:pt>
                <c:pt idx="6">
                  <c:v>8.31439241539374E-5</c:v>
                </c:pt>
                <c:pt idx="7">
                  <c:v>0.000420090485258927</c:v>
                </c:pt>
                <c:pt idx="8">
                  <c:v>0.00212143329994615</c:v>
                </c:pt>
                <c:pt idx="9">
                  <c:v>0.010679562204185</c:v>
                </c:pt>
                <c:pt idx="10">
                  <c:v>0.0527667448218893</c:v>
                </c:pt>
                <c:pt idx="11">
                  <c:v>0.235064663905296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Sheet1!$V$1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Sheet1!$V$6:$V$17</c:f>
              <c:numCache>
                <c:formatCode>General</c:formatCode>
                <c:ptCount val="12"/>
                <c:pt idx="0">
                  <c:v>2.43246411693427E-9</c:v>
                </c:pt>
                <c:pt idx="1">
                  <c:v>1.29734476639436E-8</c:v>
                </c:pt>
                <c:pt idx="2">
                  <c:v>6.91933506156914E-8</c:v>
                </c:pt>
                <c:pt idx="3">
                  <c:v>3.69039871752177E-7</c:v>
                </c:pt>
                <c:pt idx="4">
                  <c:v>1.96825811789324E-6</c:v>
                </c:pt>
                <c:pt idx="5">
                  <c:v>1.0497594470579E-5</c:v>
                </c:pt>
                <c:pt idx="6">
                  <c:v>5.59875366190396E-5</c:v>
                </c:pt>
                <c:pt idx="7">
                  <c:v>0.000298576476499349</c:v>
                </c:pt>
                <c:pt idx="8">
                  <c:v>0.00159145376904792</c:v>
                </c:pt>
                <c:pt idx="9">
                  <c:v>0.00845609779874339</c:v>
                </c:pt>
                <c:pt idx="10">
                  <c:v>0.04409900116584</c:v>
                </c:pt>
                <c:pt idx="11">
                  <c:v>0.207351747695276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Sheet1!$W$1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Sheet1!$W$6:$W$17</c:f>
              <c:numCache>
                <c:formatCode>General</c:formatCode>
                <c:ptCount val="12"/>
                <c:pt idx="0">
                  <c:v>9.10290048819493E-10</c:v>
                </c:pt>
                <c:pt idx="1">
                  <c:v>5.21744596075123E-9</c:v>
                </c:pt>
                <c:pt idx="2">
                  <c:v>2.99044706682321E-8</c:v>
                </c:pt>
                <c:pt idx="3">
                  <c:v>1.71401355235419E-7</c:v>
                </c:pt>
                <c:pt idx="4">
                  <c:v>9.82408733911871E-7</c:v>
                </c:pt>
                <c:pt idx="5">
                  <c:v>5.63078775957091E-6</c:v>
                </c:pt>
                <c:pt idx="6">
                  <c:v>3.22730438752744E-5</c:v>
                </c:pt>
                <c:pt idx="7">
                  <c:v>0.000184958102037206</c:v>
                </c:pt>
                <c:pt idx="8">
                  <c:v>0.00105945130775323</c:v>
                </c:pt>
                <c:pt idx="9">
                  <c:v>0.00604959323176044</c:v>
                </c:pt>
                <c:pt idx="10">
                  <c:v>0.0339042492844078</c:v>
                </c:pt>
                <c:pt idx="11">
                  <c:v>0.171317718698994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Sheet1!$X$1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Sheet1!$X$6:$X$17</c:f>
              <c:numCache>
                <c:formatCode>General</c:formatCode>
                <c:ptCount val="12"/>
                <c:pt idx="0">
                  <c:v>4.2860183766294E-10</c:v>
                </c:pt>
                <c:pt idx="1">
                  <c:v>2.58822701094739E-9</c:v>
                </c:pt>
                <c:pt idx="2">
                  <c:v>1.56297019761795E-8</c:v>
                </c:pt>
                <c:pt idx="3">
                  <c:v>9.43841352204596E-8</c:v>
                </c:pt>
                <c:pt idx="4">
                  <c:v>5.69963620249707E-7</c:v>
                </c:pt>
                <c:pt idx="5">
                  <c:v>3.44186832288032E-6</c:v>
                </c:pt>
                <c:pt idx="6">
                  <c:v>2.07842900189025E-5</c:v>
                </c:pt>
                <c:pt idx="7">
                  <c:v>0.000125498575873606</c:v>
                </c:pt>
                <c:pt idx="8">
                  <c:v>0.000757384844848005</c:v>
                </c:pt>
                <c:pt idx="9">
                  <c:v>0.00455650609359868</c:v>
                </c:pt>
                <c:pt idx="10">
                  <c:v>0.0269048196871895</c:v>
                </c:pt>
                <c:pt idx="11">
                  <c:v>0.143234754423519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Sheet1!$Y$1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Sheet1!$Y$6:$Y$17</c:f>
              <c:numCache>
                <c:formatCode>General</c:formatCode>
                <c:ptCount val="12"/>
                <c:pt idx="0">
                  <c:v>1.56297019761795E-8</c:v>
                </c:pt>
                <c:pt idx="1">
                  <c:v>9.43841352204596E-8</c:v>
                </c:pt>
                <c:pt idx="2">
                  <c:v>5.69963620249707E-7</c:v>
                </c:pt>
                <c:pt idx="3">
                  <c:v>3.44186832288032E-6</c:v>
                </c:pt>
                <c:pt idx="4">
                  <c:v>2.07842900189025E-5</c:v>
                </c:pt>
                <c:pt idx="5">
                  <c:v>0.000125498575873606</c:v>
                </c:pt>
                <c:pt idx="6">
                  <c:v>0.000757384844848005</c:v>
                </c:pt>
                <c:pt idx="7">
                  <c:v>0.00455650609359868</c:v>
                </c:pt>
                <c:pt idx="8">
                  <c:v>0.0269048196871895</c:v>
                </c:pt>
                <c:pt idx="9">
                  <c:v>0.143234754423519</c:v>
                </c:pt>
                <c:pt idx="10">
                  <c:v>0.503969300008427</c:v>
                </c:pt>
                <c:pt idx="11">
                  <c:v>0.863405906062069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Sheet1!$Z$1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Sheet1!$Z$6:$Z$17</c:f>
              <c:numCache>
                <c:formatCode>General</c:formatCode>
                <c:ptCount val="12"/>
                <c:pt idx="0">
                  <c:v>3.44186832288032E-6</c:v>
                </c:pt>
                <c:pt idx="1">
                  <c:v>2.07842900189025E-5</c:v>
                </c:pt>
                <c:pt idx="2">
                  <c:v>0.000125498575873606</c:v>
                </c:pt>
                <c:pt idx="3">
                  <c:v>0.000757384844848005</c:v>
                </c:pt>
                <c:pt idx="4">
                  <c:v>0.00455650609359868</c:v>
                </c:pt>
                <c:pt idx="5">
                  <c:v>0.0269048196871895</c:v>
                </c:pt>
                <c:pt idx="6">
                  <c:v>0.143234754423519</c:v>
                </c:pt>
                <c:pt idx="7">
                  <c:v>0.503969300008427</c:v>
                </c:pt>
                <c:pt idx="8">
                  <c:v>0.863405906062069</c:v>
                </c:pt>
                <c:pt idx="9">
                  <c:v>0.977604743980559</c:v>
                </c:pt>
                <c:pt idx="10">
                  <c:v>0.99800284029573</c:v>
                </c:pt>
                <c:pt idx="11">
                  <c:v>0.99996094862293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Sheet1!$M$6:$M$17</c:f>
              <c:numCache>
                <c:formatCode>General</c:formatCode>
                <c:ptCount val="12"/>
                <c:pt idx="0">
                  <c:v>4.2860183766294E-10</c:v>
                </c:pt>
                <c:pt idx="1">
                  <c:v>2.58822701094739E-9</c:v>
                </c:pt>
                <c:pt idx="2">
                  <c:v>1.56297019761795E-8</c:v>
                </c:pt>
                <c:pt idx="3">
                  <c:v>9.43841352204596E-8</c:v>
                </c:pt>
                <c:pt idx="4">
                  <c:v>5.69963620249707E-7</c:v>
                </c:pt>
                <c:pt idx="5">
                  <c:v>3.44186832288032E-6</c:v>
                </c:pt>
                <c:pt idx="6">
                  <c:v>2.07842900189025E-5</c:v>
                </c:pt>
                <c:pt idx="7">
                  <c:v>0.000125498575873606</c:v>
                </c:pt>
                <c:pt idx="8">
                  <c:v>0.000757384844848005</c:v>
                </c:pt>
                <c:pt idx="9">
                  <c:v>0.00455650609359868</c:v>
                </c:pt>
                <c:pt idx="10">
                  <c:v>0.0269048196871895</c:v>
                </c:pt>
                <c:pt idx="11">
                  <c:v>0.143234754423519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Sheet1!$N$6:$N$17</c:f>
              <c:numCache>
                <c:formatCode>General</c:formatCode>
                <c:ptCount val="12"/>
                <c:pt idx="0">
                  <c:v>1.56297019761795E-8</c:v>
                </c:pt>
                <c:pt idx="1">
                  <c:v>9.43841352204596E-8</c:v>
                </c:pt>
                <c:pt idx="2">
                  <c:v>5.69963620249707E-7</c:v>
                </c:pt>
                <c:pt idx="3">
                  <c:v>3.44186832288032E-6</c:v>
                </c:pt>
                <c:pt idx="4">
                  <c:v>2.07842900189025E-5</c:v>
                </c:pt>
                <c:pt idx="5">
                  <c:v>0.000125498575873606</c:v>
                </c:pt>
                <c:pt idx="6">
                  <c:v>0.000757384844848005</c:v>
                </c:pt>
                <c:pt idx="7">
                  <c:v>0.00455650609359868</c:v>
                </c:pt>
                <c:pt idx="8">
                  <c:v>0.0269048196871895</c:v>
                </c:pt>
                <c:pt idx="9">
                  <c:v>0.143234754423519</c:v>
                </c:pt>
                <c:pt idx="10">
                  <c:v>0.503969300008427</c:v>
                </c:pt>
                <c:pt idx="11">
                  <c:v>0.863405906062069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Sheet1!$O$6:$O$17</c:f>
              <c:numCache>
                <c:formatCode>General</c:formatCode>
                <c:ptCount val="12"/>
                <c:pt idx="0">
                  <c:v>3.44186832288032E-6</c:v>
                </c:pt>
                <c:pt idx="1">
                  <c:v>2.07842900189025E-5</c:v>
                </c:pt>
                <c:pt idx="2">
                  <c:v>0.000125498575873606</c:v>
                </c:pt>
                <c:pt idx="3">
                  <c:v>0.000757384844848005</c:v>
                </c:pt>
                <c:pt idx="4">
                  <c:v>0.00455650609359868</c:v>
                </c:pt>
                <c:pt idx="5">
                  <c:v>0.0269048196871895</c:v>
                </c:pt>
                <c:pt idx="6">
                  <c:v>0.143234754423519</c:v>
                </c:pt>
                <c:pt idx="7">
                  <c:v>0.503969300008427</c:v>
                </c:pt>
                <c:pt idx="8">
                  <c:v>0.863405906062069</c:v>
                </c:pt>
                <c:pt idx="9">
                  <c:v>0.977604743980559</c:v>
                </c:pt>
                <c:pt idx="10">
                  <c:v>0.99800284029573</c:v>
                </c:pt>
                <c:pt idx="11">
                  <c:v>0.99996094862293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Sheet1!$P$6:$P$17</c:f>
              <c:numCache>
                <c:formatCode>General</c:formatCode>
                <c:ptCount val="12"/>
                <c:pt idx="0">
                  <c:v>0.000184958102037206</c:v>
                </c:pt>
                <c:pt idx="1">
                  <c:v>0.00105945130775323</c:v>
                </c:pt>
                <c:pt idx="2">
                  <c:v>0.00604959323176044</c:v>
                </c:pt>
                <c:pt idx="3">
                  <c:v>0.0339042492844078</c:v>
                </c:pt>
                <c:pt idx="4">
                  <c:v>0.171317718698994</c:v>
                </c:pt>
                <c:pt idx="5">
                  <c:v>0.57212086219422</c:v>
                </c:pt>
                <c:pt idx="6">
                  <c:v>0.930311835222866</c:v>
                </c:pt>
                <c:pt idx="7">
                  <c:v>0.999785098266245</c:v>
                </c:pt>
                <c:pt idx="8">
                  <c:v>0.968734940602928</c:v>
                </c:pt>
                <c:pt idx="9">
                  <c:v>0.921268145493215</c:v>
                </c:pt>
                <c:pt idx="10">
                  <c:v>0.873382884952051</c:v>
                </c:pt>
                <c:pt idx="11">
                  <c:v>0.827556222769078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Sheet1!$Q$6:$Q$17</c:f>
              <c:numCache>
                <c:formatCode>General</c:formatCode>
                <c:ptCount val="12"/>
                <c:pt idx="0">
                  <c:v>0.000236016660794446</c:v>
                </c:pt>
                <c:pt idx="1">
                  <c:v>0.00130411443307029</c:v>
                </c:pt>
                <c:pt idx="2">
                  <c:v>0.00718333751868298</c:v>
                </c:pt>
                <c:pt idx="3">
                  <c:v>0.0388346709698444</c:v>
                </c:pt>
                <c:pt idx="4">
                  <c:v>0.189292400436503</c:v>
                </c:pt>
                <c:pt idx="5">
                  <c:v>0.609795308957086</c:v>
                </c:pt>
                <c:pt idx="6">
                  <c:v>0.956511595644824</c:v>
                </c:pt>
                <c:pt idx="7">
                  <c:v>0.991593682693956</c:v>
                </c:pt>
                <c:pt idx="8">
                  <c:v>0.926824391816066</c:v>
                </c:pt>
                <c:pt idx="9">
                  <c:v>0.850244720974731</c:v>
                </c:pt>
                <c:pt idx="10">
                  <c:v>0.777549354222397</c:v>
                </c:pt>
                <c:pt idx="11">
                  <c:v>0.710699803278136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Sheet1!$R$6:$R$17</c:f>
              <c:numCache>
                <c:formatCode>General</c:formatCode>
                <c:ptCount val="12"/>
                <c:pt idx="0">
                  <c:v>0.000420090485258927</c:v>
                </c:pt>
                <c:pt idx="1">
                  <c:v>0.00212143329994615</c:v>
                </c:pt>
                <c:pt idx="2">
                  <c:v>0.010679562204185</c:v>
                </c:pt>
                <c:pt idx="3">
                  <c:v>0.0527667448218893</c:v>
                </c:pt>
                <c:pt idx="4">
                  <c:v>0.235064663905296</c:v>
                </c:pt>
                <c:pt idx="5">
                  <c:v>0.692072744230843</c:v>
                </c:pt>
                <c:pt idx="6">
                  <c:v>0.992136443668782</c:v>
                </c:pt>
                <c:pt idx="7">
                  <c:v>0.940001207056023</c:v>
                </c:pt>
                <c:pt idx="8">
                  <c:v>0.802981632892002</c:v>
                </c:pt>
                <c:pt idx="9">
                  <c:v>0.673233312648593</c:v>
                </c:pt>
                <c:pt idx="10">
                  <c:v>0.562682119785187</c:v>
                </c:pt>
                <c:pt idx="11">
                  <c:v>0.470040026140101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Sheet1!$S$6:$S$17</c:f>
              <c:numCache>
                <c:formatCode>General</c:formatCode>
                <c:ptCount val="12"/>
                <c:pt idx="0">
                  <c:v>1.6454354597384E-5</c:v>
                </c:pt>
                <c:pt idx="1">
                  <c:v>8.31439241539374E-5</c:v>
                </c:pt>
                <c:pt idx="2">
                  <c:v>0.000420090485258927</c:v>
                </c:pt>
                <c:pt idx="3">
                  <c:v>0.00212143329994615</c:v>
                </c:pt>
                <c:pt idx="4">
                  <c:v>0.010679562204185</c:v>
                </c:pt>
                <c:pt idx="5">
                  <c:v>0.0527667448218893</c:v>
                </c:pt>
                <c:pt idx="6">
                  <c:v>0.235064663905296</c:v>
                </c:pt>
                <c:pt idx="7">
                  <c:v>0.692072744230843</c:v>
                </c:pt>
                <c:pt idx="8">
                  <c:v>0.992136443668782</c:v>
                </c:pt>
                <c:pt idx="9">
                  <c:v>0.940001207056023</c:v>
                </c:pt>
                <c:pt idx="10">
                  <c:v>0.802981632892002</c:v>
                </c:pt>
                <c:pt idx="11">
                  <c:v>0.673233312648593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Sheet1!$T$6:$T$17</c:f>
              <c:numCache>
                <c:formatCode>General</c:formatCode>
                <c:ptCount val="12"/>
                <c:pt idx="0">
                  <c:v>1.27529638334242E-7</c:v>
                </c:pt>
                <c:pt idx="1">
                  <c:v>6.44418730981964E-7</c:v>
                </c:pt>
                <c:pt idx="2">
                  <c:v>3.25630453432759E-6</c:v>
                </c:pt>
                <c:pt idx="3">
                  <c:v>1.6454354597384E-5</c:v>
                </c:pt>
                <c:pt idx="4">
                  <c:v>8.31439241539374E-5</c:v>
                </c:pt>
                <c:pt idx="5">
                  <c:v>0.000420090485258927</c:v>
                </c:pt>
                <c:pt idx="6">
                  <c:v>0.00212143329994615</c:v>
                </c:pt>
                <c:pt idx="7">
                  <c:v>0.010679562204185</c:v>
                </c:pt>
                <c:pt idx="8">
                  <c:v>0.0527667448218893</c:v>
                </c:pt>
                <c:pt idx="9">
                  <c:v>0.235064663905296</c:v>
                </c:pt>
                <c:pt idx="10">
                  <c:v>0.692072744230843</c:v>
                </c:pt>
                <c:pt idx="11">
                  <c:v>0.992136443668782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Sheet1!$U$6:$U$17</c:f>
              <c:numCache>
                <c:formatCode>General</c:formatCode>
                <c:ptCount val="12"/>
                <c:pt idx="0">
                  <c:v>4.99455745172256E-9</c:v>
                </c:pt>
                <c:pt idx="1">
                  <c:v>2.52379498417872E-8</c:v>
                </c:pt>
                <c:pt idx="2">
                  <c:v>1.27529638334242E-7</c:v>
                </c:pt>
                <c:pt idx="3">
                  <c:v>6.44418730981964E-7</c:v>
                </c:pt>
                <c:pt idx="4">
                  <c:v>3.25630453432759E-6</c:v>
                </c:pt>
                <c:pt idx="5">
                  <c:v>1.6454354597384E-5</c:v>
                </c:pt>
                <c:pt idx="6">
                  <c:v>8.31439241539374E-5</c:v>
                </c:pt>
                <c:pt idx="7">
                  <c:v>0.000420090485258927</c:v>
                </c:pt>
                <c:pt idx="8">
                  <c:v>0.00212143329994615</c:v>
                </c:pt>
                <c:pt idx="9">
                  <c:v>0.010679562204185</c:v>
                </c:pt>
                <c:pt idx="10">
                  <c:v>0.0527667448218893</c:v>
                </c:pt>
                <c:pt idx="11">
                  <c:v>0.235064663905296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Sheet1!$V$6:$V$17</c:f>
              <c:numCache>
                <c:formatCode>General</c:formatCode>
                <c:ptCount val="12"/>
                <c:pt idx="0">
                  <c:v>2.43246411693427E-9</c:v>
                </c:pt>
                <c:pt idx="1">
                  <c:v>1.29734476639436E-8</c:v>
                </c:pt>
                <c:pt idx="2">
                  <c:v>6.91933506156914E-8</c:v>
                </c:pt>
                <c:pt idx="3">
                  <c:v>3.69039871752177E-7</c:v>
                </c:pt>
                <c:pt idx="4">
                  <c:v>1.96825811789324E-6</c:v>
                </c:pt>
                <c:pt idx="5">
                  <c:v>1.0497594470579E-5</c:v>
                </c:pt>
                <c:pt idx="6">
                  <c:v>5.59875366190396E-5</c:v>
                </c:pt>
                <c:pt idx="7">
                  <c:v>0.000298576476499349</c:v>
                </c:pt>
                <c:pt idx="8">
                  <c:v>0.00159145376904792</c:v>
                </c:pt>
                <c:pt idx="9">
                  <c:v>0.00845609779874339</c:v>
                </c:pt>
                <c:pt idx="10">
                  <c:v>0.04409900116584</c:v>
                </c:pt>
                <c:pt idx="11">
                  <c:v>0.207351747695276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Sheet1!$W$6:$W$17</c:f>
              <c:numCache>
                <c:formatCode>General</c:formatCode>
                <c:ptCount val="12"/>
                <c:pt idx="0">
                  <c:v>9.10290048819493E-10</c:v>
                </c:pt>
                <c:pt idx="1">
                  <c:v>5.21744596075123E-9</c:v>
                </c:pt>
                <c:pt idx="2">
                  <c:v>2.99044706682321E-8</c:v>
                </c:pt>
                <c:pt idx="3">
                  <c:v>1.71401355235419E-7</c:v>
                </c:pt>
                <c:pt idx="4">
                  <c:v>9.82408733911871E-7</c:v>
                </c:pt>
                <c:pt idx="5">
                  <c:v>5.63078775957091E-6</c:v>
                </c:pt>
                <c:pt idx="6">
                  <c:v>3.22730438752744E-5</c:v>
                </c:pt>
                <c:pt idx="7">
                  <c:v>0.000184958102037206</c:v>
                </c:pt>
                <c:pt idx="8">
                  <c:v>0.00105945130775323</c:v>
                </c:pt>
                <c:pt idx="9">
                  <c:v>0.00604959323176044</c:v>
                </c:pt>
                <c:pt idx="10">
                  <c:v>0.0339042492844078</c:v>
                </c:pt>
                <c:pt idx="11">
                  <c:v>0.171317718698994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Sheet1!$X$6:$X$17</c:f>
              <c:numCache>
                <c:formatCode>General</c:formatCode>
                <c:ptCount val="12"/>
                <c:pt idx="0">
                  <c:v>4.2860183766294E-10</c:v>
                </c:pt>
                <c:pt idx="1">
                  <c:v>2.58822701094739E-9</c:v>
                </c:pt>
                <c:pt idx="2">
                  <c:v>1.56297019761795E-8</c:v>
                </c:pt>
                <c:pt idx="3">
                  <c:v>9.43841352204596E-8</c:v>
                </c:pt>
                <c:pt idx="4">
                  <c:v>5.69963620249707E-7</c:v>
                </c:pt>
                <c:pt idx="5">
                  <c:v>3.44186832288032E-6</c:v>
                </c:pt>
                <c:pt idx="6">
                  <c:v>2.07842900189025E-5</c:v>
                </c:pt>
                <c:pt idx="7">
                  <c:v>0.000125498575873606</c:v>
                </c:pt>
                <c:pt idx="8">
                  <c:v>0.000757384844848005</c:v>
                </c:pt>
                <c:pt idx="9">
                  <c:v>0.00455650609359868</c:v>
                </c:pt>
                <c:pt idx="10">
                  <c:v>0.0269048196871895</c:v>
                </c:pt>
                <c:pt idx="11">
                  <c:v>0.143234754423519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Sheet1!$Y$6:$Y$17</c:f>
              <c:numCache>
                <c:formatCode>General</c:formatCode>
                <c:ptCount val="12"/>
                <c:pt idx="0">
                  <c:v>1.56297019761795E-8</c:v>
                </c:pt>
                <c:pt idx="1">
                  <c:v>9.43841352204596E-8</c:v>
                </c:pt>
                <c:pt idx="2">
                  <c:v>5.69963620249707E-7</c:v>
                </c:pt>
                <c:pt idx="3">
                  <c:v>3.44186832288032E-6</c:v>
                </c:pt>
                <c:pt idx="4">
                  <c:v>2.07842900189025E-5</c:v>
                </c:pt>
                <c:pt idx="5">
                  <c:v>0.000125498575873606</c:v>
                </c:pt>
                <c:pt idx="6">
                  <c:v>0.000757384844848005</c:v>
                </c:pt>
                <c:pt idx="7">
                  <c:v>0.00455650609359868</c:v>
                </c:pt>
                <c:pt idx="8">
                  <c:v>0.0269048196871895</c:v>
                </c:pt>
                <c:pt idx="9">
                  <c:v>0.143234754423519</c:v>
                </c:pt>
                <c:pt idx="10">
                  <c:v>0.503969300008427</c:v>
                </c:pt>
                <c:pt idx="11">
                  <c:v>0.863405906062069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Sheet1!$Z$6:$Z$17</c:f>
              <c:numCache>
                <c:formatCode>General</c:formatCode>
                <c:ptCount val="12"/>
                <c:pt idx="0">
                  <c:v>3.44186832288032E-6</c:v>
                </c:pt>
                <c:pt idx="1">
                  <c:v>2.07842900189025E-5</c:v>
                </c:pt>
                <c:pt idx="2">
                  <c:v>0.000125498575873606</c:v>
                </c:pt>
                <c:pt idx="3">
                  <c:v>0.000757384844848005</c:v>
                </c:pt>
                <c:pt idx="4">
                  <c:v>0.00455650609359868</c:v>
                </c:pt>
                <c:pt idx="5">
                  <c:v>0.0269048196871895</c:v>
                </c:pt>
                <c:pt idx="6">
                  <c:v>0.143234754423519</c:v>
                </c:pt>
                <c:pt idx="7">
                  <c:v>0.503969300008427</c:v>
                </c:pt>
                <c:pt idx="8">
                  <c:v>0.863405906062069</c:v>
                </c:pt>
                <c:pt idx="9">
                  <c:v>0.977604743980559</c:v>
                </c:pt>
                <c:pt idx="10">
                  <c:v>0.99800284029573</c:v>
                </c:pt>
                <c:pt idx="11">
                  <c:v>0.99996094862293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330984"/>
        <c:axId val="-2090328056"/>
      </c:scatterChart>
      <c:valAx>
        <c:axId val="-209033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328056"/>
        <c:crosses val="autoZero"/>
        <c:crossBetween val="midCat"/>
      </c:valAx>
      <c:valAx>
        <c:axId val="-209032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330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Sheet1!$M$6:$M$32</c:f>
              <c:numCache>
                <c:formatCode>General</c:formatCode>
                <c:ptCount val="27"/>
                <c:pt idx="0">
                  <c:v>4.2860183766294E-10</c:v>
                </c:pt>
                <c:pt idx="1">
                  <c:v>2.58822701094739E-9</c:v>
                </c:pt>
                <c:pt idx="2">
                  <c:v>1.56297019761795E-8</c:v>
                </c:pt>
                <c:pt idx="3">
                  <c:v>9.43841352204596E-8</c:v>
                </c:pt>
                <c:pt idx="4">
                  <c:v>5.69963620249707E-7</c:v>
                </c:pt>
                <c:pt idx="5">
                  <c:v>3.44186832288032E-6</c:v>
                </c:pt>
                <c:pt idx="6">
                  <c:v>2.07842900189025E-5</c:v>
                </c:pt>
                <c:pt idx="7">
                  <c:v>0.000125498575873606</c:v>
                </c:pt>
                <c:pt idx="8">
                  <c:v>0.000757384844848005</c:v>
                </c:pt>
                <c:pt idx="9">
                  <c:v>0.00455650609359868</c:v>
                </c:pt>
                <c:pt idx="10">
                  <c:v>0.0269048196871895</c:v>
                </c:pt>
                <c:pt idx="11">
                  <c:v>0.143234754423519</c:v>
                </c:pt>
                <c:pt idx="12">
                  <c:v>0.503969300008427</c:v>
                </c:pt>
                <c:pt idx="13">
                  <c:v>0.863405906062069</c:v>
                </c:pt>
                <c:pt idx="14">
                  <c:v>0.977604743980559</c:v>
                </c:pt>
                <c:pt idx="15">
                  <c:v>0.99800284029573</c:v>
                </c:pt>
                <c:pt idx="16">
                  <c:v>0.99996094862293</c:v>
                </c:pt>
                <c:pt idx="17">
                  <c:v>0.998784592129674</c:v>
                </c:pt>
                <c:pt idx="18">
                  <c:v>0.997091094904048</c:v>
                </c:pt>
                <c:pt idx="19">
                  <c:v>0.995314892618906</c:v>
                </c:pt>
                <c:pt idx="20">
                  <c:v>0.993527733653741</c:v>
                </c:pt>
                <c:pt idx="21">
                  <c:v>0.991741453694597</c:v>
                </c:pt>
                <c:pt idx="22">
                  <c:v>0.989958000869294</c:v>
                </c:pt>
                <c:pt idx="23">
                  <c:v>0.988177691800074</c:v>
                </c:pt>
                <c:pt idx="24">
                  <c:v>0.9864005739154</c:v>
                </c:pt>
                <c:pt idx="25">
                  <c:v>0.984626650234944</c:v>
                </c:pt>
                <c:pt idx="26">
                  <c:v>0.982855916459501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Sheet1!$N$6:$N$32</c:f>
              <c:numCache>
                <c:formatCode>General</c:formatCode>
                <c:ptCount val="27"/>
                <c:pt idx="0">
                  <c:v>1.56297019761795E-8</c:v>
                </c:pt>
                <c:pt idx="1">
                  <c:v>9.43841352204596E-8</c:v>
                </c:pt>
                <c:pt idx="2">
                  <c:v>5.69963620249707E-7</c:v>
                </c:pt>
                <c:pt idx="3">
                  <c:v>3.44186832288032E-6</c:v>
                </c:pt>
                <c:pt idx="4">
                  <c:v>2.07842900189025E-5</c:v>
                </c:pt>
                <c:pt idx="5">
                  <c:v>0.000125498575873606</c:v>
                </c:pt>
                <c:pt idx="6">
                  <c:v>0.000757384844848005</c:v>
                </c:pt>
                <c:pt idx="7">
                  <c:v>0.00455650609359868</c:v>
                </c:pt>
                <c:pt idx="8">
                  <c:v>0.0269048196871895</c:v>
                </c:pt>
                <c:pt idx="9">
                  <c:v>0.143234754423519</c:v>
                </c:pt>
                <c:pt idx="10">
                  <c:v>0.503969300008427</c:v>
                </c:pt>
                <c:pt idx="11">
                  <c:v>0.863405906062069</c:v>
                </c:pt>
                <c:pt idx="12">
                  <c:v>0.977604743980559</c:v>
                </c:pt>
                <c:pt idx="13">
                  <c:v>0.99800284029573</c:v>
                </c:pt>
                <c:pt idx="14">
                  <c:v>0.99996094862293</c:v>
                </c:pt>
                <c:pt idx="15">
                  <c:v>0.998784592129674</c:v>
                </c:pt>
                <c:pt idx="16">
                  <c:v>0.997091094904048</c:v>
                </c:pt>
                <c:pt idx="17">
                  <c:v>0.995314892618906</c:v>
                </c:pt>
                <c:pt idx="18">
                  <c:v>0.993527733653741</c:v>
                </c:pt>
                <c:pt idx="19">
                  <c:v>0.991741453694597</c:v>
                </c:pt>
                <c:pt idx="20">
                  <c:v>0.989958000869294</c:v>
                </c:pt>
                <c:pt idx="21">
                  <c:v>0.988177691800074</c:v>
                </c:pt>
                <c:pt idx="22">
                  <c:v>0.9864005739154</c:v>
                </c:pt>
                <c:pt idx="23">
                  <c:v>0.984626650234944</c:v>
                </c:pt>
                <c:pt idx="24">
                  <c:v>0.982855916459501</c:v>
                </c:pt>
                <c:pt idx="25">
                  <c:v>0.981088367090863</c:v>
                </c:pt>
                <c:pt idx="26">
                  <c:v>0.979323996441602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Sheet1!$O$6:$O$32</c:f>
              <c:numCache>
                <c:formatCode>General</c:formatCode>
                <c:ptCount val="27"/>
                <c:pt idx="0">
                  <c:v>3.44186832288032E-6</c:v>
                </c:pt>
                <c:pt idx="1">
                  <c:v>2.07842900189025E-5</c:v>
                </c:pt>
                <c:pt idx="2">
                  <c:v>0.000125498575873606</c:v>
                </c:pt>
                <c:pt idx="3">
                  <c:v>0.000757384844848005</c:v>
                </c:pt>
                <c:pt idx="4">
                  <c:v>0.00455650609359868</c:v>
                </c:pt>
                <c:pt idx="5">
                  <c:v>0.0269048196871895</c:v>
                </c:pt>
                <c:pt idx="6">
                  <c:v>0.143234754423519</c:v>
                </c:pt>
                <c:pt idx="7">
                  <c:v>0.503969300008427</c:v>
                </c:pt>
                <c:pt idx="8">
                  <c:v>0.863405906062069</c:v>
                </c:pt>
                <c:pt idx="9">
                  <c:v>0.977604743980559</c:v>
                </c:pt>
                <c:pt idx="10">
                  <c:v>0.99800284029573</c:v>
                </c:pt>
                <c:pt idx="11">
                  <c:v>0.99996094862293</c:v>
                </c:pt>
                <c:pt idx="12">
                  <c:v>0.998784592129674</c:v>
                </c:pt>
                <c:pt idx="13">
                  <c:v>0.997091094904048</c:v>
                </c:pt>
                <c:pt idx="14">
                  <c:v>0.995314892618906</c:v>
                </c:pt>
                <c:pt idx="15">
                  <c:v>0.993527733653741</c:v>
                </c:pt>
                <c:pt idx="16">
                  <c:v>0.991741453694597</c:v>
                </c:pt>
                <c:pt idx="17">
                  <c:v>0.989958000869294</c:v>
                </c:pt>
                <c:pt idx="18">
                  <c:v>0.988177691800074</c:v>
                </c:pt>
                <c:pt idx="19">
                  <c:v>0.9864005739154</c:v>
                </c:pt>
                <c:pt idx="20">
                  <c:v>0.984626650234944</c:v>
                </c:pt>
                <c:pt idx="21">
                  <c:v>0.982855916459501</c:v>
                </c:pt>
                <c:pt idx="22">
                  <c:v>0.981088367090863</c:v>
                </c:pt>
                <c:pt idx="23">
                  <c:v>0.979323996441602</c:v>
                </c:pt>
                <c:pt idx="24">
                  <c:v>0.97756279880166</c:v>
                </c:pt>
                <c:pt idx="25">
                  <c:v>0.97580476846583</c:v>
                </c:pt>
                <c:pt idx="26">
                  <c:v>0.974049899738267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Sheet1!$P$6:$P$32</c:f>
              <c:numCache>
                <c:formatCode>General</c:formatCode>
                <c:ptCount val="27"/>
                <c:pt idx="0">
                  <c:v>0.000184958102037206</c:v>
                </c:pt>
                <c:pt idx="1">
                  <c:v>0.00105945130775323</c:v>
                </c:pt>
                <c:pt idx="2">
                  <c:v>0.00604959323176044</c:v>
                </c:pt>
                <c:pt idx="3">
                  <c:v>0.0339042492844078</c:v>
                </c:pt>
                <c:pt idx="4">
                  <c:v>0.171317718698994</c:v>
                </c:pt>
                <c:pt idx="5">
                  <c:v>0.57212086219422</c:v>
                </c:pt>
                <c:pt idx="6">
                  <c:v>0.930311835222866</c:v>
                </c:pt>
                <c:pt idx="7">
                  <c:v>0.999785098266245</c:v>
                </c:pt>
                <c:pt idx="8">
                  <c:v>0.968734940602928</c:v>
                </c:pt>
                <c:pt idx="9">
                  <c:v>0.921268145493215</c:v>
                </c:pt>
                <c:pt idx="10">
                  <c:v>0.873382884952051</c:v>
                </c:pt>
                <c:pt idx="11">
                  <c:v>0.827556222769078</c:v>
                </c:pt>
                <c:pt idx="12">
                  <c:v>0.78406668580066</c:v>
                </c:pt>
                <c:pt idx="13">
                  <c:v>0.742852042608783</c:v>
                </c:pt>
                <c:pt idx="14">
                  <c:v>0.703802202994864</c:v>
                </c:pt>
                <c:pt idx="15">
                  <c:v>0.666804855025339</c:v>
                </c:pt>
                <c:pt idx="16">
                  <c:v>0.631752336453423</c:v>
                </c:pt>
                <c:pt idx="17">
                  <c:v>0.598542448171251</c:v>
                </c:pt>
                <c:pt idx="18">
                  <c:v>0.567078332698608</c:v>
                </c:pt>
                <c:pt idx="19">
                  <c:v>0.537268219331018</c:v>
                </c:pt>
                <c:pt idx="20">
                  <c:v>0.509025160802088</c:v>
                </c:pt>
                <c:pt idx="21">
                  <c:v>0.482266780361895</c:v>
                </c:pt>
                <c:pt idx="22">
                  <c:v>0.456915031614229</c:v>
                </c:pt>
                <c:pt idx="23">
                  <c:v>0.432895970894624</c:v>
                </c:pt>
                <c:pt idx="24">
                  <c:v>0.410139541600837</c:v>
                </c:pt>
                <c:pt idx="25">
                  <c:v>0.388579369858564</c:v>
                </c:pt>
                <c:pt idx="26">
                  <c:v>0.36815257092824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Sheet1!$Q$6:$Q$32</c:f>
              <c:numCache>
                <c:formatCode>General</c:formatCode>
                <c:ptCount val="27"/>
                <c:pt idx="0">
                  <c:v>0.000236016660794446</c:v>
                </c:pt>
                <c:pt idx="1">
                  <c:v>0.00130411443307029</c:v>
                </c:pt>
                <c:pt idx="2">
                  <c:v>0.00718333751868298</c:v>
                </c:pt>
                <c:pt idx="3">
                  <c:v>0.0388346709698444</c:v>
                </c:pt>
                <c:pt idx="4">
                  <c:v>0.189292400436503</c:v>
                </c:pt>
                <c:pt idx="5">
                  <c:v>0.609795308957086</c:v>
                </c:pt>
                <c:pt idx="6">
                  <c:v>0.956511595644824</c:v>
                </c:pt>
                <c:pt idx="7">
                  <c:v>0.991593682693956</c:v>
                </c:pt>
                <c:pt idx="8">
                  <c:v>0.926824391816066</c:v>
                </c:pt>
                <c:pt idx="9">
                  <c:v>0.850244720974731</c:v>
                </c:pt>
                <c:pt idx="10">
                  <c:v>0.777549354222397</c:v>
                </c:pt>
                <c:pt idx="11">
                  <c:v>0.710699803278136</c:v>
                </c:pt>
                <c:pt idx="12">
                  <c:v>0.649541773421268</c:v>
                </c:pt>
                <c:pt idx="13">
                  <c:v>0.593638153729149</c:v>
                </c:pt>
                <c:pt idx="14">
                  <c:v>0.54254467388104</c:v>
                </c:pt>
                <c:pt idx="15">
                  <c:v>0.495848534996429</c:v>
                </c:pt>
                <c:pt idx="16">
                  <c:v>0.453171445065221</c:v>
                </c:pt>
                <c:pt idx="17">
                  <c:v>0.414167516789848</c:v>
                </c:pt>
                <c:pt idx="18">
                  <c:v>0.378520609652067</c:v>
                </c:pt>
                <c:pt idx="19">
                  <c:v>0.345941789448764</c:v>
                </c:pt>
                <c:pt idx="20">
                  <c:v>0.316166989668759</c:v>
                </c:pt>
                <c:pt idx="21">
                  <c:v>0.288954871612059</c:v>
                </c:pt>
                <c:pt idx="22">
                  <c:v>0.264084868302373</c:v>
                </c:pt>
                <c:pt idx="23">
                  <c:v>0.241355396699794</c:v>
                </c:pt>
                <c:pt idx="24">
                  <c:v>0.220582223777452</c:v>
                </c:pt>
                <c:pt idx="25">
                  <c:v>0.20159697322669</c:v>
                </c:pt>
                <c:pt idx="26">
                  <c:v>0.184245760688161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302520"/>
        <c:axId val="-2093299448"/>
      </c:scatterChart>
      <c:valAx>
        <c:axId val="-209330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299448"/>
        <c:crosses val="autoZero"/>
        <c:crossBetween val="midCat"/>
      </c:valAx>
      <c:valAx>
        <c:axId val="-209329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02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432852143482"/>
          <c:y val="0.0833333333333333"/>
          <c:w val="0.694129702537183"/>
          <c:h val="0.822469378827647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Sheet1!$R$6:$R$32</c:f>
              <c:numCache>
                <c:formatCode>General</c:formatCode>
                <c:ptCount val="27"/>
                <c:pt idx="0">
                  <c:v>0.000420090485258927</c:v>
                </c:pt>
                <c:pt idx="1">
                  <c:v>0.00212143329994615</c:v>
                </c:pt>
                <c:pt idx="2">
                  <c:v>0.010679562204185</c:v>
                </c:pt>
                <c:pt idx="3">
                  <c:v>0.0527667448218893</c:v>
                </c:pt>
                <c:pt idx="4">
                  <c:v>0.235064663905296</c:v>
                </c:pt>
                <c:pt idx="5">
                  <c:v>0.692072744230843</c:v>
                </c:pt>
                <c:pt idx="6">
                  <c:v>0.992136443668782</c:v>
                </c:pt>
                <c:pt idx="7">
                  <c:v>0.940001207056023</c:v>
                </c:pt>
                <c:pt idx="8">
                  <c:v>0.802981632892002</c:v>
                </c:pt>
                <c:pt idx="9">
                  <c:v>0.673233312648593</c:v>
                </c:pt>
                <c:pt idx="10">
                  <c:v>0.562682119785187</c:v>
                </c:pt>
                <c:pt idx="11">
                  <c:v>0.470040026140101</c:v>
                </c:pt>
                <c:pt idx="12">
                  <c:v>0.392617117152748</c:v>
                </c:pt>
                <c:pt idx="13">
                  <c:v>0.327942305479315</c:v>
                </c:pt>
                <c:pt idx="14">
                  <c:v>0.273920566271074</c:v>
                </c:pt>
                <c:pt idx="15">
                  <c:v>0.228797706895057</c:v>
                </c:pt>
                <c:pt idx="16">
                  <c:v>0.191107911438104</c:v>
                </c:pt>
                <c:pt idx="17">
                  <c:v>0.159626745924705</c:v>
                </c:pt>
                <c:pt idx="18">
                  <c:v>0.133331465861735</c:v>
                </c:pt>
                <c:pt idx="19">
                  <c:v>0.1113678016845</c:v>
                </c:pt>
                <c:pt idx="20">
                  <c:v>0.0930222072583041</c:v>
                </c:pt>
                <c:pt idx="21">
                  <c:v>0.0776986787227088</c:v>
                </c:pt>
                <c:pt idx="22">
                  <c:v>0.0648993918031102</c:v>
                </c:pt>
                <c:pt idx="23">
                  <c:v>0.0542085287118492</c:v>
                </c:pt>
                <c:pt idx="24">
                  <c:v>0.0452787692374406</c:v>
                </c:pt>
                <c:pt idx="25">
                  <c:v>0.0378200071533993</c:v>
                </c:pt>
                <c:pt idx="26">
                  <c:v>0.0315899253705956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Sheet1!$S$1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Sheet1!$S$6:$S$32</c:f>
              <c:numCache>
                <c:formatCode>General</c:formatCode>
                <c:ptCount val="27"/>
                <c:pt idx="0">
                  <c:v>1.6454354597384E-5</c:v>
                </c:pt>
                <c:pt idx="1">
                  <c:v>8.31439241539374E-5</c:v>
                </c:pt>
                <c:pt idx="2">
                  <c:v>0.000420090485258927</c:v>
                </c:pt>
                <c:pt idx="3">
                  <c:v>0.00212143329994615</c:v>
                </c:pt>
                <c:pt idx="4">
                  <c:v>0.010679562204185</c:v>
                </c:pt>
                <c:pt idx="5">
                  <c:v>0.0527667448218893</c:v>
                </c:pt>
                <c:pt idx="6">
                  <c:v>0.235064663905296</c:v>
                </c:pt>
                <c:pt idx="7">
                  <c:v>0.692072744230843</c:v>
                </c:pt>
                <c:pt idx="8">
                  <c:v>0.992136443668782</c:v>
                </c:pt>
                <c:pt idx="9">
                  <c:v>0.940001207056023</c:v>
                </c:pt>
                <c:pt idx="10">
                  <c:v>0.802981632892002</c:v>
                </c:pt>
                <c:pt idx="11">
                  <c:v>0.673233312648593</c:v>
                </c:pt>
                <c:pt idx="12">
                  <c:v>0.562682119785187</c:v>
                </c:pt>
                <c:pt idx="13">
                  <c:v>0.470040026140101</c:v>
                </c:pt>
                <c:pt idx="14">
                  <c:v>0.392617117152748</c:v>
                </c:pt>
                <c:pt idx="15">
                  <c:v>0.327942305479315</c:v>
                </c:pt>
                <c:pt idx="16">
                  <c:v>0.273920566271074</c:v>
                </c:pt>
                <c:pt idx="17">
                  <c:v>0.228797706895057</c:v>
                </c:pt>
                <c:pt idx="18">
                  <c:v>0.191107911438104</c:v>
                </c:pt>
                <c:pt idx="19">
                  <c:v>0.159626745924705</c:v>
                </c:pt>
                <c:pt idx="20">
                  <c:v>0.133331465861735</c:v>
                </c:pt>
                <c:pt idx="21">
                  <c:v>0.1113678016845</c:v>
                </c:pt>
                <c:pt idx="22">
                  <c:v>0.0930222072583041</c:v>
                </c:pt>
                <c:pt idx="23">
                  <c:v>0.0776986787227088</c:v>
                </c:pt>
                <c:pt idx="24">
                  <c:v>0.0648993918031102</c:v>
                </c:pt>
                <c:pt idx="25">
                  <c:v>0.0542085287118492</c:v>
                </c:pt>
                <c:pt idx="26">
                  <c:v>0.0452787692374406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Sheet1!$L$6:$L$31</c:f>
              <c:numCache>
                <c:formatCode>General</c:formatCode>
                <c:ptCount val="26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</c:numCache>
            </c:numRef>
          </c:xVal>
          <c:yVal>
            <c:numRef>
              <c:f>Sheet1!$T$6:$T$32</c:f>
              <c:numCache>
                <c:formatCode>General</c:formatCode>
                <c:ptCount val="27"/>
                <c:pt idx="0">
                  <c:v>1.27529638334242E-7</c:v>
                </c:pt>
                <c:pt idx="1">
                  <c:v>6.44418730981964E-7</c:v>
                </c:pt>
                <c:pt idx="2">
                  <c:v>3.25630453432759E-6</c:v>
                </c:pt>
                <c:pt idx="3">
                  <c:v>1.6454354597384E-5</c:v>
                </c:pt>
                <c:pt idx="4">
                  <c:v>8.31439241539374E-5</c:v>
                </c:pt>
                <c:pt idx="5">
                  <c:v>0.000420090485258927</c:v>
                </c:pt>
                <c:pt idx="6">
                  <c:v>0.00212143329994615</c:v>
                </c:pt>
                <c:pt idx="7">
                  <c:v>0.010679562204185</c:v>
                </c:pt>
                <c:pt idx="8">
                  <c:v>0.0527667448218893</c:v>
                </c:pt>
                <c:pt idx="9">
                  <c:v>0.235064663905296</c:v>
                </c:pt>
                <c:pt idx="10">
                  <c:v>0.692072744230843</c:v>
                </c:pt>
                <c:pt idx="11">
                  <c:v>0.992136443668782</c:v>
                </c:pt>
                <c:pt idx="12">
                  <c:v>0.940001207056023</c:v>
                </c:pt>
                <c:pt idx="13">
                  <c:v>0.802981632892002</c:v>
                </c:pt>
                <c:pt idx="14">
                  <c:v>0.673233312648593</c:v>
                </c:pt>
                <c:pt idx="15">
                  <c:v>0.562682119785187</c:v>
                </c:pt>
                <c:pt idx="16">
                  <c:v>0.470040026140101</c:v>
                </c:pt>
                <c:pt idx="17">
                  <c:v>0.392617117152748</c:v>
                </c:pt>
                <c:pt idx="18">
                  <c:v>0.327942305479315</c:v>
                </c:pt>
                <c:pt idx="19">
                  <c:v>0.273920566271074</c:v>
                </c:pt>
                <c:pt idx="20">
                  <c:v>0.228797706895057</c:v>
                </c:pt>
                <c:pt idx="21">
                  <c:v>0.191107911438104</c:v>
                </c:pt>
                <c:pt idx="22">
                  <c:v>0.159626745924705</c:v>
                </c:pt>
                <c:pt idx="23">
                  <c:v>0.133331465861735</c:v>
                </c:pt>
                <c:pt idx="24">
                  <c:v>0.1113678016845</c:v>
                </c:pt>
                <c:pt idx="25">
                  <c:v>0.0930222072583041</c:v>
                </c:pt>
                <c:pt idx="26">
                  <c:v>0.0776986787227088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Sheet1!$U$6:$U$17</c:f>
              <c:numCache>
                <c:formatCode>General</c:formatCode>
                <c:ptCount val="12"/>
                <c:pt idx="0">
                  <c:v>4.99455745172256E-9</c:v>
                </c:pt>
                <c:pt idx="1">
                  <c:v>2.52379498417872E-8</c:v>
                </c:pt>
                <c:pt idx="2">
                  <c:v>1.27529638334242E-7</c:v>
                </c:pt>
                <c:pt idx="3">
                  <c:v>6.44418730981964E-7</c:v>
                </c:pt>
                <c:pt idx="4">
                  <c:v>3.25630453432759E-6</c:v>
                </c:pt>
                <c:pt idx="5">
                  <c:v>1.6454354597384E-5</c:v>
                </c:pt>
                <c:pt idx="6">
                  <c:v>8.31439241539374E-5</c:v>
                </c:pt>
                <c:pt idx="7">
                  <c:v>0.000420090485258927</c:v>
                </c:pt>
                <c:pt idx="8">
                  <c:v>0.00212143329994615</c:v>
                </c:pt>
                <c:pt idx="9">
                  <c:v>0.010679562204185</c:v>
                </c:pt>
                <c:pt idx="10">
                  <c:v>0.0527667448218893</c:v>
                </c:pt>
                <c:pt idx="11">
                  <c:v>0.235064663905296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Sheet1!$V$6:$V$32</c:f>
              <c:numCache>
                <c:formatCode>General</c:formatCode>
                <c:ptCount val="27"/>
                <c:pt idx="0">
                  <c:v>2.43246411693427E-9</c:v>
                </c:pt>
                <c:pt idx="1">
                  <c:v>1.29734476639436E-8</c:v>
                </c:pt>
                <c:pt idx="2">
                  <c:v>6.91933506156914E-8</c:v>
                </c:pt>
                <c:pt idx="3">
                  <c:v>3.69039871752177E-7</c:v>
                </c:pt>
                <c:pt idx="4">
                  <c:v>1.96825811789324E-6</c:v>
                </c:pt>
                <c:pt idx="5">
                  <c:v>1.0497594470579E-5</c:v>
                </c:pt>
                <c:pt idx="6">
                  <c:v>5.59875366190396E-5</c:v>
                </c:pt>
                <c:pt idx="7">
                  <c:v>0.000298576476499349</c:v>
                </c:pt>
                <c:pt idx="8">
                  <c:v>0.00159145376904792</c:v>
                </c:pt>
                <c:pt idx="9">
                  <c:v>0.00845609779874339</c:v>
                </c:pt>
                <c:pt idx="10">
                  <c:v>0.04409900116584</c:v>
                </c:pt>
                <c:pt idx="11">
                  <c:v>0.207351747695276</c:v>
                </c:pt>
                <c:pt idx="12">
                  <c:v>0.644353214418538</c:v>
                </c:pt>
                <c:pt idx="13">
                  <c:v>0.97497966598245</c:v>
                </c:pt>
                <c:pt idx="14">
                  <c:v>0.974999670350385</c:v>
                </c:pt>
                <c:pt idx="15">
                  <c:v>0.879090468187905</c:v>
                </c:pt>
                <c:pt idx="16">
                  <c:v>0.777938847303969</c:v>
                </c:pt>
                <c:pt idx="17">
                  <c:v>0.686269785483728</c:v>
                </c:pt>
                <c:pt idx="18">
                  <c:v>0.605087954382221</c:v>
                </c:pt>
                <c:pt idx="19">
                  <c:v>0.533463607553147</c:v>
                </c:pt>
                <c:pt idx="20">
                  <c:v>0.470310760381392</c:v>
                </c:pt>
                <c:pt idx="21">
                  <c:v>0.414633141864003</c:v>
                </c:pt>
                <c:pt idx="22">
                  <c:v>0.365546761948507</c:v>
                </c:pt>
                <c:pt idx="23">
                  <c:v>0.322271456624276</c:v>
                </c:pt>
                <c:pt idx="24">
                  <c:v>0.284119301451516</c:v>
                </c:pt>
                <c:pt idx="25">
                  <c:v>0.250483794504396</c:v>
                </c:pt>
                <c:pt idx="26">
                  <c:v>0.220830232126401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58008"/>
        <c:axId val="-2091554936"/>
      </c:scatterChart>
      <c:valAx>
        <c:axId val="-209155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554936"/>
        <c:crosses val="autoZero"/>
        <c:crossBetween val="midCat"/>
      </c:valAx>
      <c:valAx>
        <c:axId val="-2091554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558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Sheet1!$W$1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Sheet1!$W$6:$W$32</c:f>
              <c:numCache>
                <c:formatCode>General</c:formatCode>
                <c:ptCount val="27"/>
                <c:pt idx="0">
                  <c:v>9.10290048819493E-10</c:v>
                </c:pt>
                <c:pt idx="1">
                  <c:v>5.21744596075123E-9</c:v>
                </c:pt>
                <c:pt idx="2">
                  <c:v>2.99044706682321E-8</c:v>
                </c:pt>
                <c:pt idx="3">
                  <c:v>1.71401355235419E-7</c:v>
                </c:pt>
                <c:pt idx="4">
                  <c:v>9.82408733911871E-7</c:v>
                </c:pt>
                <c:pt idx="5">
                  <c:v>5.63078775957091E-6</c:v>
                </c:pt>
                <c:pt idx="6">
                  <c:v>3.22730438752744E-5</c:v>
                </c:pt>
                <c:pt idx="7">
                  <c:v>0.000184958102037206</c:v>
                </c:pt>
                <c:pt idx="8">
                  <c:v>0.00105945130775323</c:v>
                </c:pt>
                <c:pt idx="9">
                  <c:v>0.00604959323176044</c:v>
                </c:pt>
                <c:pt idx="10">
                  <c:v>0.0339042492844078</c:v>
                </c:pt>
                <c:pt idx="11">
                  <c:v>0.171317718698994</c:v>
                </c:pt>
                <c:pt idx="12">
                  <c:v>0.57212086219422</c:v>
                </c:pt>
                <c:pt idx="13">
                  <c:v>0.930311835222866</c:v>
                </c:pt>
                <c:pt idx="14">
                  <c:v>0.999785098266245</c:v>
                </c:pt>
                <c:pt idx="15">
                  <c:v>0.968734940602928</c:v>
                </c:pt>
                <c:pt idx="16">
                  <c:v>0.921268145493215</c:v>
                </c:pt>
                <c:pt idx="17">
                  <c:v>0.873382884952051</c:v>
                </c:pt>
                <c:pt idx="18">
                  <c:v>0.827556222769078</c:v>
                </c:pt>
                <c:pt idx="19">
                  <c:v>0.78406668580066</c:v>
                </c:pt>
                <c:pt idx="20">
                  <c:v>0.742852042608783</c:v>
                </c:pt>
                <c:pt idx="21">
                  <c:v>0.703802202994864</c:v>
                </c:pt>
                <c:pt idx="22">
                  <c:v>0.666804855025339</c:v>
                </c:pt>
                <c:pt idx="23">
                  <c:v>0.631752336453423</c:v>
                </c:pt>
                <c:pt idx="24">
                  <c:v>0.598542448171251</c:v>
                </c:pt>
                <c:pt idx="25">
                  <c:v>0.567078332698608</c:v>
                </c:pt>
                <c:pt idx="26">
                  <c:v>0.537268219331018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Sheet1!$X$1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Sheet1!$X$6:$X$32</c:f>
              <c:numCache>
                <c:formatCode>General</c:formatCode>
                <c:ptCount val="27"/>
                <c:pt idx="0">
                  <c:v>4.2860183766294E-10</c:v>
                </c:pt>
                <c:pt idx="1">
                  <c:v>2.58822701094739E-9</c:v>
                </c:pt>
                <c:pt idx="2">
                  <c:v>1.56297019761795E-8</c:v>
                </c:pt>
                <c:pt idx="3">
                  <c:v>9.43841352204596E-8</c:v>
                </c:pt>
                <c:pt idx="4">
                  <c:v>5.69963620249707E-7</c:v>
                </c:pt>
                <c:pt idx="5">
                  <c:v>3.44186832288032E-6</c:v>
                </c:pt>
                <c:pt idx="6">
                  <c:v>2.07842900189025E-5</c:v>
                </c:pt>
                <c:pt idx="7">
                  <c:v>0.000125498575873606</c:v>
                </c:pt>
                <c:pt idx="8">
                  <c:v>0.000757384844848005</c:v>
                </c:pt>
                <c:pt idx="9">
                  <c:v>0.00455650609359868</c:v>
                </c:pt>
                <c:pt idx="10">
                  <c:v>0.0269048196871895</c:v>
                </c:pt>
                <c:pt idx="11">
                  <c:v>0.143234754423519</c:v>
                </c:pt>
                <c:pt idx="12">
                  <c:v>0.503969300008427</c:v>
                </c:pt>
                <c:pt idx="13">
                  <c:v>0.863405906062069</c:v>
                </c:pt>
                <c:pt idx="14">
                  <c:v>0.977604743980559</c:v>
                </c:pt>
                <c:pt idx="15">
                  <c:v>0.99800284029573</c:v>
                </c:pt>
                <c:pt idx="16">
                  <c:v>0.99996094862293</c:v>
                </c:pt>
                <c:pt idx="17">
                  <c:v>0.998784592129674</c:v>
                </c:pt>
                <c:pt idx="18">
                  <c:v>0.997091094904048</c:v>
                </c:pt>
                <c:pt idx="19">
                  <c:v>0.995314892618906</c:v>
                </c:pt>
                <c:pt idx="20">
                  <c:v>0.993527733653741</c:v>
                </c:pt>
                <c:pt idx="21">
                  <c:v>0.991741453694597</c:v>
                </c:pt>
                <c:pt idx="22">
                  <c:v>0.989958000869294</c:v>
                </c:pt>
                <c:pt idx="23">
                  <c:v>0.988177691800074</c:v>
                </c:pt>
                <c:pt idx="24">
                  <c:v>0.9864005739154</c:v>
                </c:pt>
                <c:pt idx="25">
                  <c:v>0.984626650234944</c:v>
                </c:pt>
                <c:pt idx="26">
                  <c:v>0.982855916459501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Sheet1!$Y$1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Sheet1!$Y$6:$Y$32</c:f>
              <c:numCache>
                <c:formatCode>General</c:formatCode>
                <c:ptCount val="27"/>
                <c:pt idx="0">
                  <c:v>1.56297019761795E-8</c:v>
                </c:pt>
                <c:pt idx="1">
                  <c:v>9.43841352204596E-8</c:v>
                </c:pt>
                <c:pt idx="2">
                  <c:v>5.69963620249707E-7</c:v>
                </c:pt>
                <c:pt idx="3">
                  <c:v>3.44186832288032E-6</c:v>
                </c:pt>
                <c:pt idx="4">
                  <c:v>2.07842900189025E-5</c:v>
                </c:pt>
                <c:pt idx="5">
                  <c:v>0.000125498575873606</c:v>
                </c:pt>
                <c:pt idx="6">
                  <c:v>0.000757384844848005</c:v>
                </c:pt>
                <c:pt idx="7">
                  <c:v>0.00455650609359868</c:v>
                </c:pt>
                <c:pt idx="8">
                  <c:v>0.0269048196871895</c:v>
                </c:pt>
                <c:pt idx="9">
                  <c:v>0.143234754423519</c:v>
                </c:pt>
                <c:pt idx="10">
                  <c:v>0.503969300008427</c:v>
                </c:pt>
                <c:pt idx="11">
                  <c:v>0.863405906062069</c:v>
                </c:pt>
                <c:pt idx="12">
                  <c:v>0.977604743980559</c:v>
                </c:pt>
                <c:pt idx="13">
                  <c:v>0.99800284029573</c:v>
                </c:pt>
                <c:pt idx="14">
                  <c:v>0.99996094862293</c:v>
                </c:pt>
                <c:pt idx="15">
                  <c:v>0.998784592129674</c:v>
                </c:pt>
                <c:pt idx="16">
                  <c:v>0.997091094904048</c:v>
                </c:pt>
                <c:pt idx="17">
                  <c:v>0.995314892618906</c:v>
                </c:pt>
                <c:pt idx="18">
                  <c:v>0.993527733653741</c:v>
                </c:pt>
                <c:pt idx="19">
                  <c:v>0.991741453694597</c:v>
                </c:pt>
                <c:pt idx="20">
                  <c:v>0.989958000869294</c:v>
                </c:pt>
                <c:pt idx="21">
                  <c:v>0.988177691800074</c:v>
                </c:pt>
                <c:pt idx="22">
                  <c:v>0.9864005739154</c:v>
                </c:pt>
                <c:pt idx="23">
                  <c:v>0.984626650234944</c:v>
                </c:pt>
                <c:pt idx="24">
                  <c:v>0.982855916459501</c:v>
                </c:pt>
                <c:pt idx="25">
                  <c:v>0.981088367090863</c:v>
                </c:pt>
                <c:pt idx="26">
                  <c:v>0.979323996441602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Sheet1!$Z$1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Sheet1!$Z$6:$Z$32</c:f>
              <c:numCache>
                <c:formatCode>General</c:formatCode>
                <c:ptCount val="27"/>
                <c:pt idx="0">
                  <c:v>3.44186832288032E-6</c:v>
                </c:pt>
                <c:pt idx="1">
                  <c:v>2.07842900189025E-5</c:v>
                </c:pt>
                <c:pt idx="2">
                  <c:v>0.000125498575873606</c:v>
                </c:pt>
                <c:pt idx="3">
                  <c:v>0.000757384844848005</c:v>
                </c:pt>
                <c:pt idx="4">
                  <c:v>0.00455650609359868</c:v>
                </c:pt>
                <c:pt idx="5">
                  <c:v>0.0269048196871895</c:v>
                </c:pt>
                <c:pt idx="6">
                  <c:v>0.143234754423519</c:v>
                </c:pt>
                <c:pt idx="7">
                  <c:v>0.503969300008427</c:v>
                </c:pt>
                <c:pt idx="8">
                  <c:v>0.863405906062069</c:v>
                </c:pt>
                <c:pt idx="9">
                  <c:v>0.977604743980559</c:v>
                </c:pt>
                <c:pt idx="10">
                  <c:v>0.99800284029573</c:v>
                </c:pt>
                <c:pt idx="11">
                  <c:v>0.99996094862293</c:v>
                </c:pt>
                <c:pt idx="12">
                  <c:v>0.998784592129674</c:v>
                </c:pt>
                <c:pt idx="13">
                  <c:v>0.997091094904048</c:v>
                </c:pt>
                <c:pt idx="14">
                  <c:v>0.995314892618906</c:v>
                </c:pt>
                <c:pt idx="15">
                  <c:v>0.993527733653741</c:v>
                </c:pt>
                <c:pt idx="16">
                  <c:v>0.991741453694597</c:v>
                </c:pt>
                <c:pt idx="17">
                  <c:v>0.989958000869294</c:v>
                </c:pt>
                <c:pt idx="18">
                  <c:v>0.988177691800074</c:v>
                </c:pt>
                <c:pt idx="19">
                  <c:v>0.9864005739154</c:v>
                </c:pt>
                <c:pt idx="20">
                  <c:v>0.984626650234944</c:v>
                </c:pt>
                <c:pt idx="21">
                  <c:v>0.982855916459501</c:v>
                </c:pt>
                <c:pt idx="22">
                  <c:v>0.981088367090863</c:v>
                </c:pt>
                <c:pt idx="23">
                  <c:v>0.979323996441602</c:v>
                </c:pt>
                <c:pt idx="24">
                  <c:v>0.97756279880166</c:v>
                </c:pt>
                <c:pt idx="25">
                  <c:v>0.97580476846583</c:v>
                </c:pt>
                <c:pt idx="26">
                  <c:v>0.974049899738267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Sheet1!$AA$1</c:f>
              <c:strCache>
                <c:ptCount val="1"/>
                <c:pt idx="0">
                  <c:v>49-50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Sheet1!$AA$6:$AA$32</c:f>
              <c:numCache>
                <c:formatCode>General</c:formatCode>
                <c:ptCount val="27"/>
                <c:pt idx="0">
                  <c:v>0.000133201926567508</c:v>
                </c:pt>
                <c:pt idx="1">
                  <c:v>0.000798107513171306</c:v>
                </c:pt>
                <c:pt idx="2">
                  <c:v>0.00476705127845321</c:v>
                </c:pt>
                <c:pt idx="3">
                  <c:v>0.0279460887360362</c:v>
                </c:pt>
                <c:pt idx="4">
                  <c:v>0.147710862976146</c:v>
                </c:pt>
                <c:pt idx="5">
                  <c:v>0.515989885925227</c:v>
                </c:pt>
                <c:pt idx="6">
                  <c:v>0.87765777030944</c:v>
                </c:pt>
                <c:pt idx="7">
                  <c:v>0.986612394853489</c:v>
                </c:pt>
                <c:pt idx="8">
                  <c:v>0.999972654521812</c:v>
                </c:pt>
                <c:pt idx="9">
                  <c:v>0.994746606287283</c:v>
                </c:pt>
                <c:pt idx="10">
                  <c:v>0.986448325797102</c:v>
                </c:pt>
                <c:pt idx="11">
                  <c:v>0.977710824296225</c:v>
                </c:pt>
                <c:pt idx="12">
                  <c:v>0.968967404385335</c:v>
                </c:pt>
                <c:pt idx="13">
                  <c:v>0.96028852630347</c:v>
                </c:pt>
                <c:pt idx="14">
                  <c:v>0.951685147614463</c:v>
                </c:pt>
                <c:pt idx="15">
                  <c:v>0.943158481698932</c:v>
                </c:pt>
                <c:pt idx="16">
                  <c:v>0.934708150828227</c:v>
                </c:pt>
                <c:pt idx="17">
                  <c:v>0.926333521785467</c:v>
                </c:pt>
                <c:pt idx="18">
                  <c:v>0.918033924619169</c:v>
                </c:pt>
                <c:pt idx="19">
                  <c:v>0.909808688433177</c:v>
                </c:pt>
                <c:pt idx="20">
                  <c:v>0.901657147204234</c:v>
                </c:pt>
                <c:pt idx="21">
                  <c:v>0.893578640689963</c:v>
                </c:pt>
                <c:pt idx="22">
                  <c:v>0.88557251453297</c:v>
                </c:pt>
                <c:pt idx="23">
                  <c:v>0.877638120233647</c:v>
                </c:pt>
                <c:pt idx="24">
                  <c:v>0.869774815101881</c:v>
                </c:pt>
                <c:pt idx="25">
                  <c:v>0.861981962205684</c:v>
                </c:pt>
                <c:pt idx="26">
                  <c:v>0.854258930319715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674264"/>
        <c:axId val="-2091671192"/>
      </c:scatterChart>
      <c:valAx>
        <c:axId val="-209167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671192"/>
        <c:crosses val="autoZero"/>
        <c:crossBetween val="midCat"/>
      </c:valAx>
      <c:valAx>
        <c:axId val="-209167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674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scatterChart>
        <c:scatterStyle val="lineMarker"/>
        <c:varyColors val="0"/>
        <c:ser>
          <c:idx val="14"/>
          <c:order val="14"/>
          <c:tx>
            <c:strRef>
              <c:f>dome_shaped!$M$1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dome_shaped!$M$6:$M$17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dome_shaped!$N$1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dome_shaped!$N$6:$N$17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dome_shaped!$O$1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dome_shaped!$O$6:$O$17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dome_shaped!$P$1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dome_shaped!$P$6:$P$17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dome_shaped!$Q$1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dome_shaped!$Q$6:$Q$17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dome_shaped!$R$1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dome_shaped!$R$6:$R$17</c:f>
              <c:numCache>
                <c:formatCode>General</c:formatCode>
                <c:ptCount val="12"/>
                <c:pt idx="0">
                  <c:v>9.58876097399378E-6</c:v>
                </c:pt>
                <c:pt idx="1">
                  <c:v>6.94478999050098E-5</c:v>
                </c:pt>
                <c:pt idx="2">
                  <c:v>0.000502925883149688</c:v>
                </c:pt>
                <c:pt idx="3">
                  <c:v>0.00363816272665856</c:v>
                </c:pt>
                <c:pt idx="4">
                  <c:v>0.0260661012576754</c:v>
                </c:pt>
                <c:pt idx="5">
                  <c:v>0.172044804230634</c:v>
                </c:pt>
                <c:pt idx="6">
                  <c:v>0.692072744230843</c:v>
                </c:pt>
                <c:pt idx="7">
                  <c:v>0.999999653622812</c:v>
                </c:pt>
                <c:pt idx="8">
                  <c:v>0.880628333271395</c:v>
                </c:pt>
                <c:pt idx="9">
                  <c:v>0.7144255611435</c:v>
                </c:pt>
                <c:pt idx="10">
                  <c:v>0.574033370079983</c:v>
                </c:pt>
                <c:pt idx="11">
                  <c:v>0.460734313693398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dome_shaped!$S$1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dome_shaped!$S$6:$S$17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dome_shaped!$T$1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dome_shaped!$T$6:$T$17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dome_shaped!$U$1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dome_shaped!$U$6:$U$17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dome_shaped!$V$1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dome_shaped!$V$6:$V$17</c:f>
              <c:numCache>
                <c:formatCode>General</c:formatCode>
                <c:ptCount val="12"/>
                <c:pt idx="0">
                  <c:v>1.26630611224924E-12</c:v>
                </c:pt>
                <c:pt idx="1">
                  <c:v>9.17152971155662E-12</c:v>
                </c:pt>
                <c:pt idx="2">
                  <c:v>6.64270324813702E-11</c:v>
                </c:pt>
                <c:pt idx="3">
                  <c:v>4.81113923516284E-10</c:v>
                </c:pt>
                <c:pt idx="4">
                  <c:v>3.48458449374655E-9</c:v>
                </c:pt>
                <c:pt idx="5">
                  <c:v>2.52379498417872E-8</c:v>
                </c:pt>
                <c:pt idx="6">
                  <c:v>1.8279198048351E-7</c:v>
                </c:pt>
                <c:pt idx="7">
                  <c:v>1.32391509299855E-6</c:v>
                </c:pt>
                <c:pt idx="8">
                  <c:v>9.58876097399378E-6</c:v>
                </c:pt>
                <c:pt idx="9">
                  <c:v>6.94478999050098E-5</c:v>
                </c:pt>
                <c:pt idx="10">
                  <c:v>0.000502925883149688</c:v>
                </c:pt>
                <c:pt idx="11">
                  <c:v>0.00363816272665856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dome_shaped!$W$1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dome_shaped!$W$6:$W$17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dome_shaped!$X$1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dome_shaped!$X$6:$X$17</c:f>
              <c:numCache>
                <c:formatCode>General</c:formatCode>
                <c:ptCount val="12"/>
                <c:pt idx="0">
                  <c:v>3.48458449374655E-9</c:v>
                </c:pt>
                <c:pt idx="1">
                  <c:v>2.52379498417872E-8</c:v>
                </c:pt>
                <c:pt idx="2">
                  <c:v>1.8279198048351E-7</c:v>
                </c:pt>
                <c:pt idx="3">
                  <c:v>1.32391509299855E-6</c:v>
                </c:pt>
                <c:pt idx="4">
                  <c:v>9.58876097399378E-6</c:v>
                </c:pt>
                <c:pt idx="5">
                  <c:v>6.94478999050098E-5</c:v>
                </c:pt>
                <c:pt idx="6">
                  <c:v>0.000502925883149688</c:v>
                </c:pt>
                <c:pt idx="7">
                  <c:v>0.00363816272665856</c:v>
                </c:pt>
                <c:pt idx="8">
                  <c:v>0.0260661012576754</c:v>
                </c:pt>
                <c:pt idx="9">
                  <c:v>0.172044804230634</c:v>
                </c:pt>
                <c:pt idx="10">
                  <c:v>0.692072744230843</c:v>
                </c:pt>
                <c:pt idx="11">
                  <c:v>0.999999653622812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dome_shaped!$Y$1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dome_shaped!$Y$6:$Y$17</c:f>
              <c:numCache>
                <c:formatCode>General</c:formatCode>
                <c:ptCount val="12"/>
                <c:pt idx="0">
                  <c:v>1.32391509299855E-6</c:v>
                </c:pt>
                <c:pt idx="1">
                  <c:v>9.58876097399378E-6</c:v>
                </c:pt>
                <c:pt idx="2">
                  <c:v>6.94478999050098E-5</c:v>
                </c:pt>
                <c:pt idx="3">
                  <c:v>0.000502925883149688</c:v>
                </c:pt>
                <c:pt idx="4">
                  <c:v>0.00363816272665856</c:v>
                </c:pt>
                <c:pt idx="5">
                  <c:v>0.0260661012576754</c:v>
                </c:pt>
                <c:pt idx="6">
                  <c:v>0.172044804230634</c:v>
                </c:pt>
                <c:pt idx="7">
                  <c:v>0.692072744230843</c:v>
                </c:pt>
                <c:pt idx="8">
                  <c:v>0.999999653622812</c:v>
                </c:pt>
                <c:pt idx="9">
                  <c:v>0.880628333271395</c:v>
                </c:pt>
                <c:pt idx="10">
                  <c:v>0.7144255611435</c:v>
                </c:pt>
                <c:pt idx="11">
                  <c:v>0.574033370079983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dome_shaped!$Z$1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dome_shaped!$Z$6:$Z$17</c:f>
              <c:numCache>
                <c:formatCode>General</c:formatCode>
                <c:ptCount val="12"/>
                <c:pt idx="0">
                  <c:v>6.94478999050098E-5</c:v>
                </c:pt>
                <c:pt idx="1">
                  <c:v>0.000502925883149688</c:v>
                </c:pt>
                <c:pt idx="2">
                  <c:v>0.00363816272665856</c:v>
                </c:pt>
                <c:pt idx="3">
                  <c:v>0.0260661012576754</c:v>
                </c:pt>
                <c:pt idx="4">
                  <c:v>0.172044804230634</c:v>
                </c:pt>
                <c:pt idx="5">
                  <c:v>0.692072744230843</c:v>
                </c:pt>
                <c:pt idx="6">
                  <c:v>0.999999653622812</c:v>
                </c:pt>
                <c:pt idx="7">
                  <c:v>0.880628333271395</c:v>
                </c:pt>
                <c:pt idx="8">
                  <c:v>0.7144255611435</c:v>
                </c:pt>
                <c:pt idx="9">
                  <c:v>0.574033370079983</c:v>
                </c:pt>
                <c:pt idx="10">
                  <c:v>0.460734313693398</c:v>
                </c:pt>
                <c:pt idx="11">
                  <c:v>0.369753438758725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dome_shaped!$M$1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dome_shaped!$M$6:$M$17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dome_shaped!$N$1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dome_shaped!$N$6:$N$17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dome_shaped!$O$1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dome_shaped!$O$6:$O$17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dome_shaped!$P$1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dome_shaped!$P$6:$P$17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dome_shaped!$Q$1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dome_shaped!$Q$6:$Q$17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dome_shaped!$R$1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dome_shaped!$R$6:$R$17</c:f>
              <c:numCache>
                <c:formatCode>General</c:formatCode>
                <c:ptCount val="12"/>
                <c:pt idx="0">
                  <c:v>9.58876097399378E-6</c:v>
                </c:pt>
                <c:pt idx="1">
                  <c:v>6.94478999050098E-5</c:v>
                </c:pt>
                <c:pt idx="2">
                  <c:v>0.000502925883149688</c:v>
                </c:pt>
                <c:pt idx="3">
                  <c:v>0.00363816272665856</c:v>
                </c:pt>
                <c:pt idx="4">
                  <c:v>0.0260661012576754</c:v>
                </c:pt>
                <c:pt idx="5">
                  <c:v>0.172044804230634</c:v>
                </c:pt>
                <c:pt idx="6">
                  <c:v>0.692072744230843</c:v>
                </c:pt>
                <c:pt idx="7">
                  <c:v>0.999999653622812</c:v>
                </c:pt>
                <c:pt idx="8">
                  <c:v>0.880628333271395</c:v>
                </c:pt>
                <c:pt idx="9">
                  <c:v>0.7144255611435</c:v>
                </c:pt>
                <c:pt idx="10">
                  <c:v>0.574033370079983</c:v>
                </c:pt>
                <c:pt idx="11">
                  <c:v>0.460734313693398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dome_shaped!$S$1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dome_shaped!$S$6:$S$17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dome_shaped!$T$1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dome_shaped!$T$6:$T$17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dome_shaped!$U$1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dome_shaped!$U$6:$U$17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dome_shaped!$V$1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dome_shaped!$V$6:$V$17</c:f>
              <c:numCache>
                <c:formatCode>General</c:formatCode>
                <c:ptCount val="12"/>
                <c:pt idx="0">
                  <c:v>1.26630611224924E-12</c:v>
                </c:pt>
                <c:pt idx="1">
                  <c:v>9.17152971155662E-12</c:v>
                </c:pt>
                <c:pt idx="2">
                  <c:v>6.64270324813702E-11</c:v>
                </c:pt>
                <c:pt idx="3">
                  <c:v>4.81113923516284E-10</c:v>
                </c:pt>
                <c:pt idx="4">
                  <c:v>3.48458449374655E-9</c:v>
                </c:pt>
                <c:pt idx="5">
                  <c:v>2.52379498417872E-8</c:v>
                </c:pt>
                <c:pt idx="6">
                  <c:v>1.8279198048351E-7</c:v>
                </c:pt>
                <c:pt idx="7">
                  <c:v>1.32391509299855E-6</c:v>
                </c:pt>
                <c:pt idx="8">
                  <c:v>9.58876097399378E-6</c:v>
                </c:pt>
                <c:pt idx="9">
                  <c:v>6.94478999050098E-5</c:v>
                </c:pt>
                <c:pt idx="10">
                  <c:v>0.000502925883149688</c:v>
                </c:pt>
                <c:pt idx="11">
                  <c:v>0.00363816272665856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dome_shaped!$W$1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dome_shaped!$W$6:$W$17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dome_shaped!$X$1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dome_shaped!$X$6:$X$17</c:f>
              <c:numCache>
                <c:formatCode>General</c:formatCode>
                <c:ptCount val="12"/>
                <c:pt idx="0">
                  <c:v>3.48458449374655E-9</c:v>
                </c:pt>
                <c:pt idx="1">
                  <c:v>2.52379498417872E-8</c:v>
                </c:pt>
                <c:pt idx="2">
                  <c:v>1.8279198048351E-7</c:v>
                </c:pt>
                <c:pt idx="3">
                  <c:v>1.32391509299855E-6</c:v>
                </c:pt>
                <c:pt idx="4">
                  <c:v>9.58876097399378E-6</c:v>
                </c:pt>
                <c:pt idx="5">
                  <c:v>6.94478999050098E-5</c:v>
                </c:pt>
                <c:pt idx="6">
                  <c:v>0.000502925883149688</c:v>
                </c:pt>
                <c:pt idx="7">
                  <c:v>0.00363816272665856</c:v>
                </c:pt>
                <c:pt idx="8">
                  <c:v>0.0260661012576754</c:v>
                </c:pt>
                <c:pt idx="9">
                  <c:v>0.172044804230634</c:v>
                </c:pt>
                <c:pt idx="10">
                  <c:v>0.692072744230843</c:v>
                </c:pt>
                <c:pt idx="11">
                  <c:v>0.999999653622812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dome_shaped!$Y$1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dome_shaped!$Y$6:$Y$17</c:f>
              <c:numCache>
                <c:formatCode>General</c:formatCode>
                <c:ptCount val="12"/>
                <c:pt idx="0">
                  <c:v>1.32391509299855E-6</c:v>
                </c:pt>
                <c:pt idx="1">
                  <c:v>9.58876097399378E-6</c:v>
                </c:pt>
                <c:pt idx="2">
                  <c:v>6.94478999050098E-5</c:v>
                </c:pt>
                <c:pt idx="3">
                  <c:v>0.000502925883149688</c:v>
                </c:pt>
                <c:pt idx="4">
                  <c:v>0.00363816272665856</c:v>
                </c:pt>
                <c:pt idx="5">
                  <c:v>0.0260661012576754</c:v>
                </c:pt>
                <c:pt idx="6">
                  <c:v>0.172044804230634</c:v>
                </c:pt>
                <c:pt idx="7">
                  <c:v>0.692072744230843</c:v>
                </c:pt>
                <c:pt idx="8">
                  <c:v>0.999999653622812</c:v>
                </c:pt>
                <c:pt idx="9">
                  <c:v>0.880628333271395</c:v>
                </c:pt>
                <c:pt idx="10">
                  <c:v>0.7144255611435</c:v>
                </c:pt>
                <c:pt idx="11">
                  <c:v>0.574033370079983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dome_shaped!$Z$1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dome_shaped!$Z$6:$Z$17</c:f>
              <c:numCache>
                <c:formatCode>General</c:formatCode>
                <c:ptCount val="12"/>
                <c:pt idx="0">
                  <c:v>6.94478999050098E-5</c:v>
                </c:pt>
                <c:pt idx="1">
                  <c:v>0.000502925883149688</c:v>
                </c:pt>
                <c:pt idx="2">
                  <c:v>0.00363816272665856</c:v>
                </c:pt>
                <c:pt idx="3">
                  <c:v>0.0260661012576754</c:v>
                </c:pt>
                <c:pt idx="4">
                  <c:v>0.172044804230634</c:v>
                </c:pt>
                <c:pt idx="5">
                  <c:v>0.692072744230843</c:v>
                </c:pt>
                <c:pt idx="6">
                  <c:v>0.999999653622812</c:v>
                </c:pt>
                <c:pt idx="7">
                  <c:v>0.880628333271395</c:v>
                </c:pt>
                <c:pt idx="8">
                  <c:v>0.7144255611435</c:v>
                </c:pt>
                <c:pt idx="9">
                  <c:v>0.574033370079983</c:v>
                </c:pt>
                <c:pt idx="10">
                  <c:v>0.460734313693398</c:v>
                </c:pt>
                <c:pt idx="11">
                  <c:v>0.369753438758725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69144"/>
        <c:axId val="-2091366216"/>
      </c:scatterChart>
      <c:valAx>
        <c:axId val="-209136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366216"/>
        <c:crosses val="autoZero"/>
        <c:crossBetween val="midCat"/>
      </c:valAx>
      <c:valAx>
        <c:axId val="-209136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36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dome_shaped!$M$1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dome_shaped!$M$6:$M$32</c:f>
              <c:numCache>
                <c:formatCode>General</c:formatCode>
                <c:ptCount val="27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  <c:pt idx="12">
                  <c:v>0.00363816272665856</c:v>
                </c:pt>
                <c:pt idx="13">
                  <c:v>0.0260661012576754</c:v>
                </c:pt>
                <c:pt idx="14">
                  <c:v>0.172044804230634</c:v>
                </c:pt>
                <c:pt idx="15">
                  <c:v>0.692072744230843</c:v>
                </c:pt>
                <c:pt idx="16">
                  <c:v>0.999999653622812</c:v>
                </c:pt>
                <c:pt idx="17">
                  <c:v>0.880628333271395</c:v>
                </c:pt>
                <c:pt idx="18">
                  <c:v>0.7144255611435</c:v>
                </c:pt>
                <c:pt idx="19">
                  <c:v>0.574033370079983</c:v>
                </c:pt>
                <c:pt idx="20">
                  <c:v>0.460734313693398</c:v>
                </c:pt>
                <c:pt idx="21">
                  <c:v>0.369753438758725</c:v>
                </c:pt>
                <c:pt idx="22">
                  <c:v>0.296734573505445</c:v>
                </c:pt>
                <c:pt idx="23">
                  <c:v>0.238135116663141</c:v>
                </c:pt>
                <c:pt idx="24">
                  <c:v>0.191107911438104</c:v>
                </c:pt>
                <c:pt idx="25">
                  <c:v>0.153367691711749</c:v>
                </c:pt>
                <c:pt idx="26">
                  <c:v>0.123080455629321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dome_shaped!$N$1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dome_shaped!$N$6:$N$32</c:f>
              <c:numCache>
                <c:formatCode>General</c:formatCode>
                <c:ptCount val="27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  <c:pt idx="12">
                  <c:v>0.692072744230843</c:v>
                </c:pt>
                <c:pt idx="13">
                  <c:v>0.999999653622812</c:v>
                </c:pt>
                <c:pt idx="14">
                  <c:v>0.880628333271395</c:v>
                </c:pt>
                <c:pt idx="15">
                  <c:v>0.7144255611435</c:v>
                </c:pt>
                <c:pt idx="16">
                  <c:v>0.574033370079983</c:v>
                </c:pt>
                <c:pt idx="17">
                  <c:v>0.460734313693398</c:v>
                </c:pt>
                <c:pt idx="18">
                  <c:v>0.369753438758725</c:v>
                </c:pt>
                <c:pt idx="19">
                  <c:v>0.296734573505445</c:v>
                </c:pt>
                <c:pt idx="20">
                  <c:v>0.238135116663141</c:v>
                </c:pt>
                <c:pt idx="21">
                  <c:v>0.191107911438104</c:v>
                </c:pt>
                <c:pt idx="22">
                  <c:v>0.153367691711749</c:v>
                </c:pt>
                <c:pt idx="23">
                  <c:v>0.123080455629321</c:v>
                </c:pt>
                <c:pt idx="24">
                  <c:v>0.0987743793070317</c:v>
                </c:pt>
                <c:pt idx="25">
                  <c:v>0.0792682961512104</c:v>
                </c:pt>
                <c:pt idx="26">
                  <c:v>0.0636142977438246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dome_shaped!$O$1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dome_shaped!$O$6:$O$32</c:f>
              <c:numCache>
                <c:formatCode>General</c:formatCode>
                <c:ptCount val="27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  <c:pt idx="12">
                  <c:v>0.7144255611435</c:v>
                </c:pt>
                <c:pt idx="13">
                  <c:v>0.574033370079983</c:v>
                </c:pt>
                <c:pt idx="14">
                  <c:v>0.460734313693398</c:v>
                </c:pt>
                <c:pt idx="15">
                  <c:v>0.369753438758725</c:v>
                </c:pt>
                <c:pt idx="16">
                  <c:v>0.296734573505445</c:v>
                </c:pt>
                <c:pt idx="17">
                  <c:v>0.238135116663141</c:v>
                </c:pt>
                <c:pt idx="18">
                  <c:v>0.191107911438104</c:v>
                </c:pt>
                <c:pt idx="19">
                  <c:v>0.153367691711749</c:v>
                </c:pt>
                <c:pt idx="20">
                  <c:v>0.123080455629321</c:v>
                </c:pt>
                <c:pt idx="21">
                  <c:v>0.0987743793070317</c:v>
                </c:pt>
                <c:pt idx="22">
                  <c:v>0.0792682961512104</c:v>
                </c:pt>
                <c:pt idx="23">
                  <c:v>0.0636142977438246</c:v>
                </c:pt>
                <c:pt idx="24">
                  <c:v>0.0510516697586032</c:v>
                </c:pt>
                <c:pt idx="25">
                  <c:v>0.0409699246486518</c:v>
                </c:pt>
                <c:pt idx="26">
                  <c:v>0.0328791346816494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dome_shaped!$P$1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dome_shaped!$P$6:$P$32</c:f>
              <c:numCache>
                <c:formatCode>General</c:formatCode>
                <c:ptCount val="27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  <c:pt idx="12">
                  <c:v>0.191107911438104</c:v>
                </c:pt>
                <c:pt idx="13">
                  <c:v>0.153367691711749</c:v>
                </c:pt>
                <c:pt idx="14">
                  <c:v>0.123080455629321</c:v>
                </c:pt>
                <c:pt idx="15">
                  <c:v>0.0987743793070317</c:v>
                </c:pt>
                <c:pt idx="16">
                  <c:v>0.0792682961512104</c:v>
                </c:pt>
                <c:pt idx="17">
                  <c:v>0.0636142977438246</c:v>
                </c:pt>
                <c:pt idx="18">
                  <c:v>0.0510516697586032</c:v>
                </c:pt>
                <c:pt idx="19">
                  <c:v>0.0409699246486518</c:v>
                </c:pt>
                <c:pt idx="20">
                  <c:v>0.0328791346816494</c:v>
                </c:pt>
                <c:pt idx="21">
                  <c:v>0.0263861236427637</c:v>
                </c:pt>
                <c:pt idx="22">
                  <c:v>0.0211753602286801</c:v>
                </c:pt>
                <c:pt idx="23">
                  <c:v>0.0169936246371428</c:v>
                </c:pt>
                <c:pt idx="24">
                  <c:v>0.0136377032168254</c:v>
                </c:pt>
                <c:pt idx="25">
                  <c:v>0.0109445131925357</c:v>
                </c:pt>
                <c:pt idx="26">
                  <c:v>0.00878317757155828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dome_shaped!$Q$1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dome_shaped!$Q$6:$Q$32</c:f>
              <c:numCache>
                <c:formatCode>General</c:formatCode>
                <c:ptCount val="27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  <c:pt idx="12">
                  <c:v>0.191107911438104</c:v>
                </c:pt>
                <c:pt idx="13">
                  <c:v>0.153367691711749</c:v>
                </c:pt>
                <c:pt idx="14">
                  <c:v>0.123080455629321</c:v>
                </c:pt>
                <c:pt idx="15">
                  <c:v>0.0987743793070317</c:v>
                </c:pt>
                <c:pt idx="16">
                  <c:v>0.0792682961512104</c:v>
                </c:pt>
                <c:pt idx="17">
                  <c:v>0.0636142977438246</c:v>
                </c:pt>
                <c:pt idx="18">
                  <c:v>0.0510516697586032</c:v>
                </c:pt>
                <c:pt idx="19">
                  <c:v>0.0409699246486518</c:v>
                </c:pt>
                <c:pt idx="20">
                  <c:v>0.0328791346816494</c:v>
                </c:pt>
                <c:pt idx="21">
                  <c:v>0.0263861236427637</c:v>
                </c:pt>
                <c:pt idx="22">
                  <c:v>0.0211753602286801</c:v>
                </c:pt>
                <c:pt idx="23">
                  <c:v>0.0169936246371428</c:v>
                </c:pt>
                <c:pt idx="24">
                  <c:v>0.0136377032168254</c:v>
                </c:pt>
                <c:pt idx="25">
                  <c:v>0.0109445131925357</c:v>
                </c:pt>
                <c:pt idx="26">
                  <c:v>0.00878317757155828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50648"/>
        <c:axId val="-2091347576"/>
      </c:scatterChart>
      <c:valAx>
        <c:axId val="-209135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347576"/>
        <c:crosses val="autoZero"/>
        <c:crossBetween val="midCat"/>
      </c:valAx>
      <c:valAx>
        <c:axId val="-209134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35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432852143482"/>
          <c:y val="0.0833333333333333"/>
          <c:w val="0.694129702537183"/>
          <c:h val="0.822469378827647"/>
        </c:manualLayout>
      </c:layout>
      <c:scatterChart>
        <c:scatterStyle val="lineMarker"/>
        <c:varyColors val="0"/>
        <c:ser>
          <c:idx val="3"/>
          <c:order val="0"/>
          <c:tx>
            <c:strRef>
              <c:f>dome_shaped!$R$1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dome_shaped!$R$6:$R$32</c:f>
              <c:numCache>
                <c:formatCode>General</c:formatCode>
                <c:ptCount val="27"/>
                <c:pt idx="0">
                  <c:v>9.58876097399378E-6</c:v>
                </c:pt>
                <c:pt idx="1">
                  <c:v>6.94478999050098E-5</c:v>
                </c:pt>
                <c:pt idx="2">
                  <c:v>0.000502925883149688</c:v>
                </c:pt>
                <c:pt idx="3">
                  <c:v>0.00363816272665856</c:v>
                </c:pt>
                <c:pt idx="4">
                  <c:v>0.0260661012576754</c:v>
                </c:pt>
                <c:pt idx="5">
                  <c:v>0.172044804230634</c:v>
                </c:pt>
                <c:pt idx="6">
                  <c:v>0.692072744230843</c:v>
                </c:pt>
                <c:pt idx="7">
                  <c:v>0.999999653622812</c:v>
                </c:pt>
                <c:pt idx="8">
                  <c:v>0.880628333271395</c:v>
                </c:pt>
                <c:pt idx="9">
                  <c:v>0.7144255611435</c:v>
                </c:pt>
                <c:pt idx="10">
                  <c:v>0.574033370079983</c:v>
                </c:pt>
                <c:pt idx="11">
                  <c:v>0.460734313693398</c:v>
                </c:pt>
                <c:pt idx="12">
                  <c:v>0.369753438758725</c:v>
                </c:pt>
                <c:pt idx="13">
                  <c:v>0.296734573505445</c:v>
                </c:pt>
                <c:pt idx="14">
                  <c:v>0.238135116663141</c:v>
                </c:pt>
                <c:pt idx="15">
                  <c:v>0.191107911438104</c:v>
                </c:pt>
                <c:pt idx="16">
                  <c:v>0.153367691711749</c:v>
                </c:pt>
                <c:pt idx="17">
                  <c:v>0.123080455629321</c:v>
                </c:pt>
                <c:pt idx="18">
                  <c:v>0.0987743793070317</c:v>
                </c:pt>
                <c:pt idx="19">
                  <c:v>0.0792682961512104</c:v>
                </c:pt>
                <c:pt idx="20">
                  <c:v>0.0636142977438246</c:v>
                </c:pt>
                <c:pt idx="21">
                  <c:v>0.0510516697586032</c:v>
                </c:pt>
                <c:pt idx="22">
                  <c:v>0.0409699246486518</c:v>
                </c:pt>
                <c:pt idx="23">
                  <c:v>0.0328791346816494</c:v>
                </c:pt>
                <c:pt idx="24">
                  <c:v>0.0263861236427637</c:v>
                </c:pt>
                <c:pt idx="25">
                  <c:v>0.0211753602286801</c:v>
                </c:pt>
                <c:pt idx="26">
                  <c:v>0.0169936246371428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dome_shaped!$S$1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dome_shaped!$S$6:$S$32</c:f>
              <c:numCache>
                <c:formatCode>General</c:formatCode>
                <c:ptCount val="27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  <c:pt idx="12">
                  <c:v>0.7144255611435</c:v>
                </c:pt>
                <c:pt idx="13">
                  <c:v>0.574033370079983</c:v>
                </c:pt>
                <c:pt idx="14">
                  <c:v>0.460734313693398</c:v>
                </c:pt>
                <c:pt idx="15">
                  <c:v>0.369753438758725</c:v>
                </c:pt>
                <c:pt idx="16">
                  <c:v>0.296734573505445</c:v>
                </c:pt>
                <c:pt idx="17">
                  <c:v>0.238135116663141</c:v>
                </c:pt>
                <c:pt idx="18">
                  <c:v>0.191107911438104</c:v>
                </c:pt>
                <c:pt idx="19">
                  <c:v>0.153367691711749</c:v>
                </c:pt>
                <c:pt idx="20">
                  <c:v>0.123080455629321</c:v>
                </c:pt>
                <c:pt idx="21">
                  <c:v>0.0987743793070317</c:v>
                </c:pt>
                <c:pt idx="22">
                  <c:v>0.0792682961512104</c:v>
                </c:pt>
                <c:pt idx="23">
                  <c:v>0.0636142977438246</c:v>
                </c:pt>
                <c:pt idx="24">
                  <c:v>0.0510516697586032</c:v>
                </c:pt>
                <c:pt idx="25">
                  <c:v>0.0409699246486518</c:v>
                </c:pt>
                <c:pt idx="26">
                  <c:v>0.0328791346816494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dome_shaped!$T$1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dome_shaped!$L$6:$L$31</c:f>
              <c:numCache>
                <c:formatCode>General</c:formatCode>
                <c:ptCount val="26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</c:numCache>
            </c:numRef>
          </c:xVal>
          <c:yVal>
            <c:numRef>
              <c:f>dome_shaped!$T$6:$T$32</c:f>
              <c:numCache>
                <c:formatCode>General</c:formatCode>
                <c:ptCount val="27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  <c:pt idx="12">
                  <c:v>0.692072744230843</c:v>
                </c:pt>
                <c:pt idx="13">
                  <c:v>0.999999653622812</c:v>
                </c:pt>
                <c:pt idx="14">
                  <c:v>0.880628333271395</c:v>
                </c:pt>
                <c:pt idx="15">
                  <c:v>0.7144255611435</c:v>
                </c:pt>
                <c:pt idx="16">
                  <c:v>0.574033370079983</c:v>
                </c:pt>
                <c:pt idx="17">
                  <c:v>0.460734313693398</c:v>
                </c:pt>
                <c:pt idx="18">
                  <c:v>0.369753438758725</c:v>
                </c:pt>
                <c:pt idx="19">
                  <c:v>0.296734573505445</c:v>
                </c:pt>
                <c:pt idx="20">
                  <c:v>0.238135116663141</c:v>
                </c:pt>
                <c:pt idx="21">
                  <c:v>0.191107911438104</c:v>
                </c:pt>
                <c:pt idx="22">
                  <c:v>0.153367691711749</c:v>
                </c:pt>
                <c:pt idx="23">
                  <c:v>0.123080455629321</c:v>
                </c:pt>
                <c:pt idx="24">
                  <c:v>0.0987743793070317</c:v>
                </c:pt>
                <c:pt idx="25">
                  <c:v>0.0792682961512104</c:v>
                </c:pt>
                <c:pt idx="26">
                  <c:v>0.0636142977438246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dome_shaped!$U$1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dome_shaped!$U$6:$U$17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dome_shaped!$V$1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dome_shaped!$V$6:$V$32</c:f>
              <c:numCache>
                <c:formatCode>General</c:formatCode>
                <c:ptCount val="27"/>
                <c:pt idx="0">
                  <c:v>1.26630611224924E-12</c:v>
                </c:pt>
                <c:pt idx="1">
                  <c:v>9.17152971155662E-12</c:v>
                </c:pt>
                <c:pt idx="2">
                  <c:v>6.64270324813702E-11</c:v>
                </c:pt>
                <c:pt idx="3">
                  <c:v>4.81113923516284E-10</c:v>
                </c:pt>
                <c:pt idx="4">
                  <c:v>3.48458449374655E-9</c:v>
                </c:pt>
                <c:pt idx="5">
                  <c:v>2.52379498417872E-8</c:v>
                </c:pt>
                <c:pt idx="6">
                  <c:v>1.8279198048351E-7</c:v>
                </c:pt>
                <c:pt idx="7">
                  <c:v>1.32391509299855E-6</c:v>
                </c:pt>
                <c:pt idx="8">
                  <c:v>9.58876097399378E-6</c:v>
                </c:pt>
                <c:pt idx="9">
                  <c:v>6.94478999050098E-5</c:v>
                </c:pt>
                <c:pt idx="10">
                  <c:v>0.000502925883149688</c:v>
                </c:pt>
                <c:pt idx="11">
                  <c:v>0.00363816272665856</c:v>
                </c:pt>
                <c:pt idx="12">
                  <c:v>0.0260661012576754</c:v>
                </c:pt>
                <c:pt idx="13">
                  <c:v>0.172044804230634</c:v>
                </c:pt>
                <c:pt idx="14">
                  <c:v>0.692072744230843</c:v>
                </c:pt>
                <c:pt idx="15">
                  <c:v>0.999999653622812</c:v>
                </c:pt>
                <c:pt idx="16">
                  <c:v>0.880628333271395</c:v>
                </c:pt>
                <c:pt idx="17">
                  <c:v>0.7144255611435</c:v>
                </c:pt>
                <c:pt idx="18">
                  <c:v>0.574033370079983</c:v>
                </c:pt>
                <c:pt idx="19">
                  <c:v>0.460734313693398</c:v>
                </c:pt>
                <c:pt idx="20">
                  <c:v>0.369753438758725</c:v>
                </c:pt>
                <c:pt idx="21">
                  <c:v>0.296734573505445</c:v>
                </c:pt>
                <c:pt idx="22">
                  <c:v>0.238135116663141</c:v>
                </c:pt>
                <c:pt idx="23">
                  <c:v>0.191107911438104</c:v>
                </c:pt>
                <c:pt idx="24">
                  <c:v>0.153367691711749</c:v>
                </c:pt>
                <c:pt idx="25">
                  <c:v>0.123080455629321</c:v>
                </c:pt>
                <c:pt idx="26">
                  <c:v>0.0987743793070317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07416"/>
        <c:axId val="-2091304344"/>
      </c:scatterChart>
      <c:valAx>
        <c:axId val="-209130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304344"/>
        <c:crosses val="autoZero"/>
        <c:crossBetween val="midCat"/>
      </c:valAx>
      <c:valAx>
        <c:axId val="-2091304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30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dome_shaped!$W$1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dome_shaped!$W$6:$W$32</c:f>
              <c:numCache>
                <c:formatCode>General</c:formatCode>
                <c:ptCount val="27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  <c:pt idx="12">
                  <c:v>0.692072744230843</c:v>
                </c:pt>
                <c:pt idx="13">
                  <c:v>0.999999653622812</c:v>
                </c:pt>
                <c:pt idx="14">
                  <c:v>0.880628333271395</c:v>
                </c:pt>
                <c:pt idx="15">
                  <c:v>0.7144255611435</c:v>
                </c:pt>
                <c:pt idx="16">
                  <c:v>0.574033370079983</c:v>
                </c:pt>
                <c:pt idx="17">
                  <c:v>0.460734313693398</c:v>
                </c:pt>
                <c:pt idx="18">
                  <c:v>0.369753438758725</c:v>
                </c:pt>
                <c:pt idx="19">
                  <c:v>0.296734573505445</c:v>
                </c:pt>
                <c:pt idx="20">
                  <c:v>0.238135116663141</c:v>
                </c:pt>
                <c:pt idx="21">
                  <c:v>0.191107911438104</c:v>
                </c:pt>
                <c:pt idx="22">
                  <c:v>0.153367691711749</c:v>
                </c:pt>
                <c:pt idx="23">
                  <c:v>0.123080455629321</c:v>
                </c:pt>
                <c:pt idx="24">
                  <c:v>0.0987743793070317</c:v>
                </c:pt>
                <c:pt idx="25">
                  <c:v>0.0792682961512104</c:v>
                </c:pt>
                <c:pt idx="26">
                  <c:v>0.0636142977438246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dome_shaped!$X$1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dome_shaped!$X$6:$X$32</c:f>
              <c:numCache>
                <c:formatCode>General</c:formatCode>
                <c:ptCount val="27"/>
                <c:pt idx="0">
                  <c:v>3.48458449374655E-9</c:v>
                </c:pt>
                <c:pt idx="1">
                  <c:v>2.52379498417872E-8</c:v>
                </c:pt>
                <c:pt idx="2">
                  <c:v>1.8279198048351E-7</c:v>
                </c:pt>
                <c:pt idx="3">
                  <c:v>1.32391509299855E-6</c:v>
                </c:pt>
                <c:pt idx="4">
                  <c:v>9.58876097399378E-6</c:v>
                </c:pt>
                <c:pt idx="5">
                  <c:v>6.94478999050098E-5</c:v>
                </c:pt>
                <c:pt idx="6">
                  <c:v>0.000502925883149688</c:v>
                </c:pt>
                <c:pt idx="7">
                  <c:v>0.00363816272665856</c:v>
                </c:pt>
                <c:pt idx="8">
                  <c:v>0.0260661012576754</c:v>
                </c:pt>
                <c:pt idx="9">
                  <c:v>0.172044804230634</c:v>
                </c:pt>
                <c:pt idx="10">
                  <c:v>0.692072744230843</c:v>
                </c:pt>
                <c:pt idx="11">
                  <c:v>0.999999653622812</c:v>
                </c:pt>
                <c:pt idx="12">
                  <c:v>0.880628333271395</c:v>
                </c:pt>
                <c:pt idx="13">
                  <c:v>0.7144255611435</c:v>
                </c:pt>
                <c:pt idx="14">
                  <c:v>0.574033370079983</c:v>
                </c:pt>
                <c:pt idx="15">
                  <c:v>0.460734313693398</c:v>
                </c:pt>
                <c:pt idx="16">
                  <c:v>0.369753438758725</c:v>
                </c:pt>
                <c:pt idx="17">
                  <c:v>0.296734573505445</c:v>
                </c:pt>
                <c:pt idx="18">
                  <c:v>0.238135116663141</c:v>
                </c:pt>
                <c:pt idx="19">
                  <c:v>0.191107911438104</c:v>
                </c:pt>
                <c:pt idx="20">
                  <c:v>0.153367691711749</c:v>
                </c:pt>
                <c:pt idx="21">
                  <c:v>0.123080455629321</c:v>
                </c:pt>
                <c:pt idx="22">
                  <c:v>0.0987743793070317</c:v>
                </c:pt>
                <c:pt idx="23">
                  <c:v>0.0792682961512104</c:v>
                </c:pt>
                <c:pt idx="24">
                  <c:v>0.0636142977438246</c:v>
                </c:pt>
                <c:pt idx="25">
                  <c:v>0.0510516697586032</c:v>
                </c:pt>
                <c:pt idx="26">
                  <c:v>0.0409699246486518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dome_shaped!$Y$1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dome_shaped!$Y$6:$Y$32</c:f>
              <c:numCache>
                <c:formatCode>General</c:formatCode>
                <c:ptCount val="27"/>
                <c:pt idx="0">
                  <c:v>1.32391509299855E-6</c:v>
                </c:pt>
                <c:pt idx="1">
                  <c:v>9.58876097399378E-6</c:v>
                </c:pt>
                <c:pt idx="2">
                  <c:v>6.94478999050098E-5</c:v>
                </c:pt>
                <c:pt idx="3">
                  <c:v>0.000502925883149688</c:v>
                </c:pt>
                <c:pt idx="4">
                  <c:v>0.00363816272665856</c:v>
                </c:pt>
                <c:pt idx="5">
                  <c:v>0.0260661012576754</c:v>
                </c:pt>
                <c:pt idx="6">
                  <c:v>0.172044804230634</c:v>
                </c:pt>
                <c:pt idx="7">
                  <c:v>0.692072744230843</c:v>
                </c:pt>
                <c:pt idx="8">
                  <c:v>0.999999653622812</c:v>
                </c:pt>
                <c:pt idx="9">
                  <c:v>0.880628333271395</c:v>
                </c:pt>
                <c:pt idx="10">
                  <c:v>0.7144255611435</c:v>
                </c:pt>
                <c:pt idx="11">
                  <c:v>0.574033370079983</c:v>
                </c:pt>
                <c:pt idx="12">
                  <c:v>0.460734313693398</c:v>
                </c:pt>
                <c:pt idx="13">
                  <c:v>0.369753438758725</c:v>
                </c:pt>
                <c:pt idx="14">
                  <c:v>0.296734573505445</c:v>
                </c:pt>
                <c:pt idx="15">
                  <c:v>0.238135116663141</c:v>
                </c:pt>
                <c:pt idx="16">
                  <c:v>0.191107911438104</c:v>
                </c:pt>
                <c:pt idx="17">
                  <c:v>0.153367691711749</c:v>
                </c:pt>
                <c:pt idx="18">
                  <c:v>0.123080455629321</c:v>
                </c:pt>
                <c:pt idx="19">
                  <c:v>0.0987743793070317</c:v>
                </c:pt>
                <c:pt idx="20">
                  <c:v>0.0792682961512104</c:v>
                </c:pt>
                <c:pt idx="21">
                  <c:v>0.0636142977438246</c:v>
                </c:pt>
                <c:pt idx="22">
                  <c:v>0.0510516697586032</c:v>
                </c:pt>
                <c:pt idx="23">
                  <c:v>0.0409699246486518</c:v>
                </c:pt>
                <c:pt idx="24">
                  <c:v>0.0328791346816494</c:v>
                </c:pt>
                <c:pt idx="25">
                  <c:v>0.0263861236427637</c:v>
                </c:pt>
                <c:pt idx="26">
                  <c:v>0.0211753602286801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dome_shaped!$Z$1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dome_shaped!$Z$6:$Z$32</c:f>
              <c:numCache>
                <c:formatCode>General</c:formatCode>
                <c:ptCount val="27"/>
                <c:pt idx="0">
                  <c:v>6.94478999050098E-5</c:v>
                </c:pt>
                <c:pt idx="1">
                  <c:v>0.000502925883149688</c:v>
                </c:pt>
                <c:pt idx="2">
                  <c:v>0.00363816272665856</c:v>
                </c:pt>
                <c:pt idx="3">
                  <c:v>0.0260661012576754</c:v>
                </c:pt>
                <c:pt idx="4">
                  <c:v>0.172044804230634</c:v>
                </c:pt>
                <c:pt idx="5">
                  <c:v>0.692072744230843</c:v>
                </c:pt>
                <c:pt idx="6">
                  <c:v>0.999999653622812</c:v>
                </c:pt>
                <c:pt idx="7">
                  <c:v>0.880628333271395</c:v>
                </c:pt>
                <c:pt idx="8">
                  <c:v>0.7144255611435</c:v>
                </c:pt>
                <c:pt idx="9">
                  <c:v>0.574033370079983</c:v>
                </c:pt>
                <c:pt idx="10">
                  <c:v>0.460734313693398</c:v>
                </c:pt>
                <c:pt idx="11">
                  <c:v>0.369753438758725</c:v>
                </c:pt>
                <c:pt idx="12">
                  <c:v>0.296734573505445</c:v>
                </c:pt>
                <c:pt idx="13">
                  <c:v>0.238135116663141</c:v>
                </c:pt>
                <c:pt idx="14">
                  <c:v>0.191107911438104</c:v>
                </c:pt>
                <c:pt idx="15">
                  <c:v>0.153367691711749</c:v>
                </c:pt>
                <c:pt idx="16">
                  <c:v>0.123080455629321</c:v>
                </c:pt>
                <c:pt idx="17">
                  <c:v>0.0987743793070317</c:v>
                </c:pt>
                <c:pt idx="18">
                  <c:v>0.0792682961512104</c:v>
                </c:pt>
                <c:pt idx="19">
                  <c:v>0.0636142977438246</c:v>
                </c:pt>
                <c:pt idx="20">
                  <c:v>0.0510516697586032</c:v>
                </c:pt>
                <c:pt idx="21">
                  <c:v>0.0409699246486518</c:v>
                </c:pt>
                <c:pt idx="22">
                  <c:v>0.0328791346816494</c:v>
                </c:pt>
                <c:pt idx="23">
                  <c:v>0.0263861236427637</c:v>
                </c:pt>
                <c:pt idx="24">
                  <c:v>0.0211753602286801</c:v>
                </c:pt>
                <c:pt idx="25">
                  <c:v>0.0169936246371428</c:v>
                </c:pt>
                <c:pt idx="26">
                  <c:v>0.0136377032168254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dome_shaped!$AA$1</c:f>
              <c:strCache>
                <c:ptCount val="1"/>
                <c:pt idx="0">
                  <c:v>49-50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dome_shaped!$AA$6:$AA$32</c:f>
              <c:numCache>
                <c:formatCode>General</c:formatCode>
                <c:ptCount val="27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  <c:pt idx="12">
                  <c:v>0.191107911438104</c:v>
                </c:pt>
                <c:pt idx="13">
                  <c:v>0.153367691711749</c:v>
                </c:pt>
                <c:pt idx="14">
                  <c:v>0.123080455629321</c:v>
                </c:pt>
                <c:pt idx="15">
                  <c:v>0.0987743793070317</c:v>
                </c:pt>
                <c:pt idx="16">
                  <c:v>0.0792682961512104</c:v>
                </c:pt>
                <c:pt idx="17">
                  <c:v>0.0636142977438246</c:v>
                </c:pt>
                <c:pt idx="18">
                  <c:v>0.0510516697586032</c:v>
                </c:pt>
                <c:pt idx="19">
                  <c:v>0.0409699246486518</c:v>
                </c:pt>
                <c:pt idx="20">
                  <c:v>0.0328791346816494</c:v>
                </c:pt>
                <c:pt idx="21">
                  <c:v>0.0263861236427637</c:v>
                </c:pt>
                <c:pt idx="22">
                  <c:v>0.0211753602286801</c:v>
                </c:pt>
                <c:pt idx="23">
                  <c:v>0.0169936246371428</c:v>
                </c:pt>
                <c:pt idx="24">
                  <c:v>0.0136377032168254</c:v>
                </c:pt>
                <c:pt idx="25">
                  <c:v>0.0109445131925357</c:v>
                </c:pt>
                <c:pt idx="26">
                  <c:v>0.00878317757155828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63512"/>
        <c:axId val="-2091260440"/>
      </c:scatterChart>
      <c:valAx>
        <c:axId val="-209126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260440"/>
        <c:crosses val="autoZero"/>
        <c:crossBetween val="midCat"/>
      </c:valAx>
      <c:valAx>
        <c:axId val="-209126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26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39</xdr:row>
      <xdr:rowOff>50800</xdr:rowOff>
    </xdr:from>
    <xdr:to>
      <xdr:col>6</xdr:col>
      <xdr:colOff>469900</xdr:colOff>
      <xdr:row>53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14</xdr:col>
      <xdr:colOff>444500</xdr:colOff>
      <xdr:row>63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39</xdr:row>
      <xdr:rowOff>0</xdr:rowOff>
    </xdr:from>
    <xdr:to>
      <xdr:col>20</xdr:col>
      <xdr:colOff>63500</xdr:colOff>
      <xdr:row>63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</xdr:colOff>
      <xdr:row>38</xdr:row>
      <xdr:rowOff>177800</xdr:rowOff>
    </xdr:from>
    <xdr:to>
      <xdr:col>25</xdr:col>
      <xdr:colOff>495300</xdr:colOff>
      <xdr:row>62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39</xdr:row>
      <xdr:rowOff>50800</xdr:rowOff>
    </xdr:from>
    <xdr:to>
      <xdr:col>6</xdr:col>
      <xdr:colOff>469900</xdr:colOff>
      <xdr:row>53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14</xdr:col>
      <xdr:colOff>444500</xdr:colOff>
      <xdr:row>63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39</xdr:row>
      <xdr:rowOff>0</xdr:rowOff>
    </xdr:from>
    <xdr:to>
      <xdr:col>20</xdr:col>
      <xdr:colOff>63500</xdr:colOff>
      <xdr:row>63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</xdr:colOff>
      <xdr:row>38</xdr:row>
      <xdr:rowOff>177800</xdr:rowOff>
    </xdr:from>
    <xdr:to>
      <xdr:col>25</xdr:col>
      <xdr:colOff>495300</xdr:colOff>
      <xdr:row>62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53"/>
  <sheetViews>
    <sheetView topLeftCell="G42" workbookViewId="0">
      <selection activeCell="K20" sqref="K20:K25"/>
    </sheetView>
  </sheetViews>
  <sheetFormatPr baseColWidth="10" defaultRowHeight="15" x14ac:dyDescent="0"/>
  <sheetData>
    <row r="1" spans="4:27"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</row>
    <row r="2" spans="4:27">
      <c r="L2" t="s">
        <v>2</v>
      </c>
      <c r="M2">
        <v>32</v>
      </c>
      <c r="N2">
        <v>28</v>
      </c>
      <c r="O2">
        <v>22</v>
      </c>
      <c r="P2">
        <v>18</v>
      </c>
      <c r="Q2">
        <v>18</v>
      </c>
      <c r="R2">
        <v>18</v>
      </c>
      <c r="S2">
        <v>22</v>
      </c>
      <c r="T2">
        <v>28</v>
      </c>
      <c r="U2">
        <v>32</v>
      </c>
      <c r="V2">
        <v>32</v>
      </c>
      <c r="W2">
        <v>32</v>
      </c>
      <c r="X2">
        <v>32</v>
      </c>
      <c r="Y2">
        <v>28</v>
      </c>
      <c r="Z2">
        <v>22</v>
      </c>
      <c r="AA2">
        <v>18</v>
      </c>
    </row>
    <row r="3" spans="4:27">
      <c r="L3" t="s">
        <v>3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</v>
      </c>
      <c r="S3">
        <v>0.9</v>
      </c>
      <c r="T3">
        <v>0.9</v>
      </c>
      <c r="U3">
        <v>0.9</v>
      </c>
      <c r="V3">
        <v>0.9</v>
      </c>
      <c r="W3">
        <v>0.9</v>
      </c>
      <c r="X3">
        <v>0.9</v>
      </c>
      <c r="Y3">
        <v>0.9</v>
      </c>
      <c r="Z3">
        <v>0.9</v>
      </c>
      <c r="AA3">
        <v>0.9</v>
      </c>
    </row>
    <row r="4" spans="4:27">
      <c r="G4">
        <f>(60-8)/2</f>
        <v>26</v>
      </c>
      <c r="L4" t="s">
        <v>4</v>
      </c>
      <c r="M4">
        <v>1E-3</v>
      </c>
      <c r="N4">
        <v>1E-3</v>
      </c>
      <c r="O4">
        <v>1E-3</v>
      </c>
      <c r="P4">
        <v>0.03</v>
      </c>
      <c r="Q4">
        <v>0.05</v>
      </c>
      <c r="R4">
        <v>0.1</v>
      </c>
      <c r="S4">
        <v>0.1</v>
      </c>
      <c r="T4">
        <v>0.1</v>
      </c>
      <c r="U4">
        <v>0.1</v>
      </c>
      <c r="V4">
        <v>7.0000000000000007E-2</v>
      </c>
      <c r="W4">
        <v>0.03</v>
      </c>
      <c r="X4">
        <v>1E-3</v>
      </c>
      <c r="Y4">
        <v>1E-3</v>
      </c>
      <c r="Z4">
        <v>1E-3</v>
      </c>
      <c r="AA4">
        <v>5.0000000000000001E-3</v>
      </c>
    </row>
    <row r="5" spans="4:27">
      <c r="J5" t="s">
        <v>5</v>
      </c>
      <c r="L5" t="s">
        <v>1</v>
      </c>
    </row>
    <row r="6" spans="4:27">
      <c r="J6">
        <v>1</v>
      </c>
      <c r="K6">
        <f>50*(1-EXP(-0.15*(J6+0.1)))</f>
        <v>7.6053147956042064</v>
      </c>
      <c r="L6">
        <v>8</v>
      </c>
      <c r="M6">
        <f>(1/(1-M$4))*((1-M$4)/M$4)^M$4*((EXP(M$3*M$4*(M$2-$L6)))/(1+EXP(M$3*(M$2-$L6))))</f>
        <v>4.2860183766294028E-10</v>
      </c>
      <c r="N6">
        <f t="shared" ref="N6:AA21" si="0">(1/(1-N$4))*((1-N$4)/N$4)^N$4*((EXP(N$3*N$4*(N$2-$L6)))/(1+EXP(N$3*(N$2-$L6))))</f>
        <v>1.562970197617951E-8</v>
      </c>
      <c r="O6">
        <f t="shared" si="0"/>
        <v>3.4418683228803181E-6</v>
      </c>
      <c r="P6">
        <f t="shared" si="0"/>
        <v>1.849581020372056E-4</v>
      </c>
      <c r="Q6">
        <f t="shared" si="0"/>
        <v>2.3601666079444591E-4</v>
      </c>
      <c r="R6">
        <f t="shared" si="0"/>
        <v>4.2009048525892758E-4</v>
      </c>
      <c r="S6">
        <f t="shared" si="0"/>
        <v>1.645435459738399E-5</v>
      </c>
      <c r="T6">
        <f t="shared" si="0"/>
        <v>1.2752963833424155E-7</v>
      </c>
      <c r="U6">
        <f t="shared" si="0"/>
        <v>4.994557451722562E-9</v>
      </c>
      <c r="V6">
        <f t="shared" si="0"/>
        <v>2.4324641169342737E-9</v>
      </c>
      <c r="W6">
        <f t="shared" si="0"/>
        <v>9.1029004881949351E-10</v>
      </c>
      <c r="X6">
        <f t="shared" si="0"/>
        <v>4.2860183766294028E-10</v>
      </c>
      <c r="Y6">
        <f t="shared" si="0"/>
        <v>1.562970197617951E-8</v>
      </c>
      <c r="Z6">
        <f t="shared" si="0"/>
        <v>3.4418683228803181E-6</v>
      </c>
      <c r="AA6">
        <f t="shared" si="0"/>
        <v>1.3320192656750767E-4</v>
      </c>
    </row>
    <row r="7" spans="4:27">
      <c r="J7">
        <v>2</v>
      </c>
      <c r="K7">
        <f t="shared" ref="K7:K25" si="1">50*(1-EXP(-0.15*(J7+0.1)))</f>
        <v>13.51055628654716</v>
      </c>
      <c r="L7">
        <f>L6+2</f>
        <v>10</v>
      </c>
      <c r="M7">
        <f t="shared" ref="M7:AA32" si="2">(1/(1-M$4))*((1-M$4)/M$4)^M$4*((EXP(M$3*M$4*(M$2-$L7)))/(1+EXP(M$3*(M$2-$L7))))</f>
        <v>2.5882270109473927E-9</v>
      </c>
      <c r="N7">
        <f t="shared" si="0"/>
        <v>9.4384135220459588E-8</v>
      </c>
      <c r="O7">
        <f t="shared" si="0"/>
        <v>2.0784290018902482E-5</v>
      </c>
      <c r="P7">
        <f t="shared" si="0"/>
        <v>1.0594513077532264E-3</v>
      </c>
      <c r="Q7">
        <f t="shared" si="0"/>
        <v>1.3041144330702911E-3</v>
      </c>
      <c r="R7">
        <f t="shared" si="0"/>
        <v>2.1214332999461528E-3</v>
      </c>
      <c r="S7">
        <f t="shared" si="0"/>
        <v>8.3143924153937431E-5</v>
      </c>
      <c r="T7">
        <f t="shared" si="0"/>
        <v>6.4441873098196381E-7</v>
      </c>
      <c r="U7">
        <f t="shared" si="0"/>
        <v>2.5237949841787207E-8</v>
      </c>
      <c r="V7">
        <f t="shared" si="0"/>
        <v>1.2973447663943573E-8</v>
      </c>
      <c r="W7">
        <f t="shared" si="0"/>
        <v>5.2174459607512341E-9</v>
      </c>
      <c r="X7">
        <f t="shared" si="0"/>
        <v>2.5882270109473927E-9</v>
      </c>
      <c r="Y7">
        <f t="shared" si="0"/>
        <v>9.4384135220459588E-8</v>
      </c>
      <c r="Z7">
        <f t="shared" si="0"/>
        <v>2.0784290018902482E-5</v>
      </c>
      <c r="AA7">
        <f t="shared" si="0"/>
        <v>7.9810751317130606E-4</v>
      </c>
    </row>
    <row r="8" spans="4:27">
      <c r="J8">
        <v>3</v>
      </c>
      <c r="K8">
        <f t="shared" si="1"/>
        <v>18.593244740517957</v>
      </c>
      <c r="L8">
        <f t="shared" ref="L8:L32" si="3">L7+2</f>
        <v>12</v>
      </c>
      <c r="M8">
        <f t="shared" si="2"/>
        <v>1.562970197617951E-8</v>
      </c>
      <c r="N8">
        <f t="shared" si="0"/>
        <v>5.6996362024970722E-7</v>
      </c>
      <c r="O8">
        <f t="shared" si="0"/>
        <v>1.2549857587360581E-4</v>
      </c>
      <c r="P8">
        <f t="shared" si="0"/>
        <v>6.0495932317604448E-3</v>
      </c>
      <c r="Q8">
        <f t="shared" si="0"/>
        <v>7.1833375186829791E-3</v>
      </c>
      <c r="R8">
        <f t="shared" si="0"/>
        <v>1.0679562204184957E-2</v>
      </c>
      <c r="S8">
        <f t="shared" si="0"/>
        <v>4.2009048525892758E-4</v>
      </c>
      <c r="T8">
        <f t="shared" si="0"/>
        <v>3.2563045343275881E-6</v>
      </c>
      <c r="U8">
        <f t="shared" si="0"/>
        <v>1.2752963833424155E-7</v>
      </c>
      <c r="V8">
        <f t="shared" si="0"/>
        <v>6.9193350615691403E-8</v>
      </c>
      <c r="W8">
        <f t="shared" si="0"/>
        <v>2.9904470668232126E-8</v>
      </c>
      <c r="X8">
        <f t="shared" si="0"/>
        <v>1.562970197617951E-8</v>
      </c>
      <c r="Y8">
        <f t="shared" si="0"/>
        <v>5.6996362024970722E-7</v>
      </c>
      <c r="Z8">
        <f t="shared" si="0"/>
        <v>1.2549857587360581E-4</v>
      </c>
      <c r="AA8">
        <f t="shared" si="0"/>
        <v>4.7670512784532089E-3</v>
      </c>
    </row>
    <row r="9" spans="4:27">
      <c r="J9">
        <v>4</v>
      </c>
      <c r="K9">
        <f t="shared" si="1"/>
        <v>22.96795523453417</v>
      </c>
      <c r="L9">
        <f t="shared" si="3"/>
        <v>14</v>
      </c>
      <c r="M9">
        <f t="shared" si="2"/>
        <v>9.4384135220459588E-8</v>
      </c>
      <c r="N9">
        <f t="shared" si="0"/>
        <v>3.4418683228803181E-6</v>
      </c>
      <c r="O9">
        <f t="shared" si="0"/>
        <v>7.5738484484800498E-4</v>
      </c>
      <c r="P9">
        <f t="shared" si="0"/>
        <v>3.3904249284407773E-2</v>
      </c>
      <c r="Q9">
        <f t="shared" si="0"/>
        <v>3.8834670969844359E-2</v>
      </c>
      <c r="R9">
        <f t="shared" si="0"/>
        <v>5.2766744821889276E-2</v>
      </c>
      <c r="S9">
        <f t="shared" si="0"/>
        <v>2.1214332999461528E-3</v>
      </c>
      <c r="T9">
        <f t="shared" si="0"/>
        <v>1.645435459738399E-5</v>
      </c>
      <c r="U9">
        <f t="shared" si="0"/>
        <v>6.4441873098196381E-7</v>
      </c>
      <c r="V9">
        <f t="shared" si="0"/>
        <v>3.6903987175217689E-7</v>
      </c>
      <c r="W9">
        <f t="shared" si="0"/>
        <v>1.7140135523541905E-7</v>
      </c>
      <c r="X9">
        <f t="shared" si="0"/>
        <v>9.4384135220459588E-8</v>
      </c>
      <c r="Y9">
        <f t="shared" si="0"/>
        <v>3.4418683228803181E-6</v>
      </c>
      <c r="Z9">
        <f t="shared" si="0"/>
        <v>7.5738484484800498E-4</v>
      </c>
      <c r="AA9">
        <f t="shared" si="0"/>
        <v>2.7946088736036195E-2</v>
      </c>
    </row>
    <row r="10" spans="4:27">
      <c r="J10">
        <v>5</v>
      </c>
      <c r="K10">
        <f t="shared" si="1"/>
        <v>26.733303451284328</v>
      </c>
      <c r="L10">
        <f t="shared" si="3"/>
        <v>16</v>
      </c>
      <c r="M10">
        <f t="shared" si="2"/>
        <v>5.6996362024970722E-7</v>
      </c>
      <c r="N10">
        <f t="shared" si="0"/>
        <v>2.0784290018902482E-5</v>
      </c>
      <c r="O10">
        <f t="shared" si="0"/>
        <v>4.5565060935986836E-3</v>
      </c>
      <c r="P10">
        <f t="shared" si="0"/>
        <v>0.1713177186989942</v>
      </c>
      <c r="Q10">
        <f t="shared" si="0"/>
        <v>0.18929240043650306</v>
      </c>
      <c r="R10">
        <f t="shared" si="0"/>
        <v>0.23506466390529571</v>
      </c>
      <c r="S10">
        <f t="shared" si="0"/>
        <v>1.0679562204184957E-2</v>
      </c>
      <c r="T10">
        <f t="shared" si="0"/>
        <v>8.3143924153937431E-5</v>
      </c>
      <c r="U10">
        <f t="shared" si="0"/>
        <v>3.2563045343275881E-6</v>
      </c>
      <c r="V10">
        <f t="shared" si="0"/>
        <v>1.9682581178932423E-6</v>
      </c>
      <c r="W10">
        <f t="shared" si="0"/>
        <v>9.8240873391187113E-7</v>
      </c>
      <c r="X10">
        <f t="shared" si="0"/>
        <v>5.6996362024970722E-7</v>
      </c>
      <c r="Y10">
        <f t="shared" si="0"/>
        <v>2.0784290018902482E-5</v>
      </c>
      <c r="Z10">
        <f t="shared" si="0"/>
        <v>4.5565060935986836E-3</v>
      </c>
      <c r="AA10">
        <f t="shared" si="0"/>
        <v>0.14771086297614594</v>
      </c>
    </row>
    <row r="11" spans="4:27">
      <c r="J11">
        <v>6</v>
      </c>
      <c r="K11">
        <f t="shared" si="1"/>
        <v>29.974168695459056</v>
      </c>
      <c r="L11">
        <f t="shared" si="3"/>
        <v>18</v>
      </c>
      <c r="M11">
        <f t="shared" si="2"/>
        <v>3.4418683228803181E-6</v>
      </c>
      <c r="N11">
        <f t="shared" si="0"/>
        <v>1.2549857587360581E-4</v>
      </c>
      <c r="O11">
        <f t="shared" si="0"/>
        <v>2.6904819687189479E-2</v>
      </c>
      <c r="P11">
        <f t="shared" si="0"/>
        <v>0.57212086219421976</v>
      </c>
      <c r="Q11">
        <f t="shared" si="0"/>
        <v>0.60979530895708589</v>
      </c>
      <c r="R11">
        <f t="shared" si="0"/>
        <v>0.69207274423084297</v>
      </c>
      <c r="S11">
        <f t="shared" si="0"/>
        <v>5.2766744821889276E-2</v>
      </c>
      <c r="T11">
        <f t="shared" si="0"/>
        <v>4.2009048525892758E-4</v>
      </c>
      <c r="U11">
        <f t="shared" si="0"/>
        <v>1.645435459738399E-5</v>
      </c>
      <c r="V11">
        <f t="shared" si="0"/>
        <v>1.0497594470578998E-5</v>
      </c>
      <c r="W11">
        <f t="shared" si="0"/>
        <v>5.6307877595709067E-6</v>
      </c>
      <c r="X11">
        <f t="shared" si="0"/>
        <v>3.4418683228803181E-6</v>
      </c>
      <c r="Y11">
        <f t="shared" si="0"/>
        <v>1.2549857587360581E-4</v>
      </c>
      <c r="Z11">
        <f t="shared" si="0"/>
        <v>2.6904819687189479E-2</v>
      </c>
      <c r="AA11">
        <f t="shared" si="0"/>
        <v>0.51598988592522654</v>
      </c>
    </row>
    <row r="12" spans="4:27">
      <c r="J12">
        <v>7</v>
      </c>
      <c r="K12">
        <f t="shared" si="1"/>
        <v>32.763607261638995</v>
      </c>
      <c r="L12">
        <f t="shared" si="3"/>
        <v>20</v>
      </c>
      <c r="M12">
        <f t="shared" si="2"/>
        <v>2.0784290018902482E-5</v>
      </c>
      <c r="N12">
        <f t="shared" si="0"/>
        <v>7.5738484484800498E-4</v>
      </c>
      <c r="O12">
        <f t="shared" si="0"/>
        <v>0.14323475442351938</v>
      </c>
      <c r="P12">
        <f t="shared" si="0"/>
        <v>0.93031183522286587</v>
      </c>
      <c r="Q12">
        <f t="shared" si="0"/>
        <v>0.95651159564482358</v>
      </c>
      <c r="R12">
        <f t="shared" si="0"/>
        <v>0.9921364436687824</v>
      </c>
      <c r="S12">
        <f t="shared" si="0"/>
        <v>0.23506466390529571</v>
      </c>
      <c r="T12">
        <f t="shared" si="0"/>
        <v>2.1214332999461528E-3</v>
      </c>
      <c r="U12">
        <f t="shared" si="0"/>
        <v>8.3143924153937431E-5</v>
      </c>
      <c r="V12">
        <f t="shared" si="0"/>
        <v>5.5987536619039607E-5</v>
      </c>
      <c r="W12">
        <f t="shared" si="0"/>
        <v>3.227304387527442E-5</v>
      </c>
      <c r="X12">
        <f t="shared" si="0"/>
        <v>2.0784290018902482E-5</v>
      </c>
      <c r="Y12">
        <f t="shared" si="0"/>
        <v>7.5738484484800498E-4</v>
      </c>
      <c r="Z12">
        <f t="shared" si="0"/>
        <v>0.14323475442351938</v>
      </c>
      <c r="AA12">
        <f t="shared" si="0"/>
        <v>0.87765777030944014</v>
      </c>
    </row>
    <row r="13" spans="4:27">
      <c r="J13">
        <v>8</v>
      </c>
      <c r="K13">
        <f t="shared" si="1"/>
        <v>35.164499285297737</v>
      </c>
      <c r="L13">
        <f t="shared" si="3"/>
        <v>22</v>
      </c>
      <c r="M13">
        <f t="shared" si="2"/>
        <v>1.2549857587360581E-4</v>
      </c>
      <c r="N13">
        <f t="shared" si="0"/>
        <v>4.5565060935986836E-3</v>
      </c>
      <c r="O13">
        <f t="shared" si="0"/>
        <v>0.50396930000842732</v>
      </c>
      <c r="P13">
        <f t="shared" si="0"/>
        <v>0.99978509826624495</v>
      </c>
      <c r="Q13">
        <f t="shared" si="0"/>
        <v>0.99159368269395576</v>
      </c>
      <c r="R13">
        <f t="shared" si="0"/>
        <v>0.94000120705602286</v>
      </c>
      <c r="S13">
        <f t="shared" si="0"/>
        <v>0.69207274423084297</v>
      </c>
      <c r="T13">
        <f t="shared" si="0"/>
        <v>1.0679562204184957E-2</v>
      </c>
      <c r="U13">
        <f t="shared" si="0"/>
        <v>4.2009048525892758E-4</v>
      </c>
      <c r="V13">
        <f t="shared" si="0"/>
        <v>2.985764764993493E-4</v>
      </c>
      <c r="W13">
        <f t="shared" si="0"/>
        <v>1.849581020372056E-4</v>
      </c>
      <c r="X13">
        <f t="shared" si="0"/>
        <v>1.2549857587360581E-4</v>
      </c>
      <c r="Y13">
        <f t="shared" si="0"/>
        <v>4.5565060935986836E-3</v>
      </c>
      <c r="Z13">
        <f t="shared" si="0"/>
        <v>0.50396930000842732</v>
      </c>
      <c r="AA13">
        <f t="shared" si="0"/>
        <v>0.98661239485348928</v>
      </c>
    </row>
    <row r="14" spans="4:27" ht="19">
      <c r="D14" s="1" t="s">
        <v>0</v>
      </c>
      <c r="J14">
        <v>9</v>
      </c>
      <c r="K14">
        <f t="shared" si="1"/>
        <v>37.230966200596114</v>
      </c>
      <c r="L14">
        <f t="shared" si="3"/>
        <v>24</v>
      </c>
      <c r="M14">
        <f t="shared" si="2"/>
        <v>7.5738484484800498E-4</v>
      </c>
      <c r="N14">
        <f t="shared" si="0"/>
        <v>2.6904819687189479E-2</v>
      </c>
      <c r="O14">
        <f t="shared" si="0"/>
        <v>0.86340590606206924</v>
      </c>
      <c r="P14">
        <f t="shared" si="0"/>
        <v>0.96873494060292764</v>
      </c>
      <c r="Q14">
        <f t="shared" si="0"/>
        <v>0.92682439181606568</v>
      </c>
      <c r="R14">
        <f t="shared" si="0"/>
        <v>0.80298163289200175</v>
      </c>
      <c r="S14">
        <f t="shared" si="0"/>
        <v>0.9921364436687824</v>
      </c>
      <c r="T14">
        <f t="shared" si="0"/>
        <v>5.2766744821889276E-2</v>
      </c>
      <c r="U14">
        <f t="shared" si="0"/>
        <v>2.1214332999461528E-3</v>
      </c>
      <c r="V14">
        <f t="shared" si="0"/>
        <v>1.5914537690479196E-3</v>
      </c>
      <c r="W14">
        <f t="shared" si="0"/>
        <v>1.0594513077532264E-3</v>
      </c>
      <c r="X14">
        <f t="shared" si="0"/>
        <v>7.5738484484800498E-4</v>
      </c>
      <c r="Y14">
        <f t="shared" si="0"/>
        <v>2.6904819687189479E-2</v>
      </c>
      <c r="Z14">
        <f t="shared" si="0"/>
        <v>0.86340590606206924</v>
      </c>
      <c r="AA14">
        <f t="shared" si="0"/>
        <v>0.99997265452181183</v>
      </c>
    </row>
    <row r="15" spans="4:27">
      <c r="J15">
        <v>10</v>
      </c>
      <c r="K15">
        <f t="shared" si="1"/>
        <v>39.00959075761191</v>
      </c>
      <c r="L15">
        <f t="shared" si="3"/>
        <v>26</v>
      </c>
      <c r="M15">
        <f t="shared" si="2"/>
        <v>4.5565060935986836E-3</v>
      </c>
      <c r="N15">
        <f t="shared" si="0"/>
        <v>0.14323475442351938</v>
      </c>
      <c r="O15">
        <f t="shared" si="0"/>
        <v>0.97760474398055908</v>
      </c>
      <c r="P15">
        <f t="shared" si="0"/>
        <v>0.92126814549321545</v>
      </c>
      <c r="Q15">
        <f t="shared" si="0"/>
        <v>0.85024472097473103</v>
      </c>
      <c r="R15">
        <f t="shared" si="0"/>
        <v>0.67323331264859265</v>
      </c>
      <c r="S15">
        <f t="shared" si="0"/>
        <v>0.94000120705602286</v>
      </c>
      <c r="T15">
        <f t="shared" si="0"/>
        <v>0.23506466390529571</v>
      </c>
      <c r="U15">
        <f t="shared" si="0"/>
        <v>1.0679562204184957E-2</v>
      </c>
      <c r="V15">
        <f t="shared" si="0"/>
        <v>8.4560977987433953E-3</v>
      </c>
      <c r="W15">
        <f t="shared" si="0"/>
        <v>6.0495932317604448E-3</v>
      </c>
      <c r="X15">
        <f t="shared" si="0"/>
        <v>4.5565060935986836E-3</v>
      </c>
      <c r="Y15">
        <f t="shared" si="0"/>
        <v>0.14323475442351938</v>
      </c>
      <c r="Z15">
        <f t="shared" si="0"/>
        <v>0.97760474398055908</v>
      </c>
      <c r="AA15">
        <f t="shared" si="0"/>
        <v>0.99474660628728262</v>
      </c>
    </row>
    <row r="16" spans="4:27">
      <c r="J16">
        <v>11</v>
      </c>
      <c r="K16">
        <f t="shared" si="1"/>
        <v>40.540467100900898</v>
      </c>
      <c r="L16">
        <f t="shared" si="3"/>
        <v>28</v>
      </c>
      <c r="M16">
        <f t="shared" si="2"/>
        <v>2.6904819687189479E-2</v>
      </c>
      <c r="N16">
        <f t="shared" si="0"/>
        <v>0.50396930000842732</v>
      </c>
      <c r="O16">
        <f t="shared" si="0"/>
        <v>0.99800284029573039</v>
      </c>
      <c r="P16">
        <f t="shared" si="0"/>
        <v>0.87338288495205119</v>
      </c>
      <c r="Q16">
        <f t="shared" si="0"/>
        <v>0.77754935422239724</v>
      </c>
      <c r="R16">
        <f t="shared" si="0"/>
        <v>0.56268211978518712</v>
      </c>
      <c r="S16">
        <f t="shared" si="0"/>
        <v>0.80298163289200175</v>
      </c>
      <c r="T16">
        <f t="shared" si="0"/>
        <v>0.69207274423084297</v>
      </c>
      <c r="U16">
        <f t="shared" si="0"/>
        <v>5.2766744821889276E-2</v>
      </c>
      <c r="V16">
        <f t="shared" si="0"/>
        <v>4.4099001165839993E-2</v>
      </c>
      <c r="W16">
        <f t="shared" si="0"/>
        <v>3.3904249284407773E-2</v>
      </c>
      <c r="X16">
        <f t="shared" si="0"/>
        <v>2.6904819687189479E-2</v>
      </c>
      <c r="Y16">
        <f t="shared" si="0"/>
        <v>0.50396930000842732</v>
      </c>
      <c r="Z16">
        <f t="shared" si="0"/>
        <v>0.99800284029573039</v>
      </c>
      <c r="AA16">
        <f t="shared" si="0"/>
        <v>0.98644832579710173</v>
      </c>
    </row>
    <row r="17" spans="10:27">
      <c r="J17">
        <v>12</v>
      </c>
      <c r="K17">
        <f t="shared" si="1"/>
        <v>41.858104580490149</v>
      </c>
      <c r="L17">
        <f t="shared" si="3"/>
        <v>30</v>
      </c>
      <c r="M17">
        <f t="shared" si="2"/>
        <v>0.14323475442351938</v>
      </c>
      <c r="N17">
        <f t="shared" si="0"/>
        <v>0.86340590606206924</v>
      </c>
      <c r="O17">
        <f t="shared" si="0"/>
        <v>0.99996094862292961</v>
      </c>
      <c r="P17">
        <f t="shared" si="0"/>
        <v>0.82755622276907836</v>
      </c>
      <c r="Q17">
        <f t="shared" si="0"/>
        <v>0.71069980327813642</v>
      </c>
      <c r="R17">
        <f t="shared" si="0"/>
        <v>0.4700400261401006</v>
      </c>
      <c r="S17">
        <f t="shared" si="0"/>
        <v>0.67323331264859265</v>
      </c>
      <c r="T17">
        <f t="shared" si="0"/>
        <v>0.9921364436687824</v>
      </c>
      <c r="U17">
        <f t="shared" si="0"/>
        <v>0.23506466390529571</v>
      </c>
      <c r="V17">
        <f t="shared" si="0"/>
        <v>0.20735174769527565</v>
      </c>
      <c r="W17">
        <f t="shared" si="0"/>
        <v>0.1713177186989942</v>
      </c>
      <c r="X17">
        <f t="shared" si="0"/>
        <v>0.14323475442351938</v>
      </c>
      <c r="Y17">
        <f t="shared" si="0"/>
        <v>0.86340590606206924</v>
      </c>
      <c r="Z17">
        <f t="shared" si="0"/>
        <v>0.99996094862292961</v>
      </c>
      <c r="AA17">
        <f t="shared" si="0"/>
        <v>0.97771082429622469</v>
      </c>
    </row>
    <row r="18" spans="10:27">
      <c r="J18">
        <v>13</v>
      </c>
      <c r="K18">
        <f t="shared" si="1"/>
        <v>42.992205669209234</v>
      </c>
      <c r="L18">
        <f t="shared" si="3"/>
        <v>32</v>
      </c>
      <c r="M18">
        <f t="shared" si="2"/>
        <v>0.50396930000842732</v>
      </c>
      <c r="N18">
        <f t="shared" si="0"/>
        <v>0.97760474398055908</v>
      </c>
      <c r="O18">
        <f t="shared" si="0"/>
        <v>0.99878459212967408</v>
      </c>
      <c r="P18">
        <f t="shared" si="0"/>
        <v>0.78406668580066008</v>
      </c>
      <c r="Q18">
        <f t="shared" si="0"/>
        <v>0.64954177342126818</v>
      </c>
      <c r="R18">
        <f t="shared" si="0"/>
        <v>0.39261711715274827</v>
      </c>
      <c r="S18">
        <f t="shared" si="0"/>
        <v>0.56268211978518712</v>
      </c>
      <c r="T18">
        <f t="shared" si="0"/>
        <v>0.94000120705602286</v>
      </c>
      <c r="U18">
        <f t="shared" si="0"/>
        <v>0.69207274423084297</v>
      </c>
      <c r="V18">
        <f t="shared" si="0"/>
        <v>0.64435321441853821</v>
      </c>
      <c r="W18">
        <f t="shared" si="0"/>
        <v>0.57212086219421976</v>
      </c>
      <c r="X18">
        <f t="shared" si="0"/>
        <v>0.50396930000842732</v>
      </c>
      <c r="Y18">
        <f t="shared" si="0"/>
        <v>0.97760474398055908</v>
      </c>
      <c r="Z18">
        <f t="shared" si="0"/>
        <v>0.99878459212967408</v>
      </c>
      <c r="AA18">
        <f t="shared" si="0"/>
        <v>0.96896740438533469</v>
      </c>
    </row>
    <row r="19" spans="10:27">
      <c r="J19">
        <v>14</v>
      </c>
      <c r="K19">
        <f t="shared" si="1"/>
        <v>43.96833552234208</v>
      </c>
      <c r="L19">
        <f t="shared" si="3"/>
        <v>34</v>
      </c>
      <c r="M19">
        <f t="shared" si="2"/>
        <v>0.86340590606206924</v>
      </c>
      <c r="N19">
        <f t="shared" si="0"/>
        <v>0.99800284029573039</v>
      </c>
      <c r="O19">
        <f t="shared" si="0"/>
        <v>0.99709109490404757</v>
      </c>
      <c r="P19">
        <f t="shared" si="0"/>
        <v>0.74285204260878279</v>
      </c>
      <c r="Q19">
        <f t="shared" si="0"/>
        <v>0.59363815372914919</v>
      </c>
      <c r="R19">
        <f t="shared" si="0"/>
        <v>0.32794230547931508</v>
      </c>
      <c r="S19">
        <f t="shared" si="0"/>
        <v>0.4700400261401006</v>
      </c>
      <c r="T19">
        <f t="shared" si="0"/>
        <v>0.80298163289200175</v>
      </c>
      <c r="U19">
        <f t="shared" si="0"/>
        <v>0.9921364436687824</v>
      </c>
      <c r="V19">
        <f t="shared" si="0"/>
        <v>0.97497966598244978</v>
      </c>
      <c r="W19">
        <f t="shared" si="0"/>
        <v>0.93031183522286587</v>
      </c>
      <c r="X19">
        <f t="shared" si="0"/>
        <v>0.86340590606206924</v>
      </c>
      <c r="Y19">
        <f t="shared" si="0"/>
        <v>0.99800284029573039</v>
      </c>
      <c r="Z19">
        <f t="shared" si="0"/>
        <v>0.99709109490404757</v>
      </c>
      <c r="AA19">
        <f t="shared" si="0"/>
        <v>0.96028852630346961</v>
      </c>
    </row>
    <row r="20" spans="10:27">
      <c r="J20">
        <v>15</v>
      </c>
      <c r="K20">
        <f t="shared" si="1"/>
        <v>44.808498272960151</v>
      </c>
      <c r="L20">
        <f t="shared" si="3"/>
        <v>36</v>
      </c>
      <c r="M20">
        <f t="shared" si="2"/>
        <v>0.97760474398055908</v>
      </c>
      <c r="N20">
        <f t="shared" si="0"/>
        <v>0.99996094862292961</v>
      </c>
      <c r="O20">
        <f t="shared" si="0"/>
        <v>0.99531489261890604</v>
      </c>
      <c r="P20">
        <f t="shared" si="0"/>
        <v>0.70380220299486429</v>
      </c>
      <c r="Q20">
        <f t="shared" si="0"/>
        <v>0.54254467388103966</v>
      </c>
      <c r="R20">
        <f t="shared" si="0"/>
        <v>0.27392056627107442</v>
      </c>
      <c r="S20">
        <f t="shared" si="0"/>
        <v>0.39261711715274827</v>
      </c>
      <c r="T20">
        <f t="shared" si="0"/>
        <v>0.67323331264859265</v>
      </c>
      <c r="U20">
        <f t="shared" si="0"/>
        <v>0.94000120705602286</v>
      </c>
      <c r="V20">
        <f t="shared" si="0"/>
        <v>0.9749996703503846</v>
      </c>
      <c r="W20">
        <f t="shared" si="0"/>
        <v>0.99978509826624495</v>
      </c>
      <c r="X20">
        <f t="shared" si="0"/>
        <v>0.97760474398055908</v>
      </c>
      <c r="Y20">
        <f t="shared" si="0"/>
        <v>0.99996094862292961</v>
      </c>
      <c r="Z20">
        <f t="shared" si="0"/>
        <v>0.99531489261890604</v>
      </c>
      <c r="AA20">
        <f t="shared" si="0"/>
        <v>0.9516851476144631</v>
      </c>
    </row>
    <row r="21" spans="10:27">
      <c r="J21">
        <v>16</v>
      </c>
      <c r="K21">
        <f t="shared" si="1"/>
        <v>45.531633053912337</v>
      </c>
      <c r="L21">
        <f t="shared" si="3"/>
        <v>38</v>
      </c>
      <c r="M21">
        <f t="shared" si="2"/>
        <v>0.99800284029573039</v>
      </c>
      <c r="N21">
        <f t="shared" si="0"/>
        <v>0.99878459212967408</v>
      </c>
      <c r="O21">
        <f t="shared" si="0"/>
        <v>0.99352773365374081</v>
      </c>
      <c r="P21">
        <f t="shared" si="0"/>
        <v>0.66680485502533893</v>
      </c>
      <c r="Q21">
        <f t="shared" si="0"/>
        <v>0.49584853499642861</v>
      </c>
      <c r="R21">
        <f t="shared" si="0"/>
        <v>0.22879770689505705</v>
      </c>
      <c r="S21">
        <f t="shared" si="0"/>
        <v>0.32794230547931508</v>
      </c>
      <c r="T21">
        <f t="shared" si="0"/>
        <v>0.56268211978518712</v>
      </c>
      <c r="U21">
        <f t="shared" si="0"/>
        <v>0.80298163289200175</v>
      </c>
      <c r="V21">
        <f t="shared" si="0"/>
        <v>0.87909046818790548</v>
      </c>
      <c r="W21">
        <f t="shared" si="0"/>
        <v>0.96873494060292764</v>
      </c>
      <c r="X21">
        <f t="shared" si="0"/>
        <v>0.99800284029573039</v>
      </c>
      <c r="Y21">
        <f t="shared" si="0"/>
        <v>0.99878459212967408</v>
      </c>
      <c r="Z21">
        <f t="shared" si="0"/>
        <v>0.99352773365374081</v>
      </c>
      <c r="AA21">
        <f t="shared" si="0"/>
        <v>0.94315848169893168</v>
      </c>
    </row>
    <row r="22" spans="10:27">
      <c r="J22">
        <v>17</v>
      </c>
      <c r="K22">
        <f t="shared" si="1"/>
        <v>46.154040927908277</v>
      </c>
      <c r="L22">
        <f t="shared" si="3"/>
        <v>40</v>
      </c>
      <c r="M22">
        <f t="shared" si="2"/>
        <v>0.99996094862292961</v>
      </c>
      <c r="N22">
        <f t="shared" si="2"/>
        <v>0.99709109490404757</v>
      </c>
      <c r="O22">
        <f t="shared" si="2"/>
        <v>0.99174145369459699</v>
      </c>
      <c r="P22">
        <f t="shared" si="2"/>
        <v>0.63175233645342266</v>
      </c>
      <c r="Q22">
        <f t="shared" si="2"/>
        <v>0.45317144506522145</v>
      </c>
      <c r="R22">
        <f t="shared" si="2"/>
        <v>0.19110791143810421</v>
      </c>
      <c r="S22">
        <f t="shared" si="2"/>
        <v>0.27392056627107442</v>
      </c>
      <c r="T22">
        <f t="shared" si="2"/>
        <v>0.4700400261401006</v>
      </c>
      <c r="U22">
        <f t="shared" si="2"/>
        <v>0.67323331264859265</v>
      </c>
      <c r="V22">
        <f t="shared" si="2"/>
        <v>0.77793884730396956</v>
      </c>
      <c r="W22">
        <f t="shared" si="2"/>
        <v>0.92126814549321545</v>
      </c>
      <c r="X22">
        <f t="shared" si="2"/>
        <v>0.99996094862292961</v>
      </c>
      <c r="Y22">
        <f t="shared" si="2"/>
        <v>0.99709109490404757</v>
      </c>
      <c r="Z22">
        <f t="shared" si="2"/>
        <v>0.99174145369459699</v>
      </c>
      <c r="AA22">
        <f t="shared" si="2"/>
        <v>0.93470815082822667</v>
      </c>
    </row>
    <row r="23" spans="10:27">
      <c r="J23">
        <v>18</v>
      </c>
      <c r="K23">
        <f t="shared" si="1"/>
        <v>46.689752349646341</v>
      </c>
      <c r="L23">
        <f t="shared" si="3"/>
        <v>42</v>
      </c>
      <c r="M23">
        <f t="shared" si="2"/>
        <v>0.99878459212967408</v>
      </c>
      <c r="N23">
        <f t="shared" si="2"/>
        <v>0.99531489261890604</v>
      </c>
      <c r="O23">
        <f t="shared" si="2"/>
        <v>0.98995800086929409</v>
      </c>
      <c r="P23">
        <f t="shared" si="2"/>
        <v>0.59854244817125146</v>
      </c>
      <c r="Q23">
        <f t="shared" si="2"/>
        <v>0.41416751678984765</v>
      </c>
      <c r="R23">
        <f t="shared" si="2"/>
        <v>0.15962674592470505</v>
      </c>
      <c r="S23">
        <f t="shared" si="2"/>
        <v>0.22879770689505705</v>
      </c>
      <c r="T23">
        <f t="shared" si="2"/>
        <v>0.39261711715274827</v>
      </c>
      <c r="U23">
        <f t="shared" si="2"/>
        <v>0.56268211978518712</v>
      </c>
      <c r="V23">
        <f t="shared" si="2"/>
        <v>0.68626978548372808</v>
      </c>
      <c r="W23">
        <f t="shared" si="2"/>
        <v>0.87338288495205119</v>
      </c>
      <c r="X23">
        <f t="shared" si="2"/>
        <v>0.99878459212967408</v>
      </c>
      <c r="Y23">
        <f t="shared" si="2"/>
        <v>0.99531489261890604</v>
      </c>
      <c r="Z23">
        <f t="shared" si="2"/>
        <v>0.98995800086929409</v>
      </c>
      <c r="AA23">
        <f t="shared" si="2"/>
        <v>0.92633352178546657</v>
      </c>
    </row>
    <row r="24" spans="10:27">
      <c r="J24">
        <v>19</v>
      </c>
      <c r="K24">
        <f t="shared" si="1"/>
        <v>47.150843443398301</v>
      </c>
      <c r="L24">
        <f t="shared" si="3"/>
        <v>44</v>
      </c>
      <c r="M24">
        <f t="shared" si="2"/>
        <v>0.99709109490404757</v>
      </c>
      <c r="N24">
        <f t="shared" si="2"/>
        <v>0.99352773365374081</v>
      </c>
      <c r="O24">
        <f t="shared" si="2"/>
        <v>0.98817769180007431</v>
      </c>
      <c r="P24">
        <f t="shared" si="2"/>
        <v>0.5670783326986083</v>
      </c>
      <c r="Q24">
        <f t="shared" si="2"/>
        <v>0.3785206096520668</v>
      </c>
      <c r="R24">
        <f t="shared" si="2"/>
        <v>0.13333146586173478</v>
      </c>
      <c r="S24">
        <f t="shared" si="2"/>
        <v>0.19110791143810421</v>
      </c>
      <c r="T24">
        <f t="shared" si="2"/>
        <v>0.32794230547931508</v>
      </c>
      <c r="U24">
        <f t="shared" si="2"/>
        <v>0.4700400261401006</v>
      </c>
      <c r="V24">
        <f t="shared" si="2"/>
        <v>0.60508795438222074</v>
      </c>
      <c r="W24">
        <f t="shared" si="2"/>
        <v>0.82755622276907836</v>
      </c>
      <c r="X24">
        <f t="shared" si="2"/>
        <v>0.99709109490404757</v>
      </c>
      <c r="Y24">
        <f t="shared" si="2"/>
        <v>0.99352773365374081</v>
      </c>
      <c r="Z24">
        <f t="shared" si="2"/>
        <v>0.98817769180007431</v>
      </c>
      <c r="AA24">
        <f t="shared" si="2"/>
        <v>0.91803392461916933</v>
      </c>
    </row>
    <row r="25" spans="10:27">
      <c r="J25">
        <v>20</v>
      </c>
      <c r="K25">
        <f t="shared" si="1"/>
        <v>47.547708225649167</v>
      </c>
      <c r="L25">
        <f t="shared" si="3"/>
        <v>46</v>
      </c>
      <c r="M25">
        <f t="shared" si="2"/>
        <v>0.99531489261890604</v>
      </c>
      <c r="N25">
        <f t="shared" si="2"/>
        <v>0.99174145369459699</v>
      </c>
      <c r="O25">
        <f t="shared" si="2"/>
        <v>0.98640057391539981</v>
      </c>
      <c r="P25">
        <f t="shared" si="2"/>
        <v>0.53726821933101832</v>
      </c>
      <c r="Q25">
        <f t="shared" si="2"/>
        <v>0.34594178944876419</v>
      </c>
      <c r="R25">
        <f t="shared" si="2"/>
        <v>0.11136780168450038</v>
      </c>
      <c r="S25">
        <f t="shared" si="2"/>
        <v>0.15962674592470505</v>
      </c>
      <c r="T25">
        <f t="shared" si="2"/>
        <v>0.27392056627107442</v>
      </c>
      <c r="U25">
        <f t="shared" si="2"/>
        <v>0.39261711715274827</v>
      </c>
      <c r="V25">
        <f t="shared" si="2"/>
        <v>0.53346360755314659</v>
      </c>
      <c r="W25">
        <f t="shared" si="2"/>
        <v>0.78406668580066008</v>
      </c>
      <c r="X25">
        <f t="shared" si="2"/>
        <v>0.99531489261890604</v>
      </c>
      <c r="Y25">
        <f t="shared" si="2"/>
        <v>0.99174145369459699</v>
      </c>
      <c r="Z25">
        <f t="shared" si="2"/>
        <v>0.98640057391539981</v>
      </c>
      <c r="AA25">
        <f t="shared" si="2"/>
        <v>0.90980868843317697</v>
      </c>
    </row>
    <row r="26" spans="10:27">
      <c r="L26">
        <f t="shared" si="3"/>
        <v>48</v>
      </c>
      <c r="M26">
        <f t="shared" si="2"/>
        <v>0.99352773365374081</v>
      </c>
      <c r="N26">
        <f t="shared" si="2"/>
        <v>0.98995800086929409</v>
      </c>
      <c r="O26">
        <f t="shared" si="2"/>
        <v>0.98462665023494433</v>
      </c>
      <c r="P26">
        <f t="shared" si="2"/>
        <v>0.50902516080208804</v>
      </c>
      <c r="Q26">
        <f t="shared" si="2"/>
        <v>0.3161669896687595</v>
      </c>
      <c r="R26">
        <f t="shared" si="2"/>
        <v>9.3022207258304151E-2</v>
      </c>
      <c r="S26">
        <f t="shared" si="2"/>
        <v>0.13333146586173478</v>
      </c>
      <c r="T26">
        <f t="shared" si="2"/>
        <v>0.22879770689505705</v>
      </c>
      <c r="U26">
        <f t="shared" si="2"/>
        <v>0.32794230547931508</v>
      </c>
      <c r="V26">
        <f t="shared" si="2"/>
        <v>0.47031076038139252</v>
      </c>
      <c r="W26">
        <f t="shared" si="2"/>
        <v>0.74285204260878279</v>
      </c>
      <c r="X26">
        <f t="shared" si="2"/>
        <v>0.99352773365374081</v>
      </c>
      <c r="Y26">
        <f t="shared" si="2"/>
        <v>0.98995800086929409</v>
      </c>
      <c r="Z26">
        <f t="shared" si="2"/>
        <v>0.98462665023494433</v>
      </c>
      <c r="AA26">
        <f t="shared" si="2"/>
        <v>0.90165714720423362</v>
      </c>
    </row>
    <row r="27" spans="10:27">
      <c r="L27">
        <f t="shared" si="3"/>
        <v>50</v>
      </c>
      <c r="M27">
        <f t="shared" si="2"/>
        <v>0.99174145369459699</v>
      </c>
      <c r="N27">
        <f t="shared" si="2"/>
        <v>0.98817769180007431</v>
      </c>
      <c r="O27">
        <f t="shared" si="2"/>
        <v>0.98285591645950088</v>
      </c>
      <c r="P27">
        <f t="shared" si="2"/>
        <v>0.48226678036189552</v>
      </c>
      <c r="Q27">
        <f t="shared" si="2"/>
        <v>0.28895487161205879</v>
      </c>
      <c r="R27">
        <f t="shared" si="2"/>
        <v>7.7698678722708761E-2</v>
      </c>
      <c r="S27">
        <f t="shared" si="2"/>
        <v>0.11136780168450038</v>
      </c>
      <c r="T27">
        <f t="shared" si="2"/>
        <v>0.19110791143810421</v>
      </c>
      <c r="U27">
        <f t="shared" si="2"/>
        <v>0.27392056627107442</v>
      </c>
      <c r="V27">
        <f t="shared" si="2"/>
        <v>0.41463314186400307</v>
      </c>
      <c r="W27">
        <f t="shared" si="2"/>
        <v>0.70380220299486429</v>
      </c>
      <c r="X27">
        <f t="shared" si="2"/>
        <v>0.99174145369459699</v>
      </c>
      <c r="Y27">
        <f t="shared" si="2"/>
        <v>0.98817769180007431</v>
      </c>
      <c r="Z27">
        <f t="shared" si="2"/>
        <v>0.98285591645950088</v>
      </c>
      <c r="AA27">
        <f t="shared" si="2"/>
        <v>0.8935786406899634</v>
      </c>
    </row>
    <row r="28" spans="10:27">
      <c r="L28">
        <f t="shared" si="3"/>
        <v>52</v>
      </c>
      <c r="M28">
        <f t="shared" si="2"/>
        <v>0.98995800086929409</v>
      </c>
      <c r="N28">
        <f t="shared" si="2"/>
        <v>0.98640057391539981</v>
      </c>
      <c r="O28">
        <f t="shared" si="2"/>
        <v>0.98108836709086344</v>
      </c>
      <c r="P28">
        <f t="shared" si="2"/>
        <v>0.45691503161422925</v>
      </c>
      <c r="Q28">
        <f t="shared" si="2"/>
        <v>0.26408486830237299</v>
      </c>
      <c r="R28">
        <f t="shared" si="2"/>
        <v>6.489939180311026E-2</v>
      </c>
      <c r="S28">
        <f t="shared" si="2"/>
        <v>9.3022207258304151E-2</v>
      </c>
      <c r="T28">
        <f t="shared" si="2"/>
        <v>0.15962674592470505</v>
      </c>
      <c r="U28">
        <f t="shared" si="2"/>
        <v>0.22879770689505705</v>
      </c>
      <c r="V28">
        <f t="shared" si="2"/>
        <v>0.36554676194850666</v>
      </c>
      <c r="W28">
        <f t="shared" si="2"/>
        <v>0.66680485502533893</v>
      </c>
      <c r="X28">
        <f t="shared" si="2"/>
        <v>0.98995800086929409</v>
      </c>
      <c r="Y28">
        <f t="shared" si="2"/>
        <v>0.98640057391539981</v>
      </c>
      <c r="Z28">
        <f t="shared" si="2"/>
        <v>0.98108836709086344</v>
      </c>
      <c r="AA28">
        <f t="shared" si="2"/>
        <v>0.88557251453296959</v>
      </c>
    </row>
    <row r="29" spans="10:27">
      <c r="L29">
        <f t="shared" si="3"/>
        <v>54</v>
      </c>
      <c r="M29">
        <f t="shared" si="2"/>
        <v>0.98817769180007431</v>
      </c>
      <c r="N29">
        <f t="shared" si="2"/>
        <v>0.98462665023494433</v>
      </c>
      <c r="O29">
        <f t="shared" si="2"/>
        <v>0.97932399644160217</v>
      </c>
      <c r="P29">
        <f t="shared" si="2"/>
        <v>0.43289597089462356</v>
      </c>
      <c r="Q29">
        <f t="shared" si="2"/>
        <v>0.24135539669979431</v>
      </c>
      <c r="R29">
        <f t="shared" si="2"/>
        <v>5.4208528711849217E-2</v>
      </c>
      <c r="S29">
        <f t="shared" si="2"/>
        <v>7.7698678722708761E-2</v>
      </c>
      <c r="T29">
        <f t="shared" si="2"/>
        <v>0.13333146586173478</v>
      </c>
      <c r="U29">
        <f t="shared" si="2"/>
        <v>0.19110791143810421</v>
      </c>
      <c r="V29">
        <f t="shared" si="2"/>
        <v>0.32227145662427625</v>
      </c>
      <c r="W29">
        <f t="shared" si="2"/>
        <v>0.63175233645342266</v>
      </c>
      <c r="X29">
        <f t="shared" si="2"/>
        <v>0.98817769180007431</v>
      </c>
      <c r="Y29">
        <f t="shared" si="2"/>
        <v>0.98462665023494433</v>
      </c>
      <c r="Z29">
        <f t="shared" si="2"/>
        <v>0.97932399644160217</v>
      </c>
      <c r="AA29">
        <f t="shared" si="2"/>
        <v>0.87763812023364673</v>
      </c>
    </row>
    <row r="30" spans="10:27">
      <c r="L30">
        <f>L29+2</f>
        <v>56</v>
      </c>
      <c r="M30">
        <f t="shared" si="2"/>
        <v>0.98640057391539981</v>
      </c>
      <c r="N30">
        <f t="shared" si="2"/>
        <v>0.98285591645950088</v>
      </c>
      <c r="O30">
        <f t="shared" si="2"/>
        <v>0.97756279880166042</v>
      </c>
      <c r="P30">
        <f t="shared" si="2"/>
        <v>0.41013954160083727</v>
      </c>
      <c r="Q30">
        <f t="shared" si="2"/>
        <v>0.22058222377745201</v>
      </c>
      <c r="R30">
        <f t="shared" si="2"/>
        <v>4.5278769237440619E-2</v>
      </c>
      <c r="S30">
        <f t="shared" si="2"/>
        <v>6.489939180311026E-2</v>
      </c>
      <c r="T30">
        <f t="shared" si="2"/>
        <v>0.11136780168450038</v>
      </c>
      <c r="U30">
        <f t="shared" si="2"/>
        <v>0.15962674592470505</v>
      </c>
      <c r="V30">
        <f t="shared" si="2"/>
        <v>0.2841193014515162</v>
      </c>
      <c r="W30">
        <f t="shared" si="2"/>
        <v>0.59854244817125146</v>
      </c>
      <c r="X30">
        <f t="shared" si="2"/>
        <v>0.98640057391539981</v>
      </c>
      <c r="Y30">
        <f t="shared" si="2"/>
        <v>0.98285591645950088</v>
      </c>
      <c r="Z30">
        <f t="shared" si="2"/>
        <v>0.97756279880166042</v>
      </c>
      <c r="AA30">
        <f t="shared" si="2"/>
        <v>0.86977481510188104</v>
      </c>
    </row>
    <row r="31" spans="10:27">
      <c r="L31">
        <f t="shared" si="3"/>
        <v>58</v>
      </c>
      <c r="M31">
        <f t="shared" si="2"/>
        <v>0.98462665023494433</v>
      </c>
      <c r="N31">
        <f t="shared" si="2"/>
        <v>0.98108836709086344</v>
      </c>
      <c r="O31">
        <f t="shared" si="2"/>
        <v>0.97580476846582964</v>
      </c>
      <c r="P31">
        <f t="shared" si="2"/>
        <v>0.38857936985856362</v>
      </c>
      <c r="Q31">
        <f t="shared" si="2"/>
        <v>0.20159697322669026</v>
      </c>
      <c r="R31">
        <f t="shared" si="2"/>
        <v>3.7820007153399261E-2</v>
      </c>
      <c r="S31">
        <f t="shared" si="2"/>
        <v>5.4208528711849217E-2</v>
      </c>
      <c r="T31">
        <f t="shared" si="2"/>
        <v>9.3022207258304151E-2</v>
      </c>
      <c r="U31">
        <f t="shared" si="2"/>
        <v>0.13333146586173478</v>
      </c>
      <c r="V31">
        <f t="shared" si="2"/>
        <v>0.25048379450439578</v>
      </c>
      <c r="W31">
        <f t="shared" si="2"/>
        <v>0.5670783326986083</v>
      </c>
      <c r="X31">
        <f t="shared" si="2"/>
        <v>0.98462665023494433</v>
      </c>
      <c r="Y31">
        <f t="shared" si="2"/>
        <v>0.98108836709086344</v>
      </c>
      <c r="Z31">
        <f t="shared" si="2"/>
        <v>0.97580476846582964</v>
      </c>
      <c r="AA31">
        <f t="shared" si="2"/>
        <v>0.86198196220568402</v>
      </c>
    </row>
    <row r="32" spans="10:27">
      <c r="L32">
        <f t="shared" si="3"/>
        <v>60</v>
      </c>
      <c r="M32">
        <f t="shared" si="2"/>
        <v>0.98285591645950088</v>
      </c>
      <c r="N32">
        <f t="shared" si="2"/>
        <v>0.97932399644160217</v>
      </c>
      <c r="O32">
        <f t="shared" si="2"/>
        <v>0.97404989973826739</v>
      </c>
      <c r="P32">
        <f t="shared" si="2"/>
        <v>0.36815257092824044</v>
      </c>
      <c r="Q32">
        <f t="shared" si="2"/>
        <v>0.18424576068816115</v>
      </c>
      <c r="R32">
        <f t="shared" si="2"/>
        <v>3.1589925370595642E-2</v>
      </c>
      <c r="S32">
        <f t="shared" si="2"/>
        <v>4.5278769237440619E-2</v>
      </c>
      <c r="T32">
        <f t="shared" si="2"/>
        <v>7.7698678722708761E-2</v>
      </c>
      <c r="U32">
        <f t="shared" si="2"/>
        <v>0.11136780168450038</v>
      </c>
      <c r="V32">
        <f t="shared" si="2"/>
        <v>0.22083023212640096</v>
      </c>
      <c r="W32">
        <f t="shared" si="2"/>
        <v>0.53726821933101832</v>
      </c>
      <c r="X32">
        <f t="shared" si="2"/>
        <v>0.98285591645950088</v>
      </c>
      <c r="Y32">
        <f t="shared" si="2"/>
        <v>0.97932399644160217</v>
      </c>
      <c r="Z32">
        <f t="shared" si="2"/>
        <v>0.97404989973826739</v>
      </c>
      <c r="AA32">
        <f t="shared" si="2"/>
        <v>0.85425893031971478</v>
      </c>
    </row>
    <row r="51" spans="13:15">
      <c r="M51">
        <v>6</v>
      </c>
      <c r="N51">
        <v>4.5</v>
      </c>
      <c r="O51">
        <v>3</v>
      </c>
    </row>
    <row r="52" spans="13:15">
      <c r="M52">
        <v>0.9</v>
      </c>
      <c r="N52">
        <v>0.9</v>
      </c>
      <c r="O52">
        <v>0.9</v>
      </c>
    </row>
    <row r="53" spans="13:15">
      <c r="M53">
        <v>1E-3</v>
      </c>
      <c r="N53">
        <v>0.1</v>
      </c>
      <c r="O53"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53"/>
  <sheetViews>
    <sheetView tabSelected="1" topLeftCell="M1" workbookViewId="0">
      <selection activeCell="M4" sqref="M4"/>
    </sheetView>
  </sheetViews>
  <sheetFormatPr baseColWidth="10" defaultRowHeight="15" x14ac:dyDescent="0"/>
  <sheetData>
    <row r="1" spans="4:27"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</row>
    <row r="2" spans="4:27">
      <c r="L2" t="s">
        <v>2</v>
      </c>
      <c r="M2">
        <v>38</v>
      </c>
      <c r="N2">
        <v>32</v>
      </c>
      <c r="O2">
        <v>26</v>
      </c>
      <c r="P2">
        <v>14</v>
      </c>
      <c r="Q2">
        <v>14</v>
      </c>
      <c r="R2">
        <v>20</v>
      </c>
      <c r="S2">
        <v>26</v>
      </c>
      <c r="T2">
        <v>32</v>
      </c>
      <c r="U2">
        <v>38</v>
      </c>
      <c r="V2">
        <v>36</v>
      </c>
      <c r="W2">
        <v>32</v>
      </c>
      <c r="X2">
        <v>28</v>
      </c>
      <c r="Y2">
        <v>22</v>
      </c>
      <c r="Z2">
        <v>18</v>
      </c>
      <c r="AA2">
        <v>14</v>
      </c>
    </row>
    <row r="3" spans="4:27">
      <c r="L3" t="s">
        <v>3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4:27">
      <c r="G4">
        <f>(60-8)/2</f>
        <v>26</v>
      </c>
      <c r="L4" t="s">
        <v>4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</row>
    <row r="5" spans="4:27">
      <c r="J5" t="s">
        <v>5</v>
      </c>
      <c r="L5" t="s">
        <v>1</v>
      </c>
    </row>
    <row r="6" spans="4:27">
      <c r="J6">
        <v>1</v>
      </c>
      <c r="K6">
        <f>50*(1-EXP(-0.15*(J6+0.1)))</f>
        <v>7.6053147956042064</v>
      </c>
      <c r="L6">
        <v>8</v>
      </c>
      <c r="M6">
        <f>(1/(1-M$4))*((1-M$4)/M$4)^M$4*((EXP(M$3*M$4*(M$2-$L6)))/(1+EXP(M$3*(M$2-$L6))))</f>
        <v>1.7483791912038158E-13</v>
      </c>
      <c r="N6">
        <f t="shared" ref="N6:AA21" si="0">(1/(1-N$4))*((1-N$4)/N$4)^N$4*((EXP(N$3*N$4*(N$2-$L6)))/(1+EXP(N$3*(N$2-$L6))))</f>
        <v>6.6427032481370212E-11</v>
      </c>
      <c r="O6">
        <f t="shared" si="0"/>
        <v>2.5237949841787207E-8</v>
      </c>
      <c r="P6">
        <f t="shared" si="0"/>
        <v>3.6381627266585596E-3</v>
      </c>
      <c r="Q6">
        <f t="shared" si="0"/>
        <v>3.6381627266585596E-3</v>
      </c>
      <c r="R6">
        <f t="shared" si="0"/>
        <v>9.5887609739937765E-6</v>
      </c>
      <c r="S6">
        <f t="shared" si="0"/>
        <v>2.5237949841787207E-8</v>
      </c>
      <c r="T6">
        <f t="shared" si="0"/>
        <v>6.6427032481370212E-11</v>
      </c>
      <c r="U6">
        <f t="shared" si="0"/>
        <v>1.7483791912038158E-13</v>
      </c>
      <c r="V6">
        <f t="shared" si="0"/>
        <v>1.2663061122492397E-12</v>
      </c>
      <c r="W6">
        <f t="shared" si="0"/>
        <v>6.6427032481370212E-11</v>
      </c>
      <c r="X6">
        <f t="shared" si="0"/>
        <v>3.4845844937465532E-9</v>
      </c>
      <c r="Y6">
        <f t="shared" si="0"/>
        <v>1.3239150929985547E-6</v>
      </c>
      <c r="Z6">
        <f t="shared" si="0"/>
        <v>6.9447899905009832E-5</v>
      </c>
      <c r="AA6">
        <f t="shared" si="0"/>
        <v>3.6381627266585596E-3</v>
      </c>
    </row>
    <row r="7" spans="4:27">
      <c r="J7">
        <v>2</v>
      </c>
      <c r="K7">
        <f t="shared" ref="K7:K25" si="1">50*(1-EXP(-0.15*(J7+0.1)))</f>
        <v>13.51055628654716</v>
      </c>
      <c r="L7">
        <f>L6+2</f>
        <v>10</v>
      </c>
      <c r="M7">
        <f t="shared" ref="M7:AA32" si="2">(1/(1-M$4))*((1-M$4)/M$4)^M$4*((EXP(M$3*M$4*(M$2-$L7)))/(1+EXP(M$3*(M$2-$L7))))</f>
        <v>1.2663061122492397E-12</v>
      </c>
      <c r="N7">
        <f t="shared" si="0"/>
        <v>4.8111392351628377E-10</v>
      </c>
      <c r="O7">
        <f t="shared" si="0"/>
        <v>1.8279198048351035E-7</v>
      </c>
      <c r="P7">
        <f t="shared" si="0"/>
        <v>2.6066101257675448E-2</v>
      </c>
      <c r="Q7">
        <f t="shared" si="0"/>
        <v>2.6066101257675448E-2</v>
      </c>
      <c r="R7">
        <f t="shared" si="0"/>
        <v>6.9447899905009832E-5</v>
      </c>
      <c r="S7">
        <f t="shared" si="0"/>
        <v>1.8279198048351035E-7</v>
      </c>
      <c r="T7">
        <f t="shared" si="0"/>
        <v>4.8111392351628377E-10</v>
      </c>
      <c r="U7">
        <f t="shared" si="0"/>
        <v>1.2663061122492397E-12</v>
      </c>
      <c r="V7">
        <f t="shared" si="0"/>
        <v>9.1715297115566244E-12</v>
      </c>
      <c r="W7">
        <f t="shared" si="0"/>
        <v>4.8111392351628377E-10</v>
      </c>
      <c r="X7">
        <f t="shared" si="0"/>
        <v>2.5237949841787207E-8</v>
      </c>
      <c r="Y7">
        <f t="shared" si="0"/>
        <v>9.5887609739937765E-6</v>
      </c>
      <c r="Z7">
        <f t="shared" si="0"/>
        <v>5.0292588314968846E-4</v>
      </c>
      <c r="AA7">
        <f t="shared" si="0"/>
        <v>2.6066101257675448E-2</v>
      </c>
    </row>
    <row r="8" spans="4:27">
      <c r="J8">
        <v>3</v>
      </c>
      <c r="K8">
        <f t="shared" si="1"/>
        <v>18.593244740517957</v>
      </c>
      <c r="L8">
        <f t="shared" ref="L8:L32" si="3">L7+2</f>
        <v>12</v>
      </c>
      <c r="M8">
        <f t="shared" si="2"/>
        <v>9.1715297115566244E-12</v>
      </c>
      <c r="N8">
        <f t="shared" si="0"/>
        <v>3.4845844937465532E-9</v>
      </c>
      <c r="O8">
        <f t="shared" si="0"/>
        <v>1.3239150929985547E-6</v>
      </c>
      <c r="P8">
        <f t="shared" si="0"/>
        <v>0.17204480423063442</v>
      </c>
      <c r="Q8">
        <f t="shared" si="0"/>
        <v>0.17204480423063442</v>
      </c>
      <c r="R8">
        <f t="shared" si="0"/>
        <v>5.0292588314968846E-4</v>
      </c>
      <c r="S8">
        <f t="shared" si="0"/>
        <v>1.3239150929985547E-6</v>
      </c>
      <c r="T8">
        <f t="shared" si="0"/>
        <v>3.4845844937465532E-9</v>
      </c>
      <c r="U8">
        <f t="shared" si="0"/>
        <v>9.1715297115566244E-12</v>
      </c>
      <c r="V8">
        <f t="shared" si="0"/>
        <v>6.6427032481370212E-11</v>
      </c>
      <c r="W8">
        <f t="shared" si="0"/>
        <v>3.4845844937465532E-9</v>
      </c>
      <c r="X8">
        <f t="shared" si="0"/>
        <v>1.8279198048351035E-7</v>
      </c>
      <c r="Y8">
        <f t="shared" si="0"/>
        <v>6.9447899905009832E-5</v>
      </c>
      <c r="Z8">
        <f t="shared" si="0"/>
        <v>3.6381627266585596E-3</v>
      </c>
      <c r="AA8">
        <f t="shared" si="0"/>
        <v>0.17204480423063442</v>
      </c>
    </row>
    <row r="9" spans="4:27">
      <c r="J9">
        <v>4</v>
      </c>
      <c r="K9">
        <f t="shared" si="1"/>
        <v>22.96795523453417</v>
      </c>
      <c r="L9">
        <f t="shared" si="3"/>
        <v>14</v>
      </c>
      <c r="M9">
        <f t="shared" si="2"/>
        <v>6.6427032481370212E-11</v>
      </c>
      <c r="N9">
        <f t="shared" si="0"/>
        <v>2.5237949841787207E-8</v>
      </c>
      <c r="O9">
        <f t="shared" si="0"/>
        <v>9.5887609739937765E-6</v>
      </c>
      <c r="P9">
        <f t="shared" si="0"/>
        <v>0.69207274423084297</v>
      </c>
      <c r="Q9">
        <f t="shared" si="0"/>
        <v>0.69207274423084297</v>
      </c>
      <c r="R9">
        <f t="shared" si="0"/>
        <v>3.6381627266585596E-3</v>
      </c>
      <c r="S9">
        <f t="shared" si="0"/>
        <v>9.5887609739937765E-6</v>
      </c>
      <c r="T9">
        <f t="shared" si="0"/>
        <v>2.5237949841787207E-8</v>
      </c>
      <c r="U9">
        <f t="shared" si="0"/>
        <v>6.6427032481370212E-11</v>
      </c>
      <c r="V9">
        <f t="shared" si="0"/>
        <v>4.8111392351628377E-10</v>
      </c>
      <c r="W9">
        <f t="shared" si="0"/>
        <v>2.5237949841787207E-8</v>
      </c>
      <c r="X9">
        <f t="shared" si="0"/>
        <v>1.3239150929985547E-6</v>
      </c>
      <c r="Y9">
        <f t="shared" si="0"/>
        <v>5.0292588314968846E-4</v>
      </c>
      <c r="Z9">
        <f t="shared" si="0"/>
        <v>2.6066101257675448E-2</v>
      </c>
      <c r="AA9">
        <f t="shared" si="0"/>
        <v>0.69207274423084297</v>
      </c>
    </row>
    <row r="10" spans="4:27">
      <c r="J10">
        <v>5</v>
      </c>
      <c r="K10">
        <f t="shared" si="1"/>
        <v>26.733303451284328</v>
      </c>
      <c r="L10">
        <f t="shared" si="3"/>
        <v>16</v>
      </c>
      <c r="M10">
        <f t="shared" si="2"/>
        <v>4.8111392351628377E-10</v>
      </c>
      <c r="N10">
        <f t="shared" si="0"/>
        <v>1.8279198048351035E-7</v>
      </c>
      <c r="O10">
        <f t="shared" si="0"/>
        <v>6.9447899905009832E-5</v>
      </c>
      <c r="P10">
        <f t="shared" si="0"/>
        <v>0.99999965362281229</v>
      </c>
      <c r="Q10">
        <f t="shared" si="0"/>
        <v>0.99999965362281229</v>
      </c>
      <c r="R10">
        <f t="shared" si="0"/>
        <v>2.6066101257675448E-2</v>
      </c>
      <c r="S10">
        <f t="shared" si="0"/>
        <v>6.9447899905009832E-5</v>
      </c>
      <c r="T10">
        <f t="shared" si="0"/>
        <v>1.8279198048351035E-7</v>
      </c>
      <c r="U10">
        <f t="shared" si="0"/>
        <v>4.8111392351628377E-10</v>
      </c>
      <c r="V10">
        <f t="shared" si="0"/>
        <v>3.4845844937465532E-9</v>
      </c>
      <c r="W10">
        <f t="shared" si="0"/>
        <v>1.8279198048351035E-7</v>
      </c>
      <c r="X10">
        <f t="shared" si="0"/>
        <v>9.5887609739937765E-6</v>
      </c>
      <c r="Y10">
        <f t="shared" si="0"/>
        <v>3.6381627266585596E-3</v>
      </c>
      <c r="Z10">
        <f t="shared" si="0"/>
        <v>0.17204480423063442</v>
      </c>
      <c r="AA10">
        <f t="shared" si="0"/>
        <v>0.99999965362281229</v>
      </c>
    </row>
    <row r="11" spans="4:27">
      <c r="J11">
        <v>6</v>
      </c>
      <c r="K11">
        <f t="shared" si="1"/>
        <v>29.974168695459056</v>
      </c>
      <c r="L11">
        <f t="shared" si="3"/>
        <v>18</v>
      </c>
      <c r="M11">
        <f t="shared" si="2"/>
        <v>3.4845844937465532E-9</v>
      </c>
      <c r="N11">
        <f t="shared" si="0"/>
        <v>1.3239150929985547E-6</v>
      </c>
      <c r="O11">
        <f t="shared" si="0"/>
        <v>5.0292588314968846E-4</v>
      </c>
      <c r="P11">
        <f t="shared" si="0"/>
        <v>0.880628333271395</v>
      </c>
      <c r="Q11">
        <f t="shared" si="0"/>
        <v>0.880628333271395</v>
      </c>
      <c r="R11">
        <f t="shared" si="0"/>
        <v>0.17204480423063442</v>
      </c>
      <c r="S11">
        <f t="shared" si="0"/>
        <v>5.0292588314968846E-4</v>
      </c>
      <c r="T11">
        <f t="shared" si="0"/>
        <v>1.3239150929985547E-6</v>
      </c>
      <c r="U11">
        <f t="shared" si="0"/>
        <v>3.4845844937465532E-9</v>
      </c>
      <c r="V11">
        <f t="shared" si="0"/>
        <v>2.5237949841787207E-8</v>
      </c>
      <c r="W11">
        <f t="shared" si="0"/>
        <v>1.3239150929985547E-6</v>
      </c>
      <c r="X11">
        <f t="shared" si="0"/>
        <v>6.9447899905009832E-5</v>
      </c>
      <c r="Y11">
        <f t="shared" si="0"/>
        <v>2.6066101257675448E-2</v>
      </c>
      <c r="Z11">
        <f t="shared" si="0"/>
        <v>0.69207274423084297</v>
      </c>
      <c r="AA11">
        <f t="shared" si="0"/>
        <v>0.880628333271395</v>
      </c>
    </row>
    <row r="12" spans="4:27">
      <c r="J12">
        <v>7</v>
      </c>
      <c r="K12">
        <f t="shared" si="1"/>
        <v>32.763607261638995</v>
      </c>
      <c r="L12">
        <f t="shared" si="3"/>
        <v>20</v>
      </c>
      <c r="M12">
        <f t="shared" si="2"/>
        <v>2.5237949841787207E-8</v>
      </c>
      <c r="N12">
        <f t="shared" si="0"/>
        <v>9.5887609739937765E-6</v>
      </c>
      <c r="O12">
        <f t="shared" si="0"/>
        <v>3.6381627266585596E-3</v>
      </c>
      <c r="P12">
        <f t="shared" si="0"/>
        <v>0.71442556114350042</v>
      </c>
      <c r="Q12">
        <f t="shared" si="0"/>
        <v>0.71442556114350042</v>
      </c>
      <c r="R12">
        <f t="shared" si="0"/>
        <v>0.69207274423084297</v>
      </c>
      <c r="S12">
        <f t="shared" si="0"/>
        <v>3.6381627266585596E-3</v>
      </c>
      <c r="T12">
        <f t="shared" si="0"/>
        <v>9.5887609739937765E-6</v>
      </c>
      <c r="U12">
        <f t="shared" si="0"/>
        <v>2.5237949841787207E-8</v>
      </c>
      <c r="V12">
        <f t="shared" si="0"/>
        <v>1.8279198048351035E-7</v>
      </c>
      <c r="W12">
        <f t="shared" si="0"/>
        <v>9.5887609739937765E-6</v>
      </c>
      <c r="X12">
        <f t="shared" si="0"/>
        <v>5.0292588314968846E-4</v>
      </c>
      <c r="Y12">
        <f t="shared" si="0"/>
        <v>0.17204480423063442</v>
      </c>
      <c r="Z12">
        <f t="shared" si="0"/>
        <v>0.99999965362281229</v>
      </c>
      <c r="AA12">
        <f t="shared" si="0"/>
        <v>0.71442556114350042</v>
      </c>
    </row>
    <row r="13" spans="4:27">
      <c r="J13">
        <v>8</v>
      </c>
      <c r="K13">
        <f t="shared" si="1"/>
        <v>35.164499285297737</v>
      </c>
      <c r="L13">
        <f t="shared" si="3"/>
        <v>22</v>
      </c>
      <c r="M13">
        <f t="shared" si="2"/>
        <v>1.8279198048351035E-7</v>
      </c>
      <c r="N13">
        <f t="shared" si="0"/>
        <v>6.9447899905009832E-5</v>
      </c>
      <c r="O13">
        <f t="shared" si="0"/>
        <v>2.6066101257675448E-2</v>
      </c>
      <c r="P13">
        <f t="shared" si="0"/>
        <v>0.57403337007998323</v>
      </c>
      <c r="Q13">
        <f t="shared" si="0"/>
        <v>0.57403337007998323</v>
      </c>
      <c r="R13">
        <f t="shared" si="0"/>
        <v>0.99999965362281229</v>
      </c>
      <c r="S13">
        <f t="shared" si="0"/>
        <v>2.6066101257675448E-2</v>
      </c>
      <c r="T13">
        <f t="shared" si="0"/>
        <v>6.9447899905009832E-5</v>
      </c>
      <c r="U13">
        <f t="shared" si="0"/>
        <v>1.8279198048351035E-7</v>
      </c>
      <c r="V13">
        <f t="shared" si="0"/>
        <v>1.3239150929985547E-6</v>
      </c>
      <c r="W13">
        <f t="shared" si="0"/>
        <v>6.9447899905009832E-5</v>
      </c>
      <c r="X13">
        <f t="shared" si="0"/>
        <v>3.6381627266585596E-3</v>
      </c>
      <c r="Y13">
        <f t="shared" si="0"/>
        <v>0.69207274423084297</v>
      </c>
      <c r="Z13">
        <f t="shared" si="0"/>
        <v>0.880628333271395</v>
      </c>
      <c r="AA13">
        <f t="shared" si="0"/>
        <v>0.57403337007998323</v>
      </c>
    </row>
    <row r="14" spans="4:27" ht="19">
      <c r="D14" s="1" t="s">
        <v>0</v>
      </c>
      <c r="J14">
        <v>9</v>
      </c>
      <c r="K14">
        <f t="shared" si="1"/>
        <v>37.230966200596114</v>
      </c>
      <c r="L14">
        <f t="shared" si="3"/>
        <v>24</v>
      </c>
      <c r="M14">
        <f t="shared" si="2"/>
        <v>1.3239150929985547E-6</v>
      </c>
      <c r="N14">
        <f t="shared" si="0"/>
        <v>5.0292588314968846E-4</v>
      </c>
      <c r="O14">
        <f t="shared" si="0"/>
        <v>0.17204480423063442</v>
      </c>
      <c r="P14">
        <f t="shared" si="0"/>
        <v>0.46073431369339801</v>
      </c>
      <c r="Q14">
        <f t="shared" si="0"/>
        <v>0.46073431369339801</v>
      </c>
      <c r="R14">
        <f t="shared" si="0"/>
        <v>0.880628333271395</v>
      </c>
      <c r="S14">
        <f t="shared" si="0"/>
        <v>0.17204480423063442</v>
      </c>
      <c r="T14">
        <f t="shared" si="0"/>
        <v>5.0292588314968846E-4</v>
      </c>
      <c r="U14">
        <f t="shared" si="0"/>
        <v>1.3239150929985547E-6</v>
      </c>
      <c r="V14">
        <f t="shared" si="0"/>
        <v>9.5887609739937765E-6</v>
      </c>
      <c r="W14">
        <f t="shared" si="0"/>
        <v>5.0292588314968846E-4</v>
      </c>
      <c r="X14">
        <f t="shared" si="0"/>
        <v>2.6066101257675448E-2</v>
      </c>
      <c r="Y14">
        <f t="shared" si="0"/>
        <v>0.99999965362281229</v>
      </c>
      <c r="Z14">
        <f t="shared" si="0"/>
        <v>0.71442556114350042</v>
      </c>
      <c r="AA14">
        <f t="shared" si="0"/>
        <v>0.46073431369339801</v>
      </c>
    </row>
    <row r="15" spans="4:27">
      <c r="J15">
        <v>10</v>
      </c>
      <c r="K15">
        <f t="shared" si="1"/>
        <v>39.00959075761191</v>
      </c>
      <c r="L15">
        <f t="shared" si="3"/>
        <v>26</v>
      </c>
      <c r="M15">
        <f t="shared" si="2"/>
        <v>9.5887609739937765E-6</v>
      </c>
      <c r="N15">
        <f t="shared" si="0"/>
        <v>3.6381627266585596E-3</v>
      </c>
      <c r="O15">
        <f t="shared" si="0"/>
        <v>0.69207274423084297</v>
      </c>
      <c r="P15">
        <f t="shared" si="0"/>
        <v>0.36975343875872524</v>
      </c>
      <c r="Q15">
        <f t="shared" si="0"/>
        <v>0.36975343875872524</v>
      </c>
      <c r="R15">
        <f t="shared" si="0"/>
        <v>0.71442556114350042</v>
      </c>
      <c r="S15">
        <f t="shared" si="0"/>
        <v>0.69207274423084297</v>
      </c>
      <c r="T15">
        <f t="shared" si="0"/>
        <v>3.6381627266585596E-3</v>
      </c>
      <c r="U15">
        <f t="shared" si="0"/>
        <v>9.5887609739937765E-6</v>
      </c>
      <c r="V15">
        <f t="shared" si="0"/>
        <v>6.9447899905009832E-5</v>
      </c>
      <c r="W15">
        <f t="shared" si="0"/>
        <v>3.6381627266585596E-3</v>
      </c>
      <c r="X15">
        <f t="shared" si="0"/>
        <v>0.17204480423063442</v>
      </c>
      <c r="Y15">
        <f t="shared" si="0"/>
        <v>0.880628333271395</v>
      </c>
      <c r="Z15">
        <f t="shared" si="0"/>
        <v>0.57403337007998323</v>
      </c>
      <c r="AA15">
        <f t="shared" si="0"/>
        <v>0.36975343875872524</v>
      </c>
    </row>
    <row r="16" spans="4:27">
      <c r="J16">
        <v>11</v>
      </c>
      <c r="K16">
        <f t="shared" si="1"/>
        <v>40.540467100900898</v>
      </c>
      <c r="L16">
        <f t="shared" si="3"/>
        <v>28</v>
      </c>
      <c r="M16">
        <f t="shared" si="2"/>
        <v>6.9447899905009832E-5</v>
      </c>
      <c r="N16">
        <f t="shared" si="0"/>
        <v>2.6066101257675448E-2</v>
      </c>
      <c r="O16">
        <f t="shared" si="0"/>
        <v>0.99999965362281229</v>
      </c>
      <c r="P16">
        <f t="shared" si="0"/>
        <v>0.29673457350544502</v>
      </c>
      <c r="Q16">
        <f t="shared" si="0"/>
        <v>0.29673457350544502</v>
      </c>
      <c r="R16">
        <f t="shared" si="0"/>
        <v>0.57403337007998323</v>
      </c>
      <c r="S16">
        <f t="shared" si="0"/>
        <v>0.99999965362281229</v>
      </c>
      <c r="T16">
        <f t="shared" si="0"/>
        <v>2.6066101257675448E-2</v>
      </c>
      <c r="U16">
        <f t="shared" si="0"/>
        <v>6.9447899905009832E-5</v>
      </c>
      <c r="V16">
        <f t="shared" si="0"/>
        <v>5.0292588314968846E-4</v>
      </c>
      <c r="W16">
        <f t="shared" si="0"/>
        <v>2.6066101257675448E-2</v>
      </c>
      <c r="X16">
        <f t="shared" si="0"/>
        <v>0.69207274423084297</v>
      </c>
      <c r="Y16">
        <f t="shared" si="0"/>
        <v>0.71442556114350042</v>
      </c>
      <c r="Z16">
        <f t="shared" si="0"/>
        <v>0.46073431369339801</v>
      </c>
      <c r="AA16">
        <f t="shared" si="0"/>
        <v>0.29673457350544502</v>
      </c>
    </row>
    <row r="17" spans="10:27">
      <c r="J17">
        <v>12</v>
      </c>
      <c r="K17">
        <f t="shared" si="1"/>
        <v>41.858104580490149</v>
      </c>
      <c r="L17">
        <f t="shared" si="3"/>
        <v>30</v>
      </c>
      <c r="M17">
        <f t="shared" si="2"/>
        <v>5.0292588314968846E-4</v>
      </c>
      <c r="N17">
        <f t="shared" si="0"/>
        <v>0.17204480423063442</v>
      </c>
      <c r="O17">
        <f t="shared" si="0"/>
        <v>0.880628333271395</v>
      </c>
      <c r="P17">
        <f t="shared" si="0"/>
        <v>0.23813511666314108</v>
      </c>
      <c r="Q17">
        <f t="shared" si="0"/>
        <v>0.23813511666314108</v>
      </c>
      <c r="R17">
        <f t="shared" si="0"/>
        <v>0.46073431369339801</v>
      </c>
      <c r="S17">
        <f t="shared" si="0"/>
        <v>0.880628333271395</v>
      </c>
      <c r="T17">
        <f t="shared" si="0"/>
        <v>0.17204480423063442</v>
      </c>
      <c r="U17">
        <f t="shared" si="0"/>
        <v>5.0292588314968846E-4</v>
      </c>
      <c r="V17">
        <f t="shared" si="0"/>
        <v>3.6381627266585596E-3</v>
      </c>
      <c r="W17">
        <f t="shared" si="0"/>
        <v>0.17204480423063442</v>
      </c>
      <c r="X17">
        <f t="shared" si="0"/>
        <v>0.99999965362281229</v>
      </c>
      <c r="Y17">
        <f t="shared" si="0"/>
        <v>0.57403337007998323</v>
      </c>
      <c r="Z17">
        <f t="shared" si="0"/>
        <v>0.36975343875872524</v>
      </c>
      <c r="AA17">
        <f t="shared" si="0"/>
        <v>0.23813511666314108</v>
      </c>
    </row>
    <row r="18" spans="10:27">
      <c r="J18">
        <v>13</v>
      </c>
      <c r="K18">
        <f t="shared" si="1"/>
        <v>42.992205669209234</v>
      </c>
      <c r="L18">
        <f t="shared" si="3"/>
        <v>32</v>
      </c>
      <c r="M18">
        <f t="shared" si="2"/>
        <v>3.6381627266585596E-3</v>
      </c>
      <c r="N18">
        <f t="shared" si="0"/>
        <v>0.69207274423084297</v>
      </c>
      <c r="O18">
        <f t="shared" si="0"/>
        <v>0.71442556114350042</v>
      </c>
      <c r="P18">
        <f t="shared" si="0"/>
        <v>0.19110791143810421</v>
      </c>
      <c r="Q18">
        <f t="shared" si="0"/>
        <v>0.19110791143810421</v>
      </c>
      <c r="R18">
        <f t="shared" si="0"/>
        <v>0.36975343875872524</v>
      </c>
      <c r="S18">
        <f t="shared" si="0"/>
        <v>0.71442556114350042</v>
      </c>
      <c r="T18">
        <f t="shared" si="0"/>
        <v>0.69207274423084297</v>
      </c>
      <c r="U18">
        <f t="shared" si="0"/>
        <v>3.6381627266585596E-3</v>
      </c>
      <c r="V18">
        <f t="shared" si="0"/>
        <v>2.6066101257675448E-2</v>
      </c>
      <c r="W18">
        <f t="shared" si="0"/>
        <v>0.69207274423084297</v>
      </c>
      <c r="X18">
        <f t="shared" si="0"/>
        <v>0.880628333271395</v>
      </c>
      <c r="Y18">
        <f t="shared" si="0"/>
        <v>0.46073431369339801</v>
      </c>
      <c r="Z18">
        <f t="shared" si="0"/>
        <v>0.29673457350544502</v>
      </c>
      <c r="AA18">
        <f t="shared" si="0"/>
        <v>0.19110791143810421</v>
      </c>
    </row>
    <row r="19" spans="10:27">
      <c r="J19">
        <v>14</v>
      </c>
      <c r="K19">
        <f t="shared" si="1"/>
        <v>43.96833552234208</v>
      </c>
      <c r="L19">
        <f t="shared" si="3"/>
        <v>34</v>
      </c>
      <c r="M19">
        <f t="shared" si="2"/>
        <v>2.6066101257675448E-2</v>
      </c>
      <c r="N19">
        <f t="shared" si="0"/>
        <v>0.99999965362281229</v>
      </c>
      <c r="O19">
        <f t="shared" si="0"/>
        <v>0.57403337007998323</v>
      </c>
      <c r="P19">
        <f t="shared" si="0"/>
        <v>0.15336769171174872</v>
      </c>
      <c r="Q19">
        <f t="shared" si="0"/>
        <v>0.15336769171174872</v>
      </c>
      <c r="R19">
        <f t="shared" si="0"/>
        <v>0.29673457350544502</v>
      </c>
      <c r="S19">
        <f t="shared" si="0"/>
        <v>0.57403337007998323</v>
      </c>
      <c r="T19">
        <f t="shared" si="0"/>
        <v>0.99999965362281229</v>
      </c>
      <c r="U19">
        <f t="shared" si="0"/>
        <v>2.6066101257675448E-2</v>
      </c>
      <c r="V19">
        <f t="shared" si="0"/>
        <v>0.17204480423063442</v>
      </c>
      <c r="W19">
        <f t="shared" si="0"/>
        <v>0.99999965362281229</v>
      </c>
      <c r="X19">
        <f t="shared" si="0"/>
        <v>0.71442556114350042</v>
      </c>
      <c r="Y19">
        <f t="shared" si="0"/>
        <v>0.36975343875872524</v>
      </c>
      <c r="Z19">
        <f t="shared" si="0"/>
        <v>0.23813511666314108</v>
      </c>
      <c r="AA19">
        <f t="shared" si="0"/>
        <v>0.15336769171174872</v>
      </c>
    </row>
    <row r="20" spans="10:27">
      <c r="J20">
        <v>15</v>
      </c>
      <c r="K20">
        <f t="shared" si="1"/>
        <v>44.808498272960151</v>
      </c>
      <c r="L20">
        <f t="shared" si="3"/>
        <v>36</v>
      </c>
      <c r="M20">
        <f t="shared" si="2"/>
        <v>0.17204480423063442</v>
      </c>
      <c r="N20">
        <f t="shared" si="0"/>
        <v>0.880628333271395</v>
      </c>
      <c r="O20">
        <f t="shared" si="0"/>
        <v>0.46073431369339801</v>
      </c>
      <c r="P20">
        <f t="shared" si="0"/>
        <v>0.12308045562932125</v>
      </c>
      <c r="Q20">
        <f t="shared" si="0"/>
        <v>0.12308045562932125</v>
      </c>
      <c r="R20">
        <f t="shared" si="0"/>
        <v>0.23813511666314108</v>
      </c>
      <c r="S20">
        <f t="shared" si="0"/>
        <v>0.46073431369339801</v>
      </c>
      <c r="T20">
        <f t="shared" si="0"/>
        <v>0.880628333271395</v>
      </c>
      <c r="U20">
        <f t="shared" si="0"/>
        <v>0.17204480423063442</v>
      </c>
      <c r="V20">
        <f t="shared" si="0"/>
        <v>0.69207274423084297</v>
      </c>
      <c r="W20">
        <f t="shared" si="0"/>
        <v>0.880628333271395</v>
      </c>
      <c r="X20">
        <f t="shared" si="0"/>
        <v>0.57403337007998323</v>
      </c>
      <c r="Y20">
        <f t="shared" si="0"/>
        <v>0.29673457350544502</v>
      </c>
      <c r="Z20">
        <f t="shared" si="0"/>
        <v>0.19110791143810421</v>
      </c>
      <c r="AA20">
        <f t="shared" si="0"/>
        <v>0.12308045562932125</v>
      </c>
    </row>
    <row r="21" spans="10:27">
      <c r="J21">
        <v>16</v>
      </c>
      <c r="K21">
        <f t="shared" si="1"/>
        <v>45.531633053912337</v>
      </c>
      <c r="L21">
        <f t="shared" si="3"/>
        <v>38</v>
      </c>
      <c r="M21">
        <f t="shared" si="2"/>
        <v>0.69207274423084297</v>
      </c>
      <c r="N21">
        <f t="shared" si="0"/>
        <v>0.71442556114350042</v>
      </c>
      <c r="O21">
        <f t="shared" si="0"/>
        <v>0.36975343875872524</v>
      </c>
      <c r="P21">
        <f t="shared" si="0"/>
        <v>9.8774379307031687E-2</v>
      </c>
      <c r="Q21">
        <f t="shared" si="0"/>
        <v>9.8774379307031687E-2</v>
      </c>
      <c r="R21">
        <f t="shared" si="0"/>
        <v>0.19110791143810421</v>
      </c>
      <c r="S21">
        <f t="shared" si="0"/>
        <v>0.36975343875872524</v>
      </c>
      <c r="T21">
        <f t="shared" si="0"/>
        <v>0.71442556114350042</v>
      </c>
      <c r="U21">
        <f t="shared" si="0"/>
        <v>0.69207274423084297</v>
      </c>
      <c r="V21">
        <f t="shared" si="0"/>
        <v>0.99999965362281229</v>
      </c>
      <c r="W21">
        <f t="shared" si="0"/>
        <v>0.71442556114350042</v>
      </c>
      <c r="X21">
        <f t="shared" si="0"/>
        <v>0.46073431369339801</v>
      </c>
      <c r="Y21">
        <f t="shared" si="0"/>
        <v>0.23813511666314108</v>
      </c>
      <c r="Z21">
        <f t="shared" si="0"/>
        <v>0.15336769171174872</v>
      </c>
      <c r="AA21">
        <f t="shared" si="0"/>
        <v>9.8774379307031687E-2</v>
      </c>
    </row>
    <row r="22" spans="10:27">
      <c r="J22">
        <v>17</v>
      </c>
      <c r="K22">
        <f t="shared" si="1"/>
        <v>46.154040927908277</v>
      </c>
      <c r="L22">
        <f t="shared" si="3"/>
        <v>40</v>
      </c>
      <c r="M22">
        <f t="shared" si="2"/>
        <v>0.99999965362281229</v>
      </c>
      <c r="N22">
        <f t="shared" si="2"/>
        <v>0.57403337007998323</v>
      </c>
      <c r="O22">
        <f t="shared" si="2"/>
        <v>0.29673457350544502</v>
      </c>
      <c r="P22">
        <f t="shared" si="2"/>
        <v>7.9268296151210393E-2</v>
      </c>
      <c r="Q22">
        <f t="shared" si="2"/>
        <v>7.9268296151210393E-2</v>
      </c>
      <c r="R22">
        <f t="shared" si="2"/>
        <v>0.15336769171174872</v>
      </c>
      <c r="S22">
        <f t="shared" si="2"/>
        <v>0.29673457350544502</v>
      </c>
      <c r="T22">
        <f t="shared" si="2"/>
        <v>0.57403337007998323</v>
      </c>
      <c r="U22">
        <f t="shared" si="2"/>
        <v>0.99999965362281229</v>
      </c>
      <c r="V22">
        <f t="shared" si="2"/>
        <v>0.880628333271395</v>
      </c>
      <c r="W22">
        <f t="shared" si="2"/>
        <v>0.57403337007998323</v>
      </c>
      <c r="X22">
        <f t="shared" si="2"/>
        <v>0.36975343875872524</v>
      </c>
      <c r="Y22">
        <f t="shared" si="2"/>
        <v>0.19110791143810421</v>
      </c>
      <c r="Z22">
        <f t="shared" si="2"/>
        <v>0.12308045562932125</v>
      </c>
      <c r="AA22">
        <f t="shared" si="2"/>
        <v>7.9268296151210393E-2</v>
      </c>
    </row>
    <row r="23" spans="10:27">
      <c r="J23">
        <v>18</v>
      </c>
      <c r="K23">
        <f t="shared" si="1"/>
        <v>46.689752349646341</v>
      </c>
      <c r="L23">
        <f t="shared" si="3"/>
        <v>42</v>
      </c>
      <c r="M23">
        <f t="shared" si="2"/>
        <v>0.880628333271395</v>
      </c>
      <c r="N23">
        <f t="shared" si="2"/>
        <v>0.46073431369339801</v>
      </c>
      <c r="O23">
        <f t="shared" si="2"/>
        <v>0.23813511666314108</v>
      </c>
      <c r="P23">
        <f t="shared" si="2"/>
        <v>6.3614297743824585E-2</v>
      </c>
      <c r="Q23">
        <f t="shared" si="2"/>
        <v>6.3614297743824585E-2</v>
      </c>
      <c r="R23">
        <f t="shared" si="2"/>
        <v>0.12308045562932125</v>
      </c>
      <c r="S23">
        <f t="shared" si="2"/>
        <v>0.23813511666314108</v>
      </c>
      <c r="T23">
        <f t="shared" si="2"/>
        <v>0.46073431369339801</v>
      </c>
      <c r="U23">
        <f t="shared" si="2"/>
        <v>0.880628333271395</v>
      </c>
      <c r="V23">
        <f t="shared" si="2"/>
        <v>0.71442556114350042</v>
      </c>
      <c r="W23">
        <f t="shared" si="2"/>
        <v>0.46073431369339801</v>
      </c>
      <c r="X23">
        <f t="shared" si="2"/>
        <v>0.29673457350544502</v>
      </c>
      <c r="Y23">
        <f t="shared" si="2"/>
        <v>0.15336769171174872</v>
      </c>
      <c r="Z23">
        <f t="shared" si="2"/>
        <v>9.8774379307031687E-2</v>
      </c>
      <c r="AA23">
        <f t="shared" si="2"/>
        <v>6.3614297743824585E-2</v>
      </c>
    </row>
    <row r="24" spans="10:27">
      <c r="J24">
        <v>19</v>
      </c>
      <c r="K24">
        <f t="shared" si="1"/>
        <v>47.150843443398301</v>
      </c>
      <c r="L24">
        <f t="shared" si="3"/>
        <v>44</v>
      </c>
      <c r="M24">
        <f t="shared" si="2"/>
        <v>0.71442556114350042</v>
      </c>
      <c r="N24">
        <f t="shared" si="2"/>
        <v>0.36975343875872524</v>
      </c>
      <c r="O24">
        <f t="shared" si="2"/>
        <v>0.19110791143810421</v>
      </c>
      <c r="P24">
        <f t="shared" si="2"/>
        <v>5.1051669758603223E-2</v>
      </c>
      <c r="Q24">
        <f t="shared" si="2"/>
        <v>5.1051669758603223E-2</v>
      </c>
      <c r="R24">
        <f t="shared" si="2"/>
        <v>9.8774379307031687E-2</v>
      </c>
      <c r="S24">
        <f t="shared" si="2"/>
        <v>0.19110791143810421</v>
      </c>
      <c r="T24">
        <f t="shared" si="2"/>
        <v>0.36975343875872524</v>
      </c>
      <c r="U24">
        <f t="shared" si="2"/>
        <v>0.71442556114350042</v>
      </c>
      <c r="V24">
        <f t="shared" si="2"/>
        <v>0.57403337007998323</v>
      </c>
      <c r="W24">
        <f t="shared" si="2"/>
        <v>0.36975343875872524</v>
      </c>
      <c r="X24">
        <f t="shared" si="2"/>
        <v>0.23813511666314108</v>
      </c>
      <c r="Y24">
        <f t="shared" si="2"/>
        <v>0.12308045562932125</v>
      </c>
      <c r="Z24">
        <f t="shared" si="2"/>
        <v>7.9268296151210393E-2</v>
      </c>
      <c r="AA24">
        <f t="shared" si="2"/>
        <v>5.1051669758603223E-2</v>
      </c>
    </row>
    <row r="25" spans="10:27">
      <c r="J25">
        <v>20</v>
      </c>
      <c r="K25">
        <f t="shared" si="1"/>
        <v>47.547708225649167</v>
      </c>
      <c r="L25">
        <f t="shared" si="3"/>
        <v>46</v>
      </c>
      <c r="M25">
        <f t="shared" si="2"/>
        <v>0.57403337007998323</v>
      </c>
      <c r="N25">
        <f t="shared" si="2"/>
        <v>0.29673457350544502</v>
      </c>
      <c r="O25">
        <f t="shared" si="2"/>
        <v>0.15336769171174872</v>
      </c>
      <c r="P25">
        <f t="shared" si="2"/>
        <v>4.0969924648651838E-2</v>
      </c>
      <c r="Q25">
        <f t="shared" si="2"/>
        <v>4.0969924648651838E-2</v>
      </c>
      <c r="R25">
        <f t="shared" si="2"/>
        <v>7.9268296151210393E-2</v>
      </c>
      <c r="S25">
        <f t="shared" si="2"/>
        <v>0.15336769171174872</v>
      </c>
      <c r="T25">
        <f t="shared" si="2"/>
        <v>0.29673457350544502</v>
      </c>
      <c r="U25">
        <f t="shared" si="2"/>
        <v>0.57403337007998323</v>
      </c>
      <c r="V25">
        <f t="shared" si="2"/>
        <v>0.46073431369339801</v>
      </c>
      <c r="W25">
        <f t="shared" si="2"/>
        <v>0.29673457350544502</v>
      </c>
      <c r="X25">
        <f t="shared" si="2"/>
        <v>0.19110791143810421</v>
      </c>
      <c r="Y25">
        <f t="shared" si="2"/>
        <v>9.8774379307031687E-2</v>
      </c>
      <c r="Z25">
        <f t="shared" si="2"/>
        <v>6.3614297743824585E-2</v>
      </c>
      <c r="AA25">
        <f t="shared" si="2"/>
        <v>4.0969924648651838E-2</v>
      </c>
    </row>
    <row r="26" spans="10:27">
      <c r="L26">
        <f t="shared" si="3"/>
        <v>48</v>
      </c>
      <c r="M26">
        <f t="shared" si="2"/>
        <v>0.46073431369339801</v>
      </c>
      <c r="N26">
        <f t="shared" si="2"/>
        <v>0.23813511666314108</v>
      </c>
      <c r="O26">
        <f t="shared" si="2"/>
        <v>0.12308045562932125</v>
      </c>
      <c r="P26">
        <f t="shared" si="2"/>
        <v>3.2879134681649401E-2</v>
      </c>
      <c r="Q26">
        <f t="shared" si="2"/>
        <v>3.2879134681649401E-2</v>
      </c>
      <c r="R26">
        <f t="shared" si="2"/>
        <v>6.3614297743824585E-2</v>
      </c>
      <c r="S26">
        <f t="shared" si="2"/>
        <v>0.12308045562932125</v>
      </c>
      <c r="T26">
        <f t="shared" si="2"/>
        <v>0.23813511666314108</v>
      </c>
      <c r="U26">
        <f t="shared" si="2"/>
        <v>0.46073431369339801</v>
      </c>
      <c r="V26">
        <f t="shared" si="2"/>
        <v>0.36975343875872524</v>
      </c>
      <c r="W26">
        <f t="shared" si="2"/>
        <v>0.23813511666314108</v>
      </c>
      <c r="X26">
        <f t="shared" si="2"/>
        <v>0.15336769171174872</v>
      </c>
      <c r="Y26">
        <f t="shared" si="2"/>
        <v>7.9268296151210393E-2</v>
      </c>
      <c r="Z26">
        <f t="shared" si="2"/>
        <v>5.1051669758603223E-2</v>
      </c>
      <c r="AA26">
        <f t="shared" si="2"/>
        <v>3.2879134681649401E-2</v>
      </c>
    </row>
    <row r="27" spans="10:27">
      <c r="L27">
        <f t="shared" si="3"/>
        <v>50</v>
      </c>
      <c r="M27">
        <f t="shared" si="2"/>
        <v>0.36975343875872524</v>
      </c>
      <c r="N27">
        <f t="shared" si="2"/>
        <v>0.19110791143810421</v>
      </c>
      <c r="O27">
        <f t="shared" si="2"/>
        <v>9.8774379307031687E-2</v>
      </c>
      <c r="P27">
        <f t="shared" si="2"/>
        <v>2.6386123642763722E-2</v>
      </c>
      <c r="Q27">
        <f t="shared" si="2"/>
        <v>2.6386123642763722E-2</v>
      </c>
      <c r="R27">
        <f t="shared" si="2"/>
        <v>5.1051669758603223E-2</v>
      </c>
      <c r="S27">
        <f t="shared" si="2"/>
        <v>9.8774379307031687E-2</v>
      </c>
      <c r="T27">
        <f t="shared" si="2"/>
        <v>0.19110791143810421</v>
      </c>
      <c r="U27">
        <f t="shared" si="2"/>
        <v>0.36975343875872524</v>
      </c>
      <c r="V27">
        <f t="shared" si="2"/>
        <v>0.29673457350544502</v>
      </c>
      <c r="W27">
        <f t="shared" si="2"/>
        <v>0.19110791143810421</v>
      </c>
      <c r="X27">
        <f t="shared" si="2"/>
        <v>0.12308045562932125</v>
      </c>
      <c r="Y27">
        <f t="shared" si="2"/>
        <v>6.3614297743824585E-2</v>
      </c>
      <c r="Z27">
        <f t="shared" si="2"/>
        <v>4.0969924648651838E-2</v>
      </c>
      <c r="AA27">
        <f t="shared" si="2"/>
        <v>2.6386123642763722E-2</v>
      </c>
    </row>
    <row r="28" spans="10:27">
      <c r="L28">
        <f t="shared" si="3"/>
        <v>52</v>
      </c>
      <c r="M28">
        <f t="shared" si="2"/>
        <v>0.29673457350544502</v>
      </c>
      <c r="N28">
        <f t="shared" si="2"/>
        <v>0.15336769171174872</v>
      </c>
      <c r="O28">
        <f t="shared" si="2"/>
        <v>7.9268296151210393E-2</v>
      </c>
      <c r="P28">
        <f t="shared" si="2"/>
        <v>2.1175360228680072E-2</v>
      </c>
      <c r="Q28">
        <f t="shared" si="2"/>
        <v>2.1175360228680072E-2</v>
      </c>
      <c r="R28">
        <f t="shared" si="2"/>
        <v>4.0969924648651838E-2</v>
      </c>
      <c r="S28">
        <f t="shared" si="2"/>
        <v>7.9268296151210393E-2</v>
      </c>
      <c r="T28">
        <f t="shared" si="2"/>
        <v>0.15336769171174872</v>
      </c>
      <c r="U28">
        <f t="shared" si="2"/>
        <v>0.29673457350544502</v>
      </c>
      <c r="V28">
        <f t="shared" si="2"/>
        <v>0.23813511666314108</v>
      </c>
      <c r="W28">
        <f t="shared" si="2"/>
        <v>0.15336769171174872</v>
      </c>
      <c r="X28">
        <f t="shared" si="2"/>
        <v>9.8774379307031687E-2</v>
      </c>
      <c r="Y28">
        <f t="shared" si="2"/>
        <v>5.1051669758603223E-2</v>
      </c>
      <c r="Z28">
        <f t="shared" si="2"/>
        <v>3.2879134681649401E-2</v>
      </c>
      <c r="AA28">
        <f t="shared" si="2"/>
        <v>2.1175360228680072E-2</v>
      </c>
    </row>
    <row r="29" spans="10:27">
      <c r="L29">
        <f t="shared" si="3"/>
        <v>54</v>
      </c>
      <c r="M29">
        <f t="shared" si="2"/>
        <v>0.23813511666314108</v>
      </c>
      <c r="N29">
        <f t="shared" si="2"/>
        <v>0.12308045562932125</v>
      </c>
      <c r="O29">
        <f t="shared" si="2"/>
        <v>6.3614297743824585E-2</v>
      </c>
      <c r="P29">
        <f t="shared" si="2"/>
        <v>1.699362463714281E-2</v>
      </c>
      <c r="Q29">
        <f t="shared" si="2"/>
        <v>1.699362463714281E-2</v>
      </c>
      <c r="R29">
        <f t="shared" si="2"/>
        <v>3.2879134681649401E-2</v>
      </c>
      <c r="S29">
        <f t="shared" si="2"/>
        <v>6.3614297743824585E-2</v>
      </c>
      <c r="T29">
        <f t="shared" si="2"/>
        <v>0.12308045562932125</v>
      </c>
      <c r="U29">
        <f t="shared" si="2"/>
        <v>0.23813511666314108</v>
      </c>
      <c r="V29">
        <f t="shared" si="2"/>
        <v>0.19110791143810421</v>
      </c>
      <c r="W29">
        <f t="shared" si="2"/>
        <v>0.12308045562932125</v>
      </c>
      <c r="X29">
        <f t="shared" si="2"/>
        <v>7.9268296151210393E-2</v>
      </c>
      <c r="Y29">
        <f t="shared" si="2"/>
        <v>4.0969924648651838E-2</v>
      </c>
      <c r="Z29">
        <f t="shared" si="2"/>
        <v>2.6386123642763722E-2</v>
      </c>
      <c r="AA29">
        <f t="shared" si="2"/>
        <v>1.699362463714281E-2</v>
      </c>
    </row>
    <row r="30" spans="10:27">
      <c r="L30">
        <f>L29+2</f>
        <v>56</v>
      </c>
      <c r="M30">
        <f t="shared" si="2"/>
        <v>0.19110791143810421</v>
      </c>
      <c r="N30">
        <f t="shared" si="2"/>
        <v>9.8774379307031687E-2</v>
      </c>
      <c r="O30">
        <f t="shared" si="2"/>
        <v>5.1051669758603223E-2</v>
      </c>
      <c r="P30">
        <f t="shared" si="2"/>
        <v>1.3637703216825399E-2</v>
      </c>
      <c r="Q30">
        <f t="shared" si="2"/>
        <v>1.3637703216825399E-2</v>
      </c>
      <c r="R30">
        <f t="shared" si="2"/>
        <v>2.6386123642763722E-2</v>
      </c>
      <c r="S30">
        <f t="shared" si="2"/>
        <v>5.1051669758603223E-2</v>
      </c>
      <c r="T30">
        <f t="shared" si="2"/>
        <v>9.8774379307031687E-2</v>
      </c>
      <c r="U30">
        <f t="shared" si="2"/>
        <v>0.19110791143810421</v>
      </c>
      <c r="V30">
        <f t="shared" si="2"/>
        <v>0.15336769171174872</v>
      </c>
      <c r="W30">
        <f t="shared" si="2"/>
        <v>9.8774379307031687E-2</v>
      </c>
      <c r="X30">
        <f t="shared" si="2"/>
        <v>6.3614297743824585E-2</v>
      </c>
      <c r="Y30">
        <f t="shared" si="2"/>
        <v>3.2879134681649401E-2</v>
      </c>
      <c r="Z30">
        <f t="shared" si="2"/>
        <v>2.1175360228680072E-2</v>
      </c>
      <c r="AA30">
        <f t="shared" si="2"/>
        <v>1.3637703216825399E-2</v>
      </c>
    </row>
    <row r="31" spans="10:27">
      <c r="L31">
        <f t="shared" si="3"/>
        <v>58</v>
      </c>
      <c r="M31">
        <f t="shared" si="2"/>
        <v>0.15336769171174872</v>
      </c>
      <c r="N31">
        <f t="shared" si="2"/>
        <v>7.9268296151210393E-2</v>
      </c>
      <c r="O31">
        <f t="shared" si="2"/>
        <v>4.0969924648651838E-2</v>
      </c>
      <c r="P31">
        <f t="shared" si="2"/>
        <v>1.0944513192535747E-2</v>
      </c>
      <c r="Q31">
        <f t="shared" si="2"/>
        <v>1.0944513192535747E-2</v>
      </c>
      <c r="R31">
        <f t="shared" si="2"/>
        <v>2.1175360228680072E-2</v>
      </c>
      <c r="S31">
        <f t="shared" si="2"/>
        <v>4.0969924648651838E-2</v>
      </c>
      <c r="T31">
        <f t="shared" si="2"/>
        <v>7.9268296151210393E-2</v>
      </c>
      <c r="U31">
        <f t="shared" si="2"/>
        <v>0.15336769171174872</v>
      </c>
      <c r="V31">
        <f t="shared" si="2"/>
        <v>0.12308045562932125</v>
      </c>
      <c r="W31">
        <f t="shared" si="2"/>
        <v>7.9268296151210393E-2</v>
      </c>
      <c r="X31">
        <f t="shared" si="2"/>
        <v>5.1051669758603223E-2</v>
      </c>
      <c r="Y31">
        <f t="shared" si="2"/>
        <v>2.6386123642763722E-2</v>
      </c>
      <c r="Z31">
        <f t="shared" si="2"/>
        <v>1.699362463714281E-2</v>
      </c>
      <c r="AA31">
        <f t="shared" si="2"/>
        <v>1.0944513192535747E-2</v>
      </c>
    </row>
    <row r="32" spans="10:27">
      <c r="L32">
        <f t="shared" si="3"/>
        <v>60</v>
      </c>
      <c r="M32">
        <f t="shared" si="2"/>
        <v>0.12308045562932125</v>
      </c>
      <c r="N32">
        <f t="shared" si="2"/>
        <v>6.3614297743824585E-2</v>
      </c>
      <c r="O32">
        <f t="shared" si="2"/>
        <v>3.2879134681649401E-2</v>
      </c>
      <c r="P32">
        <f t="shared" si="2"/>
        <v>8.7831775715582778E-3</v>
      </c>
      <c r="Q32">
        <f t="shared" si="2"/>
        <v>8.7831775715582778E-3</v>
      </c>
      <c r="R32">
        <f t="shared" si="2"/>
        <v>1.699362463714281E-2</v>
      </c>
      <c r="S32">
        <f t="shared" si="2"/>
        <v>3.2879134681649401E-2</v>
      </c>
      <c r="T32">
        <f t="shared" si="2"/>
        <v>6.3614297743824585E-2</v>
      </c>
      <c r="U32">
        <f t="shared" si="2"/>
        <v>0.12308045562932125</v>
      </c>
      <c r="V32">
        <f t="shared" si="2"/>
        <v>9.8774379307031687E-2</v>
      </c>
      <c r="W32">
        <f t="shared" si="2"/>
        <v>6.3614297743824585E-2</v>
      </c>
      <c r="X32">
        <f t="shared" si="2"/>
        <v>4.0969924648651838E-2</v>
      </c>
      <c r="Y32">
        <f t="shared" si="2"/>
        <v>2.1175360228680072E-2</v>
      </c>
      <c r="Z32">
        <f t="shared" si="2"/>
        <v>1.3637703216825399E-2</v>
      </c>
      <c r="AA32">
        <f t="shared" si="2"/>
        <v>8.7831775715582778E-3</v>
      </c>
    </row>
    <row r="51" spans="13:15">
      <c r="M51">
        <v>6</v>
      </c>
      <c r="N51">
        <v>4.5</v>
      </c>
      <c r="O51">
        <v>3</v>
      </c>
    </row>
    <row r="52" spans="13:15">
      <c r="M52">
        <v>0.9</v>
      </c>
      <c r="N52">
        <v>0.9</v>
      </c>
      <c r="O52">
        <v>0.9</v>
      </c>
    </row>
    <row r="53" spans="13:15">
      <c r="M53">
        <v>1E-3</v>
      </c>
      <c r="N53">
        <v>0.1</v>
      </c>
      <c r="O53"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dome_shaped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Wor</dc:creator>
  <cp:lastModifiedBy>Catarina Wor</cp:lastModifiedBy>
  <dcterms:created xsi:type="dcterms:W3CDTF">2016-11-09T21:46:03Z</dcterms:created>
  <dcterms:modified xsi:type="dcterms:W3CDTF">2017-08-30T04:11:48Z</dcterms:modified>
</cp:coreProperties>
</file>