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iva365-my.sharepoint.com/personal/cathrine_gundersen_niva_no/Documents/1 Projects/DWARF/DWARF-PARAFAC/"/>
    </mc:Choice>
  </mc:AlternateContent>
  <xr:revisionPtr revIDLastSave="29" documentId="8_{B0D979C0-F1C8-4B7E-BFD4-AE25926BD879}" xr6:coauthVersionLast="45" xr6:coauthVersionMax="47" xr10:uidLastSave="{E36BC4D4-037A-432A-A676-C43BC81333B5}"/>
  <bookViews>
    <workbookView xWindow="-120" yWindow="-120" windowWidth="29040" windowHeight="17640" xr2:uid="{00000000-000D-0000-FFFF-FFFF00000000}"/>
  </bookViews>
  <sheets>
    <sheet name="DWARF_selected_AB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8" i="1" l="1"/>
  <c r="I68" i="1"/>
  <c r="H68" i="1"/>
  <c r="J67" i="1"/>
  <c r="I67" i="1"/>
  <c r="H67" i="1"/>
  <c r="J66" i="1"/>
  <c r="I66" i="1"/>
  <c r="H66" i="1"/>
  <c r="J65" i="1"/>
  <c r="I65" i="1"/>
  <c r="H65" i="1"/>
  <c r="J64" i="1"/>
  <c r="I64" i="1"/>
  <c r="H64" i="1"/>
  <c r="J63" i="1"/>
  <c r="I63" i="1"/>
  <c r="H63" i="1"/>
  <c r="J62" i="1"/>
  <c r="I62" i="1"/>
  <c r="H62" i="1"/>
  <c r="J9" i="1"/>
  <c r="I9" i="1"/>
  <c r="H9" i="1"/>
  <c r="J13" i="1"/>
  <c r="I13" i="1"/>
  <c r="H13" i="1"/>
  <c r="J5" i="1"/>
  <c r="I5" i="1"/>
  <c r="H5" i="1"/>
  <c r="J31" i="1"/>
  <c r="I31" i="1"/>
  <c r="H31" i="1"/>
  <c r="J28" i="1"/>
  <c r="I28" i="1"/>
  <c r="H28" i="1"/>
  <c r="J25" i="1"/>
  <c r="I25" i="1"/>
  <c r="H25" i="1"/>
  <c r="J22" i="1"/>
  <c r="I22" i="1"/>
  <c r="H22" i="1"/>
  <c r="J19" i="1"/>
  <c r="I19" i="1"/>
  <c r="H19" i="1"/>
  <c r="J55" i="1"/>
  <c r="I55" i="1"/>
  <c r="H55" i="1"/>
  <c r="J52" i="1"/>
  <c r="I52" i="1"/>
  <c r="H52" i="1"/>
  <c r="J49" i="1"/>
  <c r="I49" i="1"/>
  <c r="H49" i="1"/>
  <c r="J46" i="1"/>
  <c r="I46" i="1"/>
  <c r="H46" i="1"/>
  <c r="J43" i="1"/>
  <c r="I43" i="1"/>
  <c r="H43" i="1"/>
  <c r="J40" i="1"/>
  <c r="I40" i="1"/>
  <c r="H40" i="1"/>
  <c r="J37" i="1"/>
  <c r="I37" i="1"/>
  <c r="H37" i="1"/>
  <c r="J34" i="1"/>
  <c r="I34" i="1"/>
  <c r="H34" i="1"/>
  <c r="J16" i="1"/>
  <c r="I16" i="1"/>
  <c r="H16" i="1"/>
  <c r="J30" i="1"/>
  <c r="I30" i="1"/>
  <c r="H30" i="1"/>
  <c r="J27" i="1"/>
  <c r="I27" i="1"/>
  <c r="H27" i="1"/>
  <c r="J24" i="1"/>
  <c r="I24" i="1"/>
  <c r="H24" i="1"/>
  <c r="J21" i="1"/>
  <c r="I21" i="1"/>
  <c r="H21" i="1"/>
  <c r="J18" i="1"/>
  <c r="I18" i="1"/>
  <c r="H18" i="1"/>
  <c r="J54" i="1"/>
  <c r="I54" i="1"/>
  <c r="H54" i="1"/>
  <c r="J51" i="1"/>
  <c r="I51" i="1"/>
  <c r="H51" i="1"/>
  <c r="J48" i="1"/>
  <c r="I48" i="1"/>
  <c r="H48" i="1"/>
  <c r="J45" i="1"/>
  <c r="I45" i="1"/>
  <c r="H45" i="1"/>
  <c r="J42" i="1"/>
  <c r="I42" i="1"/>
  <c r="H42" i="1"/>
  <c r="J39" i="1"/>
  <c r="I39" i="1"/>
  <c r="H39" i="1"/>
  <c r="J36" i="1"/>
  <c r="I36" i="1"/>
  <c r="H36" i="1"/>
  <c r="J33" i="1"/>
  <c r="I33" i="1"/>
  <c r="H33" i="1"/>
  <c r="J15" i="1"/>
  <c r="I15" i="1"/>
  <c r="H15" i="1"/>
  <c r="J70" i="1"/>
  <c r="I70" i="1"/>
  <c r="H70" i="1"/>
  <c r="J59" i="1"/>
  <c r="I59" i="1"/>
  <c r="H59" i="1"/>
  <c r="J57" i="1"/>
  <c r="I57" i="1"/>
  <c r="H57" i="1"/>
  <c r="J61" i="1"/>
  <c r="I61" i="1"/>
  <c r="H61" i="1"/>
  <c r="J8" i="1"/>
  <c r="I8" i="1"/>
  <c r="H8" i="1"/>
  <c r="J12" i="1"/>
  <c r="I12" i="1"/>
  <c r="H12" i="1"/>
  <c r="J4" i="1"/>
  <c r="I4" i="1"/>
  <c r="H4" i="1"/>
  <c r="J29" i="1"/>
  <c r="I29" i="1"/>
  <c r="H29" i="1"/>
  <c r="J26" i="1"/>
  <c r="I26" i="1"/>
  <c r="H26" i="1"/>
  <c r="J23" i="1"/>
  <c r="I23" i="1"/>
  <c r="H23" i="1"/>
  <c r="J20" i="1"/>
  <c r="I20" i="1"/>
  <c r="H20" i="1"/>
  <c r="J17" i="1"/>
  <c r="I17" i="1"/>
  <c r="H17" i="1"/>
  <c r="J53" i="1"/>
  <c r="I53" i="1"/>
  <c r="H53" i="1"/>
  <c r="J50" i="1"/>
  <c r="I50" i="1"/>
  <c r="H50" i="1"/>
  <c r="J47" i="1"/>
  <c r="I47" i="1"/>
  <c r="H47" i="1"/>
  <c r="J44" i="1"/>
  <c r="I44" i="1"/>
  <c r="H44" i="1"/>
  <c r="J41" i="1"/>
  <c r="I41" i="1"/>
  <c r="H41" i="1"/>
  <c r="J38" i="1"/>
  <c r="I38" i="1"/>
  <c r="H38" i="1"/>
  <c r="J35" i="1"/>
  <c r="I35" i="1"/>
  <c r="H35" i="1"/>
  <c r="J32" i="1"/>
  <c r="I32" i="1"/>
  <c r="H32" i="1"/>
  <c r="J14" i="1"/>
  <c r="I14" i="1"/>
  <c r="H14" i="1"/>
  <c r="J69" i="1"/>
  <c r="I69" i="1"/>
  <c r="H69" i="1"/>
  <c r="J58" i="1"/>
  <c r="I58" i="1"/>
  <c r="H58" i="1"/>
  <c r="J56" i="1"/>
  <c r="I56" i="1"/>
  <c r="H56" i="1"/>
  <c r="J60" i="1"/>
  <c r="I60" i="1"/>
  <c r="H60" i="1"/>
  <c r="J7" i="1"/>
  <c r="I7" i="1"/>
  <c r="H7" i="1"/>
  <c r="J11" i="1"/>
  <c r="I11" i="1"/>
  <c r="H11" i="1"/>
  <c r="J3" i="1"/>
  <c r="I3" i="1"/>
  <c r="H3" i="1"/>
  <c r="J6" i="1"/>
  <c r="I6" i="1"/>
  <c r="H6" i="1"/>
  <c r="J10" i="1"/>
  <c r="I10" i="1"/>
  <c r="H10" i="1"/>
  <c r="J2" i="1"/>
  <c r="I2" i="1"/>
  <c r="H2" i="1"/>
  <c r="C2" i="1" l="1"/>
  <c r="C10" i="1"/>
  <c r="C6" i="1"/>
  <c r="C3" i="1"/>
  <c r="C11" i="1"/>
  <c r="C7" i="1"/>
  <c r="C60" i="1"/>
  <c r="C56" i="1"/>
  <c r="C58" i="1"/>
  <c r="C69" i="1"/>
  <c r="C14" i="1"/>
  <c r="C32" i="1"/>
  <c r="C35" i="1"/>
  <c r="C38" i="1"/>
  <c r="C41" i="1"/>
  <c r="C44" i="1"/>
  <c r="C47" i="1"/>
  <c r="C50" i="1"/>
  <c r="C53" i="1"/>
  <c r="C17" i="1"/>
  <c r="C20" i="1"/>
  <c r="C23" i="1"/>
  <c r="C26" i="1"/>
  <c r="C29" i="1"/>
  <c r="C4" i="1"/>
  <c r="C12" i="1"/>
  <c r="C8" i="1"/>
  <c r="C61" i="1"/>
  <c r="C57" i="1"/>
  <c r="C59" i="1"/>
  <c r="C70" i="1"/>
  <c r="C15" i="1"/>
  <c r="C33" i="1"/>
  <c r="C36" i="1"/>
  <c r="C39" i="1"/>
  <c r="C42" i="1"/>
  <c r="C45" i="1"/>
  <c r="C48" i="1"/>
  <c r="C51" i="1"/>
  <c r="C54" i="1"/>
  <c r="C18" i="1"/>
  <c r="C21" i="1"/>
  <c r="C24" i="1"/>
  <c r="C27" i="1"/>
  <c r="C30" i="1"/>
  <c r="C16" i="1"/>
  <c r="C34" i="1"/>
  <c r="C37" i="1"/>
  <c r="C40" i="1"/>
  <c r="C43" i="1"/>
  <c r="C46" i="1"/>
  <c r="C49" i="1"/>
  <c r="C52" i="1"/>
  <c r="C55" i="1"/>
  <c r="C19" i="1"/>
  <c r="C22" i="1"/>
  <c r="C25" i="1"/>
  <c r="C28" i="1"/>
  <c r="C31" i="1"/>
  <c r="C5" i="1"/>
  <c r="C13" i="1"/>
  <c r="C9" i="1"/>
  <c r="C62" i="1"/>
  <c r="C63" i="1"/>
  <c r="C64" i="1"/>
  <c r="C65" i="1"/>
  <c r="C66" i="1"/>
  <c r="C67" i="1"/>
  <c r="C6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tc={192150AA-D6C9-49F2-AC21-6489FD3CD1CB}</author>
  </authors>
  <commentList>
    <comment ref="G1" authorId="0" shapeId="0" xr:uid="{192150AA-D6C9-49F2-AC21-6489FD3CD1CB}">
      <text>
        <t>[Threaded comment]
Your version of Excel allows you to read this threaded comment; however, any edits to it will get removed if the file is opened in a newer version of Excel. Learn more: https://go.microsoft.com/fwlink/?linkid=870924
Comment:
    protein-like material. Tryptophan/Tyrosine</t>
      </text>
    </comment>
  </commentList>
</comments>
</file>

<file path=xl/sharedStrings.xml><?xml version="1.0" encoding="utf-8"?>
<sst xmlns="http://schemas.openxmlformats.org/spreadsheetml/2006/main" count="228" uniqueCount="113">
  <si>
    <t>Number_all_years</t>
  </si>
  <si>
    <t>Number_year</t>
  </si>
  <si>
    <t>Where</t>
  </si>
  <si>
    <t>Label</t>
  </si>
  <si>
    <t>Date</t>
  </si>
  <si>
    <t>A254</t>
  </si>
  <si>
    <t>A300</t>
  </si>
  <si>
    <t>A350</t>
  </si>
  <si>
    <t>A365</t>
  </si>
  <si>
    <t>A400</t>
  </si>
  <si>
    <t>A465</t>
  </si>
  <si>
    <t>A600</t>
  </si>
  <si>
    <t>A665</t>
  </si>
  <si>
    <t>Otava</t>
  </si>
  <si>
    <t>O1 - Otava - Písek</t>
  </si>
  <si>
    <t>O2 - Blanice</t>
  </si>
  <si>
    <t>O4 - Peklov</t>
  </si>
  <si>
    <t>O3 - Volyňka</t>
  </si>
  <si>
    <t>O5 - Černíčský potok</t>
  </si>
  <si>
    <t>O6 - Nezdický potok</t>
  </si>
  <si>
    <t>O7 - Ostružná</t>
  </si>
  <si>
    <t>O8 - Volšovka</t>
  </si>
  <si>
    <t>O9 - Otava nad Volšovkou</t>
  </si>
  <si>
    <t>O10 - Losenice</t>
  </si>
  <si>
    <t>O11 - Hamerský potok</t>
  </si>
  <si>
    <t>O12 - Vydra</t>
  </si>
  <si>
    <t>O13 - Volyňka</t>
  </si>
  <si>
    <t>O14 - Blanice</t>
  </si>
  <si>
    <t>Karhov</t>
  </si>
  <si>
    <t>KAR1 - odtok</t>
  </si>
  <si>
    <t>KAR4 - boční přítok</t>
  </si>
  <si>
    <t>KAR29 - Studenský potok</t>
  </si>
  <si>
    <t>ÚV Studená - surová</t>
  </si>
  <si>
    <t>ÚV Studená - 1.stupeň</t>
  </si>
  <si>
    <t>ÚV Studená - 2. stupeň</t>
  </si>
  <si>
    <t>ÚV Studená - upravená</t>
  </si>
  <si>
    <t>DWARF fluorescence</t>
  </si>
  <si>
    <t>sample</t>
  </si>
  <si>
    <t>v2021132</t>
  </si>
  <si>
    <t>v2021133</t>
  </si>
  <si>
    <t>v2021134</t>
  </si>
  <si>
    <t>v20213370</t>
  </si>
  <si>
    <t>v20211248</t>
  </si>
  <si>
    <t>v20211249</t>
  </si>
  <si>
    <t>v20211250</t>
  </si>
  <si>
    <t>v20211251</t>
  </si>
  <si>
    <t>v20211252</t>
  </si>
  <si>
    <t>v20211253</t>
  </si>
  <si>
    <t>v20211254</t>
  </si>
  <si>
    <t>v20211310</t>
  </si>
  <si>
    <t>v20211311</t>
  </si>
  <si>
    <t>v20211312</t>
  </si>
  <si>
    <t>v20211313</t>
  </si>
  <si>
    <t>v20211314</t>
  </si>
  <si>
    <t>v20211315</t>
  </si>
  <si>
    <t>v20211316</t>
  </si>
  <si>
    <t>v20211317</t>
  </si>
  <si>
    <t>v20211318</t>
  </si>
  <si>
    <t>v20211319</t>
  </si>
  <si>
    <t>v20211320</t>
  </si>
  <si>
    <t>v20211321</t>
  </si>
  <si>
    <t>v20211322</t>
  </si>
  <si>
    <t>v20211323</t>
  </si>
  <si>
    <t>v20211948</t>
  </si>
  <si>
    <t>v20211949</t>
  </si>
  <si>
    <t>v20211950</t>
  </si>
  <si>
    <t>v20211951</t>
  </si>
  <si>
    <t>v20211952</t>
  </si>
  <si>
    <t>v20211953</t>
  </si>
  <si>
    <t>v20211954</t>
  </si>
  <si>
    <t>v20211962</t>
  </si>
  <si>
    <t>v20211963</t>
  </si>
  <si>
    <t>v20211964</t>
  </si>
  <si>
    <t>v20211965</t>
  </si>
  <si>
    <t>v20211966</t>
  </si>
  <si>
    <t>v20211967</t>
  </si>
  <si>
    <t>v20211968</t>
  </si>
  <si>
    <t>v20211969</t>
  </si>
  <si>
    <t>v20211970</t>
  </si>
  <si>
    <t>v20211971</t>
  </si>
  <si>
    <t>v20211972</t>
  </si>
  <si>
    <t>v20211973</t>
  </si>
  <si>
    <t>v20211974</t>
  </si>
  <si>
    <t>v20211975</t>
  </si>
  <si>
    <t>v20212835</t>
  </si>
  <si>
    <t>v20212836</t>
  </si>
  <si>
    <t>v20212852</t>
  </si>
  <si>
    <t>v20212853</t>
  </si>
  <si>
    <t>v20212854</t>
  </si>
  <si>
    <t>v20212855</t>
  </si>
  <si>
    <t>v20212856</t>
  </si>
  <si>
    <t>v20212857</t>
  </si>
  <si>
    <t>v20212858</t>
  </si>
  <si>
    <t>v20212859</t>
  </si>
  <si>
    <t>v20212860</t>
  </si>
  <si>
    <t>v20212861</t>
  </si>
  <si>
    <t>v20212862</t>
  </si>
  <si>
    <t>v20212863</t>
  </si>
  <si>
    <t>v20212864</t>
  </si>
  <si>
    <t>v20212865</t>
  </si>
  <si>
    <t>v20212866</t>
  </si>
  <si>
    <t>v20212867</t>
  </si>
  <si>
    <t>v20213111</t>
  </si>
  <si>
    <t>v20213141</t>
  </si>
  <si>
    <t>v20213222</t>
  </si>
  <si>
    <t>v20213233</t>
  </si>
  <si>
    <t>v20213275</t>
  </si>
  <si>
    <t>Comp.1</t>
  </si>
  <si>
    <t>Comp.2</t>
  </si>
  <si>
    <t>Comp.3</t>
  </si>
  <si>
    <t>Rel_comp.1</t>
  </si>
  <si>
    <t>Rel_Comp.2</t>
  </si>
  <si>
    <t>Rel_Comp.3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</si>
</sst>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</fonts>
  <fills count="10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rgb="FFFFFF00"/>
        <bgColor rgb="FFC0C0C0"/>
      </patternFill>
    </fill>
    <fill>
      <patternFill patternType="solid">
        <fgColor rgb="FFFFFF00"/>
        <bgColor rgb="FF000000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right" vertical="center" wrapText="1"/>
    </xf>
    <xf numFmtId="0" fontId="3" fillId="4" borderId="3" xfId="0" applyFont="1" applyFill="1" applyBorder="1" applyAlignment="1" applyProtection="1">
      <alignment vertical="center" wrapText="1"/>
    </xf>
    <xf numFmtId="164" fontId="4" fillId="5" borderId="4" xfId="0" applyNumberFormat="1" applyFont="1" applyFill="1" applyBorder="1" applyAlignment="1" applyProtection="1">
      <alignment horizontal="right" vertical="center" wrapText="1"/>
    </xf>
    <xf numFmtId="2" fontId="5" fillId="6" borderId="5" xfId="0" applyNumberFormat="1" applyFont="1" applyFill="1" applyBorder="1" applyAlignment="1" applyProtection="1">
      <alignment horizontal="right" vertical="center" wrapText="1"/>
    </xf>
    <xf numFmtId="0" fontId="1" fillId="7" borderId="1" xfId="0" applyFont="1" applyFill="1" applyBorder="1" applyAlignment="1" applyProtection="1">
      <alignment horizontal="center" vertical="center"/>
    </xf>
    <xf numFmtId="0" fontId="2" fillId="8" borderId="5" xfId="0" applyFont="1" applyFill="1" applyBorder="1" applyAlignment="1" applyProtection="1">
      <alignment horizontal="right" vertical="center" wrapText="1"/>
    </xf>
    <xf numFmtId="11" fontId="0" fillId="0" borderId="0" xfId="0" applyNumberFormat="1"/>
    <xf numFmtId="0" fontId="0" fillId="9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DWARF_selected_ABS!$H$1</c:f>
              <c:strCache>
                <c:ptCount val="1"/>
                <c:pt idx="0">
                  <c:v>Rel_comp.1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DWARF_selected_ABS!$L$2:$L$70</c15:sqref>
                  </c15:fullRef>
                </c:ext>
              </c:extLst>
              <c:f>DWARF_selected_ABS!$L$4:$L$70</c:f>
              <c:strCache>
                <c:ptCount val="67"/>
                <c:pt idx="0">
                  <c:v>KAR1 - odtok</c:v>
                </c:pt>
                <c:pt idx="1">
                  <c:v>KAR1 - odtok</c:v>
                </c:pt>
                <c:pt idx="2">
                  <c:v>KAR29 - Studenský potok</c:v>
                </c:pt>
                <c:pt idx="3">
                  <c:v>KAR29 - Studenský potok</c:v>
                </c:pt>
                <c:pt idx="4">
                  <c:v>KAR29 - Studenský potok</c:v>
                </c:pt>
                <c:pt idx="5">
                  <c:v>KAR29 - Studenský potok</c:v>
                </c:pt>
                <c:pt idx="6">
                  <c:v>KAR4 - boční přítok</c:v>
                </c:pt>
                <c:pt idx="7">
                  <c:v>KAR4 - boční přítok</c:v>
                </c:pt>
                <c:pt idx="8">
                  <c:v>KAR4 - boční přítok</c:v>
                </c:pt>
                <c:pt idx="9">
                  <c:v>KAR4 - boční přítok</c:v>
                </c:pt>
                <c:pt idx="10">
                  <c:v>O1 - Otava - Písek</c:v>
                </c:pt>
                <c:pt idx="11">
                  <c:v>O1 - Otava - Písek</c:v>
                </c:pt>
                <c:pt idx="12">
                  <c:v>O1 - Otava - Písek</c:v>
                </c:pt>
                <c:pt idx="13">
                  <c:v>O10 - Losenice</c:v>
                </c:pt>
                <c:pt idx="14">
                  <c:v>O10 - Losenice</c:v>
                </c:pt>
                <c:pt idx="15">
                  <c:v>O10 - Losenice</c:v>
                </c:pt>
                <c:pt idx="16">
                  <c:v>O11 - Hamerský potok</c:v>
                </c:pt>
                <c:pt idx="17">
                  <c:v>O11 - Hamerský potok</c:v>
                </c:pt>
                <c:pt idx="18">
                  <c:v>O11 - Hamerský potok</c:v>
                </c:pt>
                <c:pt idx="19">
                  <c:v>O12 - Vydra</c:v>
                </c:pt>
                <c:pt idx="20">
                  <c:v>O12 - Vydra</c:v>
                </c:pt>
                <c:pt idx="21">
                  <c:v>O12 - Vydra</c:v>
                </c:pt>
                <c:pt idx="22">
                  <c:v>O13 - Volyňka</c:v>
                </c:pt>
                <c:pt idx="23">
                  <c:v>O13 - Volyňka</c:v>
                </c:pt>
                <c:pt idx="24">
                  <c:v>O13 - Volyňka</c:v>
                </c:pt>
                <c:pt idx="25">
                  <c:v>O14 - Blanice</c:v>
                </c:pt>
                <c:pt idx="26">
                  <c:v>O14 - Blanice</c:v>
                </c:pt>
                <c:pt idx="27">
                  <c:v>O14 - Blanice</c:v>
                </c:pt>
                <c:pt idx="28">
                  <c:v>O2 - Blanice</c:v>
                </c:pt>
                <c:pt idx="29">
                  <c:v>O2 - Blanice</c:v>
                </c:pt>
                <c:pt idx="30">
                  <c:v>O2 - Blanice</c:v>
                </c:pt>
                <c:pt idx="31">
                  <c:v>O3 - Volyňka</c:v>
                </c:pt>
                <c:pt idx="32">
                  <c:v>O3 - Volyňka</c:v>
                </c:pt>
                <c:pt idx="33">
                  <c:v>O3 - Volyňka</c:v>
                </c:pt>
                <c:pt idx="34">
                  <c:v>O4 - Peklov</c:v>
                </c:pt>
                <c:pt idx="35">
                  <c:v>O4 - Peklov</c:v>
                </c:pt>
                <c:pt idx="36">
                  <c:v>O4 - Peklov</c:v>
                </c:pt>
                <c:pt idx="37">
                  <c:v>O5 - Černíčský potok</c:v>
                </c:pt>
                <c:pt idx="38">
                  <c:v>O5 - Černíčský potok</c:v>
                </c:pt>
                <c:pt idx="39">
                  <c:v>O5 - Černíčský potok</c:v>
                </c:pt>
                <c:pt idx="40">
                  <c:v>O6 - Nezdický potok</c:v>
                </c:pt>
                <c:pt idx="41">
                  <c:v>O6 - Nezdický potok</c:v>
                </c:pt>
                <c:pt idx="42">
                  <c:v>O6 - Nezdický potok</c:v>
                </c:pt>
                <c:pt idx="43">
                  <c:v>O7 - Ostružná</c:v>
                </c:pt>
                <c:pt idx="44">
                  <c:v>O7 - Ostružná</c:v>
                </c:pt>
                <c:pt idx="45">
                  <c:v>O7 - Ostružná</c:v>
                </c:pt>
                <c:pt idx="46">
                  <c:v>O8 - Volšovka</c:v>
                </c:pt>
                <c:pt idx="47">
                  <c:v>O8 - Volšovka</c:v>
                </c:pt>
                <c:pt idx="48">
                  <c:v>O8 - Volšovka</c:v>
                </c:pt>
                <c:pt idx="49">
                  <c:v>O9 - Otava nad Volšovkou</c:v>
                </c:pt>
                <c:pt idx="50">
                  <c:v>O9 - Otava nad Volšovkou</c:v>
                </c:pt>
                <c:pt idx="51">
                  <c:v>O9 - Otava nad Volšovkou</c:v>
                </c:pt>
                <c:pt idx="52">
                  <c:v>ÚV Studená - 1.stupeň</c:v>
                </c:pt>
                <c:pt idx="53">
                  <c:v>ÚV Studená - 1.stupeň</c:v>
                </c:pt>
                <c:pt idx="54">
                  <c:v>ÚV Studená - 2. stupeň</c:v>
                </c:pt>
                <c:pt idx="55">
                  <c:v>ÚV Studená - 2. stupeň</c:v>
                </c:pt>
                <c:pt idx="56">
                  <c:v>ÚV Studená - surová</c:v>
                </c:pt>
                <c:pt idx="57">
                  <c:v>ÚV Studená - surová</c:v>
                </c:pt>
                <c:pt idx="58">
                  <c:v>ÚV Studená - surová</c:v>
                </c:pt>
                <c:pt idx="59">
                  <c:v>ÚV Studená - surová</c:v>
                </c:pt>
                <c:pt idx="60">
                  <c:v>ÚV Studená - surová</c:v>
                </c:pt>
                <c:pt idx="61">
                  <c:v>ÚV Studená - surová</c:v>
                </c:pt>
                <c:pt idx="62">
                  <c:v>ÚV Studená - surová</c:v>
                </c:pt>
                <c:pt idx="63">
                  <c:v>ÚV Studená - surová</c:v>
                </c:pt>
                <c:pt idx="64">
                  <c:v>ÚV Studená - surová</c:v>
                </c:pt>
                <c:pt idx="65">
                  <c:v>ÚV Studená - upravená</c:v>
                </c:pt>
                <c:pt idx="66">
                  <c:v>ÚV Studená - upravená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DWARF_selected_ABS!$J$2:$J$70</c15:sqref>
                  </c15:fullRef>
                </c:ext>
              </c:extLst>
              <c:f>DWARF_selected_ABS!$J$4:$J$70</c:f>
              <c:numCache>
                <c:formatCode>General</c:formatCode>
                <c:ptCount val="67"/>
                <c:pt idx="0">
                  <c:v>0.15486706407943826</c:v>
                </c:pt>
                <c:pt idx="1">
                  <c:v>0.14510997906784576</c:v>
                </c:pt>
                <c:pt idx="2">
                  <c:v>9.16609107037379E-2</c:v>
                </c:pt>
                <c:pt idx="3">
                  <c:v>0.11471559206960345</c:v>
                </c:pt>
                <c:pt idx="4">
                  <c:v>0.12108071138540241</c:v>
                </c:pt>
                <c:pt idx="5">
                  <c:v>0.1074853164031922</c:v>
                </c:pt>
                <c:pt idx="6">
                  <c:v>0.145440193136715</c:v>
                </c:pt>
                <c:pt idx="7">
                  <c:v>7.1776335453983736E-2</c:v>
                </c:pt>
                <c:pt idx="8">
                  <c:v>8.6953600625523486E-2</c:v>
                </c:pt>
                <c:pt idx="9">
                  <c:v>8.9008200699912068E-2</c:v>
                </c:pt>
                <c:pt idx="10">
                  <c:v>0.15678277424779813</c:v>
                </c:pt>
                <c:pt idx="11">
                  <c:v>0.17558015166594615</c:v>
                </c:pt>
                <c:pt idx="12">
                  <c:v>0.23219219667745528</c:v>
                </c:pt>
                <c:pt idx="13">
                  <c:v>0.14490197818595049</c:v>
                </c:pt>
                <c:pt idx="14">
                  <c:v>0.12589429908004612</c:v>
                </c:pt>
                <c:pt idx="15">
                  <c:v>0.18500011095669511</c:v>
                </c:pt>
                <c:pt idx="16">
                  <c:v>0.12102838714115605</c:v>
                </c:pt>
                <c:pt idx="17">
                  <c:v>0.10215731943449112</c:v>
                </c:pt>
                <c:pt idx="18">
                  <c:v>0.12306269194882288</c:v>
                </c:pt>
                <c:pt idx="19">
                  <c:v>8.9367683072249515E-2</c:v>
                </c:pt>
                <c:pt idx="20">
                  <c:v>9.43209469460006E-2</c:v>
                </c:pt>
                <c:pt idx="21">
                  <c:v>9.9346130211660416E-2</c:v>
                </c:pt>
                <c:pt idx="22">
                  <c:v>0.13840147253704535</c:v>
                </c:pt>
                <c:pt idx="23">
                  <c:v>0.11482929662611401</c:v>
                </c:pt>
                <c:pt idx="24">
                  <c:v>0.16046557408187129</c:v>
                </c:pt>
                <c:pt idx="25">
                  <c:v>0.11507276046076002</c:v>
                </c:pt>
                <c:pt idx="26">
                  <c:v>0.14282726414423577</c:v>
                </c:pt>
                <c:pt idx="27">
                  <c:v>0.14891334772608333</c:v>
                </c:pt>
                <c:pt idx="28">
                  <c:v>0.17519924332995401</c:v>
                </c:pt>
                <c:pt idx="29">
                  <c:v>0.18124461386057283</c:v>
                </c:pt>
                <c:pt idx="30">
                  <c:v>0.26530140934970714</c:v>
                </c:pt>
                <c:pt idx="31">
                  <c:v>0.16758210220912689</c:v>
                </c:pt>
                <c:pt idx="32">
                  <c:v>0.15940212915944343</c:v>
                </c:pt>
                <c:pt idx="33">
                  <c:v>0.20352647548773892</c:v>
                </c:pt>
                <c:pt idx="34">
                  <c:v>0.13960255328417828</c:v>
                </c:pt>
                <c:pt idx="35">
                  <c:v>0.13163828328586782</c:v>
                </c:pt>
                <c:pt idx="36">
                  <c:v>0.17527597159656322</c:v>
                </c:pt>
                <c:pt idx="37">
                  <c:v>0.1899804052343263</c:v>
                </c:pt>
                <c:pt idx="38">
                  <c:v>0.1875345149748745</c:v>
                </c:pt>
                <c:pt idx="39">
                  <c:v>0.22009674354936304</c:v>
                </c:pt>
                <c:pt idx="40">
                  <c:v>0.15001876320383561</c:v>
                </c:pt>
                <c:pt idx="41">
                  <c:v>0.1503854917952617</c:v>
                </c:pt>
                <c:pt idx="42">
                  <c:v>0.19148399770450952</c:v>
                </c:pt>
                <c:pt idx="43">
                  <c:v>0.14720635119958728</c:v>
                </c:pt>
                <c:pt idx="44">
                  <c:v>0.17040978538310861</c:v>
                </c:pt>
                <c:pt idx="45">
                  <c:v>0.19757487707385979</c:v>
                </c:pt>
                <c:pt idx="46">
                  <c:v>0.1773873980165962</c:v>
                </c:pt>
                <c:pt idx="47">
                  <c:v>0.18171798058739921</c:v>
                </c:pt>
                <c:pt idx="48">
                  <c:v>0.26059114911441084</c:v>
                </c:pt>
                <c:pt idx="49">
                  <c:v>0.12008025083995678</c:v>
                </c:pt>
                <c:pt idx="50">
                  <c:v>0.10476628543644506</c:v>
                </c:pt>
                <c:pt idx="51">
                  <c:v>0.13083204609111412</c:v>
                </c:pt>
                <c:pt idx="52">
                  <c:v>0.23231944420513928</c:v>
                </c:pt>
                <c:pt idx="53">
                  <c:v>0.23287619965264758</c:v>
                </c:pt>
                <c:pt idx="54">
                  <c:v>0.20472016499727966</c:v>
                </c:pt>
                <c:pt idx="55">
                  <c:v>0.24664691582917797</c:v>
                </c:pt>
                <c:pt idx="56">
                  <c:v>0.14671717540397494</c:v>
                </c:pt>
                <c:pt idx="57">
                  <c:v>0.16341976077371961</c:v>
                </c:pt>
                <c:pt idx="58">
                  <c:v>0.15014924085403719</c:v>
                </c:pt>
                <c:pt idx="59">
                  <c:v>0.15685406184589493</c:v>
                </c:pt>
                <c:pt idx="60">
                  <c:v>0.14826904407516397</c:v>
                </c:pt>
                <c:pt idx="61">
                  <c:v>0.16069645394533921</c:v>
                </c:pt>
                <c:pt idx="62">
                  <c:v>0.17668234762368146</c:v>
                </c:pt>
                <c:pt idx="63">
                  <c:v>0.1479779373330041</c:v>
                </c:pt>
                <c:pt idx="64">
                  <c:v>0.1672194773745507</c:v>
                </c:pt>
                <c:pt idx="65">
                  <c:v>0.18613675760535112</c:v>
                </c:pt>
                <c:pt idx="66">
                  <c:v>0.20940747039256183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56-4C24-9D17-0059F0EC8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0889096"/>
        <c:axId val="820886800"/>
      </c:barChart>
      <c:catAx>
        <c:axId val="820889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886800"/>
        <c:crosses val="autoZero"/>
        <c:auto val="1"/>
        <c:lblAlgn val="ctr"/>
        <c:lblOffset val="100"/>
        <c:noMultiLvlLbl val="0"/>
      </c:catAx>
      <c:valAx>
        <c:axId val="82088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889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904875</xdr:colOff>
      <xdr:row>3</xdr:row>
      <xdr:rowOff>83820</xdr:rowOff>
    </xdr:from>
    <xdr:to>
      <xdr:col>21</xdr:col>
      <xdr:colOff>323850</xdr:colOff>
      <xdr:row>23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40C6CE-8335-48F2-8C4E-830EC66E3C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athrine Gundersen" id="{B7988665-6F9C-4262-A8AF-B4799EE6E4F4}" userId="S::Cathrine.Gundersen@niva.no::10726491-1757-49c4-a4fe-6db26378a89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2-04-01T12:21:21.70" personId="{B7988665-6F9C-4262-A8AF-B4799EE6E4F4}" id="{192150AA-D6C9-49F2-AC21-6489FD3CD1CB}">
    <text>protein-like material. Tryptophan/Tyrosine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80"/>
  <sheetViews>
    <sheetView tabSelected="1" workbookViewId="0">
      <selection activeCell="E1" sqref="E1"/>
    </sheetView>
  </sheetViews>
  <sheetFormatPr defaultRowHeight="15" x14ac:dyDescent="0.25"/>
  <cols>
    <col min="1" max="2" width="13.85546875" customWidth="1"/>
    <col min="3" max="3" width="18.28515625" bestFit="1" customWidth="1"/>
    <col min="4" max="4" width="9.85546875" bestFit="1" customWidth="1"/>
    <col min="5" max="7" width="12" bestFit="1" customWidth="1"/>
    <col min="8" max="10" width="12" customWidth="1"/>
    <col min="11" max="11" width="22.7109375" customWidth="1"/>
    <col min="12" max="12" width="16.5703125" bestFit="1" customWidth="1"/>
    <col min="13" max="20" width="13.85546875" customWidth="1"/>
  </cols>
  <sheetData>
    <row r="1" spans="1:21" x14ac:dyDescent="0.25">
      <c r="A1" s="1" t="s">
        <v>0</v>
      </c>
      <c r="B1" s="1" t="s">
        <v>1</v>
      </c>
      <c r="C1" s="6" t="s">
        <v>36</v>
      </c>
      <c r="D1" t="s">
        <v>37</v>
      </c>
      <c r="E1" s="9" t="s">
        <v>107</v>
      </c>
      <c r="F1" s="9" t="s">
        <v>108</v>
      </c>
      <c r="G1" s="9" t="s">
        <v>109</v>
      </c>
      <c r="H1" s="9" t="s">
        <v>110</v>
      </c>
      <c r="I1" s="9" t="s">
        <v>111</v>
      </c>
      <c r="J1" s="9" t="s">
        <v>112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11</v>
      </c>
      <c r="U1" s="1" t="s">
        <v>12</v>
      </c>
    </row>
    <row r="2" spans="1:21" x14ac:dyDescent="0.25">
      <c r="A2" s="2">
        <v>20210132</v>
      </c>
      <c r="B2" s="2">
        <v>132</v>
      </c>
      <c r="C2" s="7" t="str">
        <f t="shared" ref="C2:C33" si="0">CONCATENATE("2021",B2)</f>
        <v>2021132</v>
      </c>
      <c r="D2" t="s">
        <v>38</v>
      </c>
      <c r="E2">
        <v>3.1459706763284601</v>
      </c>
      <c r="F2">
        <v>3.2479061176194102</v>
      </c>
      <c r="G2">
        <v>0.71628658542429902</v>
      </c>
      <c r="H2">
        <f t="shared" ref="H2:H33" si="1">E2/(E2+F2+G2)</f>
        <v>0.44246109526195593</v>
      </c>
      <c r="I2">
        <f t="shared" ref="I2:I33" si="2">F2/(E2+F2+G2)</f>
        <v>0.4567976773982656</v>
      </c>
      <c r="J2">
        <f t="shared" ref="J2:J33" si="3">G2/(E2+F2+G2)</f>
        <v>0.10074122733977843</v>
      </c>
      <c r="K2" s="3" t="s">
        <v>28</v>
      </c>
      <c r="L2" s="3" t="s">
        <v>29</v>
      </c>
      <c r="M2" s="4">
        <v>44215</v>
      </c>
      <c r="N2" s="5">
        <v>0.56534399999999996</v>
      </c>
      <c r="O2" s="5">
        <v>0.31814399999999998</v>
      </c>
      <c r="P2" s="5">
        <v>0.14666399999999999</v>
      </c>
      <c r="Q2" s="5">
        <v>0.11150400000000001</v>
      </c>
      <c r="R2" s="5">
        <v>6.0623999999999997E-2</v>
      </c>
      <c r="S2" s="5">
        <v>2.3184E-2</v>
      </c>
      <c r="T2" s="5">
        <v>5.424E-3</v>
      </c>
      <c r="U2" s="5">
        <v>1.1039999999999999E-3</v>
      </c>
    </row>
    <row r="3" spans="1:21" x14ac:dyDescent="0.25">
      <c r="A3" s="2">
        <v>20211248</v>
      </c>
      <c r="B3" s="2">
        <v>1248</v>
      </c>
      <c r="C3" s="7" t="str">
        <f t="shared" si="0"/>
        <v>20211248</v>
      </c>
      <c r="D3" t="s">
        <v>42</v>
      </c>
      <c r="E3">
        <v>1.74640564749508</v>
      </c>
      <c r="F3">
        <v>1.84213191570172</v>
      </c>
      <c r="G3">
        <v>0.60380290945014103</v>
      </c>
      <c r="H3">
        <f t="shared" si="1"/>
        <v>0.41657056693977013</v>
      </c>
      <c r="I3">
        <f t="shared" si="2"/>
        <v>0.43940417714657681</v>
      </c>
      <c r="J3">
        <f t="shared" si="3"/>
        <v>0.14402525591365309</v>
      </c>
      <c r="K3" s="3" t="s">
        <v>28</v>
      </c>
      <c r="L3" s="3" t="s">
        <v>29</v>
      </c>
      <c r="M3" s="4">
        <v>44340</v>
      </c>
      <c r="N3" s="5">
        <v>0.40313520000000003</v>
      </c>
      <c r="O3" s="5">
        <v>0.2096952</v>
      </c>
      <c r="P3" s="5">
        <v>9.3655199999999994E-2</v>
      </c>
      <c r="Q3" s="5">
        <v>7.1455199999999996E-2</v>
      </c>
      <c r="R3" s="5">
        <v>3.2455199999999997E-2</v>
      </c>
      <c r="S3" s="5">
        <v>6.2951999999999999E-3</v>
      </c>
      <c r="T3" s="5">
        <v>0</v>
      </c>
      <c r="U3" s="5">
        <v>0</v>
      </c>
    </row>
    <row r="4" spans="1:21" x14ac:dyDescent="0.25">
      <c r="A4" s="2">
        <v>20211948</v>
      </c>
      <c r="B4" s="2">
        <v>1948</v>
      </c>
      <c r="C4" s="7" t="str">
        <f t="shared" si="0"/>
        <v>20211948</v>
      </c>
      <c r="D4" t="s">
        <v>63</v>
      </c>
      <c r="E4">
        <v>1.75026281490288</v>
      </c>
      <c r="F4">
        <v>2.1441603088989298</v>
      </c>
      <c r="G4">
        <v>0.71363669528429197</v>
      </c>
      <c r="H4">
        <f t="shared" si="1"/>
        <v>0.37982640929561601</v>
      </c>
      <c r="I4">
        <f t="shared" si="2"/>
        <v>0.4653065266249457</v>
      </c>
      <c r="J4">
        <f t="shared" si="3"/>
        <v>0.15486706407943826</v>
      </c>
      <c r="K4" s="3" t="s">
        <v>28</v>
      </c>
      <c r="L4" s="3" t="s">
        <v>29</v>
      </c>
      <c r="M4" s="4">
        <v>44431</v>
      </c>
      <c r="N4" s="5">
        <v>0.41771520000000001</v>
      </c>
      <c r="O4" s="5">
        <v>0.2163552</v>
      </c>
      <c r="P4" s="5">
        <v>9.8995200000000005E-2</v>
      </c>
      <c r="Q4" s="5">
        <v>7.5595200000000001E-2</v>
      </c>
      <c r="R4" s="5">
        <v>3.73152E-2</v>
      </c>
      <c r="S4" s="5">
        <v>1.34352E-2</v>
      </c>
      <c r="T4" s="5">
        <v>1.5552000000000001E-3</v>
      </c>
      <c r="U4" s="5">
        <v>2.3952000000000001E-3</v>
      </c>
    </row>
    <row r="5" spans="1:21" x14ac:dyDescent="0.25">
      <c r="A5" s="2">
        <v>20212864</v>
      </c>
      <c r="B5" s="2">
        <v>2864</v>
      </c>
      <c r="C5" s="7" t="str">
        <f t="shared" si="0"/>
        <v>20212864</v>
      </c>
      <c r="D5" t="s">
        <v>98</v>
      </c>
      <c r="E5">
        <v>1.60726069773629</v>
      </c>
      <c r="F5">
        <v>1.8758834495308601</v>
      </c>
      <c r="G5">
        <v>0.59123274564499595</v>
      </c>
      <c r="H5">
        <f t="shared" si="1"/>
        <v>0.3944801229685716</v>
      </c>
      <c r="I5">
        <f t="shared" si="2"/>
        <v>0.46040989796358267</v>
      </c>
      <c r="J5">
        <f t="shared" si="3"/>
        <v>0.14510997906784576</v>
      </c>
      <c r="K5" s="3" t="s">
        <v>28</v>
      </c>
      <c r="L5" s="3" t="s">
        <v>29</v>
      </c>
      <c r="M5" s="4">
        <v>44484</v>
      </c>
      <c r="N5" s="5">
        <v>0.51474240000000004</v>
      </c>
      <c r="O5" s="5">
        <v>0.27870240000000002</v>
      </c>
      <c r="P5" s="5">
        <v>0.12462239999999999</v>
      </c>
      <c r="Q5" s="5">
        <v>9.3182399999999999E-2</v>
      </c>
      <c r="R5" s="5">
        <v>4.8662400000000001E-2</v>
      </c>
      <c r="S5" s="5">
        <v>1.6982400000000002E-2</v>
      </c>
      <c r="T5" s="5">
        <v>9.0240000000000003E-4</v>
      </c>
      <c r="U5" s="5">
        <v>0</v>
      </c>
    </row>
    <row r="6" spans="1:21" ht="30" x14ac:dyDescent="0.25">
      <c r="A6" s="2">
        <v>20210134</v>
      </c>
      <c r="B6" s="2">
        <v>134</v>
      </c>
      <c r="C6" s="7" t="str">
        <f t="shared" si="0"/>
        <v>2021134</v>
      </c>
      <c r="D6" t="s">
        <v>40</v>
      </c>
      <c r="E6">
        <v>2.7789118635025201</v>
      </c>
      <c r="F6">
        <v>2.7466607998249901</v>
      </c>
      <c r="G6">
        <v>0.55758805103573605</v>
      </c>
      <c r="H6">
        <f t="shared" si="1"/>
        <v>0.45682039222489979</v>
      </c>
      <c r="I6">
        <f t="shared" si="2"/>
        <v>0.45151869707136216</v>
      </c>
      <c r="J6">
        <f t="shared" si="3"/>
        <v>9.16609107037379E-2</v>
      </c>
      <c r="K6" s="3" t="s">
        <v>28</v>
      </c>
      <c r="L6" s="3" t="s">
        <v>31</v>
      </c>
      <c r="M6" s="4">
        <v>44215</v>
      </c>
      <c r="N6" s="5">
        <v>0.45931680000000003</v>
      </c>
      <c r="O6" s="5">
        <v>0.2537568</v>
      </c>
      <c r="P6" s="5">
        <v>0.1163568</v>
      </c>
      <c r="Q6" s="5">
        <v>8.6476800000000006E-2</v>
      </c>
      <c r="R6" s="5">
        <v>4.6996799999999998E-2</v>
      </c>
      <c r="S6" s="5">
        <v>1.7356799999999999E-2</v>
      </c>
      <c r="T6" s="5">
        <v>4.2767999999999999E-3</v>
      </c>
      <c r="U6" s="5">
        <v>0</v>
      </c>
    </row>
    <row r="7" spans="1:21" ht="30" x14ac:dyDescent="0.25">
      <c r="A7" s="2">
        <v>20211250</v>
      </c>
      <c r="B7" s="2">
        <v>1250</v>
      </c>
      <c r="C7" s="7" t="str">
        <f t="shared" si="0"/>
        <v>20211250</v>
      </c>
      <c r="D7" t="s">
        <v>44</v>
      </c>
      <c r="E7">
        <v>2.2321232238063402</v>
      </c>
      <c r="F7">
        <v>2.1143343955838598</v>
      </c>
      <c r="G7">
        <v>0.56321613116334002</v>
      </c>
      <c r="H7">
        <f t="shared" si="1"/>
        <v>0.45463779004759319</v>
      </c>
      <c r="I7">
        <f t="shared" si="2"/>
        <v>0.43064661788280317</v>
      </c>
      <c r="J7">
        <f t="shared" si="3"/>
        <v>0.11471559206960345</v>
      </c>
      <c r="K7" s="3" t="s">
        <v>28</v>
      </c>
      <c r="L7" s="3" t="s">
        <v>31</v>
      </c>
      <c r="M7" s="4">
        <v>44340</v>
      </c>
      <c r="N7" s="5">
        <v>0.47684399999999999</v>
      </c>
      <c r="O7" s="5">
        <v>0.25880399999999998</v>
      </c>
      <c r="P7" s="5">
        <v>0.116604</v>
      </c>
      <c r="Q7" s="5">
        <v>8.8403999999999996E-2</v>
      </c>
      <c r="R7" s="5">
        <v>4.3284000000000003E-2</v>
      </c>
      <c r="S7" s="5">
        <v>1.1844E-2</v>
      </c>
      <c r="T7" s="5">
        <v>0</v>
      </c>
      <c r="U7" s="5">
        <v>0</v>
      </c>
    </row>
    <row r="8" spans="1:21" ht="30" x14ac:dyDescent="0.25">
      <c r="A8" s="2">
        <v>20211950</v>
      </c>
      <c r="B8" s="2">
        <v>1950</v>
      </c>
      <c r="C8" s="7" t="str">
        <f t="shared" si="0"/>
        <v>20211950</v>
      </c>
      <c r="D8" t="s">
        <v>65</v>
      </c>
      <c r="E8">
        <v>2.95818942244978</v>
      </c>
      <c r="F8">
        <v>2.9256806182390198</v>
      </c>
      <c r="G8">
        <v>0.81056722665492797</v>
      </c>
      <c r="H8">
        <f t="shared" si="1"/>
        <v>0.44188769037842573</v>
      </c>
      <c r="I8">
        <f t="shared" si="2"/>
        <v>0.43703159823617177</v>
      </c>
      <c r="J8">
        <f t="shared" si="3"/>
        <v>0.12108071138540241</v>
      </c>
      <c r="K8" s="3" t="s">
        <v>28</v>
      </c>
      <c r="L8" s="3" t="s">
        <v>31</v>
      </c>
      <c r="M8" s="4">
        <v>44431</v>
      </c>
      <c r="N8" s="5">
        <v>0.71739839999999999</v>
      </c>
      <c r="O8" s="5">
        <v>0.40419840000000001</v>
      </c>
      <c r="P8" s="5">
        <v>0.19407840000000001</v>
      </c>
      <c r="Q8" s="5">
        <v>0.1497984</v>
      </c>
      <c r="R8" s="5">
        <v>7.5758400000000004E-2</v>
      </c>
      <c r="S8" s="5">
        <v>2.79984E-2</v>
      </c>
      <c r="T8" s="5">
        <v>3.7583999999999998E-3</v>
      </c>
      <c r="U8" s="5">
        <v>1.2384E-3</v>
      </c>
    </row>
    <row r="9" spans="1:21" ht="30" x14ac:dyDescent="0.25">
      <c r="A9" s="2">
        <v>20212866</v>
      </c>
      <c r="B9" s="2">
        <v>2866</v>
      </c>
      <c r="C9" s="7" t="str">
        <f t="shared" si="0"/>
        <v>20212866</v>
      </c>
      <c r="D9" t="s">
        <v>100</v>
      </c>
      <c r="E9">
        <v>1.9473021277575</v>
      </c>
      <c r="F9">
        <v>1.99549337816851</v>
      </c>
      <c r="G9">
        <v>0.47482986023229301</v>
      </c>
      <c r="H9">
        <f t="shared" si="1"/>
        <v>0.440802912504763</v>
      </c>
      <c r="I9">
        <f t="shared" si="2"/>
        <v>0.4517117710920448</v>
      </c>
      <c r="J9">
        <f t="shared" si="3"/>
        <v>0.1074853164031922</v>
      </c>
      <c r="K9" s="3" t="s">
        <v>28</v>
      </c>
      <c r="L9" s="3" t="s">
        <v>31</v>
      </c>
      <c r="M9" s="4">
        <v>44484</v>
      </c>
      <c r="N9" s="5">
        <v>0.56012399999999996</v>
      </c>
      <c r="O9" s="5">
        <v>0.31088399999999999</v>
      </c>
      <c r="P9" s="5">
        <v>0.14360400000000001</v>
      </c>
      <c r="Q9" s="5">
        <v>0.109044</v>
      </c>
      <c r="R9" s="5">
        <v>5.4924000000000001E-2</v>
      </c>
      <c r="S9" s="5">
        <v>1.8683999999999999E-2</v>
      </c>
      <c r="T9" s="5">
        <v>1.044E-3</v>
      </c>
      <c r="U9" s="5">
        <v>8.40000000000007E-5</v>
      </c>
    </row>
    <row r="10" spans="1:21" ht="30" x14ac:dyDescent="0.25">
      <c r="A10" s="2">
        <v>20210133</v>
      </c>
      <c r="B10" s="2">
        <v>133</v>
      </c>
      <c r="C10" s="7" t="str">
        <f t="shared" si="0"/>
        <v>2021133</v>
      </c>
      <c r="D10" t="s">
        <v>39</v>
      </c>
      <c r="E10">
        <v>2.8512556303488799</v>
      </c>
      <c r="F10">
        <v>2.4867098763074398</v>
      </c>
      <c r="G10">
        <v>0.90848496267906198</v>
      </c>
      <c r="H10">
        <f t="shared" si="1"/>
        <v>0.45646013593576956</v>
      </c>
      <c r="I10">
        <f t="shared" si="2"/>
        <v>0.39809967092751547</v>
      </c>
      <c r="J10">
        <f t="shared" si="3"/>
        <v>0.145440193136715</v>
      </c>
      <c r="K10" s="3" t="s">
        <v>28</v>
      </c>
      <c r="L10" s="3" t="s">
        <v>30</v>
      </c>
      <c r="M10" s="4">
        <v>44215</v>
      </c>
      <c r="N10" s="5">
        <v>0.46388879999999999</v>
      </c>
      <c r="O10" s="5">
        <v>0.26516879999999998</v>
      </c>
      <c r="P10" s="5">
        <v>0.12656880000000001</v>
      </c>
      <c r="Q10" s="5">
        <v>9.3208799999999994E-2</v>
      </c>
      <c r="R10" s="5">
        <v>5.1928799999999997E-2</v>
      </c>
      <c r="S10" s="5">
        <v>2.1088800000000001E-2</v>
      </c>
      <c r="T10" s="5">
        <v>5.4888000000000003E-3</v>
      </c>
      <c r="U10" s="5">
        <v>0</v>
      </c>
    </row>
    <row r="11" spans="1:21" ht="30" x14ac:dyDescent="0.25">
      <c r="A11" s="2">
        <v>20211249</v>
      </c>
      <c r="B11" s="2">
        <v>1249</v>
      </c>
      <c r="C11" s="7" t="str">
        <f t="shared" si="0"/>
        <v>20211249</v>
      </c>
      <c r="D11" t="s">
        <v>43</v>
      </c>
      <c r="E11">
        <v>4.9672909463580597</v>
      </c>
      <c r="F11">
        <v>3.78203397018423</v>
      </c>
      <c r="G11">
        <v>0.67655512802809503</v>
      </c>
      <c r="H11">
        <f t="shared" si="1"/>
        <v>0.52698431582729321</v>
      </c>
      <c r="I11">
        <f t="shared" si="2"/>
        <v>0.40123934871872313</v>
      </c>
      <c r="J11">
        <f t="shared" si="3"/>
        <v>7.1776335453983736E-2</v>
      </c>
      <c r="K11" s="3" t="s">
        <v>28</v>
      </c>
      <c r="L11" s="3" t="s">
        <v>30</v>
      </c>
      <c r="M11" s="4">
        <v>44340</v>
      </c>
      <c r="N11" s="5">
        <v>1.0590024</v>
      </c>
      <c r="O11" s="5">
        <v>0.61980239999999998</v>
      </c>
      <c r="P11" s="5">
        <v>0.29724240000000002</v>
      </c>
      <c r="Q11" s="5">
        <v>0.2272824</v>
      </c>
      <c r="R11" s="5">
        <v>0.1171224</v>
      </c>
      <c r="S11" s="5">
        <v>3.7682399999999998E-2</v>
      </c>
      <c r="T11" s="5">
        <v>2.6424E-3</v>
      </c>
      <c r="U11" s="5">
        <v>6.0239999999999795E-4</v>
      </c>
    </row>
    <row r="12" spans="1:21" ht="30" x14ac:dyDescent="0.25">
      <c r="A12" s="2">
        <v>20211949</v>
      </c>
      <c r="B12" s="2">
        <v>1949</v>
      </c>
      <c r="C12" s="7" t="str">
        <f t="shared" si="0"/>
        <v>20211949</v>
      </c>
      <c r="D12" t="s">
        <v>64</v>
      </c>
      <c r="E12">
        <v>4.5743615422680701</v>
      </c>
      <c r="F12">
        <v>3.9995108279373999</v>
      </c>
      <c r="G12">
        <v>0.81652923050111703</v>
      </c>
      <c r="H12">
        <f t="shared" si="1"/>
        <v>0.48713161979396802</v>
      </c>
      <c r="I12">
        <f t="shared" si="2"/>
        <v>0.42591477958050844</v>
      </c>
      <c r="J12">
        <f t="shared" si="3"/>
        <v>8.6953600625523486E-2</v>
      </c>
      <c r="K12" s="3" t="s">
        <v>28</v>
      </c>
      <c r="L12" s="3" t="s">
        <v>30</v>
      </c>
      <c r="M12" s="4">
        <v>44431</v>
      </c>
      <c r="N12" s="5">
        <v>0.96586799999999995</v>
      </c>
      <c r="O12" s="5">
        <v>0.57154799999999994</v>
      </c>
      <c r="P12" s="5">
        <v>0.281028</v>
      </c>
      <c r="Q12" s="5">
        <v>0.21382799999999999</v>
      </c>
      <c r="R12" s="5">
        <v>0.108708</v>
      </c>
      <c r="S12" s="5">
        <v>3.7187999999999999E-2</v>
      </c>
      <c r="T12" s="5">
        <v>5.5079999999999999E-3</v>
      </c>
      <c r="U12" s="5">
        <v>2.1480000000000002E-3</v>
      </c>
    </row>
    <row r="13" spans="1:21" ht="30" x14ac:dyDescent="0.25">
      <c r="A13" s="2">
        <v>20212865</v>
      </c>
      <c r="B13" s="2">
        <v>2865</v>
      </c>
      <c r="C13" s="7" t="str">
        <f t="shared" si="0"/>
        <v>20212865</v>
      </c>
      <c r="D13" t="s">
        <v>99</v>
      </c>
      <c r="E13">
        <v>2.64282974657376</v>
      </c>
      <c r="F13">
        <v>2.3059392293813099</v>
      </c>
      <c r="G13">
        <v>0.483518098151627</v>
      </c>
      <c r="H13">
        <f t="shared" si="1"/>
        <v>0.48650406551063125</v>
      </c>
      <c r="I13">
        <f t="shared" si="2"/>
        <v>0.42448773378945659</v>
      </c>
      <c r="J13">
        <f t="shared" si="3"/>
        <v>8.9008200699912068E-2</v>
      </c>
      <c r="K13" s="3" t="s">
        <v>28</v>
      </c>
      <c r="L13" s="3" t="s">
        <v>30</v>
      </c>
      <c r="M13" s="4">
        <v>44484</v>
      </c>
      <c r="N13" s="5">
        <v>0.62585999999999997</v>
      </c>
      <c r="O13" s="5">
        <v>0.36126000000000003</v>
      </c>
      <c r="P13" s="5">
        <v>0.16782</v>
      </c>
      <c r="Q13" s="5">
        <v>0.12654000000000001</v>
      </c>
      <c r="R13" s="5">
        <v>6.4860000000000001E-2</v>
      </c>
      <c r="S13" s="5">
        <v>2.1180000000000001E-2</v>
      </c>
      <c r="T13" s="5">
        <v>1.6199999999999999E-3</v>
      </c>
      <c r="U13" s="5">
        <v>2.99999999999999E-4</v>
      </c>
    </row>
    <row r="14" spans="1:21" x14ac:dyDescent="0.25">
      <c r="A14" s="2">
        <v>20211310</v>
      </c>
      <c r="B14" s="2">
        <v>1310</v>
      </c>
      <c r="C14" s="7" t="str">
        <f t="shared" si="0"/>
        <v>20211310</v>
      </c>
      <c r="D14" t="s">
        <v>49</v>
      </c>
      <c r="E14">
        <v>1.1078246494024799</v>
      </c>
      <c r="F14">
        <v>1.1774289634719499</v>
      </c>
      <c r="G14">
        <v>0.42490640649168598</v>
      </c>
      <c r="H14">
        <f t="shared" si="1"/>
        <v>0.40876724676264353</v>
      </c>
      <c r="I14">
        <f t="shared" si="2"/>
        <v>0.43444997898955828</v>
      </c>
      <c r="J14">
        <f t="shared" si="3"/>
        <v>0.15678277424779813</v>
      </c>
      <c r="K14" s="3" t="s">
        <v>13</v>
      </c>
      <c r="L14" s="3" t="s">
        <v>14</v>
      </c>
      <c r="M14" s="4">
        <v>44341</v>
      </c>
      <c r="N14" s="5">
        <v>0.26772960000000001</v>
      </c>
      <c r="O14" s="5">
        <v>0.14916960000000001</v>
      </c>
      <c r="P14" s="5">
        <v>6.8409600000000001E-2</v>
      </c>
      <c r="Q14" s="5">
        <v>5.2449599999999999E-2</v>
      </c>
      <c r="R14" s="5">
        <v>2.68896E-2</v>
      </c>
      <c r="S14" s="5">
        <v>8.2895999999999994E-3</v>
      </c>
      <c r="T14" s="5">
        <v>0</v>
      </c>
      <c r="U14" s="5">
        <v>0</v>
      </c>
    </row>
    <row r="15" spans="1:21" x14ac:dyDescent="0.25">
      <c r="A15" s="2">
        <v>20211962</v>
      </c>
      <c r="B15" s="2">
        <v>1962</v>
      </c>
      <c r="C15" s="7" t="str">
        <f t="shared" si="0"/>
        <v>20211962</v>
      </c>
      <c r="D15" t="s">
        <v>70</v>
      </c>
      <c r="E15">
        <v>1.1677003289158601</v>
      </c>
      <c r="F15">
        <v>1.42011878230151</v>
      </c>
      <c r="G15">
        <v>0.55113868613152295</v>
      </c>
      <c r="H15">
        <f t="shared" si="1"/>
        <v>0.37200255763300755</v>
      </c>
      <c r="I15">
        <f t="shared" si="2"/>
        <v>0.45241729070104625</v>
      </c>
      <c r="J15">
        <f t="shared" si="3"/>
        <v>0.17558015166594615</v>
      </c>
      <c r="K15" s="3" t="s">
        <v>13</v>
      </c>
      <c r="L15" s="3" t="s">
        <v>14</v>
      </c>
      <c r="M15" s="4">
        <v>44432</v>
      </c>
      <c r="N15" s="5">
        <v>0.2430648</v>
      </c>
      <c r="O15" s="5">
        <v>0.13734479999999999</v>
      </c>
      <c r="P15" s="5">
        <v>6.2344799999999999E-2</v>
      </c>
      <c r="Q15" s="5">
        <v>5.0584799999999999E-2</v>
      </c>
      <c r="R15" s="5">
        <v>2.7784799999999998E-2</v>
      </c>
      <c r="S15" s="5">
        <v>1.13448E-2</v>
      </c>
      <c r="T15" s="5">
        <v>3.4248E-3</v>
      </c>
      <c r="U15" s="5">
        <v>1.8648E-3</v>
      </c>
    </row>
    <row r="16" spans="1:21" x14ac:dyDescent="0.25">
      <c r="A16" s="2">
        <v>20212835</v>
      </c>
      <c r="B16" s="2">
        <v>2835</v>
      </c>
      <c r="C16" s="7" t="str">
        <f t="shared" si="0"/>
        <v>20212835</v>
      </c>
      <c r="D16" t="s">
        <v>84</v>
      </c>
      <c r="E16">
        <v>0.78351777046326998</v>
      </c>
      <c r="F16">
        <v>0.99286146187298796</v>
      </c>
      <c r="G16">
        <v>0.53719354544655296</v>
      </c>
      <c r="H16">
        <f t="shared" si="1"/>
        <v>0.33866138899427506</v>
      </c>
      <c r="I16">
        <f t="shared" si="2"/>
        <v>0.42914641432826972</v>
      </c>
      <c r="J16">
        <f t="shared" si="3"/>
        <v>0.23219219667745528</v>
      </c>
      <c r="K16" s="3" t="s">
        <v>13</v>
      </c>
      <c r="L16" s="3" t="s">
        <v>14</v>
      </c>
      <c r="M16" s="4">
        <v>44482</v>
      </c>
      <c r="N16" s="5">
        <v>0.24515999999999999</v>
      </c>
      <c r="O16" s="5">
        <v>0.13295999999999999</v>
      </c>
      <c r="P16" s="5">
        <v>5.8439999999999999E-2</v>
      </c>
      <c r="Q16" s="5">
        <v>4.428E-2</v>
      </c>
      <c r="R16" s="5">
        <v>2.3400000000000001E-2</v>
      </c>
      <c r="S16" s="5">
        <v>8.7600000000000004E-3</v>
      </c>
      <c r="T16" s="5">
        <v>9.60000000000001E-4</v>
      </c>
      <c r="U16" s="5">
        <v>3.6000000000000002E-4</v>
      </c>
    </row>
    <row r="17" spans="1:21" x14ac:dyDescent="0.25">
      <c r="A17" s="2">
        <v>20211319</v>
      </c>
      <c r="B17" s="2">
        <v>1319</v>
      </c>
      <c r="C17" s="7" t="str">
        <f t="shared" si="0"/>
        <v>20211319</v>
      </c>
      <c r="D17" t="s">
        <v>58</v>
      </c>
      <c r="E17">
        <v>0.541984496880766</v>
      </c>
      <c r="F17">
        <v>0.44731410111541198</v>
      </c>
      <c r="G17">
        <v>0.167643147579877</v>
      </c>
      <c r="H17">
        <f t="shared" si="1"/>
        <v>0.46846308291080424</v>
      </c>
      <c r="I17">
        <f t="shared" si="2"/>
        <v>0.3866349389032453</v>
      </c>
      <c r="J17">
        <f t="shared" si="3"/>
        <v>0.14490197818595049</v>
      </c>
      <c r="K17" s="3" t="s">
        <v>13</v>
      </c>
      <c r="L17" s="3" t="s">
        <v>23</v>
      </c>
      <c r="M17" s="4">
        <v>44341</v>
      </c>
      <c r="N17" s="5">
        <v>0.12902159999999999</v>
      </c>
      <c r="O17" s="5">
        <v>6.9981600000000005E-2</v>
      </c>
      <c r="P17" s="5">
        <v>2.9541600000000001E-2</v>
      </c>
      <c r="Q17" s="5">
        <v>2.2101599999999999E-2</v>
      </c>
      <c r="R17" s="5">
        <v>1.0221600000000001E-2</v>
      </c>
      <c r="S17" s="5">
        <v>0</v>
      </c>
      <c r="T17" s="5">
        <v>0</v>
      </c>
      <c r="U17" s="5">
        <v>0</v>
      </c>
    </row>
    <row r="18" spans="1:21" x14ac:dyDescent="0.25">
      <c r="A18" s="2">
        <v>20211971</v>
      </c>
      <c r="B18" s="2">
        <v>1971</v>
      </c>
      <c r="C18" s="7" t="str">
        <f t="shared" si="0"/>
        <v>20211971</v>
      </c>
      <c r="D18" t="s">
        <v>79</v>
      </c>
      <c r="E18">
        <v>1.2701543665354</v>
      </c>
      <c r="F18">
        <v>0.90835213260581105</v>
      </c>
      <c r="G18">
        <v>0.31376245282699899</v>
      </c>
      <c r="H18">
        <f t="shared" si="1"/>
        <v>0.50963776021537555</v>
      </c>
      <c r="I18">
        <f t="shared" si="2"/>
        <v>0.36446794070457827</v>
      </c>
      <c r="J18">
        <f t="shared" si="3"/>
        <v>0.12589429908004612</v>
      </c>
      <c r="K18" s="3" t="s">
        <v>13</v>
      </c>
      <c r="L18" s="3" t="s">
        <v>23</v>
      </c>
      <c r="M18" s="4">
        <v>44432</v>
      </c>
      <c r="N18" s="5">
        <v>0.3630408</v>
      </c>
      <c r="O18" s="5">
        <v>0.21832080000000001</v>
      </c>
      <c r="P18" s="5">
        <v>0.1050408</v>
      </c>
      <c r="Q18" s="5">
        <v>8.4520799999999993E-2</v>
      </c>
      <c r="R18" s="5">
        <v>4.5160800000000001E-2</v>
      </c>
      <c r="S18" s="5">
        <v>1.9000800000000002E-2</v>
      </c>
      <c r="T18" s="5">
        <v>5.9208000000000004E-3</v>
      </c>
      <c r="U18" s="5">
        <v>3.1608000000000001E-3</v>
      </c>
    </row>
    <row r="19" spans="1:21" x14ac:dyDescent="0.25">
      <c r="A19" s="2">
        <v>20212859</v>
      </c>
      <c r="B19" s="2">
        <v>2859</v>
      </c>
      <c r="C19" s="7" t="str">
        <f t="shared" si="0"/>
        <v>20212859</v>
      </c>
      <c r="D19" t="s">
        <v>93</v>
      </c>
      <c r="E19">
        <v>0.31488470801077201</v>
      </c>
      <c r="F19">
        <v>0.26662172290018499</v>
      </c>
      <c r="G19">
        <v>0.131998489431503</v>
      </c>
      <c r="H19">
        <f t="shared" si="1"/>
        <v>0.44132100428913262</v>
      </c>
      <c r="I19">
        <f t="shared" si="2"/>
        <v>0.37367888475417232</v>
      </c>
      <c r="J19">
        <f t="shared" si="3"/>
        <v>0.18500011095669511</v>
      </c>
      <c r="K19" s="3" t="s">
        <v>13</v>
      </c>
      <c r="L19" s="3" t="s">
        <v>23</v>
      </c>
      <c r="M19" s="4">
        <v>44485</v>
      </c>
      <c r="N19" s="5">
        <v>9.8359199999999994E-2</v>
      </c>
      <c r="O19" s="5">
        <v>5.8279200000000003E-2</v>
      </c>
      <c r="P19" s="5">
        <v>2.74392E-2</v>
      </c>
      <c r="Q19" s="5">
        <v>1.7359200000000002E-2</v>
      </c>
      <c r="R19" s="5">
        <v>8.7191999999999999E-3</v>
      </c>
      <c r="S19" s="5">
        <v>1.9992E-3</v>
      </c>
      <c r="T19" s="5">
        <v>0</v>
      </c>
      <c r="U19" s="5">
        <v>0</v>
      </c>
    </row>
    <row r="20" spans="1:21" ht="30" x14ac:dyDescent="0.25">
      <c r="A20" s="2">
        <v>20211320</v>
      </c>
      <c r="B20" s="2">
        <v>1320</v>
      </c>
      <c r="C20" s="7" t="str">
        <f t="shared" si="0"/>
        <v>20211320</v>
      </c>
      <c r="D20" t="s">
        <v>59</v>
      </c>
      <c r="E20">
        <v>1.0131693611303501</v>
      </c>
      <c r="F20">
        <v>0.58385591002031201</v>
      </c>
      <c r="G20">
        <v>0.21989947111303601</v>
      </c>
      <c r="H20">
        <f t="shared" si="1"/>
        <v>0.55762868849925351</v>
      </c>
      <c r="I20">
        <f t="shared" si="2"/>
        <v>0.3213429243595905</v>
      </c>
      <c r="J20">
        <f t="shared" si="3"/>
        <v>0.12102838714115605</v>
      </c>
      <c r="K20" s="3" t="s">
        <v>13</v>
      </c>
      <c r="L20" s="3" t="s">
        <v>24</v>
      </c>
      <c r="M20" s="4">
        <v>44341</v>
      </c>
      <c r="N20" s="5">
        <v>0.31477440000000001</v>
      </c>
      <c r="O20" s="5">
        <v>0.1893744</v>
      </c>
      <c r="P20" s="5">
        <v>9.2414399999999994E-2</v>
      </c>
      <c r="Q20" s="5">
        <v>7.2014400000000006E-2</v>
      </c>
      <c r="R20" s="5">
        <v>3.7214400000000002E-2</v>
      </c>
      <c r="S20" s="5">
        <v>1.02144E-2</v>
      </c>
      <c r="T20" s="5">
        <v>0</v>
      </c>
      <c r="U20" s="5">
        <v>0</v>
      </c>
    </row>
    <row r="21" spans="1:21" ht="30" x14ac:dyDescent="0.25">
      <c r="A21" s="2">
        <v>20211972</v>
      </c>
      <c r="B21" s="2">
        <v>1972</v>
      </c>
      <c r="C21" s="7" t="str">
        <f t="shared" si="0"/>
        <v>20211972</v>
      </c>
      <c r="D21" t="s">
        <v>80</v>
      </c>
      <c r="E21">
        <v>2.23058861035181</v>
      </c>
      <c r="F21">
        <v>1.22507214717965</v>
      </c>
      <c r="G21">
        <v>0.393188080167926</v>
      </c>
      <c r="H21">
        <f t="shared" si="1"/>
        <v>0.57954695141654977</v>
      </c>
      <c r="I21">
        <f t="shared" si="2"/>
        <v>0.31829572914895915</v>
      </c>
      <c r="J21">
        <f t="shared" si="3"/>
        <v>0.10215731943449112</v>
      </c>
      <c r="K21" s="3" t="s">
        <v>13</v>
      </c>
      <c r="L21" s="3" t="s">
        <v>24</v>
      </c>
      <c r="M21" s="4">
        <v>44432</v>
      </c>
      <c r="N21" s="5">
        <v>0.93268079999999998</v>
      </c>
      <c r="O21" s="5">
        <v>0.58528080000000005</v>
      </c>
      <c r="P21" s="5">
        <v>0.29836079999999998</v>
      </c>
      <c r="Q21" s="5">
        <v>0.2345208</v>
      </c>
      <c r="R21" s="5">
        <v>0.12976080000000001</v>
      </c>
      <c r="S21" s="5">
        <v>5.2240799999999997E-2</v>
      </c>
      <c r="T21" s="5">
        <v>1.31208E-2</v>
      </c>
      <c r="U21" s="5">
        <v>6.8808000000000003E-3</v>
      </c>
    </row>
    <row r="22" spans="1:21" ht="30" x14ac:dyDescent="0.25">
      <c r="A22" s="2">
        <v>20212860</v>
      </c>
      <c r="B22" s="2">
        <v>2860</v>
      </c>
      <c r="C22" s="7" t="str">
        <f t="shared" si="0"/>
        <v>20212860</v>
      </c>
      <c r="D22" t="s">
        <v>94</v>
      </c>
      <c r="E22">
        <v>0.59162612303760698</v>
      </c>
      <c r="F22">
        <v>0.36151879179931801</v>
      </c>
      <c r="G22">
        <v>0.133757086122647</v>
      </c>
      <c r="H22">
        <f t="shared" si="1"/>
        <v>0.54432333597259874</v>
      </c>
      <c r="I22">
        <f t="shared" si="2"/>
        <v>0.33261397207857835</v>
      </c>
      <c r="J22">
        <f t="shared" si="3"/>
        <v>0.12306269194882288</v>
      </c>
      <c r="K22" s="3" t="s">
        <v>13</v>
      </c>
      <c r="L22" s="3" t="s">
        <v>24</v>
      </c>
      <c r="M22" s="4">
        <v>44485</v>
      </c>
      <c r="N22" s="5">
        <v>0.2531832</v>
      </c>
      <c r="O22" s="5">
        <v>0.15922320000000001</v>
      </c>
      <c r="P22" s="5">
        <v>7.9903199999999994E-2</v>
      </c>
      <c r="Q22" s="5">
        <v>5.8903200000000003E-2</v>
      </c>
      <c r="R22" s="5">
        <v>3.27432E-2</v>
      </c>
      <c r="S22" s="5">
        <v>1.1983199999999999E-2</v>
      </c>
      <c r="T22" s="5">
        <v>0</v>
      </c>
      <c r="U22" s="5">
        <v>0</v>
      </c>
    </row>
    <row r="23" spans="1:21" x14ac:dyDescent="0.25">
      <c r="A23" s="2">
        <v>20211321</v>
      </c>
      <c r="B23" s="2">
        <v>1321</v>
      </c>
      <c r="C23" s="7" t="str">
        <f t="shared" si="0"/>
        <v>20211321</v>
      </c>
      <c r="D23" t="s">
        <v>60</v>
      </c>
      <c r="E23">
        <v>1.4518088217609</v>
      </c>
      <c r="F23">
        <v>0.78970764187063303</v>
      </c>
      <c r="G23">
        <v>0.21997806271457601</v>
      </c>
      <c r="H23">
        <f t="shared" si="1"/>
        <v>0.58980786112735895</v>
      </c>
      <c r="I23">
        <f t="shared" si="2"/>
        <v>0.32082445580039159</v>
      </c>
      <c r="J23">
        <f t="shared" si="3"/>
        <v>8.9367683072249515E-2</v>
      </c>
      <c r="K23" s="3" t="s">
        <v>13</v>
      </c>
      <c r="L23" s="3" t="s">
        <v>25</v>
      </c>
      <c r="M23" s="4">
        <v>44341</v>
      </c>
      <c r="N23" s="5">
        <v>0.49362400000000001</v>
      </c>
      <c r="O23" s="5">
        <v>0.29302400000000001</v>
      </c>
      <c r="P23" s="5">
        <v>0.14582400000000001</v>
      </c>
      <c r="Q23" s="5">
        <v>0.115024</v>
      </c>
      <c r="R23" s="5">
        <v>5.7223999999999997E-2</v>
      </c>
      <c r="S23" s="5">
        <v>1.8023999999999998E-2</v>
      </c>
      <c r="T23" s="5">
        <v>0</v>
      </c>
      <c r="U23" s="5">
        <v>0</v>
      </c>
    </row>
    <row r="24" spans="1:21" x14ac:dyDescent="0.25">
      <c r="A24" s="2">
        <v>20211973</v>
      </c>
      <c r="B24" s="2">
        <v>1973</v>
      </c>
      <c r="C24" s="7" t="str">
        <f t="shared" si="0"/>
        <v>20211973</v>
      </c>
      <c r="D24" t="s">
        <v>81</v>
      </c>
      <c r="E24">
        <v>3.05708964588593</v>
      </c>
      <c r="F24">
        <v>1.61313054769193</v>
      </c>
      <c r="G24">
        <v>0.48637493560131401</v>
      </c>
      <c r="H24">
        <f t="shared" si="1"/>
        <v>0.59285043120547587</v>
      </c>
      <c r="I24">
        <f t="shared" si="2"/>
        <v>0.3128286218485235</v>
      </c>
      <c r="J24">
        <f t="shared" si="3"/>
        <v>9.43209469460006E-2</v>
      </c>
      <c r="K24" s="3" t="s">
        <v>13</v>
      </c>
      <c r="L24" s="3" t="s">
        <v>25</v>
      </c>
      <c r="M24" s="4">
        <v>44432</v>
      </c>
      <c r="N24" s="5">
        <v>1.3265640000000001</v>
      </c>
      <c r="O24" s="5">
        <v>0.80736399999999997</v>
      </c>
      <c r="P24" s="5">
        <v>0.40396399999999999</v>
      </c>
      <c r="Q24" s="5">
        <v>0.31296400000000002</v>
      </c>
      <c r="R24" s="5">
        <v>0.168964</v>
      </c>
      <c r="S24" s="5">
        <v>6.6963999999999996E-2</v>
      </c>
      <c r="T24" s="5">
        <v>1.4364E-2</v>
      </c>
      <c r="U24" s="5">
        <v>8.9639999999999997E-3</v>
      </c>
    </row>
    <row r="25" spans="1:21" x14ac:dyDescent="0.25">
      <c r="A25" s="2">
        <v>20212861</v>
      </c>
      <c r="B25" s="2">
        <v>2861</v>
      </c>
      <c r="C25" s="7" t="str">
        <f t="shared" si="0"/>
        <v>20212861</v>
      </c>
      <c r="D25" t="s">
        <v>95</v>
      </c>
      <c r="E25">
        <v>0.98406541056896601</v>
      </c>
      <c r="F25">
        <v>0.54454527229373795</v>
      </c>
      <c r="G25">
        <v>0.16861256142529199</v>
      </c>
      <c r="H25">
        <f t="shared" si="1"/>
        <v>0.57980905804869076</v>
      </c>
      <c r="I25">
        <f t="shared" si="2"/>
        <v>0.32084481173964874</v>
      </c>
      <c r="J25">
        <f t="shared" si="3"/>
        <v>9.9346130211660416E-2</v>
      </c>
      <c r="K25" s="3" t="s">
        <v>13</v>
      </c>
      <c r="L25" s="3" t="s">
        <v>25</v>
      </c>
      <c r="M25" s="4">
        <v>44485</v>
      </c>
      <c r="N25" s="5">
        <v>0.45974880000000001</v>
      </c>
      <c r="O25" s="5">
        <v>0.28214879999999998</v>
      </c>
      <c r="P25" s="5">
        <v>0.14006879999999999</v>
      </c>
      <c r="Q25" s="5">
        <v>0.1071888</v>
      </c>
      <c r="R25" s="5">
        <v>5.7748800000000003E-2</v>
      </c>
      <c r="S25" s="5">
        <v>2.0068800000000001E-2</v>
      </c>
      <c r="T25" s="5">
        <v>2.0688E-3</v>
      </c>
      <c r="U25" s="5">
        <v>9.8879999999999997E-4</v>
      </c>
    </row>
    <row r="26" spans="1:21" x14ac:dyDescent="0.25">
      <c r="A26" s="2">
        <v>20211322</v>
      </c>
      <c r="B26" s="2">
        <v>1322</v>
      </c>
      <c r="C26" s="7" t="str">
        <f t="shared" si="0"/>
        <v>20211322</v>
      </c>
      <c r="D26" t="s">
        <v>61</v>
      </c>
      <c r="E26">
        <v>0.85375797320840496</v>
      </c>
      <c r="F26">
        <v>0.75835796050071802</v>
      </c>
      <c r="G26">
        <v>0.25895961055408101</v>
      </c>
      <c r="H26">
        <f t="shared" si="1"/>
        <v>0.45629262582478974</v>
      </c>
      <c r="I26">
        <f t="shared" si="2"/>
        <v>0.40530590163816488</v>
      </c>
      <c r="J26">
        <f t="shared" si="3"/>
        <v>0.13840147253704535</v>
      </c>
      <c r="K26" s="3" t="s">
        <v>13</v>
      </c>
      <c r="L26" s="3" t="s">
        <v>26</v>
      </c>
      <c r="M26" s="4">
        <v>44341</v>
      </c>
      <c r="N26" s="5">
        <v>0.165768</v>
      </c>
      <c r="O26" s="5">
        <v>8.7648000000000004E-2</v>
      </c>
      <c r="P26" s="5">
        <v>3.7007999999999999E-2</v>
      </c>
      <c r="Q26" s="5">
        <v>2.6688E-2</v>
      </c>
      <c r="R26" s="5">
        <v>1.2048E-2</v>
      </c>
      <c r="S26" s="5">
        <v>7.6800000000000002E-4</v>
      </c>
      <c r="T26" s="5">
        <v>0</v>
      </c>
      <c r="U26" s="5">
        <v>0</v>
      </c>
    </row>
    <row r="27" spans="1:21" x14ac:dyDescent="0.25">
      <c r="A27" s="2">
        <v>20211974</v>
      </c>
      <c r="B27" s="2">
        <v>1974</v>
      </c>
      <c r="C27" s="7" t="str">
        <f t="shared" si="0"/>
        <v>20211974</v>
      </c>
      <c r="D27" t="s">
        <v>82</v>
      </c>
      <c r="E27">
        <v>1.21143102460694</v>
      </c>
      <c r="F27">
        <v>1.00671303359568</v>
      </c>
      <c r="G27">
        <v>0.287750058884648</v>
      </c>
      <c r="H27">
        <f t="shared" si="1"/>
        <v>0.48343264639411404</v>
      </c>
      <c r="I27">
        <f t="shared" si="2"/>
        <v>0.40173805697977183</v>
      </c>
      <c r="J27">
        <f t="shared" si="3"/>
        <v>0.11482929662611401</v>
      </c>
      <c r="K27" s="3" t="s">
        <v>13</v>
      </c>
      <c r="L27" s="3" t="s">
        <v>26</v>
      </c>
      <c r="M27" s="4">
        <v>44432</v>
      </c>
      <c r="N27" s="5">
        <v>0.27573360000000002</v>
      </c>
      <c r="O27" s="5">
        <v>0.15729360000000001</v>
      </c>
      <c r="P27" s="5">
        <v>7.5333600000000001E-2</v>
      </c>
      <c r="Q27" s="5">
        <v>5.9013599999999999E-2</v>
      </c>
      <c r="R27" s="5">
        <v>3.1053600000000001E-2</v>
      </c>
      <c r="S27" s="5">
        <v>1.14936E-2</v>
      </c>
      <c r="T27" s="5">
        <v>3.6936E-3</v>
      </c>
      <c r="U27" s="5">
        <v>2.7336000000000001E-3</v>
      </c>
    </row>
    <row r="28" spans="1:21" x14ac:dyDescent="0.25">
      <c r="A28" s="2">
        <v>20212862</v>
      </c>
      <c r="B28" s="2">
        <v>2862</v>
      </c>
      <c r="C28" s="7" t="str">
        <f t="shared" si="0"/>
        <v>20212862</v>
      </c>
      <c r="D28" t="s">
        <v>96</v>
      </c>
      <c r="E28">
        <v>0.40392862925964701</v>
      </c>
      <c r="F28">
        <v>0.37318856941878698</v>
      </c>
      <c r="G28">
        <v>0.14853537099262601</v>
      </c>
      <c r="H28">
        <f t="shared" si="1"/>
        <v>0.43637174734272832</v>
      </c>
      <c r="I28">
        <f t="shared" si="2"/>
        <v>0.40316267857540039</v>
      </c>
      <c r="J28">
        <f t="shared" si="3"/>
        <v>0.16046557408187129</v>
      </c>
      <c r="K28" s="3" t="s">
        <v>13</v>
      </c>
      <c r="L28" s="3" t="s">
        <v>26</v>
      </c>
      <c r="M28" s="4">
        <v>44485</v>
      </c>
      <c r="N28" s="5">
        <v>9.5843999999999999E-2</v>
      </c>
      <c r="O28" s="5">
        <v>5.3724000000000001E-2</v>
      </c>
      <c r="P28" s="5">
        <v>2.4563999999999999E-2</v>
      </c>
      <c r="Q28" s="5">
        <v>1.7003999999999998E-2</v>
      </c>
      <c r="R28" s="5">
        <v>9.0840000000000001E-3</v>
      </c>
      <c r="S28" s="5">
        <v>2.4840000000000001E-3</v>
      </c>
      <c r="T28" s="5">
        <v>0</v>
      </c>
      <c r="U28" s="5">
        <v>0</v>
      </c>
    </row>
    <row r="29" spans="1:21" x14ac:dyDescent="0.25">
      <c r="A29" s="2">
        <v>20211323</v>
      </c>
      <c r="B29" s="2">
        <v>1323</v>
      </c>
      <c r="C29" s="7" t="str">
        <f t="shared" si="0"/>
        <v>20211323</v>
      </c>
      <c r="D29" t="s">
        <v>62</v>
      </c>
      <c r="E29">
        <v>1.15243050217181</v>
      </c>
      <c r="F29">
        <v>1.03288592109008</v>
      </c>
      <c r="G29">
        <v>0.28417070022154001</v>
      </c>
      <c r="H29">
        <f t="shared" si="1"/>
        <v>0.46666795352478085</v>
      </c>
      <c r="I29">
        <f t="shared" si="2"/>
        <v>0.41825928601445922</v>
      </c>
      <c r="J29">
        <f t="shared" si="3"/>
        <v>0.11507276046076002</v>
      </c>
      <c r="K29" s="3" t="s">
        <v>13</v>
      </c>
      <c r="L29" s="3" t="s">
        <v>27</v>
      </c>
      <c r="M29" s="4">
        <v>44341</v>
      </c>
      <c r="N29" s="5">
        <v>0.246448</v>
      </c>
      <c r="O29" s="5">
        <v>0.138048</v>
      </c>
      <c r="P29" s="5">
        <v>5.7447999999999999E-2</v>
      </c>
      <c r="Q29" s="5">
        <v>4.5047999999999998E-2</v>
      </c>
      <c r="R29" s="5">
        <v>2.0448000000000001E-2</v>
      </c>
      <c r="S29" s="5">
        <v>1.24800000000001E-3</v>
      </c>
      <c r="T29" s="5">
        <v>0</v>
      </c>
      <c r="U29" s="5">
        <v>0</v>
      </c>
    </row>
    <row r="30" spans="1:21" x14ac:dyDescent="0.25">
      <c r="A30" s="2">
        <v>20211975</v>
      </c>
      <c r="B30" s="2">
        <v>1975</v>
      </c>
      <c r="C30" s="7" t="str">
        <f t="shared" si="0"/>
        <v>20211975</v>
      </c>
      <c r="D30" t="s">
        <v>83</v>
      </c>
      <c r="E30">
        <v>1.38174693375707</v>
      </c>
      <c r="F30">
        <v>1.2370156802313199</v>
      </c>
      <c r="G30">
        <v>0.43635393888928697</v>
      </c>
      <c r="H30">
        <f t="shared" si="1"/>
        <v>0.45227306711279941</v>
      </c>
      <c r="I30">
        <f t="shared" si="2"/>
        <v>0.40489966874296479</v>
      </c>
      <c r="J30">
        <f t="shared" si="3"/>
        <v>0.14282726414423577</v>
      </c>
      <c r="K30" s="3" t="s">
        <v>13</v>
      </c>
      <c r="L30" s="3" t="s">
        <v>27</v>
      </c>
      <c r="M30" s="4">
        <v>44432</v>
      </c>
      <c r="N30" s="5">
        <v>0.3076584</v>
      </c>
      <c r="O30" s="5">
        <v>0.17997840000000001</v>
      </c>
      <c r="P30" s="5">
        <v>8.8178400000000004E-2</v>
      </c>
      <c r="Q30" s="5">
        <v>6.9698399999999994E-2</v>
      </c>
      <c r="R30" s="5">
        <v>3.8858400000000001E-2</v>
      </c>
      <c r="S30" s="5">
        <v>1.58184E-2</v>
      </c>
      <c r="T30" s="5">
        <v>6.4584000000000004E-3</v>
      </c>
      <c r="U30" s="5">
        <v>5.4983999999999996E-3</v>
      </c>
    </row>
    <row r="31" spans="1:21" x14ac:dyDescent="0.25">
      <c r="A31" s="2">
        <v>20212863</v>
      </c>
      <c r="B31" s="2">
        <v>2863</v>
      </c>
      <c r="C31" s="7" t="str">
        <f t="shared" si="0"/>
        <v>20212863</v>
      </c>
      <c r="D31" t="s">
        <v>97</v>
      </c>
      <c r="E31">
        <v>0.86216184163335796</v>
      </c>
      <c r="F31">
        <v>0.83816075363379605</v>
      </c>
      <c r="G31">
        <v>0.29750287964103</v>
      </c>
      <c r="H31">
        <f t="shared" si="1"/>
        <v>0.43155012910874069</v>
      </c>
      <c r="I31">
        <f t="shared" si="2"/>
        <v>0.41953652316517598</v>
      </c>
      <c r="J31">
        <f t="shared" si="3"/>
        <v>0.14891334772608333</v>
      </c>
      <c r="K31" s="3" t="s">
        <v>13</v>
      </c>
      <c r="L31" s="3" t="s">
        <v>27</v>
      </c>
      <c r="M31" s="4">
        <v>44485</v>
      </c>
      <c r="N31" s="5">
        <v>0.2342736</v>
      </c>
      <c r="O31" s="5">
        <v>0.1361136</v>
      </c>
      <c r="P31" s="5">
        <v>6.3033599999999995E-2</v>
      </c>
      <c r="Q31" s="5">
        <v>4.6113599999999998E-2</v>
      </c>
      <c r="R31" s="5">
        <v>2.3433599999999999E-2</v>
      </c>
      <c r="S31" s="5">
        <v>6.2735999999999998E-3</v>
      </c>
      <c r="T31" s="5">
        <v>0</v>
      </c>
      <c r="U31" s="5">
        <v>0</v>
      </c>
    </row>
    <row r="32" spans="1:21" x14ac:dyDescent="0.25">
      <c r="A32" s="2">
        <v>20211311</v>
      </c>
      <c r="B32" s="2">
        <v>1311</v>
      </c>
      <c r="C32" s="7" t="str">
        <f t="shared" si="0"/>
        <v>20211311</v>
      </c>
      <c r="D32" t="s">
        <v>50</v>
      </c>
      <c r="E32">
        <v>1.39420035254633</v>
      </c>
      <c r="F32">
        <v>1.65167382236038</v>
      </c>
      <c r="G32">
        <v>0.64698637386844604</v>
      </c>
      <c r="H32">
        <f t="shared" si="1"/>
        <v>0.37753939910044987</v>
      </c>
      <c r="I32">
        <f t="shared" si="2"/>
        <v>0.44726135756959612</v>
      </c>
      <c r="J32">
        <f t="shared" si="3"/>
        <v>0.17519924332995401</v>
      </c>
      <c r="K32" s="3" t="s">
        <v>13</v>
      </c>
      <c r="L32" s="3" t="s">
        <v>15</v>
      </c>
      <c r="M32" s="4">
        <v>44341</v>
      </c>
      <c r="N32" s="5">
        <v>0.2943384</v>
      </c>
      <c r="O32" s="5">
        <v>0.1587384</v>
      </c>
      <c r="P32" s="5">
        <v>6.7418400000000003E-2</v>
      </c>
      <c r="Q32" s="5">
        <v>5.0858399999999998E-2</v>
      </c>
      <c r="R32" s="5">
        <v>2.39784E-2</v>
      </c>
      <c r="S32" s="5">
        <v>7.1783999999999997E-3</v>
      </c>
      <c r="T32" s="5">
        <v>0</v>
      </c>
      <c r="U32" s="5">
        <v>9.3839999999999798E-4</v>
      </c>
    </row>
    <row r="33" spans="1:21" x14ac:dyDescent="0.25">
      <c r="A33" s="2">
        <v>20211963</v>
      </c>
      <c r="B33" s="2">
        <v>1963</v>
      </c>
      <c r="C33" s="7" t="str">
        <f t="shared" si="0"/>
        <v>20211963</v>
      </c>
      <c r="D33" t="s">
        <v>71</v>
      </c>
      <c r="E33">
        <v>1.7905202463234799</v>
      </c>
      <c r="F33">
        <v>2.23196319123862</v>
      </c>
      <c r="G33">
        <v>0.890441113113289</v>
      </c>
      <c r="H33">
        <f t="shared" si="1"/>
        <v>0.36445099611337078</v>
      </c>
      <c r="I33">
        <f t="shared" si="2"/>
        <v>0.45430439002605649</v>
      </c>
      <c r="J33">
        <f t="shared" si="3"/>
        <v>0.18124461386057283</v>
      </c>
      <c r="K33" s="3" t="s">
        <v>13</v>
      </c>
      <c r="L33" s="3" t="s">
        <v>15</v>
      </c>
      <c r="M33" s="4">
        <v>44432</v>
      </c>
      <c r="N33" s="5">
        <v>0.34242240000000002</v>
      </c>
      <c r="O33" s="5">
        <v>0.18798239999999999</v>
      </c>
      <c r="P33" s="5">
        <v>8.7182399999999993E-2</v>
      </c>
      <c r="Q33" s="5">
        <v>6.7382399999999995E-2</v>
      </c>
      <c r="R33" s="5">
        <v>3.6662399999999998E-2</v>
      </c>
      <c r="S33" s="5">
        <v>1.44624E-2</v>
      </c>
      <c r="T33" s="5">
        <v>5.5824000000000004E-3</v>
      </c>
      <c r="U33" s="5">
        <v>3.1824000000000002E-3</v>
      </c>
    </row>
    <row r="34" spans="1:21" x14ac:dyDescent="0.25">
      <c r="A34" s="2">
        <v>20212836</v>
      </c>
      <c r="B34" s="2">
        <v>2836</v>
      </c>
      <c r="C34" s="7" t="str">
        <f t="shared" ref="C34:C65" si="4">CONCATENATE("2021",B34)</f>
        <v>20212836</v>
      </c>
      <c r="D34" t="s">
        <v>85</v>
      </c>
      <c r="E34">
        <v>1.0386612218565301</v>
      </c>
      <c r="F34">
        <v>1.40041033063578</v>
      </c>
      <c r="G34">
        <v>0.88075454154368205</v>
      </c>
      <c r="H34">
        <f t="shared" ref="H34:H65" si="5">E34/(E34+F34+G34)</f>
        <v>0.31286615395983131</v>
      </c>
      <c r="I34">
        <f t="shared" ref="I34:I70" si="6">F34/(E34+F34+G34)</f>
        <v>0.42183243669046161</v>
      </c>
      <c r="J34">
        <f t="shared" ref="J34:J70" si="7">G34/(E34+F34+G34)</f>
        <v>0.26530140934970714</v>
      </c>
      <c r="K34" s="3" t="s">
        <v>13</v>
      </c>
      <c r="L34" s="3" t="s">
        <v>15</v>
      </c>
      <c r="M34" s="4">
        <v>44482</v>
      </c>
      <c r="N34" s="5">
        <v>0.27605279999999999</v>
      </c>
      <c r="O34" s="5">
        <v>0.13937279999999999</v>
      </c>
      <c r="P34" s="5">
        <v>5.94528E-2</v>
      </c>
      <c r="Q34" s="5">
        <v>4.3732800000000002E-2</v>
      </c>
      <c r="R34" s="5">
        <v>2.2012799999999999E-2</v>
      </c>
      <c r="S34" s="5">
        <v>8.4527999999999999E-3</v>
      </c>
      <c r="T34" s="5">
        <v>6.5280000000000004E-4</v>
      </c>
      <c r="U34" s="5">
        <v>2.9279999999999801E-4</v>
      </c>
    </row>
    <row r="35" spans="1:21" x14ac:dyDescent="0.25">
      <c r="A35" s="2">
        <v>20211312</v>
      </c>
      <c r="B35" s="2">
        <v>1312</v>
      </c>
      <c r="C35" s="7" t="str">
        <f t="shared" si="4"/>
        <v>20211312</v>
      </c>
      <c r="D35" t="s">
        <v>51</v>
      </c>
      <c r="E35">
        <v>0.93709393115964201</v>
      </c>
      <c r="F35">
        <v>1.1278747463896801</v>
      </c>
      <c r="G35">
        <v>0.41571882692346201</v>
      </c>
      <c r="H35">
        <f t="shared" si="5"/>
        <v>0.37775573483964514</v>
      </c>
      <c r="I35">
        <f t="shared" si="6"/>
        <v>0.45466216295122802</v>
      </c>
      <c r="J35">
        <f t="shared" si="7"/>
        <v>0.16758210220912689</v>
      </c>
      <c r="K35" s="3" t="s">
        <v>13</v>
      </c>
      <c r="L35" s="3" t="s">
        <v>17</v>
      </c>
      <c r="M35" s="4">
        <v>44341</v>
      </c>
      <c r="N35" s="5">
        <v>0.16704240000000001</v>
      </c>
      <c r="O35" s="5">
        <v>9.1442399999999993E-2</v>
      </c>
      <c r="P35" s="5">
        <v>3.57624E-2</v>
      </c>
      <c r="Q35" s="5">
        <v>2.5682400000000001E-2</v>
      </c>
      <c r="R35" s="5">
        <v>1.1042400000000001E-2</v>
      </c>
      <c r="S35" s="5">
        <v>3.1224E-3</v>
      </c>
      <c r="T35" s="5">
        <v>0</v>
      </c>
      <c r="U35" s="5">
        <v>0</v>
      </c>
    </row>
    <row r="36" spans="1:21" x14ac:dyDescent="0.25">
      <c r="A36" s="2">
        <v>20211964</v>
      </c>
      <c r="B36" s="2">
        <v>1964</v>
      </c>
      <c r="C36" s="7" t="str">
        <f t="shared" si="4"/>
        <v>20211964</v>
      </c>
      <c r="D36" t="s">
        <v>72</v>
      </c>
      <c r="E36">
        <v>1.3669007673736</v>
      </c>
      <c r="F36">
        <v>1.57683230665181</v>
      </c>
      <c r="G36">
        <v>0.558218544150617</v>
      </c>
      <c r="H36">
        <f t="shared" si="5"/>
        <v>0.3903254289062803</v>
      </c>
      <c r="I36">
        <f t="shared" si="6"/>
        <v>0.45027244193427629</v>
      </c>
      <c r="J36">
        <f t="shared" si="7"/>
        <v>0.15940212915944343</v>
      </c>
      <c r="K36" s="3" t="s">
        <v>13</v>
      </c>
      <c r="L36" s="3" t="s">
        <v>17</v>
      </c>
      <c r="M36" s="4">
        <v>44432</v>
      </c>
      <c r="N36" s="5">
        <v>0.2512392</v>
      </c>
      <c r="O36" s="5">
        <v>0.1397592</v>
      </c>
      <c r="P36" s="5">
        <v>6.4519199999999999E-2</v>
      </c>
      <c r="Q36" s="5">
        <v>5.1559199999999999E-2</v>
      </c>
      <c r="R36" s="5">
        <v>2.5879200000000002E-2</v>
      </c>
      <c r="S36" s="5">
        <v>1.06392E-2</v>
      </c>
      <c r="T36" s="5">
        <v>2.7192000000000002E-3</v>
      </c>
      <c r="U36" s="5">
        <v>2.1191999999999999E-3</v>
      </c>
    </row>
    <row r="37" spans="1:21" x14ac:dyDescent="0.25">
      <c r="A37" s="2">
        <v>20212852</v>
      </c>
      <c r="B37" s="2">
        <v>2852</v>
      </c>
      <c r="C37" s="7" t="str">
        <f t="shared" si="4"/>
        <v>20212852</v>
      </c>
      <c r="D37" t="s">
        <v>86</v>
      </c>
      <c r="E37">
        <v>0.54076161291873803</v>
      </c>
      <c r="F37">
        <v>0.67834056231875495</v>
      </c>
      <c r="G37">
        <v>0.31152268261203597</v>
      </c>
      <c r="H37">
        <f t="shared" si="5"/>
        <v>0.35329467579566692</v>
      </c>
      <c r="I37">
        <f t="shared" si="6"/>
        <v>0.4431788487165943</v>
      </c>
      <c r="J37">
        <f t="shared" si="7"/>
        <v>0.20352647548773892</v>
      </c>
      <c r="K37" s="3" t="s">
        <v>13</v>
      </c>
      <c r="L37" s="3" t="s">
        <v>17</v>
      </c>
      <c r="M37" s="4">
        <v>44485</v>
      </c>
      <c r="N37" s="5">
        <v>0.1234368</v>
      </c>
      <c r="O37" s="5">
        <v>6.9316799999999998E-2</v>
      </c>
      <c r="P37" s="5">
        <v>3.04368E-2</v>
      </c>
      <c r="Q37" s="5">
        <v>2.1436799999999999E-2</v>
      </c>
      <c r="R37" s="5">
        <v>1.1596800000000001E-2</v>
      </c>
      <c r="S37" s="5">
        <v>4.2767999999999999E-3</v>
      </c>
      <c r="T37" s="5">
        <v>0</v>
      </c>
      <c r="U37" s="5">
        <v>0</v>
      </c>
    </row>
    <row r="38" spans="1:21" x14ac:dyDescent="0.25">
      <c r="A38" s="2">
        <v>20211313</v>
      </c>
      <c r="B38" s="2">
        <v>1313</v>
      </c>
      <c r="C38" s="7" t="str">
        <f t="shared" si="4"/>
        <v>20211313</v>
      </c>
      <c r="D38" t="s">
        <v>52</v>
      </c>
      <c r="E38">
        <v>1.3621687303490899</v>
      </c>
      <c r="F38">
        <v>1.67078404425687</v>
      </c>
      <c r="G38">
        <v>0.49210740099414901</v>
      </c>
      <c r="H38">
        <f t="shared" si="5"/>
        <v>0.3864242488051125</v>
      </c>
      <c r="I38">
        <f t="shared" si="6"/>
        <v>0.4739731979107093</v>
      </c>
      <c r="J38">
        <f t="shared" si="7"/>
        <v>0.13960255328417828</v>
      </c>
      <c r="K38" s="3" t="s">
        <v>13</v>
      </c>
      <c r="L38" s="3" t="s">
        <v>16</v>
      </c>
      <c r="M38" s="4">
        <v>44341</v>
      </c>
      <c r="N38" s="5">
        <v>0.23302</v>
      </c>
      <c r="O38" s="5">
        <v>0.12842000000000001</v>
      </c>
      <c r="P38" s="5">
        <v>5.382E-2</v>
      </c>
      <c r="Q38" s="5">
        <v>4.0620000000000003E-2</v>
      </c>
      <c r="R38" s="5">
        <v>1.9019999999999999E-2</v>
      </c>
      <c r="S38" s="5">
        <v>3.62E-3</v>
      </c>
      <c r="T38" s="5">
        <v>0</v>
      </c>
      <c r="U38" s="5">
        <v>0</v>
      </c>
    </row>
    <row r="39" spans="1:21" x14ac:dyDescent="0.25">
      <c r="A39" s="2">
        <v>20211965</v>
      </c>
      <c r="B39" s="2">
        <v>1965</v>
      </c>
      <c r="C39" s="7" t="str">
        <f t="shared" si="4"/>
        <v>20211965</v>
      </c>
      <c r="D39" t="s">
        <v>73</v>
      </c>
      <c r="E39">
        <v>1.8538107668430599</v>
      </c>
      <c r="F39">
        <v>2.2278498949474201</v>
      </c>
      <c r="G39">
        <v>0.61875459515500497</v>
      </c>
      <c r="H39">
        <f t="shared" si="5"/>
        <v>0.39439297711065197</v>
      </c>
      <c r="I39">
        <f t="shared" si="6"/>
        <v>0.47396873960348024</v>
      </c>
      <c r="J39">
        <f t="shared" si="7"/>
        <v>0.13163828328586782</v>
      </c>
      <c r="K39" s="3" t="s">
        <v>13</v>
      </c>
      <c r="L39" s="3" t="s">
        <v>16</v>
      </c>
      <c r="M39" s="4">
        <v>44432</v>
      </c>
      <c r="N39" s="5">
        <v>0.29234399999999999</v>
      </c>
      <c r="O39" s="5">
        <v>0.16254399999999999</v>
      </c>
      <c r="P39" s="5">
        <v>7.1543999999999996E-2</v>
      </c>
      <c r="Q39" s="5">
        <v>5.6543999999999997E-2</v>
      </c>
      <c r="R39" s="5">
        <v>2.7744000000000001E-2</v>
      </c>
      <c r="S39" s="5">
        <v>1.3944E-2</v>
      </c>
      <c r="T39" s="5">
        <v>4.5440000000000003E-3</v>
      </c>
      <c r="U39" s="5">
        <v>3.7439999999999999E-3</v>
      </c>
    </row>
    <row r="40" spans="1:21" x14ac:dyDescent="0.25">
      <c r="A40" s="2">
        <v>20212853</v>
      </c>
      <c r="B40" s="2">
        <v>2853</v>
      </c>
      <c r="C40" s="7" t="str">
        <f t="shared" si="4"/>
        <v>20212853</v>
      </c>
      <c r="D40" t="s">
        <v>87</v>
      </c>
      <c r="E40">
        <v>0.82464815776473499</v>
      </c>
      <c r="F40">
        <v>1.08492937641202</v>
      </c>
      <c r="G40">
        <v>0.40583643269099801</v>
      </c>
      <c r="H40">
        <f t="shared" si="5"/>
        <v>0.35615581903062588</v>
      </c>
      <c r="I40">
        <f t="shared" si="6"/>
        <v>0.46856820937281096</v>
      </c>
      <c r="J40">
        <f t="shared" si="7"/>
        <v>0.17527597159656322</v>
      </c>
      <c r="K40" s="3" t="s">
        <v>13</v>
      </c>
      <c r="L40" s="3" t="s">
        <v>16</v>
      </c>
      <c r="M40" s="4">
        <v>44485</v>
      </c>
      <c r="N40" s="5">
        <v>0.16713839999999999</v>
      </c>
      <c r="O40" s="5">
        <v>9.2978400000000003E-2</v>
      </c>
      <c r="P40" s="5">
        <v>4.0178400000000003E-2</v>
      </c>
      <c r="Q40" s="5">
        <v>2.7698400000000001E-2</v>
      </c>
      <c r="R40" s="5">
        <v>1.5458400000000001E-2</v>
      </c>
      <c r="S40" s="5">
        <v>5.1384000000000004E-3</v>
      </c>
      <c r="T40" s="5">
        <v>6.9839999999999898E-4</v>
      </c>
      <c r="U40" s="5">
        <v>9.3839999999999798E-4</v>
      </c>
    </row>
    <row r="41" spans="1:21" ht="30" x14ac:dyDescent="0.25">
      <c r="A41" s="2">
        <v>20211314</v>
      </c>
      <c r="B41" s="2">
        <v>1314</v>
      </c>
      <c r="C41" s="7" t="str">
        <f t="shared" si="4"/>
        <v>20211314</v>
      </c>
      <c r="D41" t="s">
        <v>53</v>
      </c>
      <c r="E41">
        <v>1.31636780636716</v>
      </c>
      <c r="F41">
        <v>1.79854388631651</v>
      </c>
      <c r="G41">
        <v>0.73056527208625799</v>
      </c>
      <c r="H41">
        <f t="shared" si="5"/>
        <v>0.34231587353843829</v>
      </c>
      <c r="I41">
        <f t="shared" si="6"/>
        <v>0.46770372122723552</v>
      </c>
      <c r="J41">
        <f t="shared" si="7"/>
        <v>0.1899804052343263</v>
      </c>
      <c r="K41" s="3" t="s">
        <v>13</v>
      </c>
      <c r="L41" s="3" t="s">
        <v>18</v>
      </c>
      <c r="M41" s="4">
        <v>44341</v>
      </c>
      <c r="N41" s="5">
        <v>0.243976</v>
      </c>
      <c r="O41" s="5">
        <v>0.12517600000000001</v>
      </c>
      <c r="P41" s="5">
        <v>4.8975999999999999E-2</v>
      </c>
      <c r="Q41" s="5">
        <v>3.6976000000000002E-2</v>
      </c>
      <c r="R41" s="5">
        <v>1.6175999999999999E-2</v>
      </c>
      <c r="S41" s="5">
        <v>4.7759999999999903E-3</v>
      </c>
      <c r="T41" s="5">
        <v>0</v>
      </c>
      <c r="U41" s="5">
        <v>0</v>
      </c>
    </row>
    <row r="42" spans="1:21" ht="30" x14ac:dyDescent="0.25">
      <c r="A42" s="2">
        <v>20211966</v>
      </c>
      <c r="B42" s="2">
        <v>1966</v>
      </c>
      <c r="C42" s="7" t="str">
        <f t="shared" si="4"/>
        <v>20211966</v>
      </c>
      <c r="D42" t="s">
        <v>74</v>
      </c>
      <c r="E42">
        <v>1.9691861598598599</v>
      </c>
      <c r="F42">
        <v>2.6294348978861501</v>
      </c>
      <c r="G42">
        <v>1.0614606841926</v>
      </c>
      <c r="H42">
        <f t="shared" si="5"/>
        <v>0.34790772459505198</v>
      </c>
      <c r="I42">
        <f t="shared" si="6"/>
        <v>0.46455776043007352</v>
      </c>
      <c r="J42">
        <f t="shared" si="7"/>
        <v>0.1875345149748745</v>
      </c>
      <c r="K42" s="3" t="s">
        <v>13</v>
      </c>
      <c r="L42" s="3" t="s">
        <v>18</v>
      </c>
      <c r="M42" s="4">
        <v>44432</v>
      </c>
      <c r="N42" s="5">
        <v>0.33469199999999999</v>
      </c>
      <c r="O42" s="5">
        <v>0.176292</v>
      </c>
      <c r="P42" s="5">
        <v>7.9292000000000001E-2</v>
      </c>
      <c r="Q42" s="5">
        <v>6.4692E-2</v>
      </c>
      <c r="R42" s="5">
        <v>3.4091999999999997E-2</v>
      </c>
      <c r="S42" s="5">
        <v>1.5692000000000001E-2</v>
      </c>
      <c r="T42" s="5">
        <v>6.8919999999999997E-3</v>
      </c>
      <c r="U42" s="5">
        <v>5.0920000000000002E-3</v>
      </c>
    </row>
    <row r="43" spans="1:21" ht="30" x14ac:dyDescent="0.25">
      <c r="A43" s="2">
        <v>20212854</v>
      </c>
      <c r="B43" s="2">
        <v>2854</v>
      </c>
      <c r="C43" s="7" t="str">
        <f t="shared" si="4"/>
        <v>20212854</v>
      </c>
      <c r="D43" t="s">
        <v>88</v>
      </c>
      <c r="E43">
        <v>1.1506670920377899</v>
      </c>
      <c r="F43">
        <v>1.7155978687687401</v>
      </c>
      <c r="G43">
        <v>0.808889537010273</v>
      </c>
      <c r="H43">
        <f t="shared" si="5"/>
        <v>0.31309352918940819</v>
      </c>
      <c r="I43">
        <f t="shared" si="6"/>
        <v>0.46680972726122882</v>
      </c>
      <c r="J43">
        <f t="shared" si="7"/>
        <v>0.22009674354936304</v>
      </c>
      <c r="K43" s="3" t="s">
        <v>13</v>
      </c>
      <c r="L43" s="3" t="s">
        <v>18</v>
      </c>
      <c r="M43" s="4">
        <v>44485</v>
      </c>
      <c r="N43" s="5">
        <v>0.25518239999999998</v>
      </c>
      <c r="O43" s="5">
        <v>0.1283424</v>
      </c>
      <c r="P43" s="5">
        <v>5.2262400000000001E-2</v>
      </c>
      <c r="Q43" s="5">
        <v>3.7022399999999997E-2</v>
      </c>
      <c r="R43" s="5">
        <v>1.89024E-2</v>
      </c>
      <c r="S43" s="5">
        <v>5.7023999999999998E-3</v>
      </c>
      <c r="T43" s="5">
        <v>0</v>
      </c>
      <c r="U43" s="5">
        <v>1.3824E-3</v>
      </c>
    </row>
    <row r="44" spans="1:21" ht="30" x14ac:dyDescent="0.25">
      <c r="A44" s="2">
        <v>20211315</v>
      </c>
      <c r="B44" s="2">
        <v>1315</v>
      </c>
      <c r="C44" s="7" t="str">
        <f t="shared" si="4"/>
        <v>20211315</v>
      </c>
      <c r="D44" t="s">
        <v>54</v>
      </c>
      <c r="E44">
        <v>1.06957391048876</v>
      </c>
      <c r="F44">
        <v>1.21612849111795</v>
      </c>
      <c r="G44">
        <v>0.40341860796076201</v>
      </c>
      <c r="H44">
        <f t="shared" si="5"/>
        <v>0.39774108590999929</v>
      </c>
      <c r="I44">
        <f t="shared" si="6"/>
        <v>0.45224015088616498</v>
      </c>
      <c r="J44">
        <f t="shared" si="7"/>
        <v>0.15001876320383561</v>
      </c>
      <c r="K44" s="3" t="s">
        <v>13</v>
      </c>
      <c r="L44" s="3" t="s">
        <v>19</v>
      </c>
      <c r="M44" s="4">
        <v>44341</v>
      </c>
      <c r="N44" s="5">
        <v>0.204876</v>
      </c>
      <c r="O44" s="5">
        <v>0.116076</v>
      </c>
      <c r="P44" s="5">
        <v>4.6275999999999998E-2</v>
      </c>
      <c r="Q44" s="5">
        <v>2.9475999999999999E-2</v>
      </c>
      <c r="R44" s="5">
        <v>1.5076000000000001E-2</v>
      </c>
      <c r="S44" s="5">
        <v>1.676E-3</v>
      </c>
      <c r="T44" s="5">
        <v>0</v>
      </c>
      <c r="U44" s="5">
        <v>0</v>
      </c>
    </row>
    <row r="45" spans="1:21" ht="30" x14ac:dyDescent="0.25">
      <c r="A45" s="2">
        <v>20211967</v>
      </c>
      <c r="B45" s="2">
        <v>1967</v>
      </c>
      <c r="C45" s="7" t="str">
        <f t="shared" si="4"/>
        <v>20211967</v>
      </c>
      <c r="D45" t="s">
        <v>75</v>
      </c>
      <c r="E45">
        <v>1.17329149278586</v>
      </c>
      <c r="F45">
        <v>1.26870902945895</v>
      </c>
      <c r="G45">
        <v>0.43224479567570501</v>
      </c>
      <c r="H45">
        <f t="shared" si="5"/>
        <v>0.40820854276792329</v>
      </c>
      <c r="I45">
        <f t="shared" si="6"/>
        <v>0.44140596543681487</v>
      </c>
      <c r="J45">
        <f t="shared" si="7"/>
        <v>0.1503854917952617</v>
      </c>
      <c r="K45" s="3" t="s">
        <v>13</v>
      </c>
      <c r="L45" s="3" t="s">
        <v>19</v>
      </c>
      <c r="M45" s="4">
        <v>44432</v>
      </c>
      <c r="N45" s="5">
        <v>0.21128160000000001</v>
      </c>
      <c r="O45" s="5">
        <v>0.1193616</v>
      </c>
      <c r="P45" s="5">
        <v>5.5161599999999998E-2</v>
      </c>
      <c r="Q45" s="5">
        <v>4.3161600000000001E-2</v>
      </c>
      <c r="R45" s="5">
        <v>2.36016E-2</v>
      </c>
      <c r="S45" s="5">
        <v>9.0816000000000004E-3</v>
      </c>
      <c r="T45" s="5">
        <v>3.8016E-3</v>
      </c>
      <c r="U45" s="5">
        <v>1.6416E-3</v>
      </c>
    </row>
    <row r="46" spans="1:21" ht="30" x14ac:dyDescent="0.25">
      <c r="A46" s="2">
        <v>20212855</v>
      </c>
      <c r="B46" s="2">
        <v>2855</v>
      </c>
      <c r="C46" s="7" t="str">
        <f t="shared" si="4"/>
        <v>20212855</v>
      </c>
      <c r="D46" t="s">
        <v>89</v>
      </c>
      <c r="E46">
        <v>0.57550130476398798</v>
      </c>
      <c r="F46">
        <v>0.67490408827227</v>
      </c>
      <c r="G46">
        <v>0.29613838530106801</v>
      </c>
      <c r="H46">
        <f t="shared" si="5"/>
        <v>0.37212092720886558</v>
      </c>
      <c r="I46">
        <f t="shared" si="6"/>
        <v>0.43639507508662495</v>
      </c>
      <c r="J46">
        <f t="shared" si="7"/>
        <v>0.19148399770450952</v>
      </c>
      <c r="K46" s="3" t="s">
        <v>13</v>
      </c>
      <c r="L46" s="3" t="s">
        <v>19</v>
      </c>
      <c r="M46" s="4">
        <v>44485</v>
      </c>
      <c r="N46" s="5">
        <v>0.1229088</v>
      </c>
      <c r="O46" s="5">
        <v>7.2268799999999994E-2</v>
      </c>
      <c r="P46" s="5">
        <v>3.1828799999999997E-2</v>
      </c>
      <c r="Q46" s="5">
        <v>2.07888E-2</v>
      </c>
      <c r="R46" s="5">
        <v>1.22688E-2</v>
      </c>
      <c r="S46" s="5">
        <v>3.8687999999999999E-3</v>
      </c>
      <c r="T46" s="5">
        <v>0</v>
      </c>
      <c r="U46" s="5">
        <v>2.6880000000000301E-4</v>
      </c>
    </row>
    <row r="47" spans="1:21" x14ac:dyDescent="0.25">
      <c r="A47" s="2">
        <v>20211316</v>
      </c>
      <c r="B47" s="2">
        <v>1316</v>
      </c>
      <c r="C47" s="7" t="str">
        <f t="shared" si="4"/>
        <v>20211316</v>
      </c>
      <c r="D47" t="s">
        <v>55</v>
      </c>
      <c r="E47">
        <v>0.88941996940585599</v>
      </c>
      <c r="F47">
        <v>1.0170256401834801</v>
      </c>
      <c r="G47">
        <v>0.32908418389710598</v>
      </c>
      <c r="H47">
        <f t="shared" si="5"/>
        <v>0.39785645979638345</v>
      </c>
      <c r="I47">
        <f t="shared" si="6"/>
        <v>0.4549371890040293</v>
      </c>
      <c r="J47">
        <f t="shared" si="7"/>
        <v>0.14720635119958728</v>
      </c>
      <c r="K47" s="3" t="s">
        <v>13</v>
      </c>
      <c r="L47" s="3" t="s">
        <v>20</v>
      </c>
      <c r="M47" s="4">
        <v>44341</v>
      </c>
      <c r="N47" s="5">
        <v>0.15579999999999999</v>
      </c>
      <c r="O47" s="5">
        <v>8.5199999999999998E-2</v>
      </c>
      <c r="P47" s="5">
        <v>3.1199999999999999E-2</v>
      </c>
      <c r="Q47" s="5">
        <v>2.2599999999999999E-2</v>
      </c>
      <c r="R47" s="5">
        <v>1.0800000000000001E-2</v>
      </c>
      <c r="S47" s="5">
        <v>1.9999999999999901E-4</v>
      </c>
      <c r="T47" s="5">
        <v>0</v>
      </c>
      <c r="U47" s="5">
        <v>0</v>
      </c>
    </row>
    <row r="48" spans="1:21" x14ac:dyDescent="0.25">
      <c r="A48" s="2">
        <v>20211968</v>
      </c>
      <c r="B48" s="2">
        <v>1968</v>
      </c>
      <c r="C48" s="7" t="str">
        <f t="shared" si="4"/>
        <v>20211968</v>
      </c>
      <c r="D48" t="s">
        <v>76</v>
      </c>
      <c r="E48">
        <v>1.1361637223654699</v>
      </c>
      <c r="F48">
        <v>1.2351883820652301</v>
      </c>
      <c r="G48">
        <v>0.48710989602310401</v>
      </c>
      <c r="H48">
        <f t="shared" si="5"/>
        <v>0.39747378911634812</v>
      </c>
      <c r="I48">
        <f t="shared" si="6"/>
        <v>0.4321164255005433</v>
      </c>
      <c r="J48">
        <f t="shared" si="7"/>
        <v>0.17040978538310861</v>
      </c>
      <c r="K48" s="3" t="s">
        <v>13</v>
      </c>
      <c r="L48" s="3" t="s">
        <v>20</v>
      </c>
      <c r="M48" s="4">
        <v>44432</v>
      </c>
      <c r="N48" s="5">
        <v>0.21397440000000001</v>
      </c>
      <c r="O48" s="5">
        <v>0.12277440000000001</v>
      </c>
      <c r="P48" s="5">
        <v>5.7734399999999998E-2</v>
      </c>
      <c r="Q48" s="5">
        <v>4.3094399999999998E-2</v>
      </c>
      <c r="R48" s="5">
        <v>2.3414399999999998E-2</v>
      </c>
      <c r="S48" s="5">
        <v>9.6144000000000004E-3</v>
      </c>
      <c r="T48" s="5">
        <v>4.2144000000000001E-3</v>
      </c>
      <c r="U48" s="5">
        <v>2.1743999999999999E-3</v>
      </c>
    </row>
    <row r="49" spans="1:21" x14ac:dyDescent="0.25">
      <c r="A49" s="2">
        <v>20212856</v>
      </c>
      <c r="B49" s="2">
        <v>2856</v>
      </c>
      <c r="C49" s="7" t="str">
        <f t="shared" si="4"/>
        <v>20212856</v>
      </c>
      <c r="D49" t="s">
        <v>90</v>
      </c>
      <c r="E49">
        <v>0.46259678348133798</v>
      </c>
      <c r="F49">
        <v>0.53922697765395999</v>
      </c>
      <c r="G49">
        <v>0.246671247946704</v>
      </c>
      <c r="H49">
        <f t="shared" si="5"/>
        <v>0.37052353442844588</v>
      </c>
      <c r="I49">
        <f t="shared" si="6"/>
        <v>0.43190158849769439</v>
      </c>
      <c r="J49">
        <f t="shared" si="7"/>
        <v>0.19757487707385979</v>
      </c>
      <c r="K49" s="3" t="s">
        <v>13</v>
      </c>
      <c r="L49" s="3" t="s">
        <v>20</v>
      </c>
      <c r="M49" s="4">
        <v>44485</v>
      </c>
      <c r="N49" s="5">
        <v>0.1046112</v>
      </c>
      <c r="O49" s="5">
        <v>6.1171200000000002E-2</v>
      </c>
      <c r="P49" s="5">
        <v>2.7451199999999999E-2</v>
      </c>
      <c r="Q49" s="5">
        <v>1.9051200000000001E-2</v>
      </c>
      <c r="R49" s="5">
        <v>1.1251199999999999E-2</v>
      </c>
      <c r="S49" s="5">
        <v>3.5712000000000001E-3</v>
      </c>
      <c r="T49" s="5">
        <v>4.5120000000000099E-4</v>
      </c>
      <c r="U49" s="5">
        <v>1.1712000000000001E-3</v>
      </c>
    </row>
    <row r="50" spans="1:21" x14ac:dyDescent="0.25">
      <c r="A50" s="2">
        <v>20211317</v>
      </c>
      <c r="B50" s="2">
        <v>1317</v>
      </c>
      <c r="C50" s="7" t="str">
        <f t="shared" si="4"/>
        <v>20211317</v>
      </c>
      <c r="D50" t="s">
        <v>56</v>
      </c>
      <c r="E50">
        <v>0.46417504696676698</v>
      </c>
      <c r="F50">
        <v>0.53246746208160101</v>
      </c>
      <c r="G50">
        <v>0.21491504142601101</v>
      </c>
      <c r="H50">
        <f t="shared" si="5"/>
        <v>0.38312257373578473</v>
      </c>
      <c r="I50">
        <f t="shared" si="6"/>
        <v>0.43949002824761907</v>
      </c>
      <c r="J50">
        <f t="shared" si="7"/>
        <v>0.1773873980165962</v>
      </c>
      <c r="K50" s="3" t="s">
        <v>13</v>
      </c>
      <c r="L50" s="3" t="s">
        <v>21</v>
      </c>
      <c r="M50" s="4">
        <v>44341</v>
      </c>
      <c r="N50" s="5">
        <v>9.6888000000000002E-2</v>
      </c>
      <c r="O50" s="5">
        <v>5.2288000000000001E-2</v>
      </c>
      <c r="P50" s="5">
        <v>1.7488E-2</v>
      </c>
      <c r="Q50" s="5">
        <v>1.3887999999999999E-2</v>
      </c>
      <c r="R50" s="5">
        <v>4.888E-3</v>
      </c>
      <c r="S50" s="5">
        <v>0</v>
      </c>
      <c r="T50" s="5">
        <v>0</v>
      </c>
      <c r="U50" s="5">
        <v>0</v>
      </c>
    </row>
    <row r="51" spans="1:21" x14ac:dyDescent="0.25">
      <c r="A51" s="2">
        <v>20211969</v>
      </c>
      <c r="B51" s="2">
        <v>1969</v>
      </c>
      <c r="C51" s="7" t="str">
        <f t="shared" si="4"/>
        <v>20211969</v>
      </c>
      <c r="D51" t="s">
        <v>77</v>
      </c>
      <c r="E51">
        <v>0.55799559549061595</v>
      </c>
      <c r="F51">
        <v>0.57419743072441798</v>
      </c>
      <c r="G51">
        <v>0.25142900061108697</v>
      </c>
      <c r="H51">
        <f t="shared" si="5"/>
        <v>0.40328614655737843</v>
      </c>
      <c r="I51">
        <f t="shared" si="6"/>
        <v>0.41499587285522244</v>
      </c>
      <c r="J51">
        <f t="shared" si="7"/>
        <v>0.18171798058739921</v>
      </c>
      <c r="K51" s="3" t="s">
        <v>13</v>
      </c>
      <c r="L51" s="3" t="s">
        <v>21</v>
      </c>
      <c r="M51" s="4">
        <v>44432</v>
      </c>
      <c r="N51" s="5">
        <v>0.12408959999999999</v>
      </c>
      <c r="O51" s="5">
        <v>7.1649599999999994E-2</v>
      </c>
      <c r="P51" s="5">
        <v>3.4089599999999998E-2</v>
      </c>
      <c r="Q51" s="5">
        <v>2.7369600000000001E-2</v>
      </c>
      <c r="R51" s="5">
        <v>1.59696E-2</v>
      </c>
      <c r="S51" s="5">
        <v>7.3296000000000004E-3</v>
      </c>
      <c r="T51" s="5">
        <v>3.9696000000000002E-3</v>
      </c>
      <c r="U51" s="5">
        <v>1.2095999999999999E-3</v>
      </c>
    </row>
    <row r="52" spans="1:21" x14ac:dyDescent="0.25">
      <c r="A52" s="2">
        <v>20212857</v>
      </c>
      <c r="B52" s="2">
        <v>2857</v>
      </c>
      <c r="C52" s="7" t="str">
        <f t="shared" si="4"/>
        <v>20212857</v>
      </c>
      <c r="D52" t="s">
        <v>91</v>
      </c>
      <c r="E52">
        <v>0.25377110287209997</v>
      </c>
      <c r="F52">
        <v>0.27785295776470298</v>
      </c>
      <c r="G52">
        <v>0.18736119359714001</v>
      </c>
      <c r="H52">
        <f t="shared" si="5"/>
        <v>0.35295731223651505</v>
      </c>
      <c r="I52">
        <f t="shared" si="6"/>
        <v>0.38645153864907411</v>
      </c>
      <c r="J52">
        <f t="shared" si="7"/>
        <v>0.26059114911441084</v>
      </c>
      <c r="K52" s="3" t="s">
        <v>13</v>
      </c>
      <c r="L52" s="3" t="s">
        <v>21</v>
      </c>
      <c r="M52" s="4">
        <v>44485</v>
      </c>
      <c r="N52" s="5">
        <v>6.1528800000000002E-2</v>
      </c>
      <c r="O52" s="5">
        <v>3.8488799999999997E-2</v>
      </c>
      <c r="P52" s="5">
        <v>1.59288E-2</v>
      </c>
      <c r="Q52" s="5">
        <v>1.07688E-2</v>
      </c>
      <c r="R52" s="5">
        <v>5.6087999999999997E-3</v>
      </c>
      <c r="S52" s="5">
        <v>1.8887999999999999E-3</v>
      </c>
      <c r="T52" s="5">
        <v>8.8800000000000098E-5</v>
      </c>
      <c r="U52" s="5">
        <v>1.5288000000000001E-3</v>
      </c>
    </row>
    <row r="53" spans="1:21" ht="30" x14ac:dyDescent="0.25">
      <c r="A53" s="2">
        <v>20211318</v>
      </c>
      <c r="B53" s="2">
        <v>1318</v>
      </c>
      <c r="C53" s="7" t="str">
        <f t="shared" si="4"/>
        <v>20211318</v>
      </c>
      <c r="D53" t="s">
        <v>57</v>
      </c>
      <c r="E53">
        <v>0.83835785403130703</v>
      </c>
      <c r="F53">
        <v>0.55713028267821896</v>
      </c>
      <c r="G53">
        <v>0.19043846403063899</v>
      </c>
      <c r="H53">
        <f t="shared" si="5"/>
        <v>0.52862336355291506</v>
      </c>
      <c r="I53">
        <f t="shared" si="6"/>
        <v>0.35129638560712817</v>
      </c>
      <c r="J53">
        <f t="shared" si="7"/>
        <v>0.12008025083995678</v>
      </c>
      <c r="K53" s="3" t="s">
        <v>13</v>
      </c>
      <c r="L53" s="3" t="s">
        <v>22</v>
      </c>
      <c r="M53" s="4">
        <v>44341</v>
      </c>
      <c r="N53" s="5">
        <v>0.24241199999999999</v>
      </c>
      <c r="O53" s="5">
        <v>0.14233199999999999</v>
      </c>
      <c r="P53" s="5">
        <v>6.8171999999999996E-2</v>
      </c>
      <c r="Q53" s="5">
        <v>5.2212000000000001E-2</v>
      </c>
      <c r="R53" s="5">
        <v>2.6891999999999999E-2</v>
      </c>
      <c r="S53" s="5">
        <v>6.4920000000000004E-3</v>
      </c>
      <c r="T53" s="5">
        <v>0</v>
      </c>
      <c r="U53" s="5">
        <v>0</v>
      </c>
    </row>
    <row r="54" spans="1:21" ht="30" x14ac:dyDescent="0.25">
      <c r="A54" s="2">
        <v>20211970</v>
      </c>
      <c r="B54" s="2">
        <v>1970</v>
      </c>
      <c r="C54" s="7" t="str">
        <f t="shared" si="4"/>
        <v>20211970</v>
      </c>
      <c r="D54" t="s">
        <v>78</v>
      </c>
      <c r="E54">
        <v>1.6830910877328999</v>
      </c>
      <c r="F54">
        <v>0.97842762162713803</v>
      </c>
      <c r="G54">
        <v>0.31146886479268898</v>
      </c>
      <c r="H54">
        <f t="shared" si="5"/>
        <v>0.5661278581739666</v>
      </c>
      <c r="I54">
        <f t="shared" si="6"/>
        <v>0.32910585638958834</v>
      </c>
      <c r="J54">
        <f t="shared" si="7"/>
        <v>0.10476628543644506</v>
      </c>
      <c r="K54" s="3" t="s">
        <v>13</v>
      </c>
      <c r="L54" s="3" t="s">
        <v>22</v>
      </c>
      <c r="M54" s="4">
        <v>44432</v>
      </c>
      <c r="N54" s="5">
        <v>0.60979680000000003</v>
      </c>
      <c r="O54" s="5">
        <v>0.37363679999999999</v>
      </c>
      <c r="P54" s="5">
        <v>0.18487680000000001</v>
      </c>
      <c r="Q54" s="5">
        <v>0.14599680000000001</v>
      </c>
      <c r="R54" s="5">
        <v>7.9516799999999999E-2</v>
      </c>
      <c r="S54" s="5">
        <v>3.2116800000000001E-2</v>
      </c>
      <c r="T54" s="5">
        <v>7.0368000000000002E-3</v>
      </c>
      <c r="U54" s="5">
        <v>3.0768000000000002E-3</v>
      </c>
    </row>
    <row r="55" spans="1:21" ht="30" x14ac:dyDescent="0.25">
      <c r="A55" s="2">
        <v>20212858</v>
      </c>
      <c r="B55" s="2">
        <v>2858</v>
      </c>
      <c r="C55" s="7" t="str">
        <f t="shared" si="4"/>
        <v>20212858</v>
      </c>
      <c r="D55" t="s">
        <v>92</v>
      </c>
      <c r="E55">
        <v>0.72295957114213605</v>
      </c>
      <c r="F55">
        <v>0.45623195784682002</v>
      </c>
      <c r="G55">
        <v>0.177498537281676</v>
      </c>
      <c r="H55">
        <f t="shared" si="5"/>
        <v>0.53288484165691552</v>
      </c>
      <c r="I55">
        <f t="shared" si="6"/>
        <v>0.33628311225197033</v>
      </c>
      <c r="J55">
        <f t="shared" si="7"/>
        <v>0.13083204609111412</v>
      </c>
      <c r="K55" s="3" t="s">
        <v>13</v>
      </c>
      <c r="L55" s="3" t="s">
        <v>22</v>
      </c>
      <c r="M55" s="4">
        <v>44485</v>
      </c>
      <c r="N55" s="5">
        <v>0.31100640000000002</v>
      </c>
      <c r="O55" s="5">
        <v>0.1900464</v>
      </c>
      <c r="P55" s="5">
        <v>9.27264E-2</v>
      </c>
      <c r="Q55" s="5">
        <v>7.2446399999999994E-2</v>
      </c>
      <c r="R55" s="5">
        <v>3.82464E-2</v>
      </c>
      <c r="S55" s="5">
        <v>1.32864E-2</v>
      </c>
      <c r="T55" s="5">
        <v>0</v>
      </c>
      <c r="U55" s="5">
        <v>0</v>
      </c>
    </row>
    <row r="56" spans="1:21" ht="30" x14ac:dyDescent="0.25">
      <c r="A56" s="2">
        <v>20211252</v>
      </c>
      <c r="B56" s="2">
        <v>1252</v>
      </c>
      <c r="C56" s="7" t="str">
        <f t="shared" si="4"/>
        <v>20211252</v>
      </c>
      <c r="D56" t="s">
        <v>46</v>
      </c>
      <c r="E56">
        <v>0.36047853930865797</v>
      </c>
      <c r="F56">
        <v>0.63038644026440604</v>
      </c>
      <c r="G56">
        <v>0.29986066417743701</v>
      </c>
      <c r="H56">
        <f t="shared" si="5"/>
        <v>0.27928362704656928</v>
      </c>
      <c r="I56">
        <f t="shared" si="6"/>
        <v>0.48839692874829144</v>
      </c>
      <c r="J56">
        <f t="shared" si="7"/>
        <v>0.23231944420513928</v>
      </c>
      <c r="K56" s="3" t="s">
        <v>28</v>
      </c>
      <c r="L56" s="3" t="s">
        <v>33</v>
      </c>
      <c r="M56" s="4">
        <v>44340</v>
      </c>
      <c r="N56" s="5">
        <v>7.2363200000000003E-2</v>
      </c>
      <c r="O56" s="5">
        <v>3.1603199999999998E-2</v>
      </c>
      <c r="P56" s="5">
        <v>1.0203200000000001E-2</v>
      </c>
      <c r="Q56" s="5">
        <v>7.0032000000000002E-3</v>
      </c>
      <c r="R56" s="5">
        <v>1.8632E-3</v>
      </c>
      <c r="S56" s="5">
        <v>0</v>
      </c>
      <c r="T56" s="5">
        <v>0</v>
      </c>
      <c r="U56" s="5">
        <v>0</v>
      </c>
    </row>
    <row r="57" spans="1:21" ht="30" x14ac:dyDescent="0.25">
      <c r="A57" s="2">
        <v>20211952</v>
      </c>
      <c r="B57" s="2">
        <v>1952</v>
      </c>
      <c r="C57" s="7" t="str">
        <f t="shared" si="4"/>
        <v>20211952</v>
      </c>
      <c r="D57" t="s">
        <v>67</v>
      </c>
      <c r="E57">
        <v>0.46825417895476901</v>
      </c>
      <c r="F57">
        <v>0.82949576555914795</v>
      </c>
      <c r="G57">
        <v>0.393958673998894</v>
      </c>
      <c r="H57">
        <f t="shared" si="5"/>
        <v>0.27679363563591314</v>
      </c>
      <c r="I57">
        <f t="shared" si="6"/>
        <v>0.49033016471143925</v>
      </c>
      <c r="J57">
        <f t="shared" si="7"/>
        <v>0.23287619965264758</v>
      </c>
      <c r="K57" s="3" t="s">
        <v>28</v>
      </c>
      <c r="L57" s="3" t="s">
        <v>33</v>
      </c>
      <c r="M57" s="4">
        <v>44431</v>
      </c>
      <c r="N57" s="5">
        <v>9.6768000000000007E-2</v>
      </c>
      <c r="O57" s="5">
        <v>4.2108E-2</v>
      </c>
      <c r="P57" s="5">
        <v>1.4848E-2</v>
      </c>
      <c r="Q57" s="5">
        <v>1.0208E-2</v>
      </c>
      <c r="R57" s="5">
        <v>4.2079999999999999E-3</v>
      </c>
      <c r="S57" s="5">
        <v>1.2279999999999999E-3</v>
      </c>
      <c r="T57" s="5">
        <v>0</v>
      </c>
      <c r="U57" s="5">
        <v>0</v>
      </c>
    </row>
    <row r="58" spans="1:21" ht="30" x14ac:dyDescent="0.25">
      <c r="A58" s="2">
        <v>20211253</v>
      </c>
      <c r="B58" s="2">
        <v>1253</v>
      </c>
      <c r="C58" s="7" t="str">
        <f t="shared" si="4"/>
        <v>20211253</v>
      </c>
      <c r="D58" t="s">
        <v>47</v>
      </c>
      <c r="E58">
        <v>0.37509314787863801</v>
      </c>
      <c r="F58">
        <v>0.64512815981411398</v>
      </c>
      <c r="G58">
        <v>0.26262438106944602</v>
      </c>
      <c r="H58">
        <f t="shared" si="5"/>
        <v>0.29239147869808157</v>
      </c>
      <c r="I58">
        <f t="shared" si="6"/>
        <v>0.5028883563046388</v>
      </c>
      <c r="J58">
        <f t="shared" si="7"/>
        <v>0.20472016499727966</v>
      </c>
      <c r="K58" s="3" t="s">
        <v>28</v>
      </c>
      <c r="L58" s="3" t="s">
        <v>34</v>
      </c>
      <c r="M58" s="4">
        <v>44340</v>
      </c>
      <c r="N58" s="5">
        <v>7.6197200000000007E-2</v>
      </c>
      <c r="O58" s="5">
        <v>3.4077200000000002E-2</v>
      </c>
      <c r="P58" s="5">
        <v>1.16972E-2</v>
      </c>
      <c r="Q58" s="5">
        <v>8.0771999999999997E-3</v>
      </c>
      <c r="R58" s="5">
        <v>2.8172000000000002E-3</v>
      </c>
      <c r="S58" s="5">
        <v>0</v>
      </c>
      <c r="T58" s="5">
        <v>0</v>
      </c>
      <c r="U58" s="5">
        <v>0</v>
      </c>
    </row>
    <row r="59" spans="1:21" ht="30" x14ac:dyDescent="0.25">
      <c r="A59" s="2">
        <v>20211953</v>
      </c>
      <c r="B59" s="2">
        <v>1953</v>
      </c>
      <c r="C59" s="7" t="str">
        <f t="shared" si="4"/>
        <v>20211953</v>
      </c>
      <c r="D59" t="s">
        <v>68</v>
      </c>
      <c r="E59">
        <v>0.40825458579430901</v>
      </c>
      <c r="F59">
        <v>0.73446731918174601</v>
      </c>
      <c r="G59">
        <v>0.37412581090446301</v>
      </c>
      <c r="H59">
        <f t="shared" si="5"/>
        <v>0.26914671889611574</v>
      </c>
      <c r="I59">
        <f t="shared" si="6"/>
        <v>0.48420636527470629</v>
      </c>
      <c r="J59">
        <f t="shared" si="7"/>
        <v>0.24664691582917797</v>
      </c>
      <c r="K59" s="3" t="s">
        <v>28</v>
      </c>
      <c r="L59" s="3" t="s">
        <v>34</v>
      </c>
      <c r="M59" s="4">
        <v>44431</v>
      </c>
      <c r="N59" s="5">
        <v>9.6078800000000006E-2</v>
      </c>
      <c r="O59" s="5">
        <v>4.5038799999999997E-2</v>
      </c>
      <c r="P59" s="5">
        <v>2.0338800000000001E-2</v>
      </c>
      <c r="Q59" s="5">
        <v>1.5818800000000001E-2</v>
      </c>
      <c r="R59" s="5">
        <v>7.6188000000000002E-3</v>
      </c>
      <c r="S59" s="5">
        <v>2.0788E-3</v>
      </c>
      <c r="T59" s="5">
        <v>7.8799999999999801E-5</v>
      </c>
      <c r="U59" s="5">
        <v>0</v>
      </c>
    </row>
    <row r="60" spans="1:21" ht="30" x14ac:dyDescent="0.25">
      <c r="A60" s="2">
        <v>20211251</v>
      </c>
      <c r="B60" s="2">
        <v>1251</v>
      </c>
      <c r="C60" s="7" t="str">
        <f t="shared" si="4"/>
        <v>20211251</v>
      </c>
      <c r="D60" t="s">
        <v>45</v>
      </c>
      <c r="E60">
        <v>1.71785841331398</v>
      </c>
      <c r="F60">
        <v>1.8003797981634799</v>
      </c>
      <c r="G60">
        <v>0.60494124328669896</v>
      </c>
      <c r="H60">
        <f t="shared" si="5"/>
        <v>0.41663440365882387</v>
      </c>
      <c r="I60">
        <f t="shared" si="6"/>
        <v>0.43664842093720113</v>
      </c>
      <c r="J60">
        <f t="shared" si="7"/>
        <v>0.14671717540397494</v>
      </c>
      <c r="K60" s="3" t="s">
        <v>28</v>
      </c>
      <c r="L60" s="3" t="s">
        <v>32</v>
      </c>
      <c r="M60" s="4">
        <v>44340</v>
      </c>
      <c r="N60" s="5">
        <v>0.4040976</v>
      </c>
      <c r="O60" s="5">
        <v>0.2168976</v>
      </c>
      <c r="P60" s="5">
        <v>9.9537600000000004E-2</v>
      </c>
      <c r="Q60" s="5">
        <v>7.5297600000000006E-2</v>
      </c>
      <c r="R60" s="5">
        <v>3.91776E-2</v>
      </c>
      <c r="S60" s="5">
        <v>1.19376E-2</v>
      </c>
      <c r="T60" s="5">
        <v>2.9759999999999802E-4</v>
      </c>
      <c r="U60" s="5">
        <v>1.8576E-3</v>
      </c>
    </row>
    <row r="61" spans="1:21" ht="30" x14ac:dyDescent="0.25">
      <c r="A61" s="2">
        <v>20211951</v>
      </c>
      <c r="B61" s="2">
        <v>1951</v>
      </c>
      <c r="C61" s="7" t="str">
        <f t="shared" si="4"/>
        <v>20211951</v>
      </c>
      <c r="D61" t="s">
        <v>66</v>
      </c>
      <c r="E61">
        <v>1.73743952358808</v>
      </c>
      <c r="F61">
        <v>2.1008601280106798</v>
      </c>
      <c r="G61">
        <v>0.74978344148105003</v>
      </c>
      <c r="H61">
        <f t="shared" si="5"/>
        <v>0.37868527843548738</v>
      </c>
      <c r="I61">
        <f t="shared" si="6"/>
        <v>0.457894960790793</v>
      </c>
      <c r="J61">
        <f t="shared" si="7"/>
        <v>0.16341976077371961</v>
      </c>
      <c r="K61" s="3" t="s">
        <v>28</v>
      </c>
      <c r="L61" s="3" t="s">
        <v>32</v>
      </c>
      <c r="M61" s="4">
        <v>44431</v>
      </c>
      <c r="N61" s="5">
        <v>0.42677999999999999</v>
      </c>
      <c r="O61" s="5">
        <v>0.22422</v>
      </c>
      <c r="P61" s="5">
        <v>0.10326</v>
      </c>
      <c r="Q61" s="5">
        <v>7.782E-2</v>
      </c>
      <c r="R61" s="5">
        <v>3.7499999999999999E-2</v>
      </c>
      <c r="S61" s="5">
        <v>1.3979999999999999E-2</v>
      </c>
      <c r="T61" s="5">
        <v>1.5E-3</v>
      </c>
      <c r="U61" s="5">
        <v>0</v>
      </c>
    </row>
    <row r="62" spans="1:21" ht="30" x14ac:dyDescent="0.25">
      <c r="A62" s="2">
        <v>20212867</v>
      </c>
      <c r="B62" s="2">
        <v>2867</v>
      </c>
      <c r="C62" s="7" t="str">
        <f t="shared" si="4"/>
        <v>20212867</v>
      </c>
      <c r="D62" t="s">
        <v>101</v>
      </c>
      <c r="E62">
        <v>1.62995435764045</v>
      </c>
      <c r="F62">
        <v>1.8758345525189899</v>
      </c>
      <c r="G62">
        <v>0.61939292021569403</v>
      </c>
      <c r="H62">
        <f t="shared" si="5"/>
        <v>0.39512303327783876</v>
      </c>
      <c r="I62">
        <f t="shared" si="6"/>
        <v>0.45472772586812393</v>
      </c>
      <c r="J62">
        <f t="shared" si="7"/>
        <v>0.15014924085403719</v>
      </c>
      <c r="K62" s="3" t="s">
        <v>28</v>
      </c>
      <c r="L62" s="3" t="s">
        <v>32</v>
      </c>
      <c r="M62" s="4">
        <v>44484</v>
      </c>
      <c r="N62" s="5">
        <v>0.53544720000000001</v>
      </c>
      <c r="O62" s="5">
        <v>0.2907672</v>
      </c>
      <c r="P62" s="5">
        <v>0.13368720000000001</v>
      </c>
      <c r="Q62" s="5">
        <v>0.1015272</v>
      </c>
      <c r="R62" s="5">
        <v>5.2447199999999999E-2</v>
      </c>
      <c r="S62" s="5">
        <v>1.9327199999999999E-2</v>
      </c>
      <c r="T62" s="5">
        <v>1.4472E-3</v>
      </c>
      <c r="U62" s="5">
        <v>0</v>
      </c>
    </row>
    <row r="63" spans="1:21" ht="30" x14ac:dyDescent="0.25">
      <c r="A63" s="2">
        <v>20213111</v>
      </c>
      <c r="B63" s="2">
        <v>3111</v>
      </c>
      <c r="C63" s="7" t="str">
        <f t="shared" si="4"/>
        <v>20213111</v>
      </c>
      <c r="D63" t="s">
        <v>102</v>
      </c>
      <c r="E63">
        <v>1.92458561410805</v>
      </c>
      <c r="F63">
        <v>2.2001311296447801</v>
      </c>
      <c r="G63">
        <v>0.76733877961605501</v>
      </c>
      <c r="H63">
        <f t="shared" si="5"/>
        <v>0.39341041918156633</v>
      </c>
      <c r="I63">
        <f t="shared" si="6"/>
        <v>0.44973551897253872</v>
      </c>
      <c r="J63">
        <f t="shared" si="7"/>
        <v>0.15685406184589493</v>
      </c>
      <c r="K63" s="3" t="s">
        <v>28</v>
      </c>
      <c r="L63" s="3" t="s">
        <v>32</v>
      </c>
      <c r="M63" s="4">
        <v>44505</v>
      </c>
      <c r="N63" s="5">
        <v>0.50513759999999996</v>
      </c>
      <c r="O63" s="5">
        <v>0.27461760000000002</v>
      </c>
      <c r="P63" s="5">
        <v>0.12257759999999999</v>
      </c>
      <c r="Q63" s="5">
        <v>9.7977599999999998E-2</v>
      </c>
      <c r="R63" s="5">
        <v>5.0337600000000003E-2</v>
      </c>
      <c r="S63" s="5">
        <v>2.1057599999999999E-2</v>
      </c>
      <c r="T63" s="5">
        <v>4.3775999999999997E-3</v>
      </c>
      <c r="U63" s="5">
        <v>1.9775999999999999E-3</v>
      </c>
    </row>
    <row r="64" spans="1:21" ht="30" x14ac:dyDescent="0.25">
      <c r="A64" s="2">
        <v>20213141</v>
      </c>
      <c r="B64" s="2">
        <v>3141</v>
      </c>
      <c r="C64" s="7" t="str">
        <f t="shared" si="4"/>
        <v>20213141</v>
      </c>
      <c r="D64" t="s">
        <v>103</v>
      </c>
      <c r="E64">
        <v>1.5821014227382899</v>
      </c>
      <c r="F64">
        <v>1.8524013466407701</v>
      </c>
      <c r="G64">
        <v>0.59787711007450495</v>
      </c>
      <c r="H64">
        <f t="shared" si="5"/>
        <v>0.39234929992575091</v>
      </c>
      <c r="I64">
        <f t="shared" si="6"/>
        <v>0.4593816559990852</v>
      </c>
      <c r="J64">
        <f t="shared" si="7"/>
        <v>0.14826904407516397</v>
      </c>
      <c r="K64" s="3" t="s">
        <v>28</v>
      </c>
      <c r="L64" s="3" t="s">
        <v>32</v>
      </c>
      <c r="M64" s="4">
        <v>44508</v>
      </c>
      <c r="N64" s="5">
        <v>0.49960080000000001</v>
      </c>
      <c r="O64" s="5">
        <v>0.2682408</v>
      </c>
      <c r="P64" s="5">
        <v>0.12436079999999999</v>
      </c>
      <c r="Q64" s="5">
        <v>9.6760799999999994E-2</v>
      </c>
      <c r="R64" s="5">
        <v>5.20008E-2</v>
      </c>
      <c r="S64" s="5">
        <v>1.9840799999999999E-2</v>
      </c>
      <c r="T64" s="5">
        <v>4.3607999999999997E-3</v>
      </c>
      <c r="U64" s="5">
        <v>7.6080000000000299E-4</v>
      </c>
    </row>
    <row r="65" spans="1:21" ht="30" x14ac:dyDescent="0.25">
      <c r="A65" s="2">
        <v>20213222</v>
      </c>
      <c r="B65" s="2">
        <v>3222</v>
      </c>
      <c r="C65" s="7" t="str">
        <f t="shared" si="4"/>
        <v>20213222</v>
      </c>
      <c r="D65" t="s">
        <v>104</v>
      </c>
      <c r="E65">
        <v>1.8750665531933699</v>
      </c>
      <c r="F65">
        <v>2.1622615758902599</v>
      </c>
      <c r="G65">
        <v>0.77300318437503301</v>
      </c>
      <c r="H65">
        <f t="shared" si="5"/>
        <v>0.3897998767667385</v>
      </c>
      <c r="I65">
        <f t="shared" si="6"/>
        <v>0.4495036692879224</v>
      </c>
      <c r="J65">
        <f t="shared" si="7"/>
        <v>0.16069645394533921</v>
      </c>
      <c r="K65" s="3" t="s">
        <v>28</v>
      </c>
      <c r="L65" s="3" t="s">
        <v>32</v>
      </c>
      <c r="M65" s="4">
        <v>44515</v>
      </c>
      <c r="N65" s="5">
        <v>0.48446400000000001</v>
      </c>
      <c r="O65" s="5">
        <v>0.26294400000000001</v>
      </c>
      <c r="P65" s="5">
        <v>0.122664</v>
      </c>
      <c r="Q65" s="5">
        <v>9.5063999999999996E-2</v>
      </c>
      <c r="R65" s="5">
        <v>4.8863999999999998E-2</v>
      </c>
      <c r="S65" s="5">
        <v>1.6823999999999999E-2</v>
      </c>
      <c r="T65" s="5">
        <v>3.5040000000000002E-3</v>
      </c>
      <c r="U65" s="5">
        <v>0</v>
      </c>
    </row>
    <row r="66" spans="1:21" ht="30" x14ac:dyDescent="0.25">
      <c r="A66" s="2">
        <v>20213233</v>
      </c>
      <c r="B66" s="2">
        <v>3233</v>
      </c>
      <c r="C66" s="7" t="str">
        <f t="shared" ref="C66:C97" si="8">CONCATENATE("2021",B66)</f>
        <v>20213233</v>
      </c>
      <c r="D66" t="s">
        <v>105</v>
      </c>
      <c r="E66">
        <v>1.80407004158829</v>
      </c>
      <c r="F66">
        <v>2.08852002759695</v>
      </c>
      <c r="G66">
        <v>0.83534216687233398</v>
      </c>
      <c r="H66">
        <f t="shared" ref="H66:H97" si="9">E66/(E66+F66+G66)</f>
        <v>0.38157696674024855</v>
      </c>
      <c r="I66">
        <f t="shared" si="6"/>
        <v>0.44174068563606989</v>
      </c>
      <c r="J66">
        <f t="shared" si="7"/>
        <v>0.17668234762368146</v>
      </c>
      <c r="K66" s="3" t="s">
        <v>28</v>
      </c>
      <c r="L66" s="3" t="s">
        <v>32</v>
      </c>
      <c r="M66" s="4">
        <v>44516</v>
      </c>
      <c r="N66" s="5">
        <v>0.49445519999999998</v>
      </c>
      <c r="O66" s="5">
        <v>0.26957520000000001</v>
      </c>
      <c r="P66" s="5">
        <v>0.12653519999999999</v>
      </c>
      <c r="Q66" s="5">
        <v>9.8095199999999994E-2</v>
      </c>
      <c r="R66" s="5">
        <v>5.3815200000000001E-2</v>
      </c>
      <c r="S66" s="5">
        <v>2.04552E-2</v>
      </c>
      <c r="T66" s="5">
        <v>7.1352000000000004E-3</v>
      </c>
      <c r="U66" s="5">
        <v>4.3752000000000001E-3</v>
      </c>
    </row>
    <row r="67" spans="1:21" ht="30" x14ac:dyDescent="0.25">
      <c r="A67" s="2">
        <v>20213275</v>
      </c>
      <c r="B67" s="2">
        <v>3275</v>
      </c>
      <c r="C67" s="7" t="str">
        <f t="shared" si="8"/>
        <v>20213275</v>
      </c>
      <c r="D67" t="s">
        <v>106</v>
      </c>
      <c r="E67">
        <v>1.86104831429819</v>
      </c>
      <c r="F67">
        <v>2.14262350719748</v>
      </c>
      <c r="G67">
        <v>0.69535182698051301</v>
      </c>
      <c r="H67">
        <f t="shared" si="9"/>
        <v>0.39604999964230814</v>
      </c>
      <c r="I67">
        <f t="shared" si="6"/>
        <v>0.45597206302468762</v>
      </c>
      <c r="J67">
        <f t="shared" si="7"/>
        <v>0.1479779373330041</v>
      </c>
      <c r="K67" s="3" t="s">
        <v>28</v>
      </c>
      <c r="L67" s="3" t="s">
        <v>32</v>
      </c>
      <c r="M67" s="4">
        <v>44519</v>
      </c>
      <c r="N67" s="5">
        <v>0.49042560000000002</v>
      </c>
      <c r="O67" s="5">
        <v>0.26806560000000001</v>
      </c>
      <c r="P67" s="5">
        <v>0.12490560000000001</v>
      </c>
      <c r="Q67" s="5">
        <v>9.57456E-2</v>
      </c>
      <c r="R67" s="5">
        <v>5.3385599999999998E-2</v>
      </c>
      <c r="S67" s="5">
        <v>2.03856E-2</v>
      </c>
      <c r="T67" s="5">
        <v>7.4256000000000001E-3</v>
      </c>
      <c r="U67" s="5">
        <v>4.0655999999999999E-3</v>
      </c>
    </row>
    <row r="68" spans="1:21" ht="30" x14ac:dyDescent="0.25">
      <c r="A68" s="2">
        <v>20213370</v>
      </c>
      <c r="B68" s="2">
        <v>3370</v>
      </c>
      <c r="C68" s="7" t="str">
        <f t="shared" si="8"/>
        <v>20213370</v>
      </c>
      <c r="D68" t="s">
        <v>41</v>
      </c>
      <c r="E68">
        <v>1.7973997399772901</v>
      </c>
      <c r="F68">
        <v>2.0455914819604502</v>
      </c>
      <c r="G68">
        <v>0.77165947837187898</v>
      </c>
      <c r="H68">
        <f t="shared" si="9"/>
        <v>0.38949854641364162</v>
      </c>
      <c r="I68">
        <f t="shared" si="6"/>
        <v>0.44328197621180765</v>
      </c>
      <c r="J68">
        <f t="shared" si="7"/>
        <v>0.1672194773745507</v>
      </c>
      <c r="K68" s="3" t="s">
        <v>28</v>
      </c>
      <c r="L68" s="3" t="s">
        <v>32</v>
      </c>
      <c r="M68" s="4">
        <v>44537</v>
      </c>
      <c r="N68" s="5">
        <v>0.4821048</v>
      </c>
      <c r="O68" s="5">
        <v>0.26106479999999999</v>
      </c>
      <c r="P68" s="5">
        <v>0.1230648</v>
      </c>
      <c r="Q68" s="5">
        <v>9.6184800000000001E-2</v>
      </c>
      <c r="R68" s="5">
        <v>4.7944800000000003E-2</v>
      </c>
      <c r="S68" s="5">
        <v>1.7824799999999998E-2</v>
      </c>
      <c r="T68" s="5">
        <v>2.5847999999999999E-3</v>
      </c>
      <c r="U68" s="5">
        <v>1.0248E-3</v>
      </c>
    </row>
    <row r="69" spans="1:21" ht="30" x14ac:dyDescent="0.25">
      <c r="A69" s="2">
        <v>20211254</v>
      </c>
      <c r="B69" s="2">
        <v>1254</v>
      </c>
      <c r="C69" s="7" t="str">
        <f t="shared" si="8"/>
        <v>20211254</v>
      </c>
      <c r="D69" t="s">
        <v>48</v>
      </c>
      <c r="E69">
        <v>0.40052374456282103</v>
      </c>
      <c r="F69">
        <v>0.68488220114289</v>
      </c>
      <c r="G69">
        <v>0.24824065382874599</v>
      </c>
      <c r="H69">
        <f t="shared" si="9"/>
        <v>0.30032224781485134</v>
      </c>
      <c r="I69">
        <f t="shared" si="6"/>
        <v>0.51354099457979752</v>
      </c>
      <c r="J69">
        <f t="shared" si="7"/>
        <v>0.18613675760535112</v>
      </c>
      <c r="K69" s="3" t="s">
        <v>28</v>
      </c>
      <c r="L69" s="3" t="s">
        <v>35</v>
      </c>
      <c r="M69" s="4">
        <v>44340</v>
      </c>
      <c r="N69" s="5">
        <v>7.3462399999999997E-2</v>
      </c>
      <c r="O69" s="5">
        <v>3.2842400000000001E-2</v>
      </c>
      <c r="P69" s="5">
        <v>1.0782399999999999E-2</v>
      </c>
      <c r="Q69" s="5">
        <v>7.1224000000000001E-3</v>
      </c>
      <c r="R69" s="5">
        <v>2.5623999999999998E-3</v>
      </c>
      <c r="S69" s="5">
        <v>0</v>
      </c>
      <c r="T69" s="5">
        <v>0</v>
      </c>
      <c r="U69" s="5">
        <v>0</v>
      </c>
    </row>
    <row r="70" spans="1:21" ht="30" x14ac:dyDescent="0.25">
      <c r="A70" s="2">
        <v>20211954</v>
      </c>
      <c r="B70" s="2">
        <v>1954</v>
      </c>
      <c r="C70" s="7" t="str">
        <f t="shared" si="8"/>
        <v>20211954</v>
      </c>
      <c r="D70" t="s">
        <v>69</v>
      </c>
      <c r="E70">
        <v>0.45684512241569197</v>
      </c>
      <c r="F70">
        <v>0.79739230396050198</v>
      </c>
      <c r="G70">
        <v>0.33221498672588101</v>
      </c>
      <c r="H70">
        <f t="shared" si="9"/>
        <v>0.2879664833579208</v>
      </c>
      <c r="I70">
        <f t="shared" si="6"/>
        <v>0.50262604624951734</v>
      </c>
      <c r="J70">
        <f t="shared" si="7"/>
        <v>0.20940747039256183</v>
      </c>
      <c r="K70" s="3" t="s">
        <v>28</v>
      </c>
      <c r="L70" s="3" t="s">
        <v>35</v>
      </c>
      <c r="M70" s="4">
        <v>44431</v>
      </c>
      <c r="N70" s="5">
        <v>8.3246399999999998E-2</v>
      </c>
      <c r="O70" s="5">
        <v>3.75664E-2</v>
      </c>
      <c r="P70" s="5">
        <v>1.3266399999999999E-2</v>
      </c>
      <c r="Q70" s="5">
        <v>9.1663999999999999E-3</v>
      </c>
      <c r="R70" s="5">
        <v>3.6863999999999998E-3</v>
      </c>
      <c r="S70" s="5">
        <v>6.0639999999999999E-4</v>
      </c>
      <c r="T70" s="5">
        <v>0</v>
      </c>
      <c r="U70" s="5">
        <v>0</v>
      </c>
    </row>
    <row r="76" spans="1:21" x14ac:dyDescent="0.25">
      <c r="F76" s="8"/>
    </row>
    <row r="272" spans="7:10" x14ac:dyDescent="0.25">
      <c r="G272" s="8"/>
      <c r="H272" s="8"/>
      <c r="I272" s="8"/>
      <c r="J272" s="8"/>
    </row>
    <row r="280" spans="7:10" x14ac:dyDescent="0.25">
      <c r="G280" s="8"/>
      <c r="H280" s="8"/>
      <c r="I280" s="8"/>
      <c r="J280" s="8"/>
    </row>
  </sheetData>
  <sortState xmlns:xlrd2="http://schemas.microsoft.com/office/spreadsheetml/2017/richdata2" ref="A2:U280">
    <sortCondition ref="L1"/>
  </sortState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DD121007AB974689B2D6945F0C5CF7" ma:contentTypeVersion="13" ma:contentTypeDescription="Create a new document." ma:contentTypeScope="" ma:versionID="afa45ce52271aed87b637b5ba641d8cc">
  <xsd:schema xmlns:xsd="http://www.w3.org/2001/XMLSchema" xmlns:xs="http://www.w3.org/2001/XMLSchema" xmlns:p="http://schemas.microsoft.com/office/2006/metadata/properties" xmlns:ns3="1c6379f1-7123-4dff-a719-765eefc70473" xmlns:ns4="81cf8921-a114-4ca4-8fac-3b739741bac7" targetNamespace="http://schemas.microsoft.com/office/2006/metadata/properties" ma:root="true" ma:fieldsID="1bb31b6c4053d5f6e6d4994dd2512e85" ns3:_="" ns4:_="">
    <xsd:import namespace="1c6379f1-7123-4dff-a719-765eefc70473"/>
    <xsd:import namespace="81cf8921-a114-4ca4-8fac-3b739741bac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6379f1-7123-4dff-a719-765eefc70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cf8921-a114-4ca4-8fac-3b739741bac7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E1D3C58-4E70-4B6D-9EBC-19260BB3462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663FEA2-39B1-45EE-8C51-E0DBD507D04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348DC5D-20B8-48C1-8578-0BE98DD887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c6379f1-7123-4dff-a719-765eefc70473"/>
    <ds:schemaRef ds:uri="81cf8921-a114-4ca4-8fac-3b739741ba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DWARF_selected_ABS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</dc:creator>
  <cp:lastModifiedBy>Cathrine</cp:lastModifiedBy>
  <dcterms:created xsi:type="dcterms:W3CDTF">2022-02-18T08:03:41Z</dcterms:created>
  <dcterms:modified xsi:type="dcterms:W3CDTF">2022-04-06T10:57:10Z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0x0101000EDD121007AB974689B2D6945F0C5CF7</vt:lpwstr>
  </property>
</Properties>
</file>