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va365-my.sharepoint.com/personal/cathrine_brecke_gundersen_niva_no/Documents/1 Projects/2022_Elveovervaakningen/RiverMonitoring_22/"/>
    </mc:Choice>
  </mc:AlternateContent>
  <xr:revisionPtr revIDLastSave="17" documentId="8_{5BB3AF6D-9598-4B39-B59D-6F0B1349D78A}" xr6:coauthVersionLast="47" xr6:coauthVersionMax="47" xr10:uidLastSave="{D350D1D3-9A91-487F-893E-58A951782297}"/>
  <bookViews>
    <workbookView xWindow="-120" yWindow="-120" windowWidth="29040" windowHeight="17640" xr2:uid="{1F82D8C0-91B2-4E0D-9C1E-92E44DC4D034}"/>
  </bookViews>
  <sheets>
    <sheet name="Sheet1" sheetId="1" r:id="rId1"/>
  </sheets>
  <definedNames>
    <definedName name="_xlnm._FilterDatabase" localSheetId="0" hidden="1">Sheet1!$A$1:$AR$248</definedName>
    <definedName name="ElvO_2022_Gen_vannkjemi_V02" localSheetId="0">Sheet1!$A$1:$AR$248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50" i="1" l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" i="1"/>
  <c r="T3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24" i="1"/>
  <c r="T223" i="1"/>
  <c r="T222" i="1"/>
  <c r="T221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X250" i="1"/>
  <c r="X252" i="1" s="1"/>
  <c r="T251" i="1" l="1"/>
  <c r="U251" i="1" s="1"/>
  <c r="T252" i="1"/>
  <c r="U252" i="1" s="1"/>
  <c r="X2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DE270A-BD79-4B3D-B147-A1B85C89AFF8}" name="ElvO_2022_Gen vannkjemi_V02" type="6" refreshedVersion="7" background="1" saveData="1">
    <textPr codePage="932" sourceFile="C:\Users\CBG\OneDrive - NIVA\1 Projects\2022_Elveovervaakningen\RiverMonitoring_22\ElvO_2022_Gen vannkjemi_V02.txt" thousands=" 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<sst xmlns="http://schemas.openxmlformats.org/spreadsheetml/2006/main" count="640" uniqueCount="84">
  <si>
    <t>StationId</t>
  </si>
  <si>
    <t>StationName</t>
  </si>
  <si>
    <t>SampleDate</t>
  </si>
  <si>
    <t>Alk_4.5</t>
  </si>
  <si>
    <t>ANC</t>
  </si>
  <si>
    <t>Ca</t>
  </si>
  <si>
    <t>Cl</t>
  </si>
  <si>
    <t>DOC</t>
  </si>
  <si>
    <t>Farge</t>
  </si>
  <si>
    <t>K</t>
  </si>
  <si>
    <t>Konduktivitet</t>
  </si>
  <si>
    <t>Mg</t>
  </si>
  <si>
    <t>Na</t>
  </si>
  <si>
    <t>NH4-N</t>
  </si>
  <si>
    <t>Nitrogen part</t>
  </si>
  <si>
    <t>NO3-N</t>
  </si>
  <si>
    <t>pH</t>
  </si>
  <si>
    <t>PO4-P</t>
  </si>
  <si>
    <t>POC</t>
  </si>
  <si>
    <t>Si</t>
  </si>
  <si>
    <t>SiO2</t>
  </si>
  <si>
    <t>SO4</t>
  </si>
  <si>
    <t>STS</t>
  </si>
  <si>
    <t>Temperatur</t>
  </si>
  <si>
    <t>TOC</t>
  </si>
  <si>
    <t>TOTN</t>
  </si>
  <si>
    <t>TOTP</t>
  </si>
  <si>
    <t>TOTP_P</t>
  </si>
  <si>
    <t>TSM</t>
  </si>
  <si>
    <t>Turbiditet</t>
  </si>
  <si>
    <t>Ag</t>
  </si>
  <si>
    <t>As</t>
  </si>
  <si>
    <t>Cd</t>
  </si>
  <si>
    <t>Cd-filt</t>
  </si>
  <si>
    <t>Cr</t>
  </si>
  <si>
    <t>Cu</t>
  </si>
  <si>
    <t>Hg</t>
  </si>
  <si>
    <t>Hg-filt</t>
  </si>
  <si>
    <t>Ni</t>
  </si>
  <si>
    <t>Ni-filt</t>
  </si>
  <si>
    <t>Pb</t>
  </si>
  <si>
    <t>Pb-filt</t>
  </si>
  <si>
    <t>Zn</t>
  </si>
  <si>
    <t>Drammenselva</t>
  </si>
  <si>
    <t>&lt; 0.002</t>
  </si>
  <si>
    <t>&lt; 1.3</t>
  </si>
  <si>
    <t>&lt; 0.4</t>
  </si>
  <si>
    <t>&lt; 1</t>
  </si>
  <si>
    <t>Skienselva</t>
  </si>
  <si>
    <t>&lt; 0.3</t>
  </si>
  <si>
    <t>Otra</t>
  </si>
  <si>
    <t>&lt; 0.8</t>
  </si>
  <si>
    <t>&lt; 0.6</t>
  </si>
  <si>
    <t>&lt; 0.67</t>
  </si>
  <si>
    <t>Numedalsl虍en</t>
  </si>
  <si>
    <t>&lt; 2</t>
  </si>
  <si>
    <t>Glomma</t>
  </si>
  <si>
    <t>Orkla</t>
  </si>
  <si>
    <t>&lt; 0.5</t>
  </si>
  <si>
    <t>&lt; 0.7</t>
  </si>
  <si>
    <t>Altaelva</t>
  </si>
  <si>
    <t>&lt; 0.003</t>
  </si>
  <si>
    <t>&lt; 0.15</t>
  </si>
  <si>
    <t>Vefsna</t>
  </si>
  <si>
    <t>&lt; 0.33</t>
  </si>
  <si>
    <t>Orreelva</t>
  </si>
  <si>
    <t>Nidelva</t>
  </si>
  <si>
    <t>Pasvikelva</t>
  </si>
  <si>
    <t>&lt; 0.9</t>
  </si>
  <si>
    <t>&lt; 0.29</t>
  </si>
  <si>
    <t>Tanaelva</t>
  </si>
  <si>
    <t>&lt; 0.025</t>
  </si>
  <si>
    <t>Vosso</t>
  </si>
  <si>
    <t>Driva</t>
  </si>
  <si>
    <t>&lt; 0.32</t>
  </si>
  <si>
    <t>&lt; 1.1</t>
  </si>
  <si>
    <t>&lt; 0.005</t>
  </si>
  <si>
    <t>Bjerkreimselva</t>
  </si>
  <si>
    <t>Vikedalselva</t>
  </si>
  <si>
    <t>Nausta</t>
  </si>
  <si>
    <t>Veg蚌dselva</t>
  </si>
  <si>
    <t>Alna</t>
  </si>
  <si>
    <t>M虱selv</t>
  </si>
  <si>
    <t>%DOC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</si>
</sst>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2" borderId="0" xfId="0" applyFill="1"/>
    <xf numFmtId="1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vO_2022_Gen vannkjemi_V02" connectionId="1" xr16:uid="{D3E13BCB-FC57-47B7-9755-D027951A824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9F41-A818-44A5-B31E-73EAC4A120DD}">
  <sheetPr filterMode="1"/>
  <dimension ref="A1:AR252"/>
  <sheetViews>
    <sheetView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AL107" sqref="AL107"/>
    </sheetView>
  </sheetViews>
  <sheetFormatPr defaultRowHeight="15" x14ac:dyDescent="0.25"/>
  <cols>
    <col min="1" max="1" width="9" bestFit="1" customWidth="1"/>
    <col min="2" max="3" width="15.28515625" bestFit="1" customWidth="1"/>
    <col min="4" max="4" width="7.42578125" bestFit="1" customWidth="1"/>
    <col min="5" max="5" width="5" bestFit="1" customWidth="1"/>
    <col min="6" max="6" width="6" bestFit="1" customWidth="1"/>
    <col min="7" max="7" width="5" bestFit="1" customWidth="1"/>
    <col min="8" max="8" width="5" style="2" bestFit="1" customWidth="1"/>
    <col min="9" max="9" width="5.85546875" bestFit="1" customWidth="1"/>
    <col min="10" max="10" width="5" bestFit="1" customWidth="1"/>
    <col min="11" max="11" width="13.28515625" bestFit="1" customWidth="1"/>
    <col min="12" max="13" width="5" bestFit="1" customWidth="1"/>
    <col min="14" max="14" width="6.85546875" bestFit="1" customWidth="1"/>
    <col min="15" max="15" width="12.85546875" bestFit="1" customWidth="1"/>
    <col min="16" max="16" width="7" bestFit="1" customWidth="1"/>
    <col min="17" max="17" width="5" bestFit="1" customWidth="1"/>
    <col min="18" max="18" width="6.42578125" bestFit="1" customWidth="1"/>
    <col min="19" max="19" width="7" style="2" bestFit="1" customWidth="1"/>
    <col min="20" max="20" width="7" style="2" customWidth="1"/>
    <col min="21" max="21" width="6" bestFit="1" customWidth="1"/>
    <col min="22" max="24" width="5" bestFit="1" customWidth="1"/>
    <col min="25" max="25" width="11.42578125" bestFit="1" customWidth="1"/>
    <col min="26" max="26" width="5" bestFit="1" customWidth="1"/>
    <col min="27" max="27" width="5.85546875" bestFit="1" customWidth="1"/>
    <col min="28" max="28" width="5.5703125" bestFit="1" customWidth="1"/>
    <col min="29" max="29" width="7.7109375" bestFit="1" customWidth="1"/>
    <col min="30" max="30" width="6" bestFit="1" customWidth="1"/>
    <col min="31" max="31" width="9.85546875" bestFit="1" customWidth="1"/>
    <col min="32" max="35" width="7" bestFit="1" customWidth="1"/>
    <col min="36" max="36" width="6" bestFit="1" customWidth="1"/>
    <col min="37" max="37" width="5" bestFit="1" customWidth="1"/>
    <col min="38" max="38" width="6" bestFit="1" customWidth="1"/>
    <col min="39" max="39" width="6.5703125" bestFit="1" customWidth="1"/>
    <col min="40" max="40" width="6" bestFit="1" customWidth="1"/>
    <col min="41" max="41" width="6.28515625" bestFit="1" customWidth="1"/>
    <col min="42" max="42" width="7" bestFit="1" customWidth="1"/>
    <col min="43" max="43" width="6.5703125" bestFit="1" customWidth="1"/>
    <col min="44" max="44" width="6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s="2" t="s">
        <v>83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hidden="1" x14ac:dyDescent="0.25">
      <c r="A2">
        <v>40352</v>
      </c>
      <c r="B2" t="s">
        <v>43</v>
      </c>
      <c r="C2" s="1">
        <v>44571.486111111109</v>
      </c>
      <c r="D2">
        <v>0.21099999999999999</v>
      </c>
      <c r="E2">
        <v>175</v>
      </c>
      <c r="F2">
        <v>3.97</v>
      </c>
      <c r="G2">
        <v>2.27</v>
      </c>
      <c r="H2">
        <v>2.8</v>
      </c>
      <c r="I2">
        <v>18</v>
      </c>
      <c r="J2">
        <v>0.44</v>
      </c>
      <c r="K2">
        <v>3.46</v>
      </c>
      <c r="L2">
        <v>0.6</v>
      </c>
      <c r="M2">
        <v>1.48</v>
      </c>
      <c r="N2">
        <v>19</v>
      </c>
      <c r="O2">
        <v>14.8</v>
      </c>
      <c r="P2">
        <v>290</v>
      </c>
      <c r="Q2">
        <v>6.98</v>
      </c>
      <c r="R2">
        <v>2</v>
      </c>
      <c r="S2">
        <v>119</v>
      </c>
      <c r="T2" s="3">
        <f t="shared" ref="T2:T67" si="0">H2/((S2/1000)+H2)*100</f>
        <v>95.923261390887291</v>
      </c>
      <c r="U2">
        <v>1.45</v>
      </c>
      <c r="V2">
        <v>3.02</v>
      </c>
      <c r="W2">
        <v>3.02</v>
      </c>
      <c r="X2">
        <v>1.4</v>
      </c>
      <c r="Y2">
        <v>0.9</v>
      </c>
      <c r="Z2">
        <v>2.8</v>
      </c>
      <c r="AA2">
        <v>350</v>
      </c>
      <c r="AB2">
        <v>3</v>
      </c>
      <c r="AC2">
        <v>2</v>
      </c>
      <c r="AD2">
        <v>0.8</v>
      </c>
      <c r="AE2">
        <v>0.66</v>
      </c>
    </row>
    <row r="3" spans="1:44" hidden="1" x14ac:dyDescent="0.25">
      <c r="A3">
        <v>40352</v>
      </c>
      <c r="B3" t="s">
        <v>43</v>
      </c>
      <c r="C3" s="1">
        <v>44599.388888888891</v>
      </c>
      <c r="D3">
        <v>0.22</v>
      </c>
      <c r="E3">
        <v>204</v>
      </c>
      <c r="F3">
        <v>4.1399999999999997</v>
      </c>
      <c r="G3">
        <v>2.27</v>
      </c>
      <c r="H3">
        <v>2.6</v>
      </c>
      <c r="I3">
        <v>16</v>
      </c>
      <c r="J3">
        <v>0.46</v>
      </c>
      <c r="K3">
        <v>3.71</v>
      </c>
      <c r="L3">
        <v>0.66</v>
      </c>
      <c r="M3">
        <v>1.69</v>
      </c>
      <c r="N3">
        <v>22</v>
      </c>
      <c r="O3">
        <v>41.5</v>
      </c>
      <c r="P3">
        <v>250</v>
      </c>
      <c r="Q3">
        <v>7.03</v>
      </c>
      <c r="R3">
        <v>1</v>
      </c>
      <c r="S3">
        <v>210</v>
      </c>
      <c r="T3" s="3">
        <f t="shared" si="0"/>
        <v>92.52669039145907</v>
      </c>
      <c r="U3">
        <v>1.36</v>
      </c>
      <c r="V3">
        <v>2.86</v>
      </c>
      <c r="W3">
        <v>2.89</v>
      </c>
      <c r="X3">
        <v>1</v>
      </c>
      <c r="Y3">
        <v>0.4</v>
      </c>
      <c r="Z3">
        <v>2.6</v>
      </c>
      <c r="AA3">
        <v>360</v>
      </c>
      <c r="AB3">
        <v>4</v>
      </c>
      <c r="AC3">
        <v>3</v>
      </c>
      <c r="AD3">
        <v>0.77</v>
      </c>
      <c r="AE3">
        <v>0.53</v>
      </c>
      <c r="AF3" t="s">
        <v>44</v>
      </c>
      <c r="AG3">
        <v>6.2E-2</v>
      </c>
      <c r="AH3">
        <v>6.3E-3</v>
      </c>
      <c r="AJ3">
        <v>0.09</v>
      </c>
      <c r="AK3">
        <v>0.5</v>
      </c>
      <c r="AL3">
        <v>0.83</v>
      </c>
      <c r="AN3">
        <v>0.4</v>
      </c>
      <c r="AP3">
        <v>3.4000000000000002E-2</v>
      </c>
      <c r="AR3">
        <v>1.3</v>
      </c>
    </row>
    <row r="4" spans="1:44" hidden="1" x14ac:dyDescent="0.25">
      <c r="A4">
        <v>40352</v>
      </c>
      <c r="B4" t="s">
        <v>43</v>
      </c>
      <c r="C4" s="1">
        <v>44627.46875</v>
      </c>
      <c r="D4">
        <v>0.20799999999999999</v>
      </c>
      <c r="E4">
        <v>182</v>
      </c>
      <c r="F4">
        <v>3.82</v>
      </c>
      <c r="G4">
        <v>1.94</v>
      </c>
      <c r="H4">
        <v>2.4</v>
      </c>
      <c r="I4">
        <v>14</v>
      </c>
      <c r="J4">
        <v>0.44</v>
      </c>
      <c r="K4">
        <v>3.44</v>
      </c>
      <c r="L4">
        <v>0.59</v>
      </c>
      <c r="M4">
        <v>1.43</v>
      </c>
      <c r="N4">
        <v>11</v>
      </c>
      <c r="O4">
        <v>33.4</v>
      </c>
      <c r="P4">
        <v>260</v>
      </c>
      <c r="Q4">
        <v>7.06</v>
      </c>
      <c r="R4">
        <v>1</v>
      </c>
      <c r="S4">
        <v>168</v>
      </c>
      <c r="T4" s="3">
        <f t="shared" si="0"/>
        <v>93.45794392523365</v>
      </c>
      <c r="U4">
        <v>1.26</v>
      </c>
      <c r="V4">
        <v>2.58</v>
      </c>
      <c r="W4">
        <v>2.74</v>
      </c>
      <c r="X4" t="s">
        <v>45</v>
      </c>
      <c r="Y4">
        <v>1.4</v>
      </c>
      <c r="Z4">
        <v>2.5</v>
      </c>
      <c r="AA4">
        <v>330</v>
      </c>
      <c r="AB4">
        <v>3</v>
      </c>
      <c r="AC4">
        <v>3</v>
      </c>
      <c r="AD4" t="s">
        <v>46</v>
      </c>
      <c r="AE4">
        <v>0.77</v>
      </c>
    </row>
    <row r="5" spans="1:44" hidden="1" x14ac:dyDescent="0.25">
      <c r="A5">
        <v>40352</v>
      </c>
      <c r="B5" t="s">
        <v>43</v>
      </c>
      <c r="C5" s="1">
        <v>44655.479166666664</v>
      </c>
      <c r="D5">
        <v>0.20499999999999999</v>
      </c>
      <c r="E5">
        <v>187</v>
      </c>
      <c r="F5">
        <v>4.0999999999999996</v>
      </c>
      <c r="G5">
        <v>2.0499999999999998</v>
      </c>
      <c r="H5">
        <v>2.5</v>
      </c>
      <c r="I5">
        <v>16</v>
      </c>
      <c r="J5">
        <v>0.44</v>
      </c>
      <c r="K5">
        <v>3.6</v>
      </c>
      <c r="L5">
        <v>0.61</v>
      </c>
      <c r="M5">
        <v>1.48</v>
      </c>
      <c r="N5">
        <v>13</v>
      </c>
      <c r="O5">
        <v>19.100000000000001</v>
      </c>
      <c r="P5">
        <v>290</v>
      </c>
      <c r="Q5">
        <v>6.95</v>
      </c>
      <c r="R5">
        <v>3</v>
      </c>
      <c r="S5">
        <v>112</v>
      </c>
      <c r="T5" s="3">
        <f t="shared" si="0"/>
        <v>95.712098009188367</v>
      </c>
      <c r="U5">
        <v>1.18</v>
      </c>
      <c r="V5">
        <v>2.78</v>
      </c>
      <c r="W5">
        <v>3.1</v>
      </c>
      <c r="X5">
        <v>1.1000000000000001</v>
      </c>
      <c r="Y5">
        <v>2.7</v>
      </c>
      <c r="Z5">
        <v>2.6</v>
      </c>
      <c r="AA5">
        <v>350</v>
      </c>
      <c r="AB5">
        <v>4</v>
      </c>
      <c r="AC5">
        <v>2</v>
      </c>
      <c r="AD5">
        <v>0.97</v>
      </c>
      <c r="AE5">
        <v>0.54</v>
      </c>
    </row>
    <row r="6" spans="1:44" hidden="1" x14ac:dyDescent="0.25">
      <c r="A6">
        <v>40352</v>
      </c>
      <c r="B6" t="s">
        <v>43</v>
      </c>
      <c r="C6" s="1">
        <v>44683.4375</v>
      </c>
      <c r="D6">
        <v>0.252</v>
      </c>
      <c r="E6">
        <v>212</v>
      </c>
      <c r="F6">
        <v>4.8099999999999996</v>
      </c>
      <c r="G6">
        <v>2.84</v>
      </c>
      <c r="H6">
        <v>3.1</v>
      </c>
      <c r="I6">
        <v>19</v>
      </c>
      <c r="J6">
        <v>0.47</v>
      </c>
      <c r="K6">
        <v>4.08</v>
      </c>
      <c r="L6">
        <v>0.66</v>
      </c>
      <c r="M6">
        <v>1.8</v>
      </c>
      <c r="N6">
        <v>23</v>
      </c>
      <c r="O6">
        <v>24.5</v>
      </c>
      <c r="P6">
        <v>280</v>
      </c>
      <c r="Q6">
        <v>7.21</v>
      </c>
      <c r="R6">
        <v>1</v>
      </c>
      <c r="S6">
        <v>184</v>
      </c>
      <c r="T6" s="3">
        <f t="shared" si="0"/>
        <v>94.397076735688174</v>
      </c>
      <c r="U6">
        <v>1.25</v>
      </c>
      <c r="V6">
        <v>2.69</v>
      </c>
      <c r="W6">
        <v>3.47</v>
      </c>
      <c r="X6">
        <v>1.4</v>
      </c>
      <c r="Y6">
        <v>7.1</v>
      </c>
      <c r="Z6">
        <v>3.1</v>
      </c>
      <c r="AA6">
        <v>370</v>
      </c>
      <c r="AB6">
        <v>4</v>
      </c>
      <c r="AC6">
        <v>4</v>
      </c>
      <c r="AD6">
        <v>0.92</v>
      </c>
      <c r="AE6">
        <v>0.69</v>
      </c>
      <c r="AF6" t="s">
        <v>44</v>
      </c>
      <c r="AG6">
        <v>0.13</v>
      </c>
      <c r="AH6">
        <v>5.0000000000000001E-3</v>
      </c>
      <c r="AK6">
        <v>0.57999999999999996</v>
      </c>
      <c r="AL6">
        <v>0.99</v>
      </c>
      <c r="AN6">
        <v>0.62</v>
      </c>
      <c r="AP6">
        <v>4.2999999999999997E-2</v>
      </c>
      <c r="AR6">
        <v>2.1</v>
      </c>
    </row>
    <row r="7" spans="1:44" hidden="1" x14ac:dyDescent="0.25">
      <c r="A7">
        <v>40352</v>
      </c>
      <c r="B7" t="s">
        <v>43</v>
      </c>
      <c r="C7" s="1">
        <v>44697.395833333336</v>
      </c>
      <c r="D7">
        <v>0.20499999999999999</v>
      </c>
      <c r="E7">
        <v>187</v>
      </c>
      <c r="F7">
        <v>3.77</v>
      </c>
      <c r="G7">
        <v>2.2000000000000002</v>
      </c>
      <c r="H7">
        <v>2.7</v>
      </c>
      <c r="I7">
        <v>16</v>
      </c>
      <c r="J7">
        <v>0.47</v>
      </c>
      <c r="K7">
        <v>3.45</v>
      </c>
      <c r="L7">
        <v>0.67</v>
      </c>
      <c r="M7">
        <v>1.67</v>
      </c>
      <c r="N7">
        <v>24</v>
      </c>
      <c r="O7">
        <v>29.2</v>
      </c>
      <c r="P7">
        <v>210</v>
      </c>
      <c r="Q7">
        <v>7.11</v>
      </c>
      <c r="R7" t="s">
        <v>47</v>
      </c>
      <c r="S7">
        <v>217</v>
      </c>
      <c r="T7" s="3">
        <f t="shared" si="0"/>
        <v>92.560850188549878</v>
      </c>
      <c r="U7">
        <v>1.22</v>
      </c>
      <c r="V7">
        <v>2.6</v>
      </c>
      <c r="W7">
        <v>3.05</v>
      </c>
      <c r="X7">
        <v>1.3</v>
      </c>
      <c r="Y7">
        <v>8.6999999999999993</v>
      </c>
      <c r="Z7">
        <v>2.8</v>
      </c>
      <c r="AA7">
        <v>290</v>
      </c>
      <c r="AB7">
        <v>4</v>
      </c>
      <c r="AC7">
        <v>3</v>
      </c>
      <c r="AD7">
        <v>0.98</v>
      </c>
      <c r="AE7">
        <v>0.63</v>
      </c>
    </row>
    <row r="8" spans="1:44" hidden="1" x14ac:dyDescent="0.25">
      <c r="A8">
        <v>40352</v>
      </c>
      <c r="B8" t="s">
        <v>43</v>
      </c>
      <c r="C8" s="1">
        <v>44711.427083333336</v>
      </c>
      <c r="D8">
        <v>0.19900000000000001</v>
      </c>
      <c r="E8">
        <v>174</v>
      </c>
      <c r="F8">
        <v>3.41</v>
      </c>
      <c r="G8">
        <v>2.0699999999999998</v>
      </c>
      <c r="H8">
        <v>2.9</v>
      </c>
      <c r="I8">
        <v>17</v>
      </c>
      <c r="J8">
        <v>0.46</v>
      </c>
      <c r="K8">
        <v>3.14</v>
      </c>
      <c r="L8">
        <v>0.6</v>
      </c>
      <c r="M8">
        <v>1.57</v>
      </c>
      <c r="N8">
        <v>15</v>
      </c>
      <c r="O8">
        <v>23</v>
      </c>
      <c r="P8">
        <v>170</v>
      </c>
      <c r="Q8">
        <v>7.14</v>
      </c>
      <c r="R8">
        <v>4</v>
      </c>
      <c r="S8">
        <v>253</v>
      </c>
      <c r="T8" s="3">
        <f t="shared" si="0"/>
        <v>91.975895972090072</v>
      </c>
      <c r="U8">
        <v>1.18</v>
      </c>
      <c r="V8">
        <v>2.61</v>
      </c>
      <c r="W8">
        <v>2.64</v>
      </c>
      <c r="X8">
        <v>3.2</v>
      </c>
      <c r="Y8">
        <v>10.7</v>
      </c>
      <c r="Z8">
        <v>3</v>
      </c>
      <c r="AA8">
        <v>310</v>
      </c>
      <c r="AB8">
        <v>6</v>
      </c>
      <c r="AC8">
        <v>3</v>
      </c>
      <c r="AD8">
        <v>1.53</v>
      </c>
      <c r="AE8">
        <v>0.69</v>
      </c>
    </row>
    <row r="9" spans="1:44" hidden="1" x14ac:dyDescent="0.25">
      <c r="A9">
        <v>40352</v>
      </c>
      <c r="B9" t="s">
        <v>43</v>
      </c>
      <c r="C9" s="1">
        <v>44719.28125</v>
      </c>
      <c r="D9">
        <v>0.189</v>
      </c>
      <c r="E9">
        <v>179</v>
      </c>
      <c r="F9">
        <v>3.33</v>
      </c>
      <c r="G9">
        <v>1.66</v>
      </c>
      <c r="H9">
        <v>2.9</v>
      </c>
      <c r="I9">
        <v>18</v>
      </c>
      <c r="J9">
        <v>0.41</v>
      </c>
      <c r="K9">
        <v>3.11</v>
      </c>
      <c r="L9">
        <v>0.53</v>
      </c>
      <c r="M9">
        <v>1.39</v>
      </c>
      <c r="N9">
        <v>18</v>
      </c>
      <c r="O9">
        <v>29.7</v>
      </c>
      <c r="P9">
        <v>130</v>
      </c>
      <c r="Q9">
        <v>7.08</v>
      </c>
      <c r="R9">
        <v>1</v>
      </c>
      <c r="S9">
        <v>281</v>
      </c>
      <c r="T9" s="3">
        <f t="shared" si="0"/>
        <v>91.166299905690025</v>
      </c>
      <c r="U9">
        <v>1.1399999999999999</v>
      </c>
      <c r="V9">
        <v>2.5099999999999998</v>
      </c>
      <c r="W9">
        <v>2.2000000000000002</v>
      </c>
      <c r="X9">
        <v>1.3</v>
      </c>
      <c r="Y9">
        <v>14.5</v>
      </c>
      <c r="Z9">
        <v>3</v>
      </c>
      <c r="AA9">
        <v>250</v>
      </c>
      <c r="AB9">
        <v>5</v>
      </c>
      <c r="AC9">
        <v>4</v>
      </c>
      <c r="AD9">
        <v>1.26</v>
      </c>
      <c r="AE9">
        <v>0.67</v>
      </c>
    </row>
    <row r="10" spans="1:44" hidden="1" x14ac:dyDescent="0.25">
      <c r="A10">
        <v>40352</v>
      </c>
      <c r="B10" t="s">
        <v>43</v>
      </c>
      <c r="C10" s="1">
        <v>44725.270833333336</v>
      </c>
      <c r="D10">
        <v>0.2</v>
      </c>
      <c r="E10">
        <v>142</v>
      </c>
      <c r="F10">
        <v>3.37</v>
      </c>
      <c r="G10">
        <v>2.42</v>
      </c>
      <c r="H10">
        <v>3</v>
      </c>
      <c r="I10">
        <v>19</v>
      </c>
      <c r="J10">
        <v>0.44</v>
      </c>
      <c r="K10">
        <v>3.21</v>
      </c>
      <c r="L10">
        <v>0.54</v>
      </c>
      <c r="M10">
        <v>1.44</v>
      </c>
      <c r="N10">
        <v>20</v>
      </c>
      <c r="O10">
        <v>31.5</v>
      </c>
      <c r="P10">
        <v>190</v>
      </c>
      <c r="Q10">
        <v>7.11</v>
      </c>
      <c r="R10">
        <v>2</v>
      </c>
      <c r="S10">
        <v>391</v>
      </c>
      <c r="T10" s="3">
        <f t="shared" si="0"/>
        <v>88.469478030079614</v>
      </c>
      <c r="U10">
        <v>1.1299999999999999</v>
      </c>
      <c r="V10">
        <v>2.5099999999999998</v>
      </c>
      <c r="W10">
        <v>3.01</v>
      </c>
      <c r="X10">
        <v>1.1000000000000001</v>
      </c>
      <c r="Y10">
        <v>14.8</v>
      </c>
      <c r="Z10">
        <v>3.1</v>
      </c>
      <c r="AA10">
        <v>290</v>
      </c>
      <c r="AB10">
        <v>4</v>
      </c>
      <c r="AC10">
        <v>4</v>
      </c>
      <c r="AD10">
        <v>1.21</v>
      </c>
      <c r="AE10">
        <v>0.8</v>
      </c>
    </row>
    <row r="11" spans="1:44" hidden="1" x14ac:dyDescent="0.25">
      <c r="A11">
        <v>40352</v>
      </c>
      <c r="B11" t="s">
        <v>43</v>
      </c>
      <c r="C11" s="1">
        <v>44739.375</v>
      </c>
      <c r="D11">
        <v>0.19</v>
      </c>
      <c r="E11">
        <v>182</v>
      </c>
      <c r="F11">
        <v>3.51</v>
      </c>
      <c r="G11">
        <v>2</v>
      </c>
      <c r="H11">
        <v>3.2</v>
      </c>
      <c r="I11">
        <v>18</v>
      </c>
      <c r="J11">
        <v>0.53</v>
      </c>
      <c r="K11">
        <v>3.27</v>
      </c>
      <c r="L11">
        <v>0.59</v>
      </c>
      <c r="M11">
        <v>1.54</v>
      </c>
      <c r="N11">
        <v>22</v>
      </c>
      <c r="O11">
        <v>30.9</v>
      </c>
      <c r="P11">
        <v>160</v>
      </c>
      <c r="Q11">
        <v>6.93</v>
      </c>
      <c r="R11" t="s">
        <v>47</v>
      </c>
      <c r="S11">
        <v>336</v>
      </c>
      <c r="T11" s="3">
        <f t="shared" si="0"/>
        <v>90.497737556561091</v>
      </c>
      <c r="U11">
        <v>1.0900000000000001</v>
      </c>
      <c r="V11">
        <v>2.4</v>
      </c>
      <c r="W11">
        <v>2.6</v>
      </c>
      <c r="X11">
        <v>1.1000000000000001</v>
      </c>
      <c r="Y11">
        <v>18.3</v>
      </c>
      <c r="Z11">
        <v>3.3</v>
      </c>
      <c r="AA11">
        <v>280</v>
      </c>
      <c r="AB11">
        <v>5</v>
      </c>
      <c r="AC11">
        <v>4</v>
      </c>
      <c r="AD11">
        <v>1.01</v>
      </c>
      <c r="AE11">
        <v>0.7</v>
      </c>
    </row>
    <row r="12" spans="1:44" hidden="1" x14ac:dyDescent="0.25">
      <c r="A12">
        <v>40352</v>
      </c>
      <c r="B12" t="s">
        <v>43</v>
      </c>
      <c r="C12" s="1">
        <v>44753.354166666664</v>
      </c>
      <c r="D12">
        <v>0.23499999999999999</v>
      </c>
      <c r="E12">
        <v>208</v>
      </c>
      <c r="F12">
        <v>3.98</v>
      </c>
      <c r="G12">
        <v>2.19</v>
      </c>
      <c r="H12">
        <v>3.2</v>
      </c>
      <c r="I12">
        <v>17</v>
      </c>
      <c r="J12">
        <v>0.51</v>
      </c>
      <c r="K12">
        <v>3.85</v>
      </c>
      <c r="L12">
        <v>0.7</v>
      </c>
      <c r="M12">
        <v>1.75</v>
      </c>
      <c r="N12">
        <v>24</v>
      </c>
      <c r="O12">
        <v>34.200000000000003</v>
      </c>
      <c r="P12">
        <v>180</v>
      </c>
      <c r="Q12">
        <v>7.2</v>
      </c>
      <c r="R12" t="s">
        <v>47</v>
      </c>
      <c r="S12">
        <v>329</v>
      </c>
      <c r="T12" s="3">
        <f t="shared" si="0"/>
        <v>90.677245678662516</v>
      </c>
      <c r="U12">
        <v>1.1299999999999999</v>
      </c>
      <c r="V12">
        <v>2.4500000000000002</v>
      </c>
      <c r="W12">
        <v>2.99</v>
      </c>
      <c r="X12">
        <v>1.2</v>
      </c>
      <c r="Y12">
        <v>17.8</v>
      </c>
      <c r="Z12">
        <v>3.2</v>
      </c>
      <c r="AA12">
        <v>320</v>
      </c>
      <c r="AB12">
        <v>5</v>
      </c>
      <c r="AC12">
        <v>4</v>
      </c>
      <c r="AD12">
        <v>1.03</v>
      </c>
      <c r="AE12">
        <v>0.75</v>
      </c>
    </row>
    <row r="13" spans="1:44" hidden="1" x14ac:dyDescent="0.25">
      <c r="A13">
        <v>40352</v>
      </c>
      <c r="B13" t="s">
        <v>43</v>
      </c>
      <c r="C13" s="1">
        <v>44774.395833333336</v>
      </c>
      <c r="D13">
        <v>0.248</v>
      </c>
      <c r="E13">
        <v>229</v>
      </c>
      <c r="F13">
        <v>4.25</v>
      </c>
      <c r="G13">
        <v>2.1800000000000002</v>
      </c>
      <c r="H13">
        <v>3.4</v>
      </c>
      <c r="I13">
        <v>16</v>
      </c>
      <c r="J13">
        <v>0.55000000000000004</v>
      </c>
      <c r="K13">
        <v>3.96</v>
      </c>
      <c r="L13">
        <v>0.72</v>
      </c>
      <c r="M13">
        <v>1.85</v>
      </c>
      <c r="N13">
        <v>41</v>
      </c>
      <c r="O13">
        <v>38.1</v>
      </c>
      <c r="P13">
        <v>180</v>
      </c>
      <c r="Q13">
        <v>7.17</v>
      </c>
      <c r="R13">
        <v>1</v>
      </c>
      <c r="S13">
        <v>313</v>
      </c>
      <c r="T13" s="3">
        <f t="shared" si="0"/>
        <v>91.570158901158095</v>
      </c>
      <c r="U13">
        <v>1.1499999999999999</v>
      </c>
      <c r="V13">
        <v>2.48</v>
      </c>
      <c r="W13">
        <v>3</v>
      </c>
      <c r="X13">
        <v>1.3</v>
      </c>
      <c r="Y13">
        <v>18.8</v>
      </c>
      <c r="Z13">
        <v>3.5</v>
      </c>
      <c r="AA13">
        <v>320</v>
      </c>
      <c r="AB13">
        <v>5</v>
      </c>
      <c r="AC13">
        <v>5</v>
      </c>
      <c r="AD13">
        <v>1.24</v>
      </c>
      <c r="AE13">
        <v>0.96</v>
      </c>
      <c r="AF13">
        <v>2E-3</v>
      </c>
      <c r="AG13">
        <v>0.15</v>
      </c>
      <c r="AH13">
        <v>5.0000000000000001E-3</v>
      </c>
      <c r="AJ13">
        <v>0.16</v>
      </c>
      <c r="AK13">
        <v>0.65</v>
      </c>
      <c r="AL13">
        <v>0.75</v>
      </c>
      <c r="AN13">
        <v>0.41</v>
      </c>
      <c r="AP13">
        <v>5.2999999999999999E-2</v>
      </c>
      <c r="AR13">
        <v>1.1000000000000001</v>
      </c>
    </row>
    <row r="14" spans="1:44" hidden="1" x14ac:dyDescent="0.25">
      <c r="A14">
        <v>40352</v>
      </c>
      <c r="B14" t="s">
        <v>43</v>
      </c>
      <c r="C14" s="1">
        <v>44809.520833333336</v>
      </c>
      <c r="D14">
        <v>0.217</v>
      </c>
      <c r="E14">
        <v>183</v>
      </c>
      <c r="F14">
        <v>3.14</v>
      </c>
      <c r="G14">
        <v>1.8</v>
      </c>
      <c r="H14">
        <v>2.7</v>
      </c>
      <c r="I14">
        <v>13</v>
      </c>
      <c r="J14">
        <v>0.46</v>
      </c>
      <c r="K14">
        <v>3.42</v>
      </c>
      <c r="L14">
        <v>0.64</v>
      </c>
      <c r="M14">
        <v>1.66</v>
      </c>
      <c r="N14">
        <v>30</v>
      </c>
      <c r="O14">
        <v>39.5</v>
      </c>
      <c r="P14">
        <v>100</v>
      </c>
      <c r="Q14">
        <v>7.22</v>
      </c>
      <c r="R14" t="s">
        <v>47</v>
      </c>
      <c r="S14">
        <v>263</v>
      </c>
      <c r="T14" s="3">
        <f t="shared" si="0"/>
        <v>91.123860951738109</v>
      </c>
      <c r="U14">
        <v>1.02</v>
      </c>
      <c r="V14">
        <v>2.2200000000000002</v>
      </c>
      <c r="W14">
        <v>2.54</v>
      </c>
      <c r="X14">
        <v>1.7</v>
      </c>
      <c r="Y14">
        <v>18</v>
      </c>
      <c r="Z14">
        <v>2.9</v>
      </c>
      <c r="AA14">
        <v>240</v>
      </c>
      <c r="AB14">
        <v>4</v>
      </c>
      <c r="AC14">
        <v>4</v>
      </c>
      <c r="AD14">
        <v>0.88</v>
      </c>
      <c r="AE14">
        <v>0.76</v>
      </c>
    </row>
    <row r="15" spans="1:44" hidden="1" x14ac:dyDescent="0.25">
      <c r="A15">
        <v>40352</v>
      </c>
      <c r="B15" t="s">
        <v>43</v>
      </c>
      <c r="C15" s="1">
        <v>44837.447916666664</v>
      </c>
      <c r="D15">
        <v>0.2</v>
      </c>
      <c r="E15">
        <v>180</v>
      </c>
      <c r="F15">
        <v>3.64</v>
      </c>
      <c r="G15">
        <v>1.94</v>
      </c>
      <c r="H15">
        <v>4.0999999999999996</v>
      </c>
      <c r="I15">
        <v>22</v>
      </c>
      <c r="J15">
        <v>0.46</v>
      </c>
      <c r="K15">
        <v>3.45</v>
      </c>
      <c r="L15">
        <v>0.59</v>
      </c>
      <c r="M15">
        <v>1.48</v>
      </c>
      <c r="N15">
        <v>10</v>
      </c>
      <c r="O15">
        <v>41</v>
      </c>
      <c r="P15">
        <v>240</v>
      </c>
      <c r="Q15">
        <v>7.15</v>
      </c>
      <c r="R15">
        <v>2</v>
      </c>
      <c r="S15">
        <v>518</v>
      </c>
      <c r="T15" s="3">
        <f t="shared" si="0"/>
        <v>88.783022953659597</v>
      </c>
      <c r="U15">
        <v>1.18</v>
      </c>
      <c r="V15">
        <v>2.67</v>
      </c>
      <c r="W15">
        <v>2.6</v>
      </c>
      <c r="X15">
        <v>1.8</v>
      </c>
      <c r="Y15">
        <v>12.1</v>
      </c>
      <c r="Z15">
        <v>4</v>
      </c>
      <c r="AA15">
        <v>370</v>
      </c>
      <c r="AB15">
        <v>6</v>
      </c>
      <c r="AC15">
        <v>4</v>
      </c>
      <c r="AD15">
        <v>1.91</v>
      </c>
      <c r="AE15">
        <v>1</v>
      </c>
      <c r="AF15" t="s">
        <v>44</v>
      </c>
      <c r="AG15">
        <v>0.13</v>
      </c>
      <c r="AH15">
        <v>7.0000000000000001E-3</v>
      </c>
      <c r="AJ15">
        <v>0.71</v>
      </c>
      <c r="AK15">
        <v>0.62</v>
      </c>
      <c r="AL15">
        <v>1.03</v>
      </c>
      <c r="AN15">
        <v>0.37</v>
      </c>
      <c r="AP15">
        <v>8.1000000000000003E-2</v>
      </c>
      <c r="AR15">
        <v>1.4</v>
      </c>
    </row>
    <row r="16" spans="1:44" hidden="1" x14ac:dyDescent="0.25">
      <c r="A16">
        <v>40352</v>
      </c>
      <c r="B16" t="s">
        <v>43</v>
      </c>
      <c r="C16" s="1">
        <v>44872.451388888891</v>
      </c>
      <c r="D16">
        <v>0.24099999999999999</v>
      </c>
      <c r="E16">
        <v>243</v>
      </c>
      <c r="F16">
        <v>4.9400000000000004</v>
      </c>
      <c r="G16">
        <v>2.3199999999999998</v>
      </c>
      <c r="H16">
        <v>4.8</v>
      </c>
      <c r="I16">
        <v>31</v>
      </c>
      <c r="J16">
        <v>0.6</v>
      </c>
      <c r="K16">
        <v>4.5</v>
      </c>
      <c r="L16">
        <v>0.81</v>
      </c>
      <c r="M16">
        <v>1.76</v>
      </c>
      <c r="N16">
        <v>8</v>
      </c>
      <c r="O16">
        <v>56</v>
      </c>
      <c r="P16">
        <v>490</v>
      </c>
      <c r="Q16">
        <v>7.1</v>
      </c>
      <c r="R16">
        <v>5</v>
      </c>
      <c r="S16">
        <v>356</v>
      </c>
      <c r="T16" s="3">
        <f t="shared" si="0"/>
        <v>93.095422808378586</v>
      </c>
      <c r="U16">
        <v>1.7</v>
      </c>
      <c r="V16">
        <v>3.72</v>
      </c>
      <c r="W16">
        <v>2.96</v>
      </c>
      <c r="X16">
        <v>5</v>
      </c>
      <c r="Y16">
        <v>7.9</v>
      </c>
      <c r="Z16">
        <v>4.9000000000000004</v>
      </c>
      <c r="AA16">
        <v>680</v>
      </c>
      <c r="AB16">
        <v>13</v>
      </c>
      <c r="AC16">
        <v>11</v>
      </c>
      <c r="AD16">
        <v>6.38</v>
      </c>
      <c r="AE16">
        <v>3.8</v>
      </c>
    </row>
    <row r="17" spans="1:44" hidden="1" x14ac:dyDescent="0.25">
      <c r="A17">
        <v>40352</v>
      </c>
      <c r="B17" t="s">
        <v>43</v>
      </c>
      <c r="C17" s="1">
        <v>44901.395833333336</v>
      </c>
      <c r="D17">
        <v>0.24</v>
      </c>
      <c r="E17">
        <v>224</v>
      </c>
      <c r="F17">
        <v>4.8</v>
      </c>
      <c r="G17">
        <v>2.71</v>
      </c>
      <c r="H17">
        <v>3.8</v>
      </c>
      <c r="I17">
        <v>22</v>
      </c>
      <c r="J17">
        <v>0.51</v>
      </c>
      <c r="K17">
        <v>4.18</v>
      </c>
      <c r="L17">
        <v>0.72</v>
      </c>
      <c r="M17">
        <v>1.86</v>
      </c>
      <c r="N17">
        <v>12</v>
      </c>
      <c r="O17">
        <v>9.75</v>
      </c>
      <c r="P17">
        <v>330</v>
      </c>
      <c r="Q17">
        <v>7.19</v>
      </c>
      <c r="R17">
        <v>2</v>
      </c>
      <c r="S17">
        <v>189</v>
      </c>
      <c r="T17" s="3">
        <f t="shared" si="0"/>
        <v>95.261970418651288</v>
      </c>
      <c r="U17">
        <v>1.57</v>
      </c>
      <c r="V17">
        <v>3.27</v>
      </c>
      <c r="W17">
        <v>3.32</v>
      </c>
      <c r="X17">
        <v>1</v>
      </c>
      <c r="Y17">
        <v>3.3</v>
      </c>
      <c r="Z17">
        <v>3.8</v>
      </c>
      <c r="AA17">
        <v>420</v>
      </c>
      <c r="AB17">
        <v>4</v>
      </c>
      <c r="AC17">
        <v>3</v>
      </c>
      <c r="AD17">
        <v>1.03</v>
      </c>
      <c r="AE17">
        <v>0.56999999999999995</v>
      </c>
    </row>
    <row r="18" spans="1:44" hidden="1" x14ac:dyDescent="0.25">
      <c r="A18">
        <v>40353</v>
      </c>
      <c r="B18" t="s">
        <v>48</v>
      </c>
      <c r="C18" s="1">
        <v>44572.458333333336</v>
      </c>
      <c r="D18">
        <v>0.111</v>
      </c>
      <c r="E18">
        <v>91</v>
      </c>
      <c r="F18">
        <v>1.87</v>
      </c>
      <c r="G18">
        <v>1.44</v>
      </c>
      <c r="H18">
        <v>2.6</v>
      </c>
      <c r="I18">
        <v>18</v>
      </c>
      <c r="J18">
        <v>0.21</v>
      </c>
      <c r="K18">
        <v>1.9</v>
      </c>
      <c r="L18">
        <v>0.23</v>
      </c>
      <c r="M18">
        <v>1.08</v>
      </c>
      <c r="N18">
        <v>9</v>
      </c>
      <c r="O18">
        <v>18</v>
      </c>
      <c r="P18">
        <v>150</v>
      </c>
      <c r="Q18">
        <v>6.69</v>
      </c>
      <c r="R18" t="s">
        <v>47</v>
      </c>
      <c r="S18">
        <v>115</v>
      </c>
      <c r="T18" s="3">
        <f t="shared" si="0"/>
        <v>95.764272559852657</v>
      </c>
      <c r="U18">
        <v>1.06</v>
      </c>
      <c r="V18">
        <v>2.42</v>
      </c>
      <c r="W18">
        <v>1.0900000000000001</v>
      </c>
      <c r="X18">
        <v>0.6</v>
      </c>
      <c r="Z18">
        <v>2.6</v>
      </c>
      <c r="AA18">
        <v>290</v>
      </c>
      <c r="AB18">
        <v>3</v>
      </c>
      <c r="AC18">
        <v>2</v>
      </c>
      <c r="AD18" t="s">
        <v>47</v>
      </c>
      <c r="AE18">
        <v>0.37</v>
      </c>
    </row>
    <row r="19" spans="1:44" hidden="1" x14ac:dyDescent="0.25">
      <c r="A19">
        <v>40353</v>
      </c>
      <c r="B19" t="s">
        <v>48</v>
      </c>
      <c r="C19" s="1">
        <v>44599.722222222219</v>
      </c>
      <c r="D19">
        <v>0.114</v>
      </c>
      <c r="E19">
        <v>96</v>
      </c>
      <c r="F19">
        <v>1.88</v>
      </c>
      <c r="G19">
        <v>1.44</v>
      </c>
      <c r="H19">
        <v>2.6</v>
      </c>
      <c r="I19">
        <v>18</v>
      </c>
      <c r="J19">
        <v>0.22</v>
      </c>
      <c r="K19">
        <v>1.89</v>
      </c>
      <c r="L19">
        <v>0.27</v>
      </c>
      <c r="M19">
        <v>1.1100000000000001</v>
      </c>
      <c r="N19">
        <v>12</v>
      </c>
      <c r="O19">
        <v>18.7</v>
      </c>
      <c r="P19">
        <v>140</v>
      </c>
      <c r="Q19">
        <v>6.65</v>
      </c>
      <c r="R19">
        <v>1</v>
      </c>
      <c r="S19">
        <v>172</v>
      </c>
      <c r="T19" s="3">
        <f t="shared" si="0"/>
        <v>93.795093795093791</v>
      </c>
      <c r="U19">
        <v>1.07</v>
      </c>
      <c r="V19">
        <v>2.31</v>
      </c>
      <c r="W19">
        <v>1.1000000000000001</v>
      </c>
      <c r="X19">
        <v>0.7</v>
      </c>
      <c r="Z19">
        <v>2.7</v>
      </c>
      <c r="AA19">
        <v>330</v>
      </c>
      <c r="AB19">
        <v>3</v>
      </c>
      <c r="AC19">
        <v>2</v>
      </c>
      <c r="AD19">
        <v>0.57999999999999996</v>
      </c>
      <c r="AE19">
        <v>0.39</v>
      </c>
      <c r="AF19">
        <v>7.1999999999999998E-3</v>
      </c>
      <c r="AG19">
        <v>8.2000000000000003E-2</v>
      </c>
      <c r="AH19">
        <v>5.1999999999999998E-3</v>
      </c>
      <c r="AJ19">
        <v>7.8E-2</v>
      </c>
      <c r="AK19">
        <v>1.46</v>
      </c>
      <c r="AL19">
        <v>1.1000000000000001</v>
      </c>
      <c r="AN19">
        <v>0.51</v>
      </c>
      <c r="AP19">
        <v>0.125</v>
      </c>
      <c r="AR19">
        <v>4.4000000000000004</v>
      </c>
    </row>
    <row r="20" spans="1:44" hidden="1" x14ac:dyDescent="0.25">
      <c r="A20">
        <v>40353</v>
      </c>
      <c r="B20" t="s">
        <v>48</v>
      </c>
      <c r="C20" s="1">
        <v>44627.701388888891</v>
      </c>
      <c r="D20">
        <v>0.113</v>
      </c>
      <c r="E20">
        <v>97</v>
      </c>
      <c r="F20">
        <v>1.95</v>
      </c>
      <c r="G20">
        <v>1.42</v>
      </c>
      <c r="H20">
        <v>2.5</v>
      </c>
      <c r="I20">
        <v>17</v>
      </c>
      <c r="J20">
        <v>0.22</v>
      </c>
      <c r="K20">
        <v>1.91</v>
      </c>
      <c r="L20">
        <v>0.25</v>
      </c>
      <c r="M20">
        <v>1.07</v>
      </c>
      <c r="N20">
        <v>7</v>
      </c>
      <c r="O20">
        <v>30.8</v>
      </c>
      <c r="P20">
        <v>160</v>
      </c>
      <c r="Q20">
        <v>6.7</v>
      </c>
      <c r="R20">
        <v>1</v>
      </c>
      <c r="S20">
        <v>257</v>
      </c>
      <c r="T20" s="3">
        <f t="shared" si="0"/>
        <v>90.678273485672833</v>
      </c>
      <c r="U20">
        <v>1.1000000000000001</v>
      </c>
      <c r="V20">
        <v>2.2999999999999998</v>
      </c>
      <c r="W20">
        <v>1.05</v>
      </c>
      <c r="X20">
        <v>0.8</v>
      </c>
      <c r="Z20">
        <v>2.5</v>
      </c>
      <c r="AA20">
        <v>230</v>
      </c>
      <c r="AB20">
        <v>4</v>
      </c>
      <c r="AC20">
        <v>2</v>
      </c>
      <c r="AD20">
        <v>0.83</v>
      </c>
      <c r="AE20">
        <v>0.44</v>
      </c>
    </row>
    <row r="21" spans="1:44" hidden="1" x14ac:dyDescent="0.25">
      <c r="A21">
        <v>40353</v>
      </c>
      <c r="B21" t="s">
        <v>48</v>
      </c>
      <c r="C21" s="1">
        <v>44655.6875</v>
      </c>
      <c r="D21">
        <v>0.11799999999999999</v>
      </c>
      <c r="E21">
        <v>84</v>
      </c>
      <c r="F21">
        <v>1.95</v>
      </c>
      <c r="G21">
        <v>1.95</v>
      </c>
      <c r="H21">
        <v>2.5</v>
      </c>
      <c r="I21">
        <v>16</v>
      </c>
      <c r="J21">
        <v>0.26</v>
      </c>
      <c r="K21">
        <v>1.98</v>
      </c>
      <c r="L21">
        <v>0.26</v>
      </c>
      <c r="M21">
        <v>1.2</v>
      </c>
      <c r="N21">
        <v>51</v>
      </c>
      <c r="O21">
        <v>17</v>
      </c>
      <c r="P21">
        <v>160</v>
      </c>
      <c r="Q21">
        <v>6.72</v>
      </c>
      <c r="R21">
        <v>2</v>
      </c>
      <c r="S21">
        <v>214</v>
      </c>
      <c r="T21" s="3">
        <f t="shared" si="0"/>
        <v>92.11495946941784</v>
      </c>
      <c r="U21">
        <v>1.0900000000000001</v>
      </c>
      <c r="V21">
        <v>2.37</v>
      </c>
      <c r="W21">
        <v>1.3</v>
      </c>
      <c r="X21">
        <v>1.2</v>
      </c>
      <c r="Z21">
        <v>2.6</v>
      </c>
      <c r="AA21">
        <v>290</v>
      </c>
      <c r="AB21">
        <v>4</v>
      </c>
      <c r="AC21">
        <v>5</v>
      </c>
      <c r="AD21">
        <v>1.24</v>
      </c>
      <c r="AE21">
        <v>0.45</v>
      </c>
    </row>
    <row r="22" spans="1:44" hidden="1" x14ac:dyDescent="0.25">
      <c r="A22">
        <v>40353</v>
      </c>
      <c r="B22" t="s">
        <v>48</v>
      </c>
      <c r="C22" s="1">
        <v>44683.798611111109</v>
      </c>
      <c r="D22">
        <v>0.12</v>
      </c>
      <c r="E22">
        <v>88</v>
      </c>
      <c r="F22">
        <v>2.0099999999999998</v>
      </c>
      <c r="G22">
        <v>1.65</v>
      </c>
      <c r="H22">
        <v>2.5</v>
      </c>
      <c r="I22">
        <v>16</v>
      </c>
      <c r="J22">
        <v>0.22</v>
      </c>
      <c r="K22">
        <v>1.94</v>
      </c>
      <c r="L22">
        <v>0.26</v>
      </c>
      <c r="M22">
        <v>1.1100000000000001</v>
      </c>
      <c r="N22">
        <v>19</v>
      </c>
      <c r="O22">
        <v>14.1</v>
      </c>
      <c r="P22">
        <v>170</v>
      </c>
      <c r="Q22">
        <v>6.8</v>
      </c>
      <c r="R22" t="s">
        <v>47</v>
      </c>
      <c r="S22">
        <v>130</v>
      </c>
      <c r="T22" s="3">
        <f t="shared" si="0"/>
        <v>95.057034220532316</v>
      </c>
      <c r="U22">
        <v>1.07</v>
      </c>
      <c r="V22">
        <v>2.33</v>
      </c>
      <c r="W22">
        <v>1.41</v>
      </c>
      <c r="X22">
        <v>0.8</v>
      </c>
      <c r="Z22">
        <v>2.6</v>
      </c>
      <c r="AA22">
        <v>250</v>
      </c>
      <c r="AB22">
        <v>4</v>
      </c>
      <c r="AC22">
        <v>3</v>
      </c>
      <c r="AD22">
        <v>0.5</v>
      </c>
      <c r="AE22" t="s">
        <v>49</v>
      </c>
      <c r="AF22" t="s">
        <v>44</v>
      </c>
      <c r="AG22">
        <v>7.6999999999999999E-2</v>
      </c>
      <c r="AH22">
        <v>7.0000000000000001E-3</v>
      </c>
      <c r="AJ22">
        <v>5.7000000000000002E-2</v>
      </c>
      <c r="AK22">
        <v>0.36</v>
      </c>
      <c r="AL22">
        <v>0.99</v>
      </c>
      <c r="AN22">
        <v>0.19</v>
      </c>
      <c r="AP22">
        <v>2.9000000000000001E-2</v>
      </c>
      <c r="AR22">
        <v>1.7</v>
      </c>
    </row>
    <row r="23" spans="1:44" hidden="1" x14ac:dyDescent="0.25">
      <c r="A23">
        <v>40353</v>
      </c>
      <c r="B23" t="s">
        <v>48</v>
      </c>
      <c r="C23" s="1">
        <v>44718.604166666664</v>
      </c>
      <c r="D23">
        <v>0.13100000000000001</v>
      </c>
      <c r="E23">
        <v>95</v>
      </c>
      <c r="F23">
        <v>1.88</v>
      </c>
      <c r="G23">
        <v>1.4</v>
      </c>
      <c r="H23">
        <v>2.4</v>
      </c>
      <c r="I23">
        <v>14</v>
      </c>
      <c r="J23">
        <v>0.27</v>
      </c>
      <c r="K23">
        <v>1.95</v>
      </c>
      <c r="L23">
        <v>0.25</v>
      </c>
      <c r="M23">
        <v>1.1000000000000001</v>
      </c>
      <c r="N23">
        <v>42</v>
      </c>
      <c r="O23">
        <v>32.6</v>
      </c>
      <c r="P23">
        <v>120</v>
      </c>
      <c r="Q23">
        <v>6.8</v>
      </c>
      <c r="R23">
        <v>2</v>
      </c>
      <c r="S23">
        <v>603</v>
      </c>
      <c r="T23" s="3">
        <f t="shared" si="0"/>
        <v>79.920079920079914</v>
      </c>
      <c r="U23">
        <v>0.99199999999999999</v>
      </c>
      <c r="V23">
        <v>2.25</v>
      </c>
      <c r="W23">
        <v>1.23</v>
      </c>
      <c r="X23">
        <v>2.4</v>
      </c>
      <c r="Z23">
        <v>2.4</v>
      </c>
      <c r="AA23">
        <v>280</v>
      </c>
      <c r="AB23">
        <v>6</v>
      </c>
      <c r="AC23">
        <v>5</v>
      </c>
      <c r="AD23">
        <v>2.36</v>
      </c>
      <c r="AE23">
        <v>0.4</v>
      </c>
    </row>
    <row r="24" spans="1:44" hidden="1" x14ac:dyDescent="0.25">
      <c r="A24">
        <v>40353</v>
      </c>
      <c r="B24" t="s">
        <v>48</v>
      </c>
      <c r="C24" s="1">
        <v>44746.572916666664</v>
      </c>
      <c r="D24">
        <v>0.14599999999999999</v>
      </c>
      <c r="E24">
        <v>129</v>
      </c>
      <c r="F24">
        <v>2.52</v>
      </c>
      <c r="G24">
        <v>1.27</v>
      </c>
      <c r="H24">
        <v>2</v>
      </c>
      <c r="I24">
        <v>11</v>
      </c>
      <c r="J24">
        <v>0.22</v>
      </c>
      <c r="K24">
        <v>2.12</v>
      </c>
      <c r="L24">
        <v>0.25</v>
      </c>
      <c r="M24">
        <v>1.04</v>
      </c>
      <c r="N24">
        <v>17</v>
      </c>
      <c r="O24">
        <v>30.7</v>
      </c>
      <c r="P24">
        <v>110</v>
      </c>
      <c r="Q24">
        <v>6.92</v>
      </c>
      <c r="R24">
        <v>2</v>
      </c>
      <c r="S24">
        <v>291</v>
      </c>
      <c r="T24" s="3">
        <f t="shared" si="0"/>
        <v>87.298123090353556</v>
      </c>
      <c r="U24">
        <v>0.93500000000000005</v>
      </c>
      <c r="V24">
        <v>1.99</v>
      </c>
      <c r="W24">
        <v>1.17</v>
      </c>
      <c r="X24">
        <v>1.3</v>
      </c>
      <c r="Z24">
        <v>2</v>
      </c>
      <c r="AA24">
        <v>190</v>
      </c>
      <c r="AB24">
        <v>6</v>
      </c>
      <c r="AC24">
        <v>3</v>
      </c>
      <c r="AD24">
        <v>1.25</v>
      </c>
      <c r="AE24">
        <v>0.35</v>
      </c>
    </row>
    <row r="25" spans="1:44" hidden="1" x14ac:dyDescent="0.25">
      <c r="A25">
        <v>40353</v>
      </c>
      <c r="B25" t="s">
        <v>48</v>
      </c>
      <c r="C25" s="1">
        <v>44774.645833333336</v>
      </c>
      <c r="D25">
        <v>0.125</v>
      </c>
      <c r="E25">
        <v>103</v>
      </c>
      <c r="F25">
        <v>2.0499999999999998</v>
      </c>
      <c r="G25">
        <v>1.52</v>
      </c>
      <c r="H25">
        <v>2.8</v>
      </c>
      <c r="I25">
        <v>11</v>
      </c>
      <c r="J25">
        <v>0.28000000000000003</v>
      </c>
      <c r="K25">
        <v>1.91</v>
      </c>
      <c r="L25">
        <v>0.26</v>
      </c>
      <c r="M25">
        <v>1.0900000000000001</v>
      </c>
      <c r="N25">
        <v>59</v>
      </c>
      <c r="O25">
        <v>56.3</v>
      </c>
      <c r="P25">
        <v>90</v>
      </c>
      <c r="Q25">
        <v>6.87</v>
      </c>
      <c r="R25">
        <v>2</v>
      </c>
      <c r="S25">
        <v>362</v>
      </c>
      <c r="T25" s="3">
        <f t="shared" si="0"/>
        <v>88.551549652118908</v>
      </c>
      <c r="U25">
        <v>0.83499999999999996</v>
      </c>
      <c r="V25">
        <v>1.88</v>
      </c>
      <c r="W25">
        <v>1.26</v>
      </c>
      <c r="X25">
        <v>1.2</v>
      </c>
      <c r="Z25">
        <v>2.8</v>
      </c>
      <c r="AA25">
        <v>310</v>
      </c>
      <c r="AB25">
        <v>5</v>
      </c>
      <c r="AC25">
        <v>4</v>
      </c>
      <c r="AD25">
        <v>1.38</v>
      </c>
      <c r="AE25">
        <v>1.4</v>
      </c>
      <c r="AF25">
        <v>0.01</v>
      </c>
      <c r="AG25">
        <v>0.12</v>
      </c>
      <c r="AH25">
        <v>4.2000000000000003E-2</v>
      </c>
      <c r="AJ25">
        <v>0.08</v>
      </c>
      <c r="AL25">
        <v>0.42</v>
      </c>
      <c r="AN25">
        <v>0.32</v>
      </c>
      <c r="AP25">
        <v>0.22600000000000001</v>
      </c>
      <c r="AR25">
        <v>24.6</v>
      </c>
    </row>
    <row r="26" spans="1:44" hidden="1" x14ac:dyDescent="0.25">
      <c r="A26">
        <v>40353</v>
      </c>
      <c r="B26" t="s">
        <v>48</v>
      </c>
      <c r="C26" s="1">
        <v>44809.770833333336</v>
      </c>
      <c r="D26">
        <v>0.13</v>
      </c>
      <c r="E26">
        <v>109</v>
      </c>
      <c r="F26">
        <v>1.93</v>
      </c>
      <c r="G26">
        <v>1.1399999999999999</v>
      </c>
      <c r="H26">
        <v>1.9</v>
      </c>
      <c r="I26">
        <v>9</v>
      </c>
      <c r="J26">
        <v>0.22</v>
      </c>
      <c r="K26">
        <v>1.89</v>
      </c>
      <c r="L26">
        <v>0.23</v>
      </c>
      <c r="M26">
        <v>1.06</v>
      </c>
      <c r="N26">
        <v>30</v>
      </c>
      <c r="O26">
        <v>26</v>
      </c>
      <c r="P26">
        <v>63</v>
      </c>
      <c r="Q26">
        <v>6.94</v>
      </c>
      <c r="R26" t="s">
        <v>47</v>
      </c>
      <c r="S26">
        <v>363</v>
      </c>
      <c r="T26" s="3">
        <f t="shared" si="0"/>
        <v>83.959346000883784</v>
      </c>
      <c r="U26">
        <v>0.78800000000000003</v>
      </c>
      <c r="V26">
        <v>1.86</v>
      </c>
      <c r="W26">
        <v>1.01</v>
      </c>
      <c r="X26">
        <v>1.4</v>
      </c>
      <c r="Z26">
        <v>2</v>
      </c>
      <c r="AA26">
        <v>170</v>
      </c>
      <c r="AB26">
        <v>5</v>
      </c>
      <c r="AC26">
        <v>5</v>
      </c>
      <c r="AD26">
        <v>0.83</v>
      </c>
      <c r="AE26">
        <v>0.57999999999999996</v>
      </c>
    </row>
    <row r="27" spans="1:44" hidden="1" x14ac:dyDescent="0.25">
      <c r="A27">
        <v>40353</v>
      </c>
      <c r="B27" t="s">
        <v>48</v>
      </c>
      <c r="C27" s="1">
        <v>44837.642361111109</v>
      </c>
      <c r="D27">
        <v>0.125</v>
      </c>
      <c r="E27">
        <v>99</v>
      </c>
      <c r="F27">
        <v>2</v>
      </c>
      <c r="G27">
        <v>1.4</v>
      </c>
      <c r="H27">
        <v>2.5</v>
      </c>
      <c r="I27">
        <v>14</v>
      </c>
      <c r="J27">
        <v>0.22</v>
      </c>
      <c r="K27">
        <v>1.95</v>
      </c>
      <c r="L27">
        <v>0.26</v>
      </c>
      <c r="M27">
        <v>1.1000000000000001</v>
      </c>
      <c r="N27">
        <v>14</v>
      </c>
      <c r="O27">
        <v>33.4</v>
      </c>
      <c r="P27">
        <v>120</v>
      </c>
      <c r="Q27">
        <v>6.81</v>
      </c>
      <c r="R27" t="s">
        <v>47</v>
      </c>
      <c r="S27">
        <v>429</v>
      </c>
      <c r="T27" s="3">
        <f t="shared" si="0"/>
        <v>85.353362922499159</v>
      </c>
      <c r="U27">
        <v>0.93899999999999995</v>
      </c>
      <c r="V27">
        <v>2.08</v>
      </c>
      <c r="W27">
        <v>1.32</v>
      </c>
      <c r="X27">
        <v>1.1000000000000001</v>
      </c>
      <c r="Z27">
        <v>2.6</v>
      </c>
      <c r="AA27">
        <v>200</v>
      </c>
      <c r="AB27">
        <v>3</v>
      </c>
      <c r="AC27">
        <v>3</v>
      </c>
      <c r="AD27">
        <v>0.8</v>
      </c>
      <c r="AE27">
        <v>0.74</v>
      </c>
      <c r="AF27" t="s">
        <v>44</v>
      </c>
      <c r="AG27">
        <v>8.6999999999999994E-2</v>
      </c>
      <c r="AH27">
        <v>1.4E-2</v>
      </c>
      <c r="AJ27">
        <v>0.08</v>
      </c>
      <c r="AK27">
        <v>1.56</v>
      </c>
      <c r="AL27">
        <v>1.1599999999999999</v>
      </c>
      <c r="AN27">
        <v>0.2</v>
      </c>
      <c r="AP27">
        <v>0.11600000000000001</v>
      </c>
      <c r="AR27">
        <v>3.1</v>
      </c>
    </row>
    <row r="28" spans="1:44" hidden="1" x14ac:dyDescent="0.25">
      <c r="A28">
        <v>40353</v>
      </c>
      <c r="B28" t="s">
        <v>48</v>
      </c>
      <c r="C28" s="1">
        <v>44872.677083333336</v>
      </c>
      <c r="D28">
        <v>0.13300000000000001</v>
      </c>
      <c r="E28">
        <v>126</v>
      </c>
      <c r="F28">
        <v>2.39</v>
      </c>
      <c r="G28">
        <v>1.46</v>
      </c>
      <c r="H28">
        <v>3.6</v>
      </c>
      <c r="I28">
        <v>24</v>
      </c>
      <c r="J28">
        <v>0.33</v>
      </c>
      <c r="K28">
        <v>2.3199999999999998</v>
      </c>
      <c r="L28">
        <v>0.31</v>
      </c>
      <c r="M28">
        <v>1.2</v>
      </c>
      <c r="N28">
        <v>15</v>
      </c>
      <c r="O28">
        <v>25.9</v>
      </c>
      <c r="P28">
        <v>160</v>
      </c>
      <c r="Q28">
        <v>6.81</v>
      </c>
      <c r="R28">
        <v>3</v>
      </c>
      <c r="S28">
        <v>344</v>
      </c>
      <c r="T28" s="3">
        <f t="shared" si="0"/>
        <v>91.277890466531446</v>
      </c>
      <c r="U28">
        <v>1.24</v>
      </c>
      <c r="V28">
        <v>2.77</v>
      </c>
      <c r="W28">
        <v>1.31</v>
      </c>
      <c r="X28">
        <v>4.0999999999999996</v>
      </c>
      <c r="Z28">
        <v>3.9</v>
      </c>
      <c r="AA28">
        <v>320</v>
      </c>
      <c r="AB28">
        <v>8</v>
      </c>
      <c r="AC28">
        <v>7</v>
      </c>
      <c r="AD28">
        <v>3.56</v>
      </c>
      <c r="AE28">
        <v>1.7</v>
      </c>
    </row>
    <row r="29" spans="1:44" hidden="1" x14ac:dyDescent="0.25">
      <c r="A29">
        <v>40353</v>
      </c>
      <c r="B29" t="s">
        <v>48</v>
      </c>
      <c r="C29" s="1">
        <v>44900.670138888891</v>
      </c>
      <c r="D29">
        <v>0.115</v>
      </c>
      <c r="E29">
        <v>100</v>
      </c>
      <c r="F29">
        <v>2.09</v>
      </c>
      <c r="G29">
        <v>1.66</v>
      </c>
      <c r="H29">
        <v>3.2</v>
      </c>
      <c r="I29">
        <v>20</v>
      </c>
      <c r="J29">
        <v>0.27</v>
      </c>
      <c r="K29">
        <v>2.0499999999999998</v>
      </c>
      <c r="L29">
        <v>0.3</v>
      </c>
      <c r="M29">
        <v>1.2</v>
      </c>
      <c r="N29">
        <v>15</v>
      </c>
      <c r="O29">
        <v>20.2</v>
      </c>
      <c r="P29">
        <v>190</v>
      </c>
      <c r="Q29">
        <v>6.67</v>
      </c>
      <c r="R29">
        <v>2</v>
      </c>
      <c r="S29">
        <v>296</v>
      </c>
      <c r="T29" s="3">
        <f t="shared" si="0"/>
        <v>91.533180778032047</v>
      </c>
      <c r="U29">
        <v>1.17</v>
      </c>
      <c r="V29">
        <v>2.4700000000000002</v>
      </c>
      <c r="W29">
        <v>1.32</v>
      </c>
      <c r="X29">
        <v>0.8</v>
      </c>
      <c r="Z29">
        <v>3.4</v>
      </c>
      <c r="AA29">
        <v>260</v>
      </c>
      <c r="AB29">
        <v>4</v>
      </c>
      <c r="AC29">
        <v>4</v>
      </c>
      <c r="AD29">
        <v>1.3</v>
      </c>
      <c r="AE29">
        <v>0.83</v>
      </c>
    </row>
    <row r="30" spans="1:44" hidden="1" x14ac:dyDescent="0.25">
      <c r="A30">
        <v>40354</v>
      </c>
      <c r="B30" t="s">
        <v>50</v>
      </c>
      <c r="C30" s="1">
        <v>44571.381944444445</v>
      </c>
      <c r="D30">
        <v>0.06</v>
      </c>
      <c r="E30">
        <v>29</v>
      </c>
      <c r="F30">
        <v>0.98199999999999998</v>
      </c>
      <c r="G30">
        <v>4.25</v>
      </c>
      <c r="H30">
        <v>2.8</v>
      </c>
      <c r="I30">
        <v>22</v>
      </c>
      <c r="J30">
        <v>0.15</v>
      </c>
      <c r="K30">
        <v>1.94</v>
      </c>
      <c r="L30">
        <v>0.19</v>
      </c>
      <c r="M30">
        <v>2.4500000000000002</v>
      </c>
      <c r="N30">
        <v>16</v>
      </c>
      <c r="O30">
        <v>14.8</v>
      </c>
      <c r="P30">
        <v>97</v>
      </c>
      <c r="Q30">
        <v>6.11</v>
      </c>
      <c r="R30">
        <v>1</v>
      </c>
      <c r="S30">
        <v>143</v>
      </c>
      <c r="T30" s="3">
        <f t="shared" si="0"/>
        <v>95.141012572205241</v>
      </c>
      <c r="U30">
        <v>0.93500000000000005</v>
      </c>
      <c r="V30">
        <v>2</v>
      </c>
      <c r="W30">
        <v>0.9</v>
      </c>
      <c r="X30" t="s">
        <v>51</v>
      </c>
      <c r="Z30">
        <v>2.9</v>
      </c>
      <c r="AA30">
        <v>230</v>
      </c>
      <c r="AB30">
        <v>3</v>
      </c>
      <c r="AC30">
        <v>2</v>
      </c>
      <c r="AD30">
        <v>0.44</v>
      </c>
      <c r="AE30">
        <v>0.31</v>
      </c>
    </row>
    <row r="31" spans="1:44" hidden="1" x14ac:dyDescent="0.25">
      <c r="A31">
        <v>40354</v>
      </c>
      <c r="B31" t="s">
        <v>50</v>
      </c>
      <c r="C31" s="1">
        <v>44599.552083333336</v>
      </c>
      <c r="D31">
        <v>6.6000000000000003E-2</v>
      </c>
      <c r="E31">
        <v>40</v>
      </c>
      <c r="F31">
        <v>0.91900000000000004</v>
      </c>
      <c r="G31">
        <v>2.5299999999999998</v>
      </c>
      <c r="H31">
        <v>3</v>
      </c>
      <c r="I31">
        <v>24</v>
      </c>
      <c r="J31">
        <v>0.16</v>
      </c>
      <c r="K31">
        <v>1.7</v>
      </c>
      <c r="L31">
        <v>0.21</v>
      </c>
      <c r="M31">
        <v>1.64</v>
      </c>
      <c r="N31">
        <v>16</v>
      </c>
      <c r="O31">
        <v>28.3</v>
      </c>
      <c r="P31">
        <v>97</v>
      </c>
      <c r="Q31">
        <v>6.2</v>
      </c>
      <c r="R31" t="s">
        <v>47</v>
      </c>
      <c r="S31">
        <v>307</v>
      </c>
      <c r="T31" s="3">
        <f t="shared" si="0"/>
        <v>90.71666162685213</v>
      </c>
      <c r="U31">
        <v>0.90300000000000002</v>
      </c>
      <c r="V31">
        <v>1.96</v>
      </c>
      <c r="W31">
        <v>0.97</v>
      </c>
      <c r="X31" t="s">
        <v>52</v>
      </c>
      <c r="Z31">
        <v>3</v>
      </c>
      <c r="AA31">
        <v>170</v>
      </c>
      <c r="AB31">
        <v>3</v>
      </c>
      <c r="AC31">
        <v>2</v>
      </c>
      <c r="AD31">
        <v>0.71</v>
      </c>
      <c r="AE31">
        <v>0.39</v>
      </c>
      <c r="AF31">
        <v>2.5999999999999999E-3</v>
      </c>
      <c r="AG31">
        <v>7.5999999999999998E-2</v>
      </c>
      <c r="AH31">
        <v>1.6E-2</v>
      </c>
      <c r="AI31">
        <v>1.7000000000000001E-2</v>
      </c>
      <c r="AJ31">
        <v>7.6999999999999999E-2</v>
      </c>
      <c r="AK31">
        <v>0.4</v>
      </c>
      <c r="AL31">
        <v>1.28</v>
      </c>
      <c r="AM31">
        <v>0.91</v>
      </c>
      <c r="AN31">
        <v>0.38</v>
      </c>
      <c r="AO31">
        <v>0.37</v>
      </c>
      <c r="AP31">
        <v>0.20399999999999999</v>
      </c>
      <c r="AQ31">
        <v>0.153</v>
      </c>
      <c r="AR31">
        <v>2.7</v>
      </c>
    </row>
    <row r="32" spans="1:44" hidden="1" x14ac:dyDescent="0.25">
      <c r="A32">
        <v>40354</v>
      </c>
      <c r="B32" t="s">
        <v>50</v>
      </c>
      <c r="C32" s="1">
        <v>44627.399305555555</v>
      </c>
      <c r="D32">
        <v>6.4000000000000001E-2</v>
      </c>
      <c r="E32">
        <v>40</v>
      </c>
      <c r="F32">
        <v>0.95899999999999996</v>
      </c>
      <c r="G32">
        <v>2.14</v>
      </c>
      <c r="H32">
        <v>2.4</v>
      </c>
      <c r="I32">
        <v>19</v>
      </c>
      <c r="J32">
        <v>0.15</v>
      </c>
      <c r="K32">
        <v>1.5</v>
      </c>
      <c r="L32">
        <v>0.19</v>
      </c>
      <c r="M32">
        <v>1.32</v>
      </c>
      <c r="N32">
        <v>7</v>
      </c>
      <c r="O32">
        <v>35.700000000000003</v>
      </c>
      <c r="P32">
        <v>92</v>
      </c>
      <c r="Q32">
        <v>6.24</v>
      </c>
      <c r="R32" t="s">
        <v>47</v>
      </c>
      <c r="S32">
        <v>302</v>
      </c>
      <c r="T32" s="3">
        <f t="shared" si="0"/>
        <v>88.823094004441145</v>
      </c>
      <c r="U32">
        <v>0.85199999999999998</v>
      </c>
      <c r="V32">
        <v>1.79</v>
      </c>
      <c r="W32">
        <v>0.85</v>
      </c>
      <c r="X32">
        <v>2</v>
      </c>
      <c r="Z32">
        <v>2.4</v>
      </c>
      <c r="AA32">
        <v>150</v>
      </c>
      <c r="AB32">
        <v>2</v>
      </c>
      <c r="AC32">
        <v>2</v>
      </c>
      <c r="AD32" t="s">
        <v>53</v>
      </c>
      <c r="AE32">
        <v>0.31</v>
      </c>
    </row>
    <row r="33" spans="1:44" hidden="1" x14ac:dyDescent="0.25">
      <c r="A33">
        <v>40354</v>
      </c>
      <c r="B33" t="s">
        <v>50</v>
      </c>
      <c r="C33" s="1">
        <v>44655.517361111109</v>
      </c>
      <c r="D33">
        <v>7.1999999999999995E-2</v>
      </c>
      <c r="E33">
        <v>30</v>
      </c>
      <c r="F33">
        <v>0.90700000000000003</v>
      </c>
      <c r="G33">
        <v>2.14</v>
      </c>
      <c r="H33">
        <v>2.2000000000000002</v>
      </c>
      <c r="I33">
        <v>17</v>
      </c>
      <c r="J33">
        <v>0.15</v>
      </c>
      <c r="K33">
        <v>1.36</v>
      </c>
      <c r="L33">
        <v>0.18</v>
      </c>
      <c r="M33">
        <v>1.21</v>
      </c>
      <c r="N33">
        <v>4</v>
      </c>
      <c r="O33">
        <v>21.7</v>
      </c>
      <c r="P33">
        <v>80</v>
      </c>
      <c r="Q33">
        <v>6.3</v>
      </c>
      <c r="R33" t="s">
        <v>47</v>
      </c>
      <c r="S33">
        <v>359</v>
      </c>
      <c r="T33" s="3">
        <f t="shared" si="0"/>
        <v>85.971082454083628</v>
      </c>
      <c r="U33">
        <v>0.75800000000000001</v>
      </c>
      <c r="V33">
        <v>1.7</v>
      </c>
      <c r="W33">
        <v>0.98</v>
      </c>
      <c r="X33" t="s">
        <v>51</v>
      </c>
      <c r="Z33">
        <v>2.2000000000000002</v>
      </c>
      <c r="AA33">
        <v>170</v>
      </c>
      <c r="AB33">
        <v>3</v>
      </c>
      <c r="AC33">
        <v>3</v>
      </c>
      <c r="AD33">
        <v>1.42</v>
      </c>
      <c r="AE33">
        <v>0.37</v>
      </c>
    </row>
    <row r="34" spans="1:44" hidden="1" x14ac:dyDescent="0.25">
      <c r="A34">
        <v>40354</v>
      </c>
      <c r="B34" t="s">
        <v>50</v>
      </c>
      <c r="C34" s="1">
        <v>44683.489583333336</v>
      </c>
      <c r="D34">
        <v>7.6999999999999999E-2</v>
      </c>
      <c r="E34">
        <v>41</v>
      </c>
      <c r="F34">
        <v>1</v>
      </c>
      <c r="G34">
        <v>1.66</v>
      </c>
      <c r="H34">
        <v>2</v>
      </c>
      <c r="I34">
        <v>14</v>
      </c>
      <c r="J34">
        <v>0.13</v>
      </c>
      <c r="K34">
        <v>1.31</v>
      </c>
      <c r="L34">
        <v>0.17</v>
      </c>
      <c r="M34">
        <v>1.04</v>
      </c>
      <c r="N34">
        <v>9</v>
      </c>
      <c r="O34">
        <v>21.7</v>
      </c>
      <c r="P34">
        <v>67</v>
      </c>
      <c r="Q34">
        <v>6.53</v>
      </c>
      <c r="R34" t="s">
        <v>47</v>
      </c>
      <c r="S34">
        <v>158</v>
      </c>
      <c r="T34" s="3">
        <f t="shared" si="0"/>
        <v>92.678405931417984</v>
      </c>
      <c r="U34">
        <v>0.66500000000000004</v>
      </c>
      <c r="V34">
        <v>1.48</v>
      </c>
      <c r="W34">
        <v>0.95</v>
      </c>
      <c r="X34">
        <v>0.8</v>
      </c>
      <c r="Z34">
        <v>2</v>
      </c>
      <c r="AA34">
        <v>140</v>
      </c>
      <c r="AB34">
        <v>2</v>
      </c>
      <c r="AC34">
        <v>2</v>
      </c>
      <c r="AD34">
        <v>0.76</v>
      </c>
      <c r="AE34" t="s">
        <v>49</v>
      </c>
      <c r="AF34">
        <v>3.0000000000000001E-3</v>
      </c>
      <c r="AG34">
        <v>8.5999999999999993E-2</v>
      </c>
      <c r="AH34">
        <v>8.9999999999999993E-3</v>
      </c>
      <c r="AI34">
        <v>0.01</v>
      </c>
      <c r="AJ34">
        <v>6.9000000000000006E-2</v>
      </c>
      <c r="AK34">
        <v>0.57999999999999996</v>
      </c>
      <c r="AL34">
        <v>0.8</v>
      </c>
      <c r="AM34">
        <v>0.64</v>
      </c>
      <c r="AN34">
        <v>0.23</v>
      </c>
      <c r="AO34">
        <v>0.24</v>
      </c>
      <c r="AP34">
        <v>9.2999999999999999E-2</v>
      </c>
      <c r="AQ34">
        <v>7.4999999999999997E-2</v>
      </c>
      <c r="AR34">
        <v>2.4</v>
      </c>
    </row>
    <row r="35" spans="1:44" hidden="1" x14ac:dyDescent="0.25">
      <c r="A35">
        <v>40354</v>
      </c>
      <c r="B35" t="s">
        <v>50</v>
      </c>
      <c r="C35" s="1">
        <v>44719.44027777778</v>
      </c>
      <c r="D35">
        <v>8.1000000000000003E-2</v>
      </c>
      <c r="E35">
        <v>60</v>
      </c>
      <c r="F35">
        <v>1.1299999999999999</v>
      </c>
      <c r="G35">
        <v>1.54</v>
      </c>
      <c r="H35">
        <v>1.8</v>
      </c>
      <c r="I35">
        <v>12</v>
      </c>
      <c r="J35">
        <v>0.13</v>
      </c>
      <c r="K35">
        <v>1.47</v>
      </c>
      <c r="L35">
        <v>0.18</v>
      </c>
      <c r="M35">
        <v>1.0900000000000001</v>
      </c>
      <c r="N35">
        <v>5</v>
      </c>
      <c r="O35">
        <v>24.6</v>
      </c>
      <c r="P35">
        <v>45</v>
      </c>
      <c r="Q35">
        <v>6.64</v>
      </c>
      <c r="R35" t="s">
        <v>47</v>
      </c>
      <c r="S35">
        <v>303</v>
      </c>
      <c r="T35" s="3">
        <f t="shared" si="0"/>
        <v>85.592011412268192</v>
      </c>
      <c r="U35">
        <v>0.56999999999999995</v>
      </c>
      <c r="V35">
        <v>1.3</v>
      </c>
      <c r="W35">
        <v>0.73</v>
      </c>
      <c r="X35">
        <v>1.8</v>
      </c>
      <c r="Z35">
        <v>2</v>
      </c>
      <c r="AA35">
        <v>120</v>
      </c>
      <c r="AB35">
        <v>7</v>
      </c>
      <c r="AC35">
        <v>4</v>
      </c>
      <c r="AD35">
        <v>0.93</v>
      </c>
      <c r="AE35">
        <v>0.56000000000000005</v>
      </c>
    </row>
    <row r="36" spans="1:44" hidden="1" x14ac:dyDescent="0.25">
      <c r="A36">
        <v>40354</v>
      </c>
      <c r="B36" t="s">
        <v>50</v>
      </c>
      <c r="C36" s="1">
        <v>44746.53125</v>
      </c>
      <c r="D36">
        <v>7.0999999999999994E-2</v>
      </c>
      <c r="E36">
        <v>49</v>
      </c>
      <c r="F36">
        <v>0.95899999999999996</v>
      </c>
      <c r="G36">
        <v>1.55</v>
      </c>
      <c r="H36">
        <v>1.7</v>
      </c>
      <c r="I36">
        <v>9</v>
      </c>
      <c r="J36">
        <v>0.14000000000000001</v>
      </c>
      <c r="K36">
        <v>1.3</v>
      </c>
      <c r="L36">
        <v>0.17</v>
      </c>
      <c r="M36">
        <v>1.0900000000000001</v>
      </c>
      <c r="N36">
        <v>10</v>
      </c>
      <c r="O36">
        <v>38.700000000000003</v>
      </c>
      <c r="P36">
        <v>33</v>
      </c>
      <c r="Q36">
        <v>6.43</v>
      </c>
      <c r="R36" t="s">
        <v>47</v>
      </c>
      <c r="S36">
        <v>240</v>
      </c>
      <c r="T36" s="3">
        <f t="shared" si="0"/>
        <v>87.628865979381445</v>
      </c>
      <c r="U36">
        <v>0.54200000000000004</v>
      </c>
      <c r="V36">
        <v>1.18</v>
      </c>
      <c r="W36">
        <v>0.86</v>
      </c>
      <c r="X36">
        <v>0.7</v>
      </c>
      <c r="Z36">
        <v>1.7</v>
      </c>
      <c r="AA36">
        <v>92</v>
      </c>
      <c r="AB36">
        <v>3</v>
      </c>
      <c r="AC36">
        <v>2</v>
      </c>
      <c r="AD36">
        <v>0.68</v>
      </c>
      <c r="AE36">
        <v>0.35</v>
      </c>
    </row>
    <row r="37" spans="1:44" hidden="1" x14ac:dyDescent="0.25">
      <c r="A37">
        <v>40354</v>
      </c>
      <c r="B37" t="s">
        <v>50</v>
      </c>
      <c r="C37" s="1">
        <v>44774.462500000001</v>
      </c>
      <c r="D37">
        <v>7.1999999999999995E-2</v>
      </c>
      <c r="E37">
        <v>45</v>
      </c>
      <c r="F37">
        <v>0.873</v>
      </c>
      <c r="G37">
        <v>1.64</v>
      </c>
      <c r="H37">
        <v>1.6</v>
      </c>
      <c r="I37">
        <v>8</v>
      </c>
      <c r="J37">
        <v>0.16</v>
      </c>
      <c r="K37">
        <v>1.26</v>
      </c>
      <c r="L37">
        <v>0.19</v>
      </c>
      <c r="M37">
        <v>1.07</v>
      </c>
      <c r="N37">
        <v>3</v>
      </c>
      <c r="O37">
        <v>23.1</v>
      </c>
      <c r="P37">
        <v>30</v>
      </c>
      <c r="Q37">
        <v>6.42</v>
      </c>
      <c r="R37" t="s">
        <v>47</v>
      </c>
      <c r="S37">
        <v>218</v>
      </c>
      <c r="T37" s="3">
        <f t="shared" si="0"/>
        <v>88.008800880088017</v>
      </c>
      <c r="U37">
        <v>0.48799999999999999</v>
      </c>
      <c r="V37">
        <v>1.0900000000000001</v>
      </c>
      <c r="W37">
        <v>0.81</v>
      </c>
      <c r="X37">
        <v>0.7</v>
      </c>
      <c r="Z37">
        <v>1.6</v>
      </c>
      <c r="AA37">
        <v>88</v>
      </c>
      <c r="AB37">
        <v>2</v>
      </c>
      <c r="AC37">
        <v>1</v>
      </c>
      <c r="AD37">
        <v>0.81</v>
      </c>
      <c r="AE37" t="s">
        <v>49</v>
      </c>
      <c r="AF37" t="s">
        <v>44</v>
      </c>
      <c r="AG37">
        <v>6.0999999999999999E-2</v>
      </c>
      <c r="AH37">
        <v>7.0000000000000001E-3</v>
      </c>
      <c r="AI37">
        <v>7.0000000000000001E-3</v>
      </c>
      <c r="AJ37">
        <v>3.7999999999999999E-2</v>
      </c>
      <c r="AK37">
        <v>0.27</v>
      </c>
      <c r="AL37">
        <v>0.46</v>
      </c>
      <c r="AM37">
        <v>0.32</v>
      </c>
      <c r="AN37">
        <v>0.15</v>
      </c>
      <c r="AO37">
        <v>0.18</v>
      </c>
      <c r="AP37">
        <v>0.03</v>
      </c>
      <c r="AQ37">
        <v>4.7E-2</v>
      </c>
      <c r="AR37">
        <v>2.8</v>
      </c>
    </row>
    <row r="38" spans="1:44" hidden="1" x14ac:dyDescent="0.25">
      <c r="A38">
        <v>40354</v>
      </c>
      <c r="B38" t="s">
        <v>50</v>
      </c>
      <c r="C38" s="1">
        <v>44809.440972222219</v>
      </c>
      <c r="D38">
        <v>7.5999999999999998E-2</v>
      </c>
      <c r="E38">
        <v>55</v>
      </c>
      <c r="F38">
        <v>0.98499999999999999</v>
      </c>
      <c r="G38">
        <v>1.69</v>
      </c>
      <c r="H38">
        <v>2</v>
      </c>
      <c r="I38">
        <v>9</v>
      </c>
      <c r="J38">
        <v>0.16</v>
      </c>
      <c r="K38">
        <v>1.47</v>
      </c>
      <c r="L38">
        <v>0.19</v>
      </c>
      <c r="M38">
        <v>1.21</v>
      </c>
      <c r="N38">
        <v>16</v>
      </c>
      <c r="O38">
        <v>28.3</v>
      </c>
      <c r="P38">
        <v>30</v>
      </c>
      <c r="Q38">
        <v>6.46</v>
      </c>
      <c r="R38" t="s">
        <v>47</v>
      </c>
      <c r="S38">
        <v>223</v>
      </c>
      <c r="T38" s="3">
        <f t="shared" si="0"/>
        <v>89.968511021142604</v>
      </c>
      <c r="U38">
        <v>0.48399999999999999</v>
      </c>
      <c r="V38">
        <v>1.1200000000000001</v>
      </c>
      <c r="W38">
        <v>0.79</v>
      </c>
      <c r="X38">
        <v>1.4</v>
      </c>
      <c r="Z38">
        <v>2.1</v>
      </c>
      <c r="AA38">
        <v>110</v>
      </c>
      <c r="AB38">
        <v>3</v>
      </c>
      <c r="AC38">
        <v>3</v>
      </c>
      <c r="AD38">
        <v>1.06</v>
      </c>
      <c r="AE38">
        <v>0.5</v>
      </c>
    </row>
    <row r="39" spans="1:44" hidden="1" x14ac:dyDescent="0.25">
      <c r="A39">
        <v>40354</v>
      </c>
      <c r="B39" t="s">
        <v>50</v>
      </c>
      <c r="C39" s="1">
        <v>44837.552083333336</v>
      </c>
      <c r="D39">
        <v>7.3999999999999996E-2</v>
      </c>
      <c r="E39">
        <v>59</v>
      </c>
      <c r="F39">
        <v>1.31</v>
      </c>
      <c r="G39">
        <v>3.45</v>
      </c>
      <c r="H39">
        <v>5</v>
      </c>
      <c r="I39">
        <v>32</v>
      </c>
      <c r="J39">
        <v>0.25</v>
      </c>
      <c r="K39">
        <v>2.17</v>
      </c>
      <c r="L39">
        <v>0.31</v>
      </c>
      <c r="M39">
        <v>2.12</v>
      </c>
      <c r="N39">
        <v>14</v>
      </c>
      <c r="O39">
        <v>23.1</v>
      </c>
      <c r="P39">
        <v>80</v>
      </c>
      <c r="Q39">
        <v>6.21</v>
      </c>
      <c r="R39" t="s">
        <v>47</v>
      </c>
      <c r="S39">
        <v>552</v>
      </c>
      <c r="T39" s="3">
        <f t="shared" si="0"/>
        <v>90.057636887608069</v>
      </c>
      <c r="U39">
        <v>0.879</v>
      </c>
      <c r="V39">
        <v>1.89</v>
      </c>
      <c r="W39">
        <v>1.31</v>
      </c>
      <c r="X39">
        <v>1.5</v>
      </c>
      <c r="Z39">
        <v>5</v>
      </c>
      <c r="AA39">
        <v>250</v>
      </c>
      <c r="AB39">
        <v>6</v>
      </c>
      <c r="AC39">
        <v>4</v>
      </c>
      <c r="AD39">
        <v>2</v>
      </c>
      <c r="AE39">
        <v>0.67</v>
      </c>
      <c r="AF39" t="s">
        <v>44</v>
      </c>
      <c r="AG39">
        <v>0.18</v>
      </c>
      <c r="AH39">
        <v>2.5999999999999999E-2</v>
      </c>
      <c r="AI39">
        <v>2.8000000000000001E-2</v>
      </c>
      <c r="AJ39">
        <v>0.14000000000000001</v>
      </c>
      <c r="AK39">
        <v>0.65</v>
      </c>
      <c r="AL39">
        <v>1.67</v>
      </c>
      <c r="AM39">
        <v>1.29</v>
      </c>
      <c r="AN39">
        <v>0.49</v>
      </c>
      <c r="AO39">
        <v>0.47</v>
      </c>
      <c r="AP39">
        <v>0.36399999999999999</v>
      </c>
      <c r="AQ39">
        <v>0.26600000000000001</v>
      </c>
      <c r="AR39">
        <v>4</v>
      </c>
    </row>
    <row r="40" spans="1:44" hidden="1" x14ac:dyDescent="0.25">
      <c r="A40">
        <v>40354</v>
      </c>
      <c r="B40" t="s">
        <v>50</v>
      </c>
      <c r="C40" s="1">
        <v>44872.496527777781</v>
      </c>
      <c r="D40">
        <v>5.8000000000000003E-2</v>
      </c>
      <c r="E40">
        <v>62</v>
      </c>
      <c r="F40">
        <v>1.07</v>
      </c>
      <c r="G40">
        <v>2.7</v>
      </c>
      <c r="H40">
        <v>5.6</v>
      </c>
      <c r="I40">
        <v>44</v>
      </c>
      <c r="J40">
        <v>0.23</v>
      </c>
      <c r="K40">
        <v>1.92</v>
      </c>
      <c r="L40">
        <v>0.28000000000000003</v>
      </c>
      <c r="M40">
        <v>1.91</v>
      </c>
      <c r="N40">
        <v>11</v>
      </c>
      <c r="O40">
        <v>58.9</v>
      </c>
      <c r="P40">
        <v>66</v>
      </c>
      <c r="Q40">
        <v>5.95</v>
      </c>
      <c r="R40">
        <v>3</v>
      </c>
      <c r="S40">
        <v>847</v>
      </c>
      <c r="T40" s="3">
        <f t="shared" si="0"/>
        <v>86.862106406080358</v>
      </c>
      <c r="U40">
        <v>1.07</v>
      </c>
      <c r="V40">
        <v>2.38</v>
      </c>
      <c r="W40">
        <v>1.0900000000000001</v>
      </c>
      <c r="X40">
        <v>4.5</v>
      </c>
      <c r="Z40">
        <v>5.8</v>
      </c>
      <c r="AA40">
        <v>230</v>
      </c>
      <c r="AB40">
        <v>11</v>
      </c>
      <c r="AC40">
        <v>3</v>
      </c>
      <c r="AD40">
        <v>4.96</v>
      </c>
      <c r="AE40">
        <v>1.8</v>
      </c>
    </row>
    <row r="41" spans="1:44" hidden="1" x14ac:dyDescent="0.25">
      <c r="A41">
        <v>40354</v>
      </c>
      <c r="B41" t="s">
        <v>50</v>
      </c>
      <c r="C41" s="1">
        <v>44900.440972222219</v>
      </c>
      <c r="D41">
        <v>7.0999999999999994E-2</v>
      </c>
      <c r="E41">
        <v>54</v>
      </c>
      <c r="F41">
        <v>1.1299999999999999</v>
      </c>
      <c r="G41">
        <v>2.02</v>
      </c>
      <c r="H41">
        <v>4.4000000000000004</v>
      </c>
      <c r="I41">
        <v>35</v>
      </c>
      <c r="J41">
        <v>0.16</v>
      </c>
      <c r="K41">
        <v>1.6</v>
      </c>
      <c r="L41">
        <v>0.21</v>
      </c>
      <c r="M41">
        <v>1.39</v>
      </c>
      <c r="N41">
        <v>14</v>
      </c>
      <c r="O41">
        <v>24.3</v>
      </c>
      <c r="P41">
        <v>77</v>
      </c>
      <c r="Q41">
        <v>6.26</v>
      </c>
      <c r="R41">
        <v>2</v>
      </c>
      <c r="S41">
        <v>269</v>
      </c>
      <c r="T41" s="3">
        <f t="shared" si="0"/>
        <v>94.238594988220171</v>
      </c>
      <c r="U41">
        <v>0.91400000000000003</v>
      </c>
      <c r="V41">
        <v>1.93</v>
      </c>
      <c r="W41">
        <v>1.05</v>
      </c>
      <c r="X41">
        <v>0.7</v>
      </c>
      <c r="Z41">
        <v>4.4000000000000004</v>
      </c>
      <c r="AA41">
        <v>190</v>
      </c>
      <c r="AB41">
        <v>4</v>
      </c>
      <c r="AC41">
        <v>3</v>
      </c>
      <c r="AD41">
        <v>0.96</v>
      </c>
      <c r="AE41">
        <v>0.48</v>
      </c>
    </row>
    <row r="42" spans="1:44" hidden="1" x14ac:dyDescent="0.25">
      <c r="A42">
        <v>40355</v>
      </c>
      <c r="B42" t="s">
        <v>54</v>
      </c>
      <c r="C42" s="1">
        <v>44570.666666666664</v>
      </c>
      <c r="D42">
        <v>0.218</v>
      </c>
      <c r="E42">
        <v>185</v>
      </c>
      <c r="F42">
        <v>3.83</v>
      </c>
      <c r="G42">
        <v>3.32</v>
      </c>
      <c r="H42">
        <v>2.8</v>
      </c>
      <c r="I42">
        <v>19</v>
      </c>
      <c r="J42">
        <v>0.52</v>
      </c>
      <c r="K42">
        <v>4.01</v>
      </c>
      <c r="L42">
        <v>0.52</v>
      </c>
      <c r="M42">
        <v>2.3199999999999998</v>
      </c>
      <c r="N42">
        <v>110</v>
      </c>
      <c r="O42">
        <v>136</v>
      </c>
      <c r="P42">
        <v>250</v>
      </c>
      <c r="Q42">
        <v>6.89</v>
      </c>
      <c r="R42">
        <v>3</v>
      </c>
      <c r="S42">
        <v>1544</v>
      </c>
      <c r="T42" s="3">
        <f t="shared" si="0"/>
        <v>64.456721915285456</v>
      </c>
      <c r="U42">
        <v>1.85</v>
      </c>
      <c r="V42">
        <v>4.0999999999999996</v>
      </c>
      <c r="W42">
        <v>2.4900000000000002</v>
      </c>
      <c r="X42">
        <v>2</v>
      </c>
      <c r="Z42">
        <v>2.9</v>
      </c>
      <c r="AA42">
        <v>510</v>
      </c>
      <c r="AB42">
        <v>7</v>
      </c>
      <c r="AC42">
        <v>6</v>
      </c>
      <c r="AD42">
        <v>5.74</v>
      </c>
      <c r="AE42">
        <v>1.6</v>
      </c>
    </row>
    <row r="43" spans="1:44" hidden="1" x14ac:dyDescent="0.25">
      <c r="A43">
        <v>40355</v>
      </c>
      <c r="B43" t="s">
        <v>54</v>
      </c>
      <c r="C43" s="1">
        <v>44599.416666666664</v>
      </c>
      <c r="D43">
        <v>0.183</v>
      </c>
      <c r="E43">
        <v>161</v>
      </c>
      <c r="F43">
        <v>3.38</v>
      </c>
      <c r="G43">
        <v>3.5</v>
      </c>
      <c r="H43">
        <v>2.5</v>
      </c>
      <c r="I43">
        <v>18</v>
      </c>
      <c r="J43">
        <v>0.45</v>
      </c>
      <c r="K43">
        <v>3.76</v>
      </c>
      <c r="L43">
        <v>0.51</v>
      </c>
      <c r="M43">
        <v>2.46</v>
      </c>
      <c r="N43">
        <v>2</v>
      </c>
      <c r="O43">
        <v>21.2</v>
      </c>
      <c r="P43">
        <v>260</v>
      </c>
      <c r="Q43">
        <v>6.8</v>
      </c>
      <c r="R43">
        <v>2</v>
      </c>
      <c r="S43">
        <v>165</v>
      </c>
      <c r="T43" s="3">
        <f t="shared" si="0"/>
        <v>93.808630393996253</v>
      </c>
      <c r="U43">
        <v>1.72</v>
      </c>
      <c r="V43">
        <v>3.61</v>
      </c>
      <c r="W43">
        <v>2.4500000000000002</v>
      </c>
      <c r="X43">
        <v>1.6</v>
      </c>
      <c r="Z43">
        <v>2.6</v>
      </c>
      <c r="AA43">
        <v>410</v>
      </c>
      <c r="AB43">
        <v>5</v>
      </c>
      <c r="AC43">
        <v>3</v>
      </c>
      <c r="AD43">
        <v>2.06</v>
      </c>
      <c r="AE43">
        <v>1</v>
      </c>
      <c r="AF43">
        <v>2.5999999999999999E-3</v>
      </c>
      <c r="AG43">
        <v>0.13</v>
      </c>
      <c r="AH43">
        <v>8.2000000000000007E-3</v>
      </c>
      <c r="AJ43">
        <v>7.6999999999999999E-2</v>
      </c>
      <c r="AK43">
        <v>0.41</v>
      </c>
      <c r="AL43">
        <v>1.1200000000000001</v>
      </c>
      <c r="AN43">
        <v>0.34</v>
      </c>
      <c r="AP43">
        <v>0.129</v>
      </c>
      <c r="AR43">
        <v>2.4</v>
      </c>
    </row>
    <row r="44" spans="1:44" hidden="1" x14ac:dyDescent="0.25">
      <c r="A44">
        <v>40355</v>
      </c>
      <c r="B44" t="s">
        <v>54</v>
      </c>
      <c r="C44" s="1">
        <v>44627.395833333336</v>
      </c>
      <c r="D44">
        <v>0.16800000000000001</v>
      </c>
      <c r="E44">
        <v>143</v>
      </c>
      <c r="F44">
        <v>3.12</v>
      </c>
      <c r="G44">
        <v>2.59</v>
      </c>
      <c r="H44">
        <v>2.2000000000000002</v>
      </c>
      <c r="I44">
        <v>15</v>
      </c>
      <c r="J44">
        <v>0.37</v>
      </c>
      <c r="K44">
        <v>3.19</v>
      </c>
      <c r="L44">
        <v>0.42</v>
      </c>
      <c r="M44">
        <v>1.81</v>
      </c>
      <c r="N44">
        <v>32</v>
      </c>
      <c r="O44">
        <v>41.1</v>
      </c>
      <c r="P44">
        <v>250</v>
      </c>
      <c r="Q44">
        <v>6.86</v>
      </c>
      <c r="R44">
        <v>3</v>
      </c>
      <c r="S44">
        <v>271</v>
      </c>
      <c r="T44" s="3">
        <f t="shared" si="0"/>
        <v>89.032780250910577</v>
      </c>
      <c r="U44">
        <v>1.56</v>
      </c>
      <c r="V44">
        <v>3.14</v>
      </c>
      <c r="W44">
        <v>2.15</v>
      </c>
      <c r="X44">
        <v>2.8</v>
      </c>
      <c r="Z44">
        <v>2.2999999999999998</v>
      </c>
      <c r="AA44">
        <v>340</v>
      </c>
      <c r="AB44">
        <v>7</v>
      </c>
      <c r="AC44">
        <v>5</v>
      </c>
      <c r="AD44">
        <v>2.77</v>
      </c>
      <c r="AE44">
        <v>1.4</v>
      </c>
    </row>
    <row r="45" spans="1:44" hidden="1" x14ac:dyDescent="0.25">
      <c r="A45">
        <v>40355</v>
      </c>
      <c r="B45" t="s">
        <v>54</v>
      </c>
      <c r="C45" s="1">
        <v>44655.416666666664</v>
      </c>
      <c r="D45">
        <v>0.20300000000000001</v>
      </c>
      <c r="E45">
        <v>196</v>
      </c>
      <c r="F45">
        <v>4.01</v>
      </c>
      <c r="G45">
        <v>3.38</v>
      </c>
      <c r="H45">
        <v>4</v>
      </c>
      <c r="I45">
        <v>34</v>
      </c>
      <c r="J45">
        <v>0.51</v>
      </c>
      <c r="K45">
        <v>4.16</v>
      </c>
      <c r="L45">
        <v>0.56000000000000005</v>
      </c>
      <c r="M45">
        <v>2.52</v>
      </c>
      <c r="N45" t="s">
        <v>55</v>
      </c>
      <c r="O45">
        <v>23.9</v>
      </c>
      <c r="P45">
        <v>350</v>
      </c>
      <c r="Q45">
        <v>6.9</v>
      </c>
      <c r="R45">
        <v>3</v>
      </c>
      <c r="S45">
        <v>185</v>
      </c>
      <c r="T45" s="3">
        <f t="shared" si="0"/>
        <v>95.579450418160107</v>
      </c>
      <c r="U45">
        <v>2.09</v>
      </c>
      <c r="V45">
        <v>4.43</v>
      </c>
      <c r="W45">
        <v>2.54</v>
      </c>
      <c r="X45">
        <v>3.9</v>
      </c>
      <c r="Z45">
        <v>4.2</v>
      </c>
      <c r="AA45">
        <v>400</v>
      </c>
      <c r="AB45">
        <v>6</v>
      </c>
      <c r="AC45">
        <v>5</v>
      </c>
      <c r="AD45">
        <v>1.7</v>
      </c>
      <c r="AE45">
        <v>1.3</v>
      </c>
    </row>
    <row r="46" spans="1:44" hidden="1" x14ac:dyDescent="0.25">
      <c r="A46">
        <v>40355</v>
      </c>
      <c r="B46" t="s">
        <v>54</v>
      </c>
      <c r="C46" s="1">
        <v>44683.416666666664</v>
      </c>
      <c r="D46">
        <v>0.16700000000000001</v>
      </c>
      <c r="E46">
        <v>130</v>
      </c>
      <c r="F46">
        <v>3.03</v>
      </c>
      <c r="G46">
        <v>3.16</v>
      </c>
      <c r="H46">
        <v>4.5999999999999996</v>
      </c>
      <c r="I46">
        <v>38</v>
      </c>
      <c r="J46">
        <v>0.42</v>
      </c>
      <c r="K46">
        <v>3.14</v>
      </c>
      <c r="L46">
        <v>0.44</v>
      </c>
      <c r="M46">
        <v>1.95</v>
      </c>
      <c r="N46">
        <v>53</v>
      </c>
      <c r="O46">
        <v>24.2</v>
      </c>
      <c r="P46">
        <v>180</v>
      </c>
      <c r="Q46">
        <v>6.9</v>
      </c>
      <c r="R46">
        <v>4</v>
      </c>
      <c r="S46">
        <v>240</v>
      </c>
      <c r="T46" s="3">
        <f t="shared" si="0"/>
        <v>95.04132231404958</v>
      </c>
      <c r="U46">
        <v>1.64</v>
      </c>
      <c r="V46">
        <v>3.45</v>
      </c>
      <c r="W46">
        <v>2.4700000000000002</v>
      </c>
      <c r="X46">
        <v>5.4</v>
      </c>
      <c r="Z46">
        <v>4.5999999999999996</v>
      </c>
      <c r="AA46">
        <v>310</v>
      </c>
      <c r="AB46">
        <v>8</v>
      </c>
      <c r="AC46">
        <v>5</v>
      </c>
      <c r="AD46">
        <v>3.58</v>
      </c>
      <c r="AE46">
        <v>1.6</v>
      </c>
      <c r="AF46">
        <v>2E-3</v>
      </c>
      <c r="AG46">
        <v>0.16</v>
      </c>
      <c r="AH46">
        <v>1.2999999999999999E-2</v>
      </c>
      <c r="AJ46">
        <v>0.15</v>
      </c>
      <c r="AK46">
        <v>0.59</v>
      </c>
      <c r="AL46">
        <v>1.69</v>
      </c>
      <c r="AN46">
        <v>0.36</v>
      </c>
      <c r="AP46">
        <v>0.17299999999999999</v>
      </c>
      <c r="AR46">
        <v>3</v>
      </c>
    </row>
    <row r="47" spans="1:44" hidden="1" x14ac:dyDescent="0.25">
      <c r="A47">
        <v>40355</v>
      </c>
      <c r="B47" t="s">
        <v>54</v>
      </c>
      <c r="C47" s="1">
        <v>44719.395833333336</v>
      </c>
      <c r="D47">
        <v>0.16700000000000001</v>
      </c>
      <c r="E47">
        <v>155</v>
      </c>
      <c r="F47">
        <v>2.75</v>
      </c>
      <c r="G47">
        <v>1.52</v>
      </c>
      <c r="H47">
        <v>3</v>
      </c>
      <c r="I47">
        <v>20</v>
      </c>
      <c r="J47">
        <v>0.36</v>
      </c>
      <c r="K47">
        <v>2.62</v>
      </c>
      <c r="L47">
        <v>0.34</v>
      </c>
      <c r="M47">
        <v>1.37</v>
      </c>
      <c r="N47">
        <v>17</v>
      </c>
      <c r="O47">
        <v>17.2</v>
      </c>
      <c r="P47">
        <v>62</v>
      </c>
      <c r="Q47">
        <v>6.96</v>
      </c>
      <c r="R47">
        <v>2</v>
      </c>
      <c r="S47">
        <v>261</v>
      </c>
      <c r="T47" s="3">
        <f t="shared" si="0"/>
        <v>91.996320147194112</v>
      </c>
      <c r="U47">
        <v>1.34</v>
      </c>
      <c r="V47">
        <v>2.86</v>
      </c>
      <c r="W47">
        <v>1.54</v>
      </c>
      <c r="X47">
        <v>1.5</v>
      </c>
      <c r="Z47">
        <v>3.1</v>
      </c>
      <c r="AA47">
        <v>170</v>
      </c>
      <c r="AB47">
        <v>5</v>
      </c>
      <c r="AC47">
        <v>3</v>
      </c>
      <c r="AD47">
        <v>1.41</v>
      </c>
      <c r="AE47">
        <v>1</v>
      </c>
    </row>
    <row r="48" spans="1:44" hidden="1" x14ac:dyDescent="0.25">
      <c r="A48">
        <v>40355</v>
      </c>
      <c r="B48" t="s">
        <v>54</v>
      </c>
      <c r="C48" s="1">
        <v>44746.375</v>
      </c>
      <c r="D48">
        <v>0.16200000000000001</v>
      </c>
      <c r="E48">
        <v>138</v>
      </c>
      <c r="F48">
        <v>2.71</v>
      </c>
      <c r="G48">
        <v>1.61</v>
      </c>
      <c r="H48">
        <v>2.2000000000000002</v>
      </c>
      <c r="I48">
        <v>12</v>
      </c>
      <c r="J48">
        <v>0.34</v>
      </c>
      <c r="K48">
        <v>2.52</v>
      </c>
      <c r="L48">
        <v>0.33</v>
      </c>
      <c r="M48">
        <v>1.34</v>
      </c>
      <c r="N48">
        <v>18</v>
      </c>
      <c r="O48">
        <v>48.8</v>
      </c>
      <c r="P48">
        <v>50</v>
      </c>
      <c r="Q48">
        <v>7.01</v>
      </c>
      <c r="R48">
        <v>1</v>
      </c>
      <c r="S48">
        <v>292</v>
      </c>
      <c r="T48" s="3">
        <f t="shared" si="0"/>
        <v>88.282504012841102</v>
      </c>
      <c r="U48">
        <v>1.07</v>
      </c>
      <c r="V48">
        <v>2.2400000000000002</v>
      </c>
      <c r="W48">
        <v>2.02</v>
      </c>
      <c r="X48">
        <v>2</v>
      </c>
      <c r="Z48">
        <v>2.2999999999999998</v>
      </c>
      <c r="AA48">
        <v>150</v>
      </c>
      <c r="AB48">
        <v>4</v>
      </c>
      <c r="AC48">
        <v>4</v>
      </c>
      <c r="AD48">
        <v>1.88</v>
      </c>
      <c r="AE48">
        <v>0.8</v>
      </c>
    </row>
    <row r="49" spans="1:44" hidden="1" x14ac:dyDescent="0.25">
      <c r="A49">
        <v>40355</v>
      </c>
      <c r="B49" t="s">
        <v>54</v>
      </c>
      <c r="C49" s="1">
        <v>44774.375</v>
      </c>
      <c r="D49">
        <v>0.16500000000000001</v>
      </c>
      <c r="E49">
        <v>142</v>
      </c>
      <c r="F49">
        <v>2.87</v>
      </c>
      <c r="G49">
        <v>1.89</v>
      </c>
      <c r="H49">
        <v>1.9</v>
      </c>
      <c r="I49">
        <v>10</v>
      </c>
      <c r="J49">
        <v>0.35</v>
      </c>
      <c r="K49">
        <v>2.65</v>
      </c>
      <c r="L49">
        <v>0.36</v>
      </c>
      <c r="M49">
        <v>1.39</v>
      </c>
      <c r="N49">
        <v>14</v>
      </c>
      <c r="O49">
        <v>23.5</v>
      </c>
      <c r="P49">
        <v>65</v>
      </c>
      <c r="Q49">
        <v>6.89</v>
      </c>
      <c r="R49">
        <v>2</v>
      </c>
      <c r="S49">
        <v>230</v>
      </c>
      <c r="T49" s="3">
        <f t="shared" si="0"/>
        <v>89.201877934272304</v>
      </c>
      <c r="U49">
        <v>0.99</v>
      </c>
      <c r="V49">
        <v>1.97</v>
      </c>
      <c r="W49">
        <v>2.0499999999999998</v>
      </c>
      <c r="X49">
        <v>4.8</v>
      </c>
      <c r="Y49">
        <v>19.8</v>
      </c>
      <c r="Z49">
        <v>1.9</v>
      </c>
      <c r="AA49">
        <v>160</v>
      </c>
      <c r="AB49">
        <v>10</v>
      </c>
      <c r="AC49">
        <v>6</v>
      </c>
      <c r="AD49">
        <v>3.31</v>
      </c>
      <c r="AE49">
        <v>0.73</v>
      </c>
      <c r="AF49" t="s">
        <v>44</v>
      </c>
      <c r="AG49">
        <v>0.15</v>
      </c>
      <c r="AH49">
        <v>8.9999999999999993E-3</v>
      </c>
      <c r="AJ49">
        <v>0.11</v>
      </c>
      <c r="AK49">
        <v>0.52</v>
      </c>
      <c r="AL49">
        <v>1.27</v>
      </c>
      <c r="AN49">
        <v>0.28000000000000003</v>
      </c>
      <c r="AP49">
        <v>0.21099999999999999</v>
      </c>
      <c r="AR49">
        <v>2</v>
      </c>
    </row>
    <row r="50" spans="1:44" hidden="1" x14ac:dyDescent="0.25">
      <c r="A50">
        <v>40355</v>
      </c>
      <c r="B50" t="s">
        <v>54</v>
      </c>
      <c r="C50" s="1">
        <v>44810.375</v>
      </c>
      <c r="D50">
        <v>0.18099999999999999</v>
      </c>
      <c r="E50">
        <v>156</v>
      </c>
      <c r="F50">
        <v>2.96</v>
      </c>
      <c r="G50">
        <v>1.94</v>
      </c>
      <c r="H50">
        <v>1.8</v>
      </c>
      <c r="I50">
        <v>9</v>
      </c>
      <c r="J50">
        <v>0.38</v>
      </c>
      <c r="K50">
        <v>2.91</v>
      </c>
      <c r="L50">
        <v>0.34</v>
      </c>
      <c r="M50">
        <v>1.63</v>
      </c>
      <c r="N50">
        <v>38</v>
      </c>
      <c r="O50">
        <v>24.2</v>
      </c>
      <c r="P50">
        <v>58</v>
      </c>
      <c r="Q50">
        <v>7.1</v>
      </c>
      <c r="R50">
        <v>1</v>
      </c>
      <c r="S50">
        <v>208</v>
      </c>
      <c r="T50" s="3">
        <f t="shared" si="0"/>
        <v>89.641434262948209</v>
      </c>
      <c r="U50">
        <v>0.68799999999999994</v>
      </c>
      <c r="V50">
        <v>1.55</v>
      </c>
      <c r="W50">
        <v>1.99</v>
      </c>
      <c r="X50">
        <v>1.3</v>
      </c>
      <c r="Z50">
        <v>1.8</v>
      </c>
      <c r="AA50">
        <v>150</v>
      </c>
      <c r="AB50">
        <v>5</v>
      </c>
      <c r="AC50">
        <v>4</v>
      </c>
      <c r="AD50">
        <v>0.98</v>
      </c>
      <c r="AE50">
        <v>0.79</v>
      </c>
    </row>
    <row r="51" spans="1:44" hidden="1" x14ac:dyDescent="0.25">
      <c r="A51">
        <v>40355</v>
      </c>
      <c r="B51" t="s">
        <v>54</v>
      </c>
      <c r="C51" s="1">
        <v>44837.395833333336</v>
      </c>
      <c r="D51">
        <v>0.155</v>
      </c>
      <c r="E51">
        <v>159</v>
      </c>
      <c r="F51">
        <v>3.34</v>
      </c>
      <c r="G51">
        <v>3.79</v>
      </c>
      <c r="H51">
        <v>8.9</v>
      </c>
      <c r="I51">
        <v>58</v>
      </c>
      <c r="J51">
        <v>0.55000000000000004</v>
      </c>
      <c r="K51">
        <v>3.81</v>
      </c>
      <c r="L51">
        <v>0.64</v>
      </c>
      <c r="M51">
        <v>2.61</v>
      </c>
      <c r="N51">
        <v>26</v>
      </c>
      <c r="O51">
        <v>62.7</v>
      </c>
      <c r="P51">
        <v>380</v>
      </c>
      <c r="Q51">
        <v>6.87</v>
      </c>
      <c r="R51">
        <v>6</v>
      </c>
      <c r="S51">
        <v>845</v>
      </c>
      <c r="T51" s="3">
        <f t="shared" si="0"/>
        <v>91.32888660851718</v>
      </c>
      <c r="U51">
        <v>1.98</v>
      </c>
      <c r="V51">
        <v>4.0199999999999996</v>
      </c>
      <c r="W51">
        <v>2.57</v>
      </c>
      <c r="X51">
        <v>6.7</v>
      </c>
      <c r="Z51">
        <v>8.9</v>
      </c>
      <c r="AA51">
        <v>630</v>
      </c>
      <c r="AB51">
        <v>17</v>
      </c>
      <c r="AC51">
        <v>8</v>
      </c>
      <c r="AD51">
        <v>7.23</v>
      </c>
      <c r="AE51">
        <v>3.6</v>
      </c>
      <c r="AF51">
        <v>2E-3</v>
      </c>
      <c r="AG51">
        <v>0.3</v>
      </c>
      <c r="AH51">
        <v>2.4E-2</v>
      </c>
      <c r="AJ51">
        <v>0.27</v>
      </c>
      <c r="AK51">
        <v>0.87</v>
      </c>
      <c r="AL51">
        <v>3.63</v>
      </c>
      <c r="AN51">
        <v>0.52</v>
      </c>
      <c r="AP51">
        <v>0.36599999999999999</v>
      </c>
      <c r="AR51">
        <v>5.2</v>
      </c>
    </row>
    <row r="52" spans="1:44" hidden="1" x14ac:dyDescent="0.25">
      <c r="A52">
        <v>40355</v>
      </c>
      <c r="B52" t="s">
        <v>54</v>
      </c>
      <c r="C52" s="1">
        <v>44872.625</v>
      </c>
      <c r="D52">
        <v>0.13400000000000001</v>
      </c>
      <c r="E52">
        <v>168</v>
      </c>
      <c r="F52">
        <v>3.02</v>
      </c>
      <c r="G52">
        <v>3.08</v>
      </c>
      <c r="H52">
        <v>8.8000000000000007</v>
      </c>
      <c r="I52">
        <v>66</v>
      </c>
      <c r="J52">
        <v>0.55000000000000004</v>
      </c>
      <c r="K52">
        <v>3.46</v>
      </c>
      <c r="L52">
        <v>0.62</v>
      </c>
      <c r="M52">
        <v>2.37</v>
      </c>
      <c r="N52">
        <v>8</v>
      </c>
      <c r="O52">
        <v>90</v>
      </c>
      <c r="P52">
        <v>290</v>
      </c>
      <c r="Q52">
        <v>6.59</v>
      </c>
      <c r="R52">
        <v>31</v>
      </c>
      <c r="S52">
        <v>964</v>
      </c>
      <c r="T52" s="3">
        <f t="shared" si="0"/>
        <v>90.126997132322813</v>
      </c>
      <c r="U52">
        <v>2.4500000000000002</v>
      </c>
      <c r="V52">
        <v>5.27</v>
      </c>
      <c r="W52">
        <v>2.1</v>
      </c>
      <c r="X52">
        <v>14.9</v>
      </c>
      <c r="Z52">
        <v>9.1999999999999993</v>
      </c>
      <c r="AA52">
        <v>550</v>
      </c>
      <c r="AB52">
        <v>41</v>
      </c>
      <c r="AC52">
        <v>26</v>
      </c>
      <c r="AD52">
        <v>27.8</v>
      </c>
      <c r="AE52">
        <v>7.1</v>
      </c>
    </row>
    <row r="53" spans="1:44" hidden="1" x14ac:dyDescent="0.25">
      <c r="A53">
        <v>40355</v>
      </c>
      <c r="B53" t="s">
        <v>54</v>
      </c>
      <c r="C53" s="1">
        <v>44900.583333333336</v>
      </c>
      <c r="D53">
        <v>0.16300000000000001</v>
      </c>
      <c r="E53">
        <v>157</v>
      </c>
      <c r="F53">
        <v>3.28</v>
      </c>
      <c r="G53">
        <v>2.5499999999999998</v>
      </c>
      <c r="H53">
        <v>5.6</v>
      </c>
      <c r="I53">
        <v>41</v>
      </c>
      <c r="J53">
        <v>0.42</v>
      </c>
      <c r="K53">
        <v>3.13</v>
      </c>
      <c r="L53">
        <v>0.48</v>
      </c>
      <c r="M53">
        <v>1.78</v>
      </c>
      <c r="N53">
        <v>25</v>
      </c>
      <c r="O53">
        <v>17.600000000000001</v>
      </c>
      <c r="P53">
        <v>240</v>
      </c>
      <c r="Q53">
        <v>6.91</v>
      </c>
      <c r="R53">
        <v>3</v>
      </c>
      <c r="S53">
        <v>287</v>
      </c>
      <c r="T53" s="3">
        <f t="shared" si="0"/>
        <v>95.124851367419737</v>
      </c>
      <c r="U53">
        <v>2.14</v>
      </c>
      <c r="V53">
        <v>4.42</v>
      </c>
      <c r="W53">
        <v>2.19</v>
      </c>
      <c r="X53">
        <v>2</v>
      </c>
      <c r="Z53">
        <v>5.8</v>
      </c>
      <c r="AA53">
        <v>350</v>
      </c>
      <c r="AB53">
        <v>8</v>
      </c>
      <c r="AC53">
        <v>6</v>
      </c>
      <c r="AD53">
        <v>3.79</v>
      </c>
      <c r="AE53">
        <v>1.2</v>
      </c>
    </row>
    <row r="54" spans="1:44" hidden="1" x14ac:dyDescent="0.25">
      <c r="A54">
        <v>40356</v>
      </c>
      <c r="B54" t="s">
        <v>56</v>
      </c>
      <c r="C54" s="1">
        <v>44571.604166666664</v>
      </c>
      <c r="D54">
        <v>0.29599999999999999</v>
      </c>
      <c r="E54">
        <v>268</v>
      </c>
      <c r="F54">
        <v>5.83</v>
      </c>
      <c r="G54">
        <v>2.68</v>
      </c>
      <c r="H54">
        <v>2.9</v>
      </c>
      <c r="I54">
        <v>21</v>
      </c>
      <c r="J54">
        <v>0.75</v>
      </c>
      <c r="K54">
        <v>5.08</v>
      </c>
      <c r="L54">
        <v>0.9</v>
      </c>
      <c r="M54">
        <v>1.8</v>
      </c>
      <c r="N54">
        <v>35</v>
      </c>
      <c r="O54">
        <v>13.1</v>
      </c>
      <c r="P54">
        <v>460</v>
      </c>
      <c r="Q54">
        <v>7.19</v>
      </c>
      <c r="R54">
        <v>3</v>
      </c>
      <c r="S54">
        <v>119</v>
      </c>
      <c r="T54" s="3">
        <f t="shared" si="0"/>
        <v>96.058297449486574</v>
      </c>
      <c r="U54">
        <v>1.85</v>
      </c>
      <c r="V54">
        <v>3.73</v>
      </c>
      <c r="W54">
        <v>4.13</v>
      </c>
      <c r="X54">
        <v>1.6</v>
      </c>
      <c r="Y54">
        <v>0.1</v>
      </c>
      <c r="Z54">
        <v>2.9</v>
      </c>
      <c r="AA54">
        <v>600</v>
      </c>
      <c r="AB54">
        <v>6</v>
      </c>
      <c r="AC54">
        <v>4</v>
      </c>
      <c r="AD54">
        <v>1.38</v>
      </c>
      <c r="AE54">
        <v>1.4</v>
      </c>
    </row>
    <row r="55" spans="1:44" hidden="1" x14ac:dyDescent="0.25">
      <c r="A55">
        <v>40356</v>
      </c>
      <c r="B55" t="s">
        <v>56</v>
      </c>
      <c r="C55" s="1">
        <v>44599.604166666664</v>
      </c>
      <c r="D55">
        <v>0.29799999999999999</v>
      </c>
      <c r="E55">
        <v>280</v>
      </c>
      <c r="F55">
        <v>5.78</v>
      </c>
      <c r="G55">
        <v>4.08</v>
      </c>
      <c r="H55">
        <v>3.4</v>
      </c>
      <c r="I55">
        <v>26</v>
      </c>
      <c r="J55">
        <v>0.92</v>
      </c>
      <c r="K55">
        <v>5.59</v>
      </c>
      <c r="L55">
        <v>1.03</v>
      </c>
      <c r="M55">
        <v>2.62</v>
      </c>
      <c r="N55">
        <v>47</v>
      </c>
      <c r="O55">
        <v>142</v>
      </c>
      <c r="P55">
        <v>410</v>
      </c>
      <c r="Q55">
        <v>7.26</v>
      </c>
      <c r="R55">
        <v>30</v>
      </c>
      <c r="S55">
        <v>1316</v>
      </c>
      <c r="T55" s="3">
        <f t="shared" si="0"/>
        <v>72.094995759117893</v>
      </c>
      <c r="U55">
        <v>2.0499999999999998</v>
      </c>
      <c r="V55">
        <v>5.36</v>
      </c>
      <c r="W55">
        <v>4.1500000000000004</v>
      </c>
      <c r="X55">
        <v>26.4</v>
      </c>
      <c r="Y55">
        <v>0.6</v>
      </c>
      <c r="Z55">
        <v>3.4</v>
      </c>
      <c r="AA55">
        <v>660</v>
      </c>
      <c r="AB55">
        <v>53</v>
      </c>
      <c r="AC55">
        <v>43</v>
      </c>
      <c r="AD55">
        <v>33.4</v>
      </c>
      <c r="AE55">
        <v>18</v>
      </c>
      <c r="AF55" t="s">
        <v>44</v>
      </c>
      <c r="AG55">
        <v>0.16</v>
      </c>
      <c r="AH55">
        <v>1.2E-2</v>
      </c>
      <c r="AJ55">
        <v>0.56999999999999995</v>
      </c>
      <c r="AK55">
        <v>1.6</v>
      </c>
      <c r="AL55">
        <v>2.23</v>
      </c>
      <c r="AN55">
        <v>0.91</v>
      </c>
      <c r="AP55">
        <v>0.45100000000000001</v>
      </c>
      <c r="AR55">
        <v>3.2</v>
      </c>
    </row>
    <row r="56" spans="1:44" hidden="1" x14ac:dyDescent="0.25">
      <c r="A56">
        <v>40356</v>
      </c>
      <c r="B56" t="s">
        <v>56</v>
      </c>
      <c r="C56" s="1">
        <v>44627.59375</v>
      </c>
      <c r="D56">
        <v>0.307</v>
      </c>
      <c r="E56">
        <v>268</v>
      </c>
      <c r="F56">
        <v>5.82</v>
      </c>
      <c r="G56">
        <v>5.03</v>
      </c>
      <c r="H56">
        <v>3.8</v>
      </c>
      <c r="I56">
        <v>30</v>
      </c>
      <c r="J56">
        <v>0.91</v>
      </c>
      <c r="K56">
        <v>5.88</v>
      </c>
      <c r="L56">
        <v>1.05</v>
      </c>
      <c r="M56">
        <v>2.97</v>
      </c>
      <c r="N56">
        <v>40</v>
      </c>
      <c r="O56">
        <v>54.8</v>
      </c>
      <c r="P56">
        <v>460</v>
      </c>
      <c r="Q56">
        <v>7.27</v>
      </c>
      <c r="R56">
        <v>10</v>
      </c>
      <c r="S56">
        <v>459</v>
      </c>
      <c r="T56" s="3">
        <f t="shared" si="0"/>
        <v>89.222822258746191</v>
      </c>
      <c r="U56">
        <v>2.08</v>
      </c>
      <c r="V56">
        <v>4.25</v>
      </c>
      <c r="W56">
        <v>4.1399999999999997</v>
      </c>
      <c r="X56">
        <v>8.6</v>
      </c>
      <c r="Y56">
        <v>2.1</v>
      </c>
      <c r="Z56">
        <v>3.8</v>
      </c>
      <c r="AA56">
        <v>600</v>
      </c>
      <c r="AB56">
        <v>16</v>
      </c>
      <c r="AC56">
        <v>10</v>
      </c>
      <c r="AD56">
        <v>12.8</v>
      </c>
      <c r="AE56">
        <v>8.8000000000000007</v>
      </c>
    </row>
    <row r="57" spans="1:44" hidden="1" x14ac:dyDescent="0.25">
      <c r="A57">
        <v>40356</v>
      </c>
      <c r="B57" t="s">
        <v>56</v>
      </c>
      <c r="C57" s="1">
        <v>44655.572916666664</v>
      </c>
      <c r="D57">
        <v>0.29699999999999999</v>
      </c>
      <c r="E57">
        <v>244</v>
      </c>
      <c r="F57">
        <v>5.63</v>
      </c>
      <c r="G57">
        <v>3.59</v>
      </c>
      <c r="H57">
        <v>3.6</v>
      </c>
      <c r="I57">
        <v>29</v>
      </c>
      <c r="J57">
        <v>0.81</v>
      </c>
      <c r="K57">
        <v>5.32</v>
      </c>
      <c r="L57">
        <v>1.01</v>
      </c>
      <c r="M57">
        <v>2.2200000000000002</v>
      </c>
      <c r="N57">
        <v>6</v>
      </c>
      <c r="O57">
        <v>37.299999999999997</v>
      </c>
      <c r="P57">
        <v>510</v>
      </c>
      <c r="Q57">
        <v>7.26</v>
      </c>
      <c r="R57">
        <v>5</v>
      </c>
      <c r="S57">
        <v>242</v>
      </c>
      <c r="T57" s="3">
        <f t="shared" si="0"/>
        <v>93.701197293076518</v>
      </c>
      <c r="U57">
        <v>1.72</v>
      </c>
      <c r="V57">
        <v>3.84</v>
      </c>
      <c r="W57">
        <v>4.7699999999999996</v>
      </c>
      <c r="X57">
        <v>3.6</v>
      </c>
      <c r="Y57">
        <v>4.2</v>
      </c>
      <c r="Z57">
        <v>3.7</v>
      </c>
      <c r="AA57">
        <v>590</v>
      </c>
      <c r="AB57">
        <v>9</v>
      </c>
      <c r="AC57">
        <v>7</v>
      </c>
      <c r="AD57">
        <v>3.05</v>
      </c>
      <c r="AE57">
        <v>3.8</v>
      </c>
    </row>
    <row r="58" spans="1:44" hidden="1" x14ac:dyDescent="0.25">
      <c r="A58">
        <v>40356</v>
      </c>
      <c r="B58" t="s">
        <v>56</v>
      </c>
      <c r="C58" s="1">
        <v>44683.638888888891</v>
      </c>
      <c r="D58">
        <v>0.28799999999999998</v>
      </c>
      <c r="E58">
        <v>257</v>
      </c>
      <c r="F58">
        <v>5.36</v>
      </c>
      <c r="G58">
        <v>3.36</v>
      </c>
      <c r="H58">
        <v>4.7</v>
      </c>
      <c r="I58">
        <v>39</v>
      </c>
      <c r="J58">
        <v>0.81</v>
      </c>
      <c r="K58">
        <v>5.0199999999999996</v>
      </c>
      <c r="L58">
        <v>0.98</v>
      </c>
      <c r="M58">
        <v>2.16</v>
      </c>
      <c r="N58">
        <v>39</v>
      </c>
      <c r="O58">
        <v>77</v>
      </c>
      <c r="P58">
        <v>340</v>
      </c>
      <c r="Q58">
        <v>7.18</v>
      </c>
      <c r="R58">
        <v>11</v>
      </c>
      <c r="S58">
        <v>703</v>
      </c>
      <c r="T58" s="3">
        <f t="shared" si="0"/>
        <v>86.988709975939287</v>
      </c>
      <c r="U58">
        <v>1.64</v>
      </c>
      <c r="V58">
        <v>4.17</v>
      </c>
      <c r="W58">
        <v>4.1500000000000004</v>
      </c>
      <c r="X58">
        <v>9.3000000000000007</v>
      </c>
      <c r="Y58">
        <v>9</v>
      </c>
      <c r="Z58">
        <v>4.8</v>
      </c>
      <c r="AA58">
        <v>460</v>
      </c>
      <c r="AB58">
        <v>13</v>
      </c>
      <c r="AC58">
        <v>12</v>
      </c>
      <c r="AD58">
        <v>4.76</v>
      </c>
      <c r="AE58">
        <v>3.1</v>
      </c>
      <c r="AF58" t="s">
        <v>44</v>
      </c>
      <c r="AG58">
        <v>0.15</v>
      </c>
      <c r="AH58">
        <v>8.9999999999999993E-3</v>
      </c>
      <c r="AJ58">
        <v>0.28999999999999998</v>
      </c>
      <c r="AK58">
        <v>1.35</v>
      </c>
      <c r="AL58">
        <v>1.72</v>
      </c>
      <c r="AN58">
        <v>0.75</v>
      </c>
      <c r="AP58">
        <v>0.20599999999999999</v>
      </c>
      <c r="AR58">
        <v>2.5</v>
      </c>
    </row>
    <row r="59" spans="1:44" hidden="1" x14ac:dyDescent="0.25">
      <c r="A59">
        <v>40356</v>
      </c>
      <c r="B59" t="s">
        <v>56</v>
      </c>
      <c r="C59" s="1">
        <v>44697.552083333336</v>
      </c>
      <c r="D59">
        <v>0.28100000000000003</v>
      </c>
      <c r="E59">
        <v>278</v>
      </c>
      <c r="F59">
        <v>5.35</v>
      </c>
      <c r="G59">
        <v>2.97</v>
      </c>
      <c r="H59">
        <v>4.7</v>
      </c>
      <c r="I59">
        <v>37</v>
      </c>
      <c r="J59">
        <v>0.84</v>
      </c>
      <c r="K59">
        <v>4.79</v>
      </c>
      <c r="L59">
        <v>0.98</v>
      </c>
      <c r="M59">
        <v>2.15</v>
      </c>
      <c r="N59">
        <v>24</v>
      </c>
      <c r="O59">
        <v>39.200000000000003</v>
      </c>
      <c r="P59">
        <v>290</v>
      </c>
      <c r="Q59">
        <v>7.21</v>
      </c>
      <c r="R59">
        <v>3</v>
      </c>
      <c r="S59">
        <v>385</v>
      </c>
      <c r="T59" s="3">
        <f t="shared" si="0"/>
        <v>92.428711897738452</v>
      </c>
      <c r="U59">
        <v>1.83</v>
      </c>
      <c r="V59">
        <v>3.62</v>
      </c>
      <c r="W59">
        <v>3.85</v>
      </c>
      <c r="X59">
        <v>2.9</v>
      </c>
      <c r="Y59">
        <v>10.7</v>
      </c>
      <c r="Z59">
        <v>4.7</v>
      </c>
      <c r="AA59">
        <v>420</v>
      </c>
      <c r="AB59">
        <v>9</v>
      </c>
      <c r="AC59">
        <v>7</v>
      </c>
      <c r="AD59">
        <v>2.19</v>
      </c>
      <c r="AE59">
        <v>1.9</v>
      </c>
    </row>
    <row r="60" spans="1:44" hidden="1" x14ac:dyDescent="0.25">
      <c r="A60">
        <v>40356</v>
      </c>
      <c r="B60" t="s">
        <v>56</v>
      </c>
      <c r="C60" s="1">
        <v>44711.465277777781</v>
      </c>
      <c r="D60">
        <v>0.30499999999999999</v>
      </c>
      <c r="E60">
        <v>305</v>
      </c>
      <c r="F60">
        <v>5.68</v>
      </c>
      <c r="G60">
        <v>2.48</v>
      </c>
      <c r="H60">
        <v>4</v>
      </c>
      <c r="I60">
        <v>29</v>
      </c>
      <c r="J60">
        <v>0.79</v>
      </c>
      <c r="K60">
        <v>4.6500000000000004</v>
      </c>
      <c r="L60">
        <v>0.95</v>
      </c>
      <c r="M60">
        <v>1.87</v>
      </c>
      <c r="N60">
        <v>16</v>
      </c>
      <c r="O60">
        <v>28.5</v>
      </c>
      <c r="P60">
        <v>160</v>
      </c>
      <c r="Q60">
        <v>7.28</v>
      </c>
      <c r="R60">
        <v>4</v>
      </c>
      <c r="S60">
        <v>408</v>
      </c>
      <c r="T60" s="3">
        <f t="shared" si="0"/>
        <v>90.744101633393825</v>
      </c>
      <c r="U60">
        <v>1.24</v>
      </c>
      <c r="V60">
        <v>3.29</v>
      </c>
      <c r="W60">
        <v>3.67</v>
      </c>
      <c r="X60">
        <v>4.5999999999999996</v>
      </c>
      <c r="Y60">
        <v>13.1</v>
      </c>
      <c r="Z60">
        <v>4</v>
      </c>
      <c r="AA60">
        <v>270</v>
      </c>
      <c r="AB60">
        <v>9</v>
      </c>
      <c r="AC60">
        <v>7</v>
      </c>
      <c r="AD60">
        <v>4.05</v>
      </c>
      <c r="AE60">
        <v>2.1</v>
      </c>
    </row>
    <row r="61" spans="1:44" hidden="1" x14ac:dyDescent="0.25">
      <c r="A61">
        <v>40356</v>
      </c>
      <c r="B61" t="s">
        <v>56</v>
      </c>
      <c r="C61" s="1">
        <v>44718.239583333336</v>
      </c>
      <c r="D61">
        <v>0.313</v>
      </c>
      <c r="E61">
        <v>255</v>
      </c>
      <c r="F61">
        <v>5.61</v>
      </c>
      <c r="G61">
        <v>3.16</v>
      </c>
      <c r="H61">
        <v>3.3</v>
      </c>
      <c r="I61">
        <v>23</v>
      </c>
      <c r="J61">
        <v>0.72</v>
      </c>
      <c r="K61">
        <v>4.8499999999999996</v>
      </c>
      <c r="L61">
        <v>0.89</v>
      </c>
      <c r="M61">
        <v>1.79</v>
      </c>
      <c r="N61">
        <v>16</v>
      </c>
      <c r="O61">
        <v>44</v>
      </c>
      <c r="P61">
        <v>240</v>
      </c>
      <c r="Q61">
        <v>7.3</v>
      </c>
      <c r="R61">
        <v>3</v>
      </c>
      <c r="S61">
        <v>429</v>
      </c>
      <c r="T61" s="3">
        <f t="shared" si="0"/>
        <v>88.495575221238937</v>
      </c>
      <c r="U61">
        <v>1.5</v>
      </c>
      <c r="V61">
        <v>3.06</v>
      </c>
      <c r="W61">
        <v>4.22</v>
      </c>
      <c r="X61">
        <v>5</v>
      </c>
      <c r="Y61">
        <v>14.4</v>
      </c>
      <c r="Z61">
        <v>3.3</v>
      </c>
      <c r="AA61">
        <v>310</v>
      </c>
      <c r="AB61">
        <v>9</v>
      </c>
      <c r="AC61">
        <v>9</v>
      </c>
      <c r="AD61">
        <v>6</v>
      </c>
      <c r="AE61">
        <v>1.6</v>
      </c>
    </row>
    <row r="62" spans="1:44" hidden="1" x14ac:dyDescent="0.25">
      <c r="A62">
        <v>40356</v>
      </c>
      <c r="B62" t="s">
        <v>56</v>
      </c>
      <c r="C62" s="1">
        <v>44732.517361111109</v>
      </c>
      <c r="D62">
        <v>0.29299999999999998</v>
      </c>
      <c r="E62">
        <v>260</v>
      </c>
      <c r="F62">
        <v>5.36</v>
      </c>
      <c r="G62">
        <v>2.11</v>
      </c>
      <c r="H62">
        <v>2.9</v>
      </c>
      <c r="I62">
        <v>19</v>
      </c>
      <c r="J62">
        <v>0.67</v>
      </c>
      <c r="K62">
        <v>4.41</v>
      </c>
      <c r="L62">
        <v>0.83</v>
      </c>
      <c r="M62">
        <v>1.53</v>
      </c>
      <c r="N62">
        <v>11</v>
      </c>
      <c r="O62">
        <v>51.9</v>
      </c>
      <c r="P62">
        <v>280</v>
      </c>
      <c r="Q62">
        <v>7.19</v>
      </c>
      <c r="R62">
        <v>5</v>
      </c>
      <c r="S62">
        <v>299</v>
      </c>
      <c r="T62" s="3">
        <f t="shared" si="0"/>
        <v>90.653329165364184</v>
      </c>
      <c r="U62">
        <v>1.38</v>
      </c>
      <c r="V62">
        <v>3.07</v>
      </c>
      <c r="W62">
        <v>3.85</v>
      </c>
      <c r="X62">
        <v>4.3</v>
      </c>
      <c r="Y62">
        <v>14.5</v>
      </c>
      <c r="Z62">
        <v>3.1</v>
      </c>
      <c r="AA62">
        <v>350</v>
      </c>
      <c r="AB62">
        <v>8</v>
      </c>
      <c r="AC62">
        <v>7</v>
      </c>
      <c r="AD62">
        <v>4.3899999999999997</v>
      </c>
      <c r="AE62">
        <v>2.1</v>
      </c>
    </row>
    <row r="63" spans="1:44" hidden="1" x14ac:dyDescent="0.25">
      <c r="A63">
        <v>40356</v>
      </c>
      <c r="B63" t="s">
        <v>56</v>
      </c>
      <c r="C63" s="1">
        <v>44739.493055555555</v>
      </c>
      <c r="D63">
        <v>0.29499999999999998</v>
      </c>
      <c r="E63">
        <v>277</v>
      </c>
      <c r="F63">
        <v>5.56</v>
      </c>
      <c r="G63">
        <v>2</v>
      </c>
      <c r="H63">
        <v>2.6</v>
      </c>
      <c r="I63">
        <v>15</v>
      </c>
      <c r="J63">
        <v>0.74</v>
      </c>
      <c r="K63">
        <v>4.57</v>
      </c>
      <c r="L63">
        <v>0.85</v>
      </c>
      <c r="M63">
        <v>1.51</v>
      </c>
      <c r="N63">
        <v>22</v>
      </c>
      <c r="O63">
        <v>47.7</v>
      </c>
      <c r="P63">
        <v>250</v>
      </c>
      <c r="Q63">
        <v>7.17</v>
      </c>
      <c r="R63">
        <v>4</v>
      </c>
      <c r="S63">
        <v>418</v>
      </c>
      <c r="T63" s="3">
        <f t="shared" si="0"/>
        <v>86.149768058316766</v>
      </c>
      <c r="U63">
        <v>1.33</v>
      </c>
      <c r="V63">
        <v>2.83</v>
      </c>
      <c r="W63">
        <v>3.89</v>
      </c>
      <c r="X63">
        <v>5</v>
      </c>
      <c r="Y63">
        <v>17.3</v>
      </c>
      <c r="Z63">
        <v>2.6</v>
      </c>
      <c r="AA63">
        <v>350</v>
      </c>
      <c r="AB63">
        <v>9</v>
      </c>
      <c r="AC63">
        <v>8</v>
      </c>
      <c r="AD63">
        <v>4.88</v>
      </c>
      <c r="AE63">
        <v>1.9</v>
      </c>
    </row>
    <row r="64" spans="1:44" hidden="1" x14ac:dyDescent="0.25">
      <c r="A64">
        <v>40356</v>
      </c>
      <c r="B64" t="s">
        <v>56</v>
      </c>
      <c r="C64" s="1">
        <v>44746.291666666664</v>
      </c>
      <c r="D64">
        <v>0.30499999999999999</v>
      </c>
      <c r="E64">
        <v>285</v>
      </c>
      <c r="F64">
        <v>5.59</v>
      </c>
      <c r="G64">
        <v>2.2799999999999998</v>
      </c>
      <c r="H64">
        <v>2.6</v>
      </c>
      <c r="I64">
        <v>17</v>
      </c>
      <c r="J64">
        <v>0.8</v>
      </c>
      <c r="K64">
        <v>4.9400000000000004</v>
      </c>
      <c r="L64">
        <v>0.88</v>
      </c>
      <c r="M64">
        <v>1.8</v>
      </c>
      <c r="N64">
        <v>5</v>
      </c>
      <c r="O64">
        <v>35.5</v>
      </c>
      <c r="P64">
        <v>300</v>
      </c>
      <c r="Q64">
        <v>7.25</v>
      </c>
      <c r="R64">
        <v>7</v>
      </c>
      <c r="S64">
        <v>320</v>
      </c>
      <c r="T64" s="3">
        <f t="shared" si="0"/>
        <v>89.041095890410958</v>
      </c>
      <c r="U64">
        <v>1.55</v>
      </c>
      <c r="V64">
        <v>3.14</v>
      </c>
      <c r="W64">
        <v>3.83</v>
      </c>
      <c r="X64">
        <v>8.6</v>
      </c>
      <c r="Y64">
        <v>14.4</v>
      </c>
      <c r="Z64">
        <v>2.7</v>
      </c>
      <c r="AA64">
        <v>520</v>
      </c>
      <c r="AB64">
        <v>14</v>
      </c>
      <c r="AC64">
        <v>12</v>
      </c>
      <c r="AD64">
        <v>7.11</v>
      </c>
      <c r="AE64">
        <v>2.7</v>
      </c>
    </row>
    <row r="65" spans="1:44" hidden="1" x14ac:dyDescent="0.25">
      <c r="A65">
        <v>40356</v>
      </c>
      <c r="B65" t="s">
        <v>56</v>
      </c>
      <c r="C65" s="1">
        <v>44774.368055555555</v>
      </c>
      <c r="D65">
        <v>0.29799999999999999</v>
      </c>
      <c r="E65">
        <v>272</v>
      </c>
      <c r="F65">
        <v>5.38</v>
      </c>
      <c r="G65">
        <v>2.21</v>
      </c>
      <c r="H65">
        <v>2.8</v>
      </c>
      <c r="I65">
        <v>15</v>
      </c>
      <c r="J65">
        <v>0.67</v>
      </c>
      <c r="K65">
        <v>4.47</v>
      </c>
      <c r="L65">
        <v>0.92</v>
      </c>
      <c r="M65">
        <v>1.55</v>
      </c>
      <c r="N65">
        <v>16</v>
      </c>
      <c r="O65">
        <v>57.1</v>
      </c>
      <c r="P65">
        <v>260</v>
      </c>
      <c r="Q65">
        <v>7.24</v>
      </c>
      <c r="R65">
        <v>4</v>
      </c>
      <c r="S65">
        <v>375</v>
      </c>
      <c r="T65" s="3">
        <f t="shared" si="0"/>
        <v>88.188976377952756</v>
      </c>
      <c r="U65">
        <v>1.27</v>
      </c>
      <c r="V65">
        <v>2.94</v>
      </c>
      <c r="W65">
        <v>3.64</v>
      </c>
      <c r="X65">
        <v>4.3</v>
      </c>
      <c r="Y65">
        <v>18.399999999999999</v>
      </c>
      <c r="Z65">
        <v>2.8</v>
      </c>
      <c r="AA65">
        <v>340</v>
      </c>
      <c r="AB65">
        <v>11</v>
      </c>
      <c r="AC65">
        <v>11</v>
      </c>
      <c r="AD65">
        <v>4.3099999999999996</v>
      </c>
      <c r="AE65">
        <v>1.7</v>
      </c>
      <c r="AF65" t="s">
        <v>44</v>
      </c>
      <c r="AG65">
        <v>0.14000000000000001</v>
      </c>
      <c r="AH65">
        <v>4.0000000000000001E-3</v>
      </c>
      <c r="AJ65">
        <v>0.16</v>
      </c>
      <c r="AK65">
        <v>1.27</v>
      </c>
      <c r="AL65">
        <v>1.08</v>
      </c>
      <c r="AN65">
        <v>0.59</v>
      </c>
      <c r="AP65">
        <v>0.128</v>
      </c>
      <c r="AR65">
        <v>1.3</v>
      </c>
    </row>
    <row r="66" spans="1:44" hidden="1" x14ac:dyDescent="0.25">
      <c r="A66">
        <v>40356</v>
      </c>
      <c r="B66" t="s">
        <v>56</v>
      </c>
      <c r="C66" s="1">
        <v>44810.236111111109</v>
      </c>
      <c r="D66">
        <v>0.29499999999999998</v>
      </c>
      <c r="E66">
        <v>274</v>
      </c>
      <c r="F66">
        <v>5.27</v>
      </c>
      <c r="G66">
        <v>1.81</v>
      </c>
      <c r="H66">
        <v>3.6</v>
      </c>
      <c r="I66">
        <v>25</v>
      </c>
      <c r="J66">
        <v>0.66</v>
      </c>
      <c r="K66">
        <v>4.34</v>
      </c>
      <c r="L66">
        <v>0.79</v>
      </c>
      <c r="M66">
        <v>1.57</v>
      </c>
      <c r="N66">
        <v>44</v>
      </c>
      <c r="O66">
        <v>41</v>
      </c>
      <c r="P66">
        <v>220</v>
      </c>
      <c r="Q66">
        <v>7.39</v>
      </c>
      <c r="R66">
        <v>2</v>
      </c>
      <c r="S66">
        <v>208</v>
      </c>
      <c r="T66" s="3">
        <f t="shared" si="0"/>
        <v>94.537815126050418</v>
      </c>
      <c r="U66">
        <v>1.3</v>
      </c>
      <c r="V66">
        <v>2.9</v>
      </c>
      <c r="W66">
        <v>3.46</v>
      </c>
      <c r="X66">
        <v>2.4</v>
      </c>
      <c r="Y66">
        <v>14.2</v>
      </c>
      <c r="Z66">
        <v>3.6</v>
      </c>
      <c r="AA66">
        <v>360</v>
      </c>
      <c r="AB66">
        <v>7</v>
      </c>
      <c r="AC66">
        <v>5</v>
      </c>
      <c r="AD66">
        <v>1.44</v>
      </c>
      <c r="AE66">
        <v>0.86</v>
      </c>
    </row>
    <row r="67" spans="1:44" hidden="1" x14ac:dyDescent="0.25">
      <c r="A67">
        <v>40356</v>
      </c>
      <c r="B67" t="s">
        <v>56</v>
      </c>
      <c r="C67" s="1">
        <v>44838.243055555555</v>
      </c>
      <c r="D67">
        <v>0.29699999999999999</v>
      </c>
      <c r="E67">
        <v>277</v>
      </c>
      <c r="F67">
        <v>5.24</v>
      </c>
      <c r="G67">
        <v>2.09</v>
      </c>
      <c r="H67">
        <v>3.2</v>
      </c>
      <c r="I67">
        <v>20</v>
      </c>
      <c r="J67">
        <v>0.7</v>
      </c>
      <c r="K67">
        <v>4.7</v>
      </c>
      <c r="L67">
        <v>0.84</v>
      </c>
      <c r="M67">
        <v>1.72</v>
      </c>
      <c r="N67">
        <v>14</v>
      </c>
      <c r="O67">
        <v>159</v>
      </c>
      <c r="P67">
        <v>220</v>
      </c>
      <c r="Q67">
        <v>7.3</v>
      </c>
      <c r="R67">
        <v>8</v>
      </c>
      <c r="S67">
        <v>1773</v>
      </c>
      <c r="T67" s="3">
        <f t="shared" si="0"/>
        <v>64.347476372411023</v>
      </c>
      <c r="U67">
        <v>1.35</v>
      </c>
      <c r="V67">
        <v>3.13</v>
      </c>
      <c r="W67">
        <v>3.42</v>
      </c>
      <c r="X67">
        <v>6.7</v>
      </c>
      <c r="Y67">
        <v>11.5</v>
      </c>
      <c r="Z67">
        <v>3.2</v>
      </c>
      <c r="AA67">
        <v>460</v>
      </c>
      <c r="AB67">
        <v>16</v>
      </c>
      <c r="AC67">
        <v>6</v>
      </c>
      <c r="AD67">
        <v>18.600000000000001</v>
      </c>
      <c r="AE67">
        <v>1.5</v>
      </c>
      <c r="AF67" t="s">
        <v>44</v>
      </c>
      <c r="AG67">
        <v>0.11</v>
      </c>
      <c r="AH67">
        <v>5.0000000000000001E-3</v>
      </c>
      <c r="AJ67">
        <v>0.12</v>
      </c>
      <c r="AK67">
        <v>1.1499999999999999</v>
      </c>
      <c r="AL67">
        <v>0.77400000000000002</v>
      </c>
      <c r="AN67">
        <v>0.51</v>
      </c>
      <c r="AP67">
        <v>7.3999999999999996E-2</v>
      </c>
      <c r="AR67">
        <v>1.2</v>
      </c>
    </row>
    <row r="68" spans="1:44" hidden="1" x14ac:dyDescent="0.25">
      <c r="A68">
        <v>40356</v>
      </c>
      <c r="B68" t="s">
        <v>56</v>
      </c>
      <c r="C68" s="1">
        <v>44872.263888888891</v>
      </c>
      <c r="D68">
        <v>0.27700000000000002</v>
      </c>
      <c r="E68">
        <v>294</v>
      </c>
      <c r="F68">
        <v>5.66</v>
      </c>
      <c r="G68">
        <v>3.03</v>
      </c>
      <c r="H68">
        <v>4.8</v>
      </c>
      <c r="I68">
        <v>36</v>
      </c>
      <c r="J68">
        <v>0.92</v>
      </c>
      <c r="K68">
        <v>5.36</v>
      </c>
      <c r="L68">
        <v>1.1499999999999999</v>
      </c>
      <c r="M68">
        <v>2.2400000000000002</v>
      </c>
      <c r="N68">
        <v>24</v>
      </c>
      <c r="O68">
        <v>61.6</v>
      </c>
      <c r="P68">
        <v>490</v>
      </c>
      <c r="Q68">
        <v>7.12</v>
      </c>
      <c r="R68">
        <v>9</v>
      </c>
      <c r="S68">
        <v>451</v>
      </c>
      <c r="T68" s="3">
        <f t="shared" ref="T68:T105" si="1">H68/((S68/1000)+H68)*100</f>
        <v>91.411159779089701</v>
      </c>
      <c r="U68">
        <v>2.04</v>
      </c>
      <c r="V68">
        <v>4.41</v>
      </c>
      <c r="W68">
        <v>4.01</v>
      </c>
      <c r="X68">
        <v>7.9</v>
      </c>
      <c r="Y68">
        <v>7.7</v>
      </c>
      <c r="Z68">
        <v>5</v>
      </c>
      <c r="AA68">
        <v>910</v>
      </c>
      <c r="AB68">
        <v>21</v>
      </c>
      <c r="AC68">
        <v>15</v>
      </c>
      <c r="AD68">
        <v>7.22</v>
      </c>
      <c r="AE68">
        <v>7.9</v>
      </c>
    </row>
    <row r="69" spans="1:44" hidden="1" x14ac:dyDescent="0.25">
      <c r="A69">
        <v>40356</v>
      </c>
      <c r="B69" t="s">
        <v>56</v>
      </c>
      <c r="C69" s="1">
        <v>44901.291666666664</v>
      </c>
      <c r="D69">
        <v>0.26</v>
      </c>
      <c r="E69">
        <v>249</v>
      </c>
      <c r="F69">
        <v>5.26</v>
      </c>
      <c r="G69">
        <v>2.67</v>
      </c>
      <c r="H69">
        <v>4.4000000000000004</v>
      </c>
      <c r="I69">
        <v>34</v>
      </c>
      <c r="J69">
        <v>0.73</v>
      </c>
      <c r="K69">
        <v>4.66</v>
      </c>
      <c r="L69">
        <v>0.94</v>
      </c>
      <c r="M69">
        <v>1.84</v>
      </c>
      <c r="N69">
        <v>11</v>
      </c>
      <c r="O69">
        <v>3.31</v>
      </c>
      <c r="P69">
        <v>410</v>
      </c>
      <c r="Q69">
        <v>7.2</v>
      </c>
      <c r="R69">
        <v>4</v>
      </c>
      <c r="S69">
        <v>242</v>
      </c>
      <c r="T69" s="3">
        <f t="shared" si="1"/>
        <v>94.786729857819907</v>
      </c>
      <c r="U69">
        <v>1.87</v>
      </c>
      <c r="V69">
        <v>3.88</v>
      </c>
      <c r="W69">
        <v>4.0999999999999996</v>
      </c>
      <c r="X69">
        <v>5</v>
      </c>
      <c r="Y69">
        <v>2.8</v>
      </c>
      <c r="Z69">
        <v>4.4000000000000004</v>
      </c>
      <c r="AA69">
        <v>510</v>
      </c>
      <c r="AB69">
        <v>8</v>
      </c>
      <c r="AC69">
        <v>5</v>
      </c>
      <c r="AD69">
        <v>6.61</v>
      </c>
      <c r="AE69">
        <v>2.1</v>
      </c>
    </row>
    <row r="70" spans="1:44" hidden="1" x14ac:dyDescent="0.25">
      <c r="A70">
        <v>40357</v>
      </c>
      <c r="B70" t="s">
        <v>57</v>
      </c>
      <c r="C70" s="1">
        <v>44571.604166666664</v>
      </c>
      <c r="D70">
        <v>0.52500000000000002</v>
      </c>
      <c r="E70">
        <v>458</v>
      </c>
      <c r="F70">
        <v>9.08</v>
      </c>
      <c r="G70">
        <v>2.06</v>
      </c>
      <c r="H70">
        <v>2</v>
      </c>
      <c r="I70">
        <v>14</v>
      </c>
      <c r="J70">
        <v>1.03</v>
      </c>
      <c r="K70">
        <v>6.27</v>
      </c>
      <c r="L70">
        <v>0.78</v>
      </c>
      <c r="M70">
        <v>1.47</v>
      </c>
      <c r="N70">
        <v>5</v>
      </c>
      <c r="O70">
        <v>10.8</v>
      </c>
      <c r="P70">
        <v>180</v>
      </c>
      <c r="Q70">
        <v>7.43</v>
      </c>
      <c r="R70">
        <v>1</v>
      </c>
      <c r="S70">
        <v>89.1</v>
      </c>
      <c r="T70" s="3">
        <f t="shared" si="1"/>
        <v>95.73500550476281</v>
      </c>
      <c r="U70">
        <v>1.5</v>
      </c>
      <c r="V70">
        <v>3.37</v>
      </c>
      <c r="W70">
        <v>3.78</v>
      </c>
      <c r="X70">
        <v>0.6</v>
      </c>
      <c r="Z70">
        <v>2</v>
      </c>
      <c r="AA70">
        <v>310</v>
      </c>
      <c r="AB70">
        <v>3</v>
      </c>
      <c r="AC70">
        <v>2</v>
      </c>
      <c r="AD70">
        <v>0.52</v>
      </c>
      <c r="AE70">
        <v>0.38</v>
      </c>
    </row>
    <row r="71" spans="1:44" hidden="1" x14ac:dyDescent="0.25">
      <c r="A71">
        <v>40357</v>
      </c>
      <c r="B71" t="s">
        <v>57</v>
      </c>
      <c r="C71" s="1">
        <v>44599.572916666664</v>
      </c>
      <c r="D71">
        <v>0.48899999999999999</v>
      </c>
      <c r="E71">
        <v>457</v>
      </c>
      <c r="F71">
        <v>9.7899999999999991</v>
      </c>
      <c r="G71">
        <v>3.97</v>
      </c>
      <c r="H71">
        <v>2.4</v>
      </c>
      <c r="I71">
        <v>17</v>
      </c>
      <c r="J71">
        <v>0.88</v>
      </c>
      <c r="K71">
        <v>7.27</v>
      </c>
      <c r="L71">
        <v>0.97</v>
      </c>
      <c r="M71">
        <v>2.31</v>
      </c>
      <c r="N71">
        <v>8</v>
      </c>
      <c r="O71">
        <v>21.3</v>
      </c>
      <c r="P71">
        <v>290</v>
      </c>
      <c r="Q71">
        <v>7.42</v>
      </c>
      <c r="R71">
        <v>1</v>
      </c>
      <c r="S71">
        <v>214</v>
      </c>
      <c r="T71" s="3">
        <f t="shared" si="1"/>
        <v>91.813312930374906</v>
      </c>
      <c r="U71">
        <v>1.68</v>
      </c>
      <c r="V71">
        <v>3.51</v>
      </c>
      <c r="W71">
        <v>4.87</v>
      </c>
      <c r="X71" t="s">
        <v>58</v>
      </c>
      <c r="Z71">
        <v>2.4</v>
      </c>
      <c r="AA71">
        <v>380</v>
      </c>
      <c r="AB71">
        <v>2</v>
      </c>
      <c r="AC71">
        <v>2</v>
      </c>
      <c r="AD71">
        <v>0.5</v>
      </c>
      <c r="AE71">
        <v>0.38</v>
      </c>
      <c r="AF71" t="s">
        <v>44</v>
      </c>
      <c r="AG71">
        <v>6.9000000000000006E-2</v>
      </c>
      <c r="AH71">
        <v>3.6999999999999998E-2</v>
      </c>
      <c r="AJ71">
        <v>0.18</v>
      </c>
      <c r="AK71">
        <v>4.5599999999999996</v>
      </c>
      <c r="AL71">
        <v>0.82</v>
      </c>
      <c r="AN71">
        <v>0.62</v>
      </c>
      <c r="AP71">
        <v>1.4E-2</v>
      </c>
      <c r="AR71">
        <v>9.9</v>
      </c>
    </row>
    <row r="72" spans="1:44" hidden="1" x14ac:dyDescent="0.25">
      <c r="A72">
        <v>40357</v>
      </c>
      <c r="B72" t="s">
        <v>57</v>
      </c>
      <c r="C72" s="1">
        <v>44627.604166666664</v>
      </c>
      <c r="D72">
        <v>0.47699999999999998</v>
      </c>
      <c r="E72">
        <v>433</v>
      </c>
      <c r="F72">
        <v>9.02</v>
      </c>
      <c r="G72">
        <v>3.22</v>
      </c>
      <c r="H72">
        <v>2.1</v>
      </c>
      <c r="I72">
        <v>16</v>
      </c>
      <c r="J72">
        <v>0.86</v>
      </c>
      <c r="K72">
        <v>6.69</v>
      </c>
      <c r="L72">
        <v>0.86</v>
      </c>
      <c r="M72">
        <v>1.99</v>
      </c>
      <c r="N72">
        <v>3</v>
      </c>
      <c r="O72">
        <v>30.5</v>
      </c>
      <c r="P72">
        <v>260</v>
      </c>
      <c r="Q72">
        <v>7.46</v>
      </c>
      <c r="R72" t="s">
        <v>47</v>
      </c>
      <c r="S72">
        <v>230</v>
      </c>
      <c r="T72" s="3">
        <f t="shared" si="1"/>
        <v>90.128755364806864</v>
      </c>
      <c r="U72">
        <v>1.53</v>
      </c>
      <c r="V72">
        <v>3.18</v>
      </c>
      <c r="W72">
        <v>4.18</v>
      </c>
      <c r="X72" t="s">
        <v>45</v>
      </c>
      <c r="Z72">
        <v>2.2000000000000002</v>
      </c>
      <c r="AA72">
        <v>330</v>
      </c>
      <c r="AB72">
        <v>2</v>
      </c>
      <c r="AC72">
        <v>1</v>
      </c>
      <c r="AD72">
        <v>0.34</v>
      </c>
      <c r="AE72">
        <v>0.49</v>
      </c>
    </row>
    <row r="73" spans="1:44" hidden="1" x14ac:dyDescent="0.25">
      <c r="A73">
        <v>40357</v>
      </c>
      <c r="B73" t="s">
        <v>57</v>
      </c>
      <c r="C73" s="1">
        <v>44655.458333333336</v>
      </c>
      <c r="D73">
        <v>0.57399999999999995</v>
      </c>
      <c r="E73">
        <v>484</v>
      </c>
      <c r="F73">
        <v>11.2</v>
      </c>
      <c r="G73">
        <v>5.77</v>
      </c>
      <c r="H73">
        <v>2.4</v>
      </c>
      <c r="I73">
        <v>18</v>
      </c>
      <c r="J73">
        <v>1.17</v>
      </c>
      <c r="K73">
        <v>8.3800000000000008</v>
      </c>
      <c r="L73">
        <v>1.03</v>
      </c>
      <c r="M73">
        <v>2.5</v>
      </c>
      <c r="N73">
        <v>11</v>
      </c>
      <c r="O73">
        <v>10.4</v>
      </c>
      <c r="P73">
        <v>260</v>
      </c>
      <c r="Q73">
        <v>7.53</v>
      </c>
      <c r="R73">
        <v>3</v>
      </c>
      <c r="S73">
        <v>130</v>
      </c>
      <c r="T73" s="3">
        <f t="shared" si="1"/>
        <v>94.86166007905139</v>
      </c>
      <c r="U73">
        <v>1.74</v>
      </c>
      <c r="V73">
        <v>3.76</v>
      </c>
      <c r="W73">
        <v>5.61</v>
      </c>
      <c r="X73">
        <v>0.8</v>
      </c>
      <c r="Z73">
        <v>2.4</v>
      </c>
      <c r="AA73">
        <v>380</v>
      </c>
      <c r="AB73">
        <v>6</v>
      </c>
      <c r="AC73">
        <v>2</v>
      </c>
      <c r="AD73">
        <v>0.7</v>
      </c>
      <c r="AE73">
        <v>0.34</v>
      </c>
    </row>
    <row r="74" spans="1:44" hidden="1" x14ac:dyDescent="0.25">
      <c r="A74">
        <v>40357</v>
      </c>
      <c r="B74" t="s">
        <v>57</v>
      </c>
      <c r="C74" s="1">
        <v>44683.4375</v>
      </c>
      <c r="D74">
        <v>0.42099999999999999</v>
      </c>
      <c r="E74">
        <v>391</v>
      </c>
      <c r="F74">
        <v>8.43</v>
      </c>
      <c r="G74">
        <v>5.83</v>
      </c>
      <c r="H74">
        <v>3.8</v>
      </c>
      <c r="I74">
        <v>32</v>
      </c>
      <c r="J74">
        <v>0.8</v>
      </c>
      <c r="K74">
        <v>7.15</v>
      </c>
      <c r="L74">
        <v>0.94</v>
      </c>
      <c r="M74">
        <v>3.21</v>
      </c>
      <c r="N74">
        <v>3</v>
      </c>
      <c r="O74">
        <v>24.5</v>
      </c>
      <c r="P74">
        <v>280</v>
      </c>
      <c r="Q74">
        <v>7.36</v>
      </c>
      <c r="R74">
        <v>1</v>
      </c>
      <c r="S74">
        <v>230</v>
      </c>
      <c r="T74" s="3">
        <f t="shared" si="1"/>
        <v>94.292803970223318</v>
      </c>
      <c r="U74">
        <v>1.59</v>
      </c>
      <c r="V74">
        <v>3.3</v>
      </c>
      <c r="W74">
        <v>3.99</v>
      </c>
      <c r="X74">
        <v>1.6</v>
      </c>
      <c r="Z74">
        <v>3.8</v>
      </c>
      <c r="AA74">
        <v>460</v>
      </c>
      <c r="AB74">
        <v>4</v>
      </c>
      <c r="AC74">
        <v>2</v>
      </c>
      <c r="AD74">
        <v>1.49</v>
      </c>
      <c r="AE74">
        <v>0.99</v>
      </c>
      <c r="AF74" t="s">
        <v>44</v>
      </c>
      <c r="AG74">
        <v>0.11</v>
      </c>
      <c r="AH74">
        <v>3.6999999999999998E-2</v>
      </c>
      <c r="AJ74">
        <v>0.31</v>
      </c>
      <c r="AK74">
        <v>6.68</v>
      </c>
      <c r="AL74">
        <v>1.29</v>
      </c>
      <c r="AN74">
        <v>0.9</v>
      </c>
      <c r="AP74">
        <v>0.03</v>
      </c>
      <c r="AR74">
        <v>11</v>
      </c>
    </row>
    <row r="75" spans="1:44" hidden="1" x14ac:dyDescent="0.25">
      <c r="A75">
        <v>40357</v>
      </c>
      <c r="B75" t="s">
        <v>57</v>
      </c>
      <c r="C75" s="1">
        <v>44719.506944444445</v>
      </c>
      <c r="D75">
        <v>0.31</v>
      </c>
      <c r="E75">
        <v>276</v>
      </c>
      <c r="F75">
        <v>5.74</v>
      </c>
      <c r="G75">
        <v>3.14</v>
      </c>
      <c r="H75">
        <v>2.5</v>
      </c>
      <c r="I75">
        <v>21</v>
      </c>
      <c r="J75">
        <v>0.54</v>
      </c>
      <c r="K75">
        <v>4.6399999999999997</v>
      </c>
      <c r="L75">
        <v>0.56999999999999995</v>
      </c>
      <c r="M75">
        <v>1.83</v>
      </c>
      <c r="N75" t="s">
        <v>55</v>
      </c>
      <c r="O75">
        <v>20.100000000000001</v>
      </c>
      <c r="P75">
        <v>120</v>
      </c>
      <c r="Q75">
        <v>7.3</v>
      </c>
      <c r="R75">
        <v>1</v>
      </c>
      <c r="S75">
        <v>281</v>
      </c>
      <c r="T75" s="3">
        <f t="shared" si="1"/>
        <v>89.895720963682123</v>
      </c>
      <c r="U75">
        <v>1.02</v>
      </c>
      <c r="V75">
        <v>2.27</v>
      </c>
      <c r="W75">
        <v>2.56</v>
      </c>
      <c r="X75">
        <v>2</v>
      </c>
      <c r="Z75">
        <v>2.5</v>
      </c>
      <c r="AA75">
        <v>210</v>
      </c>
      <c r="AB75">
        <v>3</v>
      </c>
      <c r="AC75">
        <v>3</v>
      </c>
      <c r="AD75">
        <v>2.08</v>
      </c>
      <c r="AE75">
        <v>0.33</v>
      </c>
    </row>
    <row r="76" spans="1:44" hidden="1" x14ac:dyDescent="0.25">
      <c r="A76">
        <v>40357</v>
      </c>
      <c r="B76" t="s">
        <v>57</v>
      </c>
      <c r="C76" s="1">
        <v>44746.361111111109</v>
      </c>
      <c r="D76">
        <v>0.311</v>
      </c>
      <c r="E76">
        <v>307</v>
      </c>
      <c r="F76">
        <v>5.86</v>
      </c>
      <c r="G76">
        <v>2.69</v>
      </c>
      <c r="H76">
        <v>4.9000000000000004</v>
      </c>
      <c r="I76">
        <v>43</v>
      </c>
      <c r="J76">
        <v>0.55000000000000004</v>
      </c>
      <c r="K76">
        <v>4.59</v>
      </c>
      <c r="L76">
        <v>0.63</v>
      </c>
      <c r="M76">
        <v>1.97</v>
      </c>
      <c r="N76" t="s">
        <v>55</v>
      </c>
      <c r="O76">
        <v>33.1</v>
      </c>
      <c r="P76">
        <v>74</v>
      </c>
      <c r="Q76">
        <v>7.2</v>
      </c>
      <c r="R76">
        <v>5</v>
      </c>
      <c r="S76">
        <v>427</v>
      </c>
      <c r="T76" s="3">
        <f t="shared" si="1"/>
        <v>91.984231274638645</v>
      </c>
      <c r="U76">
        <v>1.41</v>
      </c>
      <c r="V76">
        <v>2.79</v>
      </c>
      <c r="W76">
        <v>2.67</v>
      </c>
      <c r="X76">
        <v>6.4</v>
      </c>
      <c r="Z76">
        <v>4.8</v>
      </c>
      <c r="AA76">
        <v>200</v>
      </c>
      <c r="AB76">
        <v>12</v>
      </c>
      <c r="AC76">
        <v>8</v>
      </c>
      <c r="AD76">
        <v>6.97</v>
      </c>
      <c r="AE76">
        <v>1.4</v>
      </c>
    </row>
    <row r="77" spans="1:44" hidden="1" x14ac:dyDescent="0.25">
      <c r="A77">
        <v>40357</v>
      </c>
      <c r="B77" t="s">
        <v>57</v>
      </c>
      <c r="C77" s="1">
        <v>44774.569444444445</v>
      </c>
      <c r="D77">
        <v>0.38</v>
      </c>
      <c r="E77">
        <v>336</v>
      </c>
      <c r="F77">
        <v>6.68</v>
      </c>
      <c r="G77">
        <v>2.83</v>
      </c>
      <c r="H77">
        <v>2.4</v>
      </c>
      <c r="I77">
        <v>17</v>
      </c>
      <c r="J77">
        <v>0.67</v>
      </c>
      <c r="K77">
        <v>5.1100000000000003</v>
      </c>
      <c r="L77">
        <v>0.77</v>
      </c>
      <c r="M77">
        <v>1.68</v>
      </c>
      <c r="N77" t="s">
        <v>55</v>
      </c>
      <c r="O77">
        <v>21.8</v>
      </c>
      <c r="P77">
        <v>120</v>
      </c>
      <c r="Q77">
        <v>7.41</v>
      </c>
      <c r="R77">
        <v>2</v>
      </c>
      <c r="S77">
        <v>270</v>
      </c>
      <c r="T77" s="3">
        <f t="shared" si="1"/>
        <v>89.887640449438194</v>
      </c>
      <c r="U77">
        <v>1.21</v>
      </c>
      <c r="V77">
        <v>2.58</v>
      </c>
      <c r="W77">
        <v>3.02</v>
      </c>
      <c r="X77">
        <v>2.2000000000000002</v>
      </c>
      <c r="Z77">
        <v>2.4</v>
      </c>
      <c r="AA77">
        <v>200</v>
      </c>
      <c r="AB77">
        <v>4</v>
      </c>
      <c r="AC77">
        <v>4</v>
      </c>
      <c r="AD77">
        <v>2.4900000000000002</v>
      </c>
      <c r="AE77">
        <v>0.47</v>
      </c>
      <c r="AF77" t="s">
        <v>44</v>
      </c>
      <c r="AG77">
        <v>0.1</v>
      </c>
      <c r="AH77">
        <v>2.1999999999999999E-2</v>
      </c>
      <c r="AJ77">
        <v>0.19</v>
      </c>
      <c r="AK77">
        <v>3.07</v>
      </c>
      <c r="AL77">
        <v>1.04</v>
      </c>
      <c r="AN77">
        <v>0.75</v>
      </c>
      <c r="AP77">
        <v>2.5999999999999999E-2</v>
      </c>
      <c r="AR77">
        <v>5.0999999999999996</v>
      </c>
    </row>
    <row r="78" spans="1:44" hidden="1" x14ac:dyDescent="0.25">
      <c r="A78">
        <v>40357</v>
      </c>
      <c r="B78" t="s">
        <v>57</v>
      </c>
      <c r="C78" s="1">
        <v>44809.416666666664</v>
      </c>
      <c r="D78">
        <v>0.54900000000000004</v>
      </c>
      <c r="E78">
        <v>440</v>
      </c>
      <c r="F78">
        <v>8.5</v>
      </c>
      <c r="G78">
        <v>2.2400000000000002</v>
      </c>
      <c r="H78">
        <v>1.8</v>
      </c>
      <c r="I78">
        <v>10</v>
      </c>
      <c r="J78">
        <v>1.08</v>
      </c>
      <c r="K78">
        <v>6.95</v>
      </c>
      <c r="L78">
        <v>0.86</v>
      </c>
      <c r="M78">
        <v>1.62</v>
      </c>
      <c r="N78" t="s">
        <v>55</v>
      </c>
      <c r="O78">
        <v>14</v>
      </c>
      <c r="P78">
        <v>100</v>
      </c>
      <c r="Q78">
        <v>7.62</v>
      </c>
      <c r="R78" t="s">
        <v>47</v>
      </c>
      <c r="S78">
        <v>105</v>
      </c>
      <c r="T78" s="3">
        <f t="shared" si="1"/>
        <v>94.488188976377955</v>
      </c>
      <c r="U78">
        <v>1.34</v>
      </c>
      <c r="V78">
        <v>2.97</v>
      </c>
      <c r="W78">
        <v>3.97</v>
      </c>
      <c r="X78">
        <v>1</v>
      </c>
      <c r="Z78">
        <v>1.8</v>
      </c>
      <c r="AA78">
        <v>180</v>
      </c>
      <c r="AB78">
        <v>3</v>
      </c>
      <c r="AC78">
        <v>2</v>
      </c>
      <c r="AD78">
        <v>0.43</v>
      </c>
      <c r="AE78">
        <v>0.3</v>
      </c>
    </row>
    <row r="79" spans="1:44" hidden="1" x14ac:dyDescent="0.25">
      <c r="A79">
        <v>40357</v>
      </c>
      <c r="B79" t="s">
        <v>57</v>
      </c>
      <c r="C79" s="1">
        <v>44837.395833333336</v>
      </c>
      <c r="D79">
        <v>0.48399999999999999</v>
      </c>
      <c r="E79">
        <v>438</v>
      </c>
      <c r="F79">
        <v>8.6</v>
      </c>
      <c r="G79">
        <v>2.9</v>
      </c>
      <c r="H79">
        <v>2.7</v>
      </c>
      <c r="I79">
        <v>18</v>
      </c>
      <c r="J79">
        <v>0.88</v>
      </c>
      <c r="K79">
        <v>6.48</v>
      </c>
      <c r="L79">
        <v>0.81</v>
      </c>
      <c r="M79">
        <v>1.92</v>
      </c>
      <c r="N79" t="s">
        <v>55</v>
      </c>
      <c r="O79">
        <v>14.6</v>
      </c>
      <c r="P79">
        <v>130</v>
      </c>
      <c r="Q79">
        <v>7.6</v>
      </c>
      <c r="R79" t="s">
        <v>47</v>
      </c>
      <c r="S79">
        <v>384</v>
      </c>
      <c r="T79" s="3">
        <f t="shared" si="1"/>
        <v>87.548638132295721</v>
      </c>
      <c r="U79">
        <v>1.39</v>
      </c>
      <c r="V79">
        <v>3.01</v>
      </c>
      <c r="W79">
        <v>3.49</v>
      </c>
      <c r="X79">
        <v>0.4</v>
      </c>
      <c r="Z79">
        <v>2.6</v>
      </c>
      <c r="AA79">
        <v>210</v>
      </c>
      <c r="AB79">
        <v>3</v>
      </c>
      <c r="AC79">
        <v>2</v>
      </c>
      <c r="AD79">
        <v>0.56000000000000005</v>
      </c>
      <c r="AE79" t="s">
        <v>49</v>
      </c>
      <c r="AF79" t="s">
        <v>44</v>
      </c>
      <c r="AG79">
        <v>6.8000000000000005E-2</v>
      </c>
      <c r="AH79">
        <v>1.7000000000000001E-2</v>
      </c>
      <c r="AJ79">
        <v>0.16</v>
      </c>
      <c r="AK79">
        <v>2.82</v>
      </c>
      <c r="AL79">
        <v>0.78700000000000003</v>
      </c>
      <c r="AN79">
        <v>0.66</v>
      </c>
      <c r="AP79">
        <v>8.0000000000000002E-3</v>
      </c>
      <c r="AR79">
        <v>4.8</v>
      </c>
    </row>
    <row r="80" spans="1:44" hidden="1" x14ac:dyDescent="0.25">
      <c r="A80">
        <v>40357</v>
      </c>
      <c r="B80" t="s">
        <v>57</v>
      </c>
      <c r="C80" s="1">
        <v>44872.465277777781</v>
      </c>
      <c r="D80">
        <v>0.59599999999999997</v>
      </c>
      <c r="E80">
        <v>561</v>
      </c>
      <c r="F80">
        <v>11.1</v>
      </c>
      <c r="G80">
        <v>3.46</v>
      </c>
      <c r="H80">
        <v>2.8</v>
      </c>
      <c r="I80">
        <v>20</v>
      </c>
      <c r="J80">
        <v>1.08</v>
      </c>
      <c r="K80">
        <v>8.58</v>
      </c>
      <c r="L80">
        <v>1.1299999999999999</v>
      </c>
      <c r="M80">
        <v>2.5299999999999998</v>
      </c>
      <c r="N80">
        <v>6</v>
      </c>
      <c r="O80">
        <v>21.2</v>
      </c>
      <c r="P80">
        <v>290</v>
      </c>
      <c r="Q80">
        <v>7.58</v>
      </c>
      <c r="R80" t="s">
        <v>47</v>
      </c>
      <c r="S80">
        <v>113</v>
      </c>
      <c r="T80" s="3">
        <f t="shared" si="1"/>
        <v>96.12083762444216</v>
      </c>
      <c r="U80">
        <v>1.88</v>
      </c>
      <c r="V80">
        <v>4.16</v>
      </c>
      <c r="W80">
        <v>5.05</v>
      </c>
      <c r="X80" t="s">
        <v>59</v>
      </c>
      <c r="Z80">
        <v>2.8</v>
      </c>
      <c r="AA80">
        <v>500</v>
      </c>
      <c r="AB80">
        <v>2</v>
      </c>
      <c r="AC80">
        <v>2</v>
      </c>
      <c r="AD80">
        <v>0.72</v>
      </c>
      <c r="AE80" t="s">
        <v>49</v>
      </c>
    </row>
    <row r="81" spans="1:44" hidden="1" x14ac:dyDescent="0.25">
      <c r="A81">
        <v>40357</v>
      </c>
      <c r="B81" t="s">
        <v>57</v>
      </c>
      <c r="C81" s="1">
        <v>44900.4375</v>
      </c>
      <c r="D81">
        <v>0.48899999999999999</v>
      </c>
      <c r="E81">
        <v>438</v>
      </c>
      <c r="F81">
        <v>8.61</v>
      </c>
      <c r="G81">
        <v>2.19</v>
      </c>
      <c r="H81">
        <v>1.8</v>
      </c>
      <c r="I81">
        <v>10</v>
      </c>
      <c r="J81">
        <v>1.03</v>
      </c>
      <c r="K81">
        <v>6.25</v>
      </c>
      <c r="L81">
        <v>0.78</v>
      </c>
      <c r="M81">
        <v>1.47</v>
      </c>
      <c r="N81">
        <v>7</v>
      </c>
      <c r="O81">
        <v>10.3</v>
      </c>
      <c r="P81">
        <v>100</v>
      </c>
      <c r="Q81">
        <v>7.49</v>
      </c>
      <c r="R81">
        <v>1</v>
      </c>
      <c r="S81">
        <v>163</v>
      </c>
      <c r="T81" s="3">
        <f t="shared" si="1"/>
        <v>91.69638308711157</v>
      </c>
      <c r="U81">
        <v>1.39</v>
      </c>
      <c r="V81">
        <v>2.99</v>
      </c>
      <c r="W81">
        <v>3.72</v>
      </c>
      <c r="X81">
        <v>0.8</v>
      </c>
      <c r="Z81">
        <v>1.8</v>
      </c>
      <c r="AA81">
        <v>170</v>
      </c>
      <c r="AB81">
        <v>2</v>
      </c>
      <c r="AC81">
        <v>2</v>
      </c>
      <c r="AD81">
        <v>0.64</v>
      </c>
      <c r="AE81" t="s">
        <v>49</v>
      </c>
    </row>
    <row r="82" spans="1:44" hidden="1" x14ac:dyDescent="0.25">
      <c r="A82">
        <v>40358</v>
      </c>
      <c r="B82" t="s">
        <v>60</v>
      </c>
      <c r="C82" s="1">
        <v>44571.458333333336</v>
      </c>
      <c r="D82">
        <v>0.622</v>
      </c>
      <c r="E82">
        <v>577</v>
      </c>
      <c r="F82">
        <v>9.51</v>
      </c>
      <c r="G82">
        <v>4.33</v>
      </c>
      <c r="H82">
        <v>2.8</v>
      </c>
      <c r="I82">
        <v>20</v>
      </c>
      <c r="J82">
        <v>1.23</v>
      </c>
      <c r="K82">
        <v>8.77</v>
      </c>
      <c r="L82">
        <v>2.2599999999999998</v>
      </c>
      <c r="M82">
        <v>3.27</v>
      </c>
      <c r="N82">
        <v>2</v>
      </c>
      <c r="O82">
        <v>10.9</v>
      </c>
      <c r="P82">
        <v>35</v>
      </c>
      <c r="Q82">
        <v>7.55</v>
      </c>
      <c r="R82">
        <v>3</v>
      </c>
      <c r="S82">
        <v>71.3</v>
      </c>
      <c r="T82" s="3">
        <f t="shared" si="1"/>
        <v>97.516804235015499</v>
      </c>
      <c r="U82">
        <v>2.7</v>
      </c>
      <c r="V82">
        <v>6.09</v>
      </c>
      <c r="W82">
        <v>6.36</v>
      </c>
      <c r="X82">
        <v>1.5</v>
      </c>
      <c r="Z82">
        <v>2.8</v>
      </c>
      <c r="AA82">
        <v>190</v>
      </c>
      <c r="AB82">
        <v>6</v>
      </c>
      <c r="AC82">
        <v>2</v>
      </c>
      <c r="AD82">
        <v>1.35</v>
      </c>
      <c r="AE82" t="s">
        <v>49</v>
      </c>
    </row>
    <row r="83" spans="1:44" hidden="1" x14ac:dyDescent="0.25">
      <c r="A83">
        <v>40358</v>
      </c>
      <c r="B83" t="s">
        <v>60</v>
      </c>
      <c r="C83" s="1">
        <v>44599.440972222219</v>
      </c>
      <c r="D83">
        <v>0.56599999999999995</v>
      </c>
      <c r="E83">
        <v>546</v>
      </c>
      <c r="F83">
        <v>8.66</v>
      </c>
      <c r="G83">
        <v>1.55</v>
      </c>
      <c r="H83">
        <v>3</v>
      </c>
      <c r="I83">
        <v>21</v>
      </c>
      <c r="J83">
        <v>0.97</v>
      </c>
      <c r="K83">
        <v>7.46</v>
      </c>
      <c r="L83">
        <v>2.19</v>
      </c>
      <c r="M83">
        <v>2</v>
      </c>
      <c r="N83" t="s">
        <v>55</v>
      </c>
      <c r="O83">
        <v>16.8</v>
      </c>
      <c r="P83">
        <v>58</v>
      </c>
      <c r="Q83">
        <v>7.53</v>
      </c>
      <c r="R83">
        <v>2</v>
      </c>
      <c r="S83">
        <v>140</v>
      </c>
      <c r="T83" s="3">
        <f t="shared" si="1"/>
        <v>95.541401273885356</v>
      </c>
      <c r="U83">
        <v>2.87</v>
      </c>
      <c r="V83">
        <v>7.2</v>
      </c>
      <c r="W83">
        <v>6.25</v>
      </c>
      <c r="X83">
        <v>2.5</v>
      </c>
      <c r="Z83">
        <v>3</v>
      </c>
      <c r="AA83">
        <v>130</v>
      </c>
      <c r="AB83">
        <v>5</v>
      </c>
      <c r="AC83">
        <v>1</v>
      </c>
      <c r="AD83">
        <v>3.86</v>
      </c>
      <c r="AE83" t="s">
        <v>49</v>
      </c>
      <c r="AF83" t="s">
        <v>44</v>
      </c>
      <c r="AG83">
        <v>0.08</v>
      </c>
      <c r="AH83" t="s">
        <v>61</v>
      </c>
      <c r="AJ83">
        <v>0.31</v>
      </c>
      <c r="AK83">
        <v>0.43</v>
      </c>
      <c r="AL83">
        <v>0.74</v>
      </c>
      <c r="AN83">
        <v>0.23</v>
      </c>
      <c r="AP83">
        <v>1.7999999999999999E-2</v>
      </c>
      <c r="AR83" t="s">
        <v>62</v>
      </c>
    </row>
    <row r="84" spans="1:44" hidden="1" x14ac:dyDescent="0.25">
      <c r="A84">
        <v>40358</v>
      </c>
      <c r="B84" t="s">
        <v>60</v>
      </c>
      <c r="C84" s="1">
        <v>44631.447916666664</v>
      </c>
      <c r="D84">
        <v>0.59699999999999998</v>
      </c>
      <c r="F84">
        <v>9.36</v>
      </c>
      <c r="G84">
        <v>2.08</v>
      </c>
      <c r="H84">
        <v>2.7</v>
      </c>
      <c r="I84">
        <v>19</v>
      </c>
      <c r="J84">
        <v>1.0900000000000001</v>
      </c>
      <c r="K84">
        <v>7.99</v>
      </c>
      <c r="L84">
        <v>2.19</v>
      </c>
      <c r="M84">
        <v>2.27</v>
      </c>
      <c r="N84" t="s">
        <v>55</v>
      </c>
      <c r="O84">
        <v>10.9</v>
      </c>
      <c r="Q84">
        <v>7.35</v>
      </c>
      <c r="R84">
        <v>3</v>
      </c>
      <c r="S84">
        <v>90.1</v>
      </c>
      <c r="T84" s="3">
        <f t="shared" si="1"/>
        <v>96.770725063617789</v>
      </c>
      <c r="U84">
        <v>2.93</v>
      </c>
      <c r="V84">
        <v>8</v>
      </c>
      <c r="W84">
        <v>6.52</v>
      </c>
      <c r="X84">
        <v>2.8</v>
      </c>
      <c r="Z84">
        <v>2.7</v>
      </c>
      <c r="AA84">
        <v>150</v>
      </c>
      <c r="AB84">
        <v>5</v>
      </c>
      <c r="AC84">
        <v>2</v>
      </c>
      <c r="AD84">
        <v>1.37</v>
      </c>
      <c r="AE84" t="s">
        <v>49</v>
      </c>
    </row>
    <row r="85" spans="1:44" hidden="1" x14ac:dyDescent="0.25">
      <c r="A85">
        <v>40358</v>
      </c>
      <c r="B85" t="s">
        <v>60</v>
      </c>
      <c r="C85" s="1">
        <v>44655.3125</v>
      </c>
      <c r="D85">
        <v>0.57899999999999996</v>
      </c>
      <c r="E85">
        <v>523</v>
      </c>
      <c r="F85">
        <v>9.4600000000000009</v>
      </c>
      <c r="G85">
        <v>1.47</v>
      </c>
      <c r="H85">
        <v>2.7</v>
      </c>
      <c r="I85">
        <v>19</v>
      </c>
      <c r="J85">
        <v>1.08</v>
      </c>
      <c r="K85">
        <v>7.91</v>
      </c>
      <c r="L85">
        <v>2.11</v>
      </c>
      <c r="M85">
        <v>1.9</v>
      </c>
      <c r="N85">
        <v>2</v>
      </c>
      <c r="O85">
        <v>19.100000000000001</v>
      </c>
      <c r="P85">
        <v>58</v>
      </c>
      <c r="Q85">
        <v>7.43</v>
      </c>
      <c r="R85">
        <v>1</v>
      </c>
      <c r="S85">
        <v>116</v>
      </c>
      <c r="T85" s="3">
        <f t="shared" si="1"/>
        <v>95.880681818181813</v>
      </c>
      <c r="U85">
        <v>2.79</v>
      </c>
      <c r="V85">
        <v>6.16</v>
      </c>
      <c r="W85">
        <v>8.98</v>
      </c>
      <c r="X85">
        <v>1</v>
      </c>
      <c r="Z85">
        <v>2.7</v>
      </c>
      <c r="AA85">
        <v>120</v>
      </c>
      <c r="AB85">
        <v>2</v>
      </c>
      <c r="AC85">
        <v>2</v>
      </c>
      <c r="AD85">
        <v>0.85</v>
      </c>
      <c r="AE85" t="s">
        <v>49</v>
      </c>
    </row>
    <row r="86" spans="1:44" hidden="1" x14ac:dyDescent="0.25">
      <c r="A86">
        <v>40358</v>
      </c>
      <c r="B86" t="s">
        <v>60</v>
      </c>
      <c r="C86" s="1">
        <v>44683.513888888891</v>
      </c>
      <c r="D86">
        <v>0.66400000000000003</v>
      </c>
      <c r="E86">
        <v>606</v>
      </c>
      <c r="F86">
        <v>10.6</v>
      </c>
      <c r="G86">
        <v>2.12</v>
      </c>
      <c r="H86">
        <v>2.6</v>
      </c>
      <c r="I86">
        <v>17</v>
      </c>
      <c r="J86">
        <v>1.19</v>
      </c>
      <c r="K86">
        <v>8.9700000000000006</v>
      </c>
      <c r="L86">
        <v>2.4900000000000002</v>
      </c>
      <c r="M86">
        <v>2.31</v>
      </c>
      <c r="N86">
        <v>7</v>
      </c>
      <c r="O86">
        <v>16.7</v>
      </c>
      <c r="P86">
        <v>65</v>
      </c>
      <c r="Q86">
        <v>7.62</v>
      </c>
      <c r="R86">
        <v>2</v>
      </c>
      <c r="S86">
        <v>115</v>
      </c>
      <c r="T86" s="3">
        <f t="shared" si="1"/>
        <v>95.764272559852657</v>
      </c>
      <c r="U86">
        <v>3.24</v>
      </c>
      <c r="V86">
        <v>7.7</v>
      </c>
      <c r="W86">
        <v>9.32</v>
      </c>
      <c r="X86">
        <v>1.5</v>
      </c>
      <c r="Z86">
        <v>2.6</v>
      </c>
      <c r="AA86">
        <v>130</v>
      </c>
      <c r="AB86">
        <v>6</v>
      </c>
      <c r="AC86">
        <v>3</v>
      </c>
      <c r="AD86">
        <v>0.93</v>
      </c>
      <c r="AE86" t="s">
        <v>49</v>
      </c>
      <c r="AF86" t="s">
        <v>44</v>
      </c>
      <c r="AG86">
        <v>8.3000000000000004E-2</v>
      </c>
      <c r="AH86" t="s">
        <v>61</v>
      </c>
      <c r="AJ86">
        <v>0.22</v>
      </c>
      <c r="AK86">
        <v>0.41</v>
      </c>
      <c r="AL86">
        <v>0.72</v>
      </c>
      <c r="AN86">
        <v>0.25</v>
      </c>
      <c r="AP86">
        <v>8.0000000000000002E-3</v>
      </c>
      <c r="AR86" t="s">
        <v>62</v>
      </c>
    </row>
    <row r="87" spans="1:44" hidden="1" x14ac:dyDescent="0.25">
      <c r="A87">
        <v>40358</v>
      </c>
      <c r="B87" t="s">
        <v>60</v>
      </c>
      <c r="C87" s="1">
        <v>44719.368055555555</v>
      </c>
      <c r="D87">
        <v>0.47599999999999998</v>
      </c>
      <c r="E87">
        <v>413</v>
      </c>
      <c r="F87">
        <v>6.47</v>
      </c>
      <c r="G87">
        <v>3.4</v>
      </c>
      <c r="H87">
        <v>3.5</v>
      </c>
      <c r="I87">
        <v>34</v>
      </c>
      <c r="J87">
        <v>0.98</v>
      </c>
      <c r="K87">
        <v>7.14</v>
      </c>
      <c r="L87">
        <v>1.4</v>
      </c>
      <c r="M87">
        <v>2.5499999999999998</v>
      </c>
      <c r="N87" t="s">
        <v>55</v>
      </c>
      <c r="O87">
        <v>49</v>
      </c>
      <c r="P87">
        <v>32</v>
      </c>
      <c r="Q87">
        <v>7.34</v>
      </c>
      <c r="R87">
        <v>31</v>
      </c>
      <c r="S87">
        <v>569</v>
      </c>
      <c r="T87" s="3">
        <f t="shared" si="1"/>
        <v>86.016220201523723</v>
      </c>
      <c r="U87">
        <v>4.01</v>
      </c>
      <c r="V87">
        <v>5.85</v>
      </c>
      <c r="W87">
        <v>3</v>
      </c>
      <c r="X87">
        <v>88.3</v>
      </c>
      <c r="Z87">
        <v>3.7</v>
      </c>
      <c r="AA87">
        <v>160</v>
      </c>
      <c r="AB87">
        <v>45</v>
      </c>
      <c r="AC87">
        <v>24</v>
      </c>
      <c r="AD87">
        <v>162</v>
      </c>
      <c r="AE87">
        <v>12</v>
      </c>
    </row>
    <row r="88" spans="1:44" hidden="1" x14ac:dyDescent="0.25">
      <c r="A88">
        <v>40358</v>
      </c>
      <c r="B88" t="s">
        <v>60</v>
      </c>
      <c r="C88" s="1">
        <v>44746.440972222219</v>
      </c>
      <c r="D88">
        <v>0.39900000000000002</v>
      </c>
      <c r="E88">
        <v>383</v>
      </c>
      <c r="F88">
        <v>5.58</v>
      </c>
      <c r="G88">
        <v>1.48</v>
      </c>
      <c r="H88">
        <v>3</v>
      </c>
      <c r="I88">
        <v>24</v>
      </c>
      <c r="J88">
        <v>0.8</v>
      </c>
      <c r="K88">
        <v>4.88</v>
      </c>
      <c r="L88">
        <v>1.39</v>
      </c>
      <c r="M88">
        <v>1.75</v>
      </c>
      <c r="N88" t="s">
        <v>55</v>
      </c>
      <c r="O88">
        <v>19.100000000000001</v>
      </c>
      <c r="P88">
        <v>19</v>
      </c>
      <c r="Q88">
        <v>7.39</v>
      </c>
      <c r="R88">
        <v>2</v>
      </c>
      <c r="S88">
        <v>151</v>
      </c>
      <c r="T88" s="3">
        <f t="shared" si="1"/>
        <v>95.207870517296101</v>
      </c>
      <c r="U88">
        <v>1.79</v>
      </c>
      <c r="V88">
        <v>3.65</v>
      </c>
      <c r="W88">
        <v>3.04</v>
      </c>
      <c r="X88">
        <v>2.8</v>
      </c>
      <c r="Z88">
        <v>3</v>
      </c>
      <c r="AA88">
        <v>100</v>
      </c>
      <c r="AB88">
        <v>6</v>
      </c>
      <c r="AC88">
        <v>4</v>
      </c>
      <c r="AD88">
        <v>3.31</v>
      </c>
      <c r="AE88">
        <v>0.85</v>
      </c>
    </row>
    <row r="89" spans="1:44" hidden="1" x14ac:dyDescent="0.25">
      <c r="A89">
        <v>40358</v>
      </c>
      <c r="B89" t="s">
        <v>60</v>
      </c>
      <c r="C89" s="1">
        <v>44781.40625</v>
      </c>
      <c r="D89">
        <v>0.496</v>
      </c>
      <c r="E89">
        <v>501</v>
      </c>
      <c r="F89">
        <v>7.5</v>
      </c>
      <c r="G89">
        <v>3.33</v>
      </c>
      <c r="H89">
        <v>3.6</v>
      </c>
      <c r="I89">
        <v>27</v>
      </c>
      <c r="J89">
        <v>0.91</v>
      </c>
      <c r="K89">
        <v>6.21</v>
      </c>
      <c r="L89">
        <v>1.89</v>
      </c>
      <c r="M89">
        <v>2.78</v>
      </c>
      <c r="N89" t="s">
        <v>55</v>
      </c>
      <c r="O89">
        <v>13.9</v>
      </c>
      <c r="P89">
        <v>46</v>
      </c>
      <c r="Q89">
        <v>7.37</v>
      </c>
      <c r="R89">
        <v>2</v>
      </c>
      <c r="S89">
        <v>135</v>
      </c>
      <c r="T89" s="3">
        <f t="shared" si="1"/>
        <v>96.385542168674704</v>
      </c>
      <c r="U89">
        <v>2.0099999999999998</v>
      </c>
      <c r="V89">
        <v>4.25</v>
      </c>
      <c r="W89">
        <v>3.62</v>
      </c>
      <c r="X89">
        <v>1.4</v>
      </c>
      <c r="Z89">
        <v>3.6</v>
      </c>
      <c r="AA89">
        <v>230</v>
      </c>
      <c r="AB89">
        <v>5</v>
      </c>
      <c r="AC89">
        <v>4</v>
      </c>
      <c r="AD89">
        <v>1.41</v>
      </c>
      <c r="AE89">
        <v>0.37</v>
      </c>
      <c r="AF89" t="s">
        <v>44</v>
      </c>
      <c r="AG89">
        <v>0.16</v>
      </c>
      <c r="AH89" t="s">
        <v>61</v>
      </c>
      <c r="AJ89">
        <v>0.22</v>
      </c>
      <c r="AK89">
        <v>0.54</v>
      </c>
      <c r="AL89">
        <v>1.1100000000000001</v>
      </c>
      <c r="AN89">
        <v>0.28999999999999998</v>
      </c>
      <c r="AP89">
        <v>1.2E-2</v>
      </c>
      <c r="AR89">
        <v>0.18</v>
      </c>
    </row>
    <row r="90" spans="1:44" hidden="1" x14ac:dyDescent="0.25">
      <c r="A90">
        <v>40358</v>
      </c>
      <c r="B90" t="s">
        <v>60</v>
      </c>
      <c r="C90" s="1">
        <v>44809.3125</v>
      </c>
      <c r="D90">
        <v>0.46899999999999997</v>
      </c>
      <c r="E90">
        <v>451</v>
      </c>
      <c r="F90">
        <v>6.72</v>
      </c>
      <c r="G90">
        <v>0.99</v>
      </c>
      <c r="H90">
        <v>3.6</v>
      </c>
      <c r="I90">
        <v>26</v>
      </c>
      <c r="J90">
        <v>0.73</v>
      </c>
      <c r="K90">
        <v>5.67</v>
      </c>
      <c r="L90">
        <v>1.58</v>
      </c>
      <c r="M90">
        <v>1.64</v>
      </c>
      <c r="N90" t="s">
        <v>55</v>
      </c>
      <c r="O90">
        <v>24.9</v>
      </c>
      <c r="P90">
        <v>20</v>
      </c>
      <c r="Q90">
        <v>7.49</v>
      </c>
      <c r="R90" t="s">
        <v>47</v>
      </c>
      <c r="S90">
        <v>134</v>
      </c>
      <c r="T90" s="3">
        <f t="shared" si="1"/>
        <v>96.411355115158017</v>
      </c>
      <c r="U90">
        <v>1.93</v>
      </c>
      <c r="V90">
        <v>4.21</v>
      </c>
      <c r="W90">
        <v>3.58</v>
      </c>
      <c r="X90">
        <v>1</v>
      </c>
      <c r="Z90">
        <v>3.7</v>
      </c>
      <c r="AA90">
        <v>120</v>
      </c>
      <c r="AB90">
        <v>4</v>
      </c>
      <c r="AC90">
        <v>3</v>
      </c>
      <c r="AD90">
        <v>0.57999999999999996</v>
      </c>
      <c r="AE90" t="s">
        <v>49</v>
      </c>
    </row>
    <row r="91" spans="1:44" hidden="1" x14ac:dyDescent="0.25">
      <c r="A91">
        <v>40358</v>
      </c>
      <c r="B91" t="s">
        <v>60</v>
      </c>
      <c r="C91" s="1">
        <v>44837.3125</v>
      </c>
      <c r="D91">
        <v>0.56200000000000006</v>
      </c>
      <c r="E91">
        <v>529</v>
      </c>
      <c r="F91">
        <v>8.01</v>
      </c>
      <c r="G91">
        <v>2.7</v>
      </c>
      <c r="H91">
        <v>3.4</v>
      </c>
      <c r="I91">
        <v>23</v>
      </c>
      <c r="J91">
        <v>0.98</v>
      </c>
      <c r="K91">
        <v>7.54</v>
      </c>
      <c r="L91">
        <v>1.92</v>
      </c>
      <c r="M91">
        <v>2.7</v>
      </c>
      <c r="N91" t="s">
        <v>55</v>
      </c>
      <c r="O91">
        <v>20.6</v>
      </c>
      <c r="P91">
        <v>35</v>
      </c>
      <c r="Q91">
        <v>7.49</v>
      </c>
      <c r="R91">
        <v>1</v>
      </c>
      <c r="S91">
        <v>429</v>
      </c>
      <c r="T91" s="3">
        <f t="shared" si="1"/>
        <v>88.796030295116225</v>
      </c>
      <c r="U91">
        <v>1.97</v>
      </c>
      <c r="V91">
        <v>4.5</v>
      </c>
      <c r="W91">
        <v>4.4400000000000004</v>
      </c>
      <c r="X91">
        <v>1.2</v>
      </c>
      <c r="Z91">
        <v>3.4</v>
      </c>
      <c r="AA91">
        <v>130</v>
      </c>
      <c r="AB91">
        <v>4</v>
      </c>
      <c r="AC91">
        <v>3</v>
      </c>
      <c r="AD91" t="s">
        <v>47</v>
      </c>
      <c r="AE91">
        <v>0.36</v>
      </c>
      <c r="AF91" t="s">
        <v>44</v>
      </c>
      <c r="AG91">
        <v>0.12</v>
      </c>
      <c r="AH91" t="s">
        <v>61</v>
      </c>
      <c r="AJ91">
        <v>0.18</v>
      </c>
      <c r="AK91">
        <v>0.4</v>
      </c>
      <c r="AL91">
        <v>0.877</v>
      </c>
      <c r="AN91">
        <v>0.27</v>
      </c>
      <c r="AP91">
        <v>8.9999999999999993E-3</v>
      </c>
      <c r="AR91">
        <v>0.16</v>
      </c>
    </row>
    <row r="92" spans="1:44" hidden="1" x14ac:dyDescent="0.25">
      <c r="A92">
        <v>40358</v>
      </c>
      <c r="B92" t="s">
        <v>60</v>
      </c>
      <c r="C92" s="1">
        <v>44872.361111111109</v>
      </c>
      <c r="D92">
        <v>0.57099999999999995</v>
      </c>
      <c r="E92">
        <v>535</v>
      </c>
      <c r="F92">
        <v>8.48</v>
      </c>
      <c r="G92">
        <v>3.62</v>
      </c>
      <c r="H92">
        <v>3.3</v>
      </c>
      <c r="I92">
        <v>22</v>
      </c>
      <c r="J92">
        <v>1.04</v>
      </c>
      <c r="K92">
        <v>7.71</v>
      </c>
      <c r="L92">
        <v>2.15</v>
      </c>
      <c r="M92">
        <v>2.92</v>
      </c>
      <c r="N92">
        <v>2</v>
      </c>
      <c r="O92">
        <v>20.7</v>
      </c>
      <c r="P92">
        <v>59</v>
      </c>
      <c r="Q92">
        <v>7.49</v>
      </c>
      <c r="R92">
        <v>2</v>
      </c>
      <c r="S92">
        <v>183</v>
      </c>
      <c r="T92" s="3">
        <f t="shared" si="1"/>
        <v>94.745908699397077</v>
      </c>
      <c r="U92">
        <v>2.57</v>
      </c>
      <c r="V92">
        <v>5.2</v>
      </c>
      <c r="W92">
        <v>5.4</v>
      </c>
      <c r="X92" t="s">
        <v>51</v>
      </c>
      <c r="Z92">
        <v>3.3</v>
      </c>
      <c r="AA92">
        <v>160</v>
      </c>
      <c r="AB92">
        <v>5</v>
      </c>
      <c r="AC92">
        <v>2</v>
      </c>
      <c r="AD92">
        <v>0.79</v>
      </c>
      <c r="AE92" t="s">
        <v>49</v>
      </c>
    </row>
    <row r="93" spans="1:44" hidden="1" x14ac:dyDescent="0.25">
      <c r="A93">
        <v>40358</v>
      </c>
      <c r="B93" t="s">
        <v>60</v>
      </c>
      <c r="C93" s="1">
        <v>44900.489583333336</v>
      </c>
      <c r="D93">
        <v>0.65500000000000003</v>
      </c>
      <c r="E93">
        <v>659</v>
      </c>
      <c r="F93">
        <v>11.1</v>
      </c>
      <c r="G93">
        <v>6.67</v>
      </c>
      <c r="H93">
        <v>2.9</v>
      </c>
      <c r="I93">
        <v>19</v>
      </c>
      <c r="J93">
        <v>1.46</v>
      </c>
      <c r="K93">
        <v>9.9</v>
      </c>
      <c r="L93">
        <v>2.65</v>
      </c>
      <c r="M93">
        <v>4.41</v>
      </c>
      <c r="N93">
        <v>3</v>
      </c>
      <c r="O93">
        <v>16</v>
      </c>
      <c r="P93">
        <v>95</v>
      </c>
      <c r="Q93">
        <v>7.51</v>
      </c>
      <c r="R93">
        <v>4</v>
      </c>
      <c r="S93">
        <v>206</v>
      </c>
      <c r="T93" s="3">
        <f t="shared" si="1"/>
        <v>93.367675466838378</v>
      </c>
      <c r="U93">
        <v>2.72</v>
      </c>
      <c r="V93">
        <v>5.7</v>
      </c>
      <c r="W93">
        <v>7.05</v>
      </c>
      <c r="X93" t="s">
        <v>51</v>
      </c>
      <c r="Z93">
        <v>2.9</v>
      </c>
      <c r="AA93">
        <v>170</v>
      </c>
      <c r="AB93">
        <v>6</v>
      </c>
      <c r="AC93">
        <v>2</v>
      </c>
      <c r="AD93">
        <v>0.92</v>
      </c>
      <c r="AE93">
        <v>0.49</v>
      </c>
    </row>
    <row r="94" spans="1:44" hidden="1" x14ac:dyDescent="0.25">
      <c r="A94">
        <v>40360</v>
      </c>
      <c r="B94" t="s">
        <v>63</v>
      </c>
      <c r="C94" s="1">
        <v>44572.416666666664</v>
      </c>
      <c r="D94">
        <v>0.754</v>
      </c>
      <c r="E94">
        <v>700</v>
      </c>
      <c r="F94">
        <v>12.4</v>
      </c>
      <c r="G94">
        <v>3.72</v>
      </c>
      <c r="H94">
        <v>1.3</v>
      </c>
      <c r="I94">
        <v>9</v>
      </c>
      <c r="J94">
        <v>0.37</v>
      </c>
      <c r="K94">
        <v>8.81</v>
      </c>
      <c r="L94">
        <v>1.64</v>
      </c>
      <c r="M94">
        <v>2.29</v>
      </c>
      <c r="N94">
        <v>3</v>
      </c>
      <c r="O94">
        <v>8.18</v>
      </c>
      <c r="P94">
        <v>110</v>
      </c>
      <c r="Q94">
        <v>7.67</v>
      </c>
      <c r="R94" t="s">
        <v>47</v>
      </c>
      <c r="S94">
        <v>44.8</v>
      </c>
      <c r="T94" s="3">
        <f t="shared" si="1"/>
        <v>96.668649613325414</v>
      </c>
      <c r="U94">
        <v>0.999</v>
      </c>
      <c r="V94">
        <v>2.29</v>
      </c>
      <c r="W94">
        <v>2.41</v>
      </c>
      <c r="X94" t="s">
        <v>46</v>
      </c>
      <c r="Z94">
        <v>1.3</v>
      </c>
      <c r="AA94">
        <v>180</v>
      </c>
      <c r="AB94">
        <v>1</v>
      </c>
      <c r="AC94">
        <v>0.6</v>
      </c>
      <c r="AD94" t="s">
        <v>58</v>
      </c>
      <c r="AE94" t="s">
        <v>49</v>
      </c>
    </row>
    <row r="95" spans="1:44" hidden="1" x14ac:dyDescent="0.25">
      <c r="A95">
        <v>40360</v>
      </c>
      <c r="B95" t="s">
        <v>63</v>
      </c>
      <c r="C95" s="1">
        <v>44599.5625</v>
      </c>
      <c r="D95">
        <v>0.61599999999999999</v>
      </c>
      <c r="E95">
        <v>580</v>
      </c>
      <c r="F95">
        <v>10.4</v>
      </c>
      <c r="G95">
        <v>5.0999999999999996</v>
      </c>
      <c r="H95">
        <v>1.6</v>
      </c>
      <c r="I95">
        <v>12</v>
      </c>
      <c r="J95">
        <v>0.33</v>
      </c>
      <c r="K95">
        <v>7.87</v>
      </c>
      <c r="L95">
        <v>1.52</v>
      </c>
      <c r="M95">
        <v>2.71</v>
      </c>
      <c r="N95">
        <v>4</v>
      </c>
      <c r="O95">
        <v>13.6</v>
      </c>
      <c r="P95">
        <v>67</v>
      </c>
      <c r="Q95">
        <v>7.65</v>
      </c>
      <c r="R95" t="s">
        <v>47</v>
      </c>
      <c r="S95">
        <v>109</v>
      </c>
      <c r="T95" s="3">
        <f t="shared" si="1"/>
        <v>93.622001170275013</v>
      </c>
      <c r="U95">
        <v>0.92800000000000005</v>
      </c>
      <c r="V95">
        <v>1.98</v>
      </c>
      <c r="W95">
        <v>2.0099999999999998</v>
      </c>
      <c r="X95" t="s">
        <v>52</v>
      </c>
      <c r="Z95">
        <v>1.6</v>
      </c>
      <c r="AA95">
        <v>120</v>
      </c>
      <c r="AB95">
        <v>1</v>
      </c>
      <c r="AC95">
        <v>0.9</v>
      </c>
      <c r="AD95" t="s">
        <v>64</v>
      </c>
      <c r="AE95" t="s">
        <v>49</v>
      </c>
      <c r="AF95" t="s">
        <v>44</v>
      </c>
      <c r="AG95">
        <v>8.4000000000000005E-2</v>
      </c>
      <c r="AH95" t="s">
        <v>61</v>
      </c>
      <c r="AJ95">
        <v>7.4999999999999997E-2</v>
      </c>
      <c r="AK95">
        <v>0.3</v>
      </c>
      <c r="AL95">
        <v>0.66</v>
      </c>
      <c r="AN95">
        <v>0.27</v>
      </c>
      <c r="AP95">
        <v>1.7999999999999999E-2</v>
      </c>
      <c r="AR95">
        <v>0.2</v>
      </c>
    </row>
    <row r="96" spans="1:44" hidden="1" x14ac:dyDescent="0.25">
      <c r="A96">
        <v>40360</v>
      </c>
      <c r="B96" t="s">
        <v>63</v>
      </c>
      <c r="C96" s="1">
        <v>44627.479166666664</v>
      </c>
      <c r="D96">
        <v>0.67300000000000004</v>
      </c>
      <c r="E96">
        <v>619</v>
      </c>
      <c r="F96">
        <v>11.2</v>
      </c>
      <c r="G96">
        <v>6.17</v>
      </c>
      <c r="H96">
        <v>1.5</v>
      </c>
      <c r="I96">
        <v>12</v>
      </c>
      <c r="J96">
        <v>0.41</v>
      </c>
      <c r="K96">
        <v>8.93</v>
      </c>
      <c r="L96">
        <v>1.56</v>
      </c>
      <c r="M96">
        <v>3.3</v>
      </c>
      <c r="N96">
        <v>3</v>
      </c>
      <c r="O96">
        <v>16.7</v>
      </c>
      <c r="P96">
        <v>69</v>
      </c>
      <c r="Q96">
        <v>7.63</v>
      </c>
      <c r="R96" t="s">
        <v>47</v>
      </c>
      <c r="S96">
        <v>115</v>
      </c>
      <c r="T96" s="3">
        <f t="shared" si="1"/>
        <v>92.879256965944265</v>
      </c>
      <c r="U96">
        <v>0.90400000000000003</v>
      </c>
      <c r="V96">
        <v>1.94</v>
      </c>
      <c r="W96">
        <v>2.0699999999999998</v>
      </c>
      <c r="X96" t="s">
        <v>59</v>
      </c>
      <c r="Z96">
        <v>1.5</v>
      </c>
      <c r="AA96">
        <v>120</v>
      </c>
      <c r="AB96">
        <v>2</v>
      </c>
      <c r="AC96">
        <v>1</v>
      </c>
      <c r="AD96">
        <v>0.54</v>
      </c>
      <c r="AE96">
        <v>0.32</v>
      </c>
    </row>
    <row r="97" spans="1:44" hidden="1" x14ac:dyDescent="0.25">
      <c r="A97">
        <v>40360</v>
      </c>
      <c r="B97" t="s">
        <v>63</v>
      </c>
      <c r="C97" s="1">
        <v>44655.458333333336</v>
      </c>
      <c r="D97">
        <v>0.70299999999999996</v>
      </c>
      <c r="E97">
        <v>569</v>
      </c>
      <c r="F97">
        <v>11.4</v>
      </c>
      <c r="G97">
        <v>8.32</v>
      </c>
      <c r="H97">
        <v>1.6</v>
      </c>
      <c r="I97">
        <v>12</v>
      </c>
      <c r="J97">
        <v>0.45</v>
      </c>
      <c r="K97">
        <v>9.23</v>
      </c>
      <c r="L97">
        <v>1.69</v>
      </c>
      <c r="M97">
        <v>3.29</v>
      </c>
      <c r="N97" t="s">
        <v>55</v>
      </c>
      <c r="O97">
        <v>11.4</v>
      </c>
      <c r="P97">
        <v>100</v>
      </c>
      <c r="Q97">
        <v>7.65</v>
      </c>
      <c r="R97" t="s">
        <v>47</v>
      </c>
      <c r="S97">
        <v>77.400000000000006</v>
      </c>
      <c r="T97" s="3">
        <f t="shared" si="1"/>
        <v>95.385715989030643</v>
      </c>
      <c r="U97">
        <v>0.88900000000000001</v>
      </c>
      <c r="V97">
        <v>1.98</v>
      </c>
      <c r="W97">
        <v>2.4700000000000002</v>
      </c>
      <c r="X97">
        <v>0.8</v>
      </c>
      <c r="Z97">
        <v>1.5</v>
      </c>
      <c r="AA97">
        <v>140</v>
      </c>
      <c r="AB97" t="s">
        <v>47</v>
      </c>
      <c r="AC97">
        <v>0.84</v>
      </c>
      <c r="AD97">
        <v>0.5</v>
      </c>
      <c r="AE97" t="s">
        <v>49</v>
      </c>
    </row>
    <row r="98" spans="1:44" hidden="1" x14ac:dyDescent="0.25">
      <c r="A98">
        <v>40360</v>
      </c>
      <c r="B98" t="s">
        <v>63</v>
      </c>
      <c r="C98" s="1">
        <v>44683.583333333336</v>
      </c>
      <c r="D98">
        <v>0.40600000000000003</v>
      </c>
      <c r="E98">
        <v>374</v>
      </c>
      <c r="F98">
        <v>6.78</v>
      </c>
      <c r="G98">
        <v>4.8099999999999996</v>
      </c>
      <c r="H98">
        <v>2.8</v>
      </c>
      <c r="I98">
        <v>29</v>
      </c>
      <c r="J98">
        <v>0.26</v>
      </c>
      <c r="K98">
        <v>5.58</v>
      </c>
      <c r="L98">
        <v>0.93</v>
      </c>
      <c r="M98">
        <v>2.7</v>
      </c>
      <c r="N98">
        <v>4</v>
      </c>
      <c r="O98">
        <v>26</v>
      </c>
      <c r="P98">
        <v>26</v>
      </c>
      <c r="Q98">
        <v>7.4</v>
      </c>
      <c r="R98">
        <v>6</v>
      </c>
      <c r="S98">
        <v>274</v>
      </c>
      <c r="T98" s="3">
        <f t="shared" si="1"/>
        <v>91.086532205595319</v>
      </c>
      <c r="U98">
        <v>0.84199999999999997</v>
      </c>
      <c r="V98">
        <v>1.78</v>
      </c>
      <c r="W98">
        <v>1.33</v>
      </c>
      <c r="X98">
        <v>9.1999999999999993</v>
      </c>
      <c r="Z98">
        <v>2.9</v>
      </c>
      <c r="AA98">
        <v>110</v>
      </c>
      <c r="AB98">
        <v>10</v>
      </c>
      <c r="AC98">
        <v>7</v>
      </c>
      <c r="AD98">
        <v>9.49</v>
      </c>
      <c r="AE98">
        <v>2.5</v>
      </c>
      <c r="AF98" t="s">
        <v>44</v>
      </c>
      <c r="AG98">
        <v>0.15</v>
      </c>
      <c r="AH98">
        <v>4.0000000000000001E-3</v>
      </c>
      <c r="AJ98">
        <v>0.51</v>
      </c>
      <c r="AK98">
        <v>0.63</v>
      </c>
      <c r="AL98">
        <v>1.9</v>
      </c>
      <c r="AN98">
        <v>0.71</v>
      </c>
      <c r="AP98">
        <v>0.159</v>
      </c>
      <c r="AR98">
        <v>1.2</v>
      </c>
    </row>
    <row r="99" spans="1:44" hidden="1" x14ac:dyDescent="0.25">
      <c r="A99">
        <v>40360</v>
      </c>
      <c r="B99" t="s">
        <v>63</v>
      </c>
      <c r="C99" s="1">
        <v>44719.350694444445</v>
      </c>
      <c r="D99">
        <v>0.30299999999999999</v>
      </c>
      <c r="E99">
        <v>262</v>
      </c>
      <c r="F99">
        <v>4.72</v>
      </c>
      <c r="G99">
        <v>2.74</v>
      </c>
      <c r="H99">
        <v>1.3</v>
      </c>
      <c r="I99">
        <v>11</v>
      </c>
      <c r="J99">
        <v>0.18</v>
      </c>
      <c r="K99">
        <v>3.97</v>
      </c>
      <c r="L99">
        <v>0.65</v>
      </c>
      <c r="M99">
        <v>1.68</v>
      </c>
      <c r="N99" t="s">
        <v>55</v>
      </c>
      <c r="O99">
        <v>10.6</v>
      </c>
      <c r="P99">
        <v>27</v>
      </c>
      <c r="Q99">
        <v>7.29</v>
      </c>
      <c r="R99">
        <v>1</v>
      </c>
      <c r="S99">
        <v>155</v>
      </c>
      <c r="T99" s="3">
        <f t="shared" si="1"/>
        <v>89.347079037800682</v>
      </c>
      <c r="U99">
        <v>0.56699999999999995</v>
      </c>
      <c r="V99">
        <v>1.26</v>
      </c>
      <c r="W99">
        <v>1.24</v>
      </c>
      <c r="X99">
        <v>3</v>
      </c>
      <c r="Z99">
        <v>1.3</v>
      </c>
      <c r="AA99">
        <v>92</v>
      </c>
      <c r="AB99">
        <v>2</v>
      </c>
      <c r="AC99">
        <v>2</v>
      </c>
      <c r="AD99">
        <v>5.14</v>
      </c>
      <c r="AE99">
        <v>0.59</v>
      </c>
    </row>
    <row r="100" spans="1:44" hidden="1" x14ac:dyDescent="0.25">
      <c r="A100">
        <v>40360</v>
      </c>
      <c r="B100" t="s">
        <v>63</v>
      </c>
      <c r="C100" s="1">
        <v>44746.604166666664</v>
      </c>
      <c r="D100">
        <v>0.23100000000000001</v>
      </c>
      <c r="E100">
        <v>198</v>
      </c>
      <c r="F100">
        <v>3.33</v>
      </c>
      <c r="G100">
        <v>1.38</v>
      </c>
      <c r="H100">
        <v>0.93</v>
      </c>
      <c r="I100">
        <v>8</v>
      </c>
      <c r="J100">
        <v>0.15</v>
      </c>
      <c r="K100">
        <v>2.68</v>
      </c>
      <c r="L100">
        <v>0.44</v>
      </c>
      <c r="M100">
        <v>1.1100000000000001</v>
      </c>
      <c r="N100" t="s">
        <v>55</v>
      </c>
      <c r="O100">
        <v>17</v>
      </c>
      <c r="P100">
        <v>12</v>
      </c>
      <c r="Q100">
        <v>7.21</v>
      </c>
      <c r="R100">
        <v>1</v>
      </c>
      <c r="S100">
        <v>142</v>
      </c>
      <c r="T100" s="3">
        <f t="shared" si="1"/>
        <v>86.753731343283576</v>
      </c>
      <c r="U100">
        <v>0.42599999999999999</v>
      </c>
      <c r="V100">
        <v>0.9</v>
      </c>
      <c r="W100">
        <v>0.79</v>
      </c>
      <c r="X100">
        <v>2.8</v>
      </c>
      <c r="Z100">
        <v>1</v>
      </c>
      <c r="AA100">
        <v>38</v>
      </c>
      <c r="AB100">
        <v>3</v>
      </c>
      <c r="AC100">
        <v>3</v>
      </c>
      <c r="AD100">
        <v>2.75</v>
      </c>
      <c r="AE100">
        <v>1</v>
      </c>
    </row>
    <row r="101" spans="1:44" hidden="1" x14ac:dyDescent="0.25">
      <c r="A101">
        <v>40360</v>
      </c>
      <c r="B101" t="s">
        <v>63</v>
      </c>
      <c r="C101" s="1">
        <v>44775.4375</v>
      </c>
      <c r="D101">
        <v>0.32900000000000001</v>
      </c>
      <c r="E101">
        <v>296</v>
      </c>
      <c r="F101">
        <v>4.82</v>
      </c>
      <c r="G101">
        <v>1.38</v>
      </c>
      <c r="H101">
        <v>1.3</v>
      </c>
      <c r="I101">
        <v>11</v>
      </c>
      <c r="J101">
        <v>0.17</v>
      </c>
      <c r="K101">
        <v>3.67</v>
      </c>
      <c r="L101">
        <v>0.68</v>
      </c>
      <c r="M101">
        <v>1.27</v>
      </c>
      <c r="N101" t="s">
        <v>55</v>
      </c>
      <c r="O101">
        <v>16.399999999999999</v>
      </c>
      <c r="P101">
        <v>16</v>
      </c>
      <c r="Q101">
        <v>7.35</v>
      </c>
      <c r="R101" t="s">
        <v>47</v>
      </c>
      <c r="S101">
        <v>130</v>
      </c>
      <c r="T101" s="3">
        <f t="shared" si="1"/>
        <v>90.909090909090907</v>
      </c>
      <c r="U101">
        <v>0.45</v>
      </c>
      <c r="V101">
        <v>0.99</v>
      </c>
      <c r="W101">
        <v>0.95</v>
      </c>
      <c r="X101">
        <v>1.2</v>
      </c>
      <c r="Z101">
        <v>1.3</v>
      </c>
      <c r="AA101">
        <v>62</v>
      </c>
      <c r="AB101">
        <v>4</v>
      </c>
      <c r="AC101">
        <v>2</v>
      </c>
      <c r="AD101">
        <v>0.77</v>
      </c>
      <c r="AE101">
        <v>0.46</v>
      </c>
      <c r="AF101" t="s">
        <v>44</v>
      </c>
      <c r="AG101">
        <v>0.1</v>
      </c>
      <c r="AH101" t="s">
        <v>61</v>
      </c>
      <c r="AJ101">
        <v>6.9000000000000006E-2</v>
      </c>
      <c r="AK101">
        <v>0.26</v>
      </c>
      <c r="AL101">
        <v>0.91</v>
      </c>
      <c r="AN101">
        <v>0.23</v>
      </c>
      <c r="AP101">
        <v>3.1E-2</v>
      </c>
      <c r="AR101">
        <v>0.32</v>
      </c>
    </row>
    <row r="102" spans="1:44" hidden="1" x14ac:dyDescent="0.25">
      <c r="A102">
        <v>40360</v>
      </c>
      <c r="B102" t="s">
        <v>63</v>
      </c>
      <c r="C102" s="1">
        <v>44809.458333333336</v>
      </c>
      <c r="D102">
        <v>0.54800000000000004</v>
      </c>
      <c r="E102">
        <v>505</v>
      </c>
      <c r="F102">
        <v>8.43</v>
      </c>
      <c r="G102">
        <v>1.69</v>
      </c>
      <c r="H102">
        <v>1.2</v>
      </c>
      <c r="I102">
        <v>7</v>
      </c>
      <c r="J102">
        <v>0.25</v>
      </c>
      <c r="K102">
        <v>5.88</v>
      </c>
      <c r="L102">
        <v>1.01</v>
      </c>
      <c r="M102">
        <v>1.67</v>
      </c>
      <c r="N102" t="s">
        <v>55</v>
      </c>
      <c r="O102">
        <v>3.5</v>
      </c>
      <c r="P102">
        <v>23</v>
      </c>
      <c r="Q102">
        <v>7.69</v>
      </c>
      <c r="R102" t="s">
        <v>47</v>
      </c>
      <c r="S102">
        <v>105</v>
      </c>
      <c r="T102" s="3">
        <f t="shared" si="1"/>
        <v>91.954022988505741</v>
      </c>
      <c r="U102">
        <v>0.57099999999999995</v>
      </c>
      <c r="V102">
        <v>1.28</v>
      </c>
      <c r="W102">
        <v>1.35</v>
      </c>
      <c r="X102">
        <v>1</v>
      </c>
      <c r="Z102">
        <v>1.2</v>
      </c>
      <c r="AA102">
        <v>72</v>
      </c>
      <c r="AB102">
        <v>1</v>
      </c>
      <c r="AC102">
        <v>1</v>
      </c>
      <c r="AD102">
        <v>0.21</v>
      </c>
      <c r="AE102" t="s">
        <v>49</v>
      </c>
    </row>
    <row r="103" spans="1:44" hidden="1" x14ac:dyDescent="0.25">
      <c r="A103">
        <v>40360</v>
      </c>
      <c r="B103" t="s">
        <v>63</v>
      </c>
      <c r="C103" s="1">
        <v>44837.541666666664</v>
      </c>
      <c r="D103">
        <v>0.56699999999999995</v>
      </c>
      <c r="E103">
        <v>501</v>
      </c>
      <c r="F103">
        <v>8.6</v>
      </c>
      <c r="G103">
        <v>2.14</v>
      </c>
      <c r="H103">
        <v>1</v>
      </c>
      <c r="I103">
        <v>6</v>
      </c>
      <c r="J103">
        <v>0.32</v>
      </c>
      <c r="K103">
        <v>6.35</v>
      </c>
      <c r="L103">
        <v>1.1200000000000001</v>
      </c>
      <c r="M103">
        <v>1.65</v>
      </c>
      <c r="N103">
        <v>4</v>
      </c>
      <c r="O103">
        <v>21.2</v>
      </c>
      <c r="P103">
        <v>32</v>
      </c>
      <c r="Q103">
        <v>7.64</v>
      </c>
      <c r="R103" t="s">
        <v>47</v>
      </c>
      <c r="S103">
        <v>332</v>
      </c>
      <c r="T103" s="3">
        <f t="shared" si="1"/>
        <v>75.075075075075077</v>
      </c>
      <c r="U103">
        <v>0.60399999999999998</v>
      </c>
      <c r="V103">
        <v>1.34</v>
      </c>
      <c r="W103">
        <v>1.81</v>
      </c>
      <c r="X103">
        <v>1.3</v>
      </c>
      <c r="Z103">
        <v>1.1000000000000001</v>
      </c>
      <c r="AA103">
        <v>71</v>
      </c>
      <c r="AB103">
        <v>2</v>
      </c>
      <c r="AC103">
        <v>1</v>
      </c>
      <c r="AD103">
        <v>2.69</v>
      </c>
      <c r="AE103" t="s">
        <v>49</v>
      </c>
      <c r="AF103" t="s">
        <v>44</v>
      </c>
      <c r="AG103">
        <v>0.14000000000000001</v>
      </c>
      <c r="AH103">
        <v>3.0000000000000001E-3</v>
      </c>
      <c r="AJ103">
        <v>0.08</v>
      </c>
      <c r="AK103">
        <v>0.49</v>
      </c>
      <c r="AL103">
        <v>0.52800000000000002</v>
      </c>
      <c r="AN103">
        <v>0.28000000000000003</v>
      </c>
      <c r="AP103">
        <v>3.1E-2</v>
      </c>
      <c r="AR103">
        <v>0.66</v>
      </c>
    </row>
    <row r="104" spans="1:44" hidden="1" x14ac:dyDescent="0.25">
      <c r="A104">
        <v>40360</v>
      </c>
      <c r="B104" t="s">
        <v>63</v>
      </c>
      <c r="C104" s="1">
        <v>44872.541666666664</v>
      </c>
      <c r="D104">
        <v>0.51800000000000002</v>
      </c>
      <c r="E104">
        <v>504</v>
      </c>
      <c r="F104">
        <v>8.41</v>
      </c>
      <c r="G104">
        <v>1.89</v>
      </c>
      <c r="H104">
        <v>1.9</v>
      </c>
      <c r="I104">
        <v>22</v>
      </c>
      <c r="J104">
        <v>0.28000000000000003</v>
      </c>
      <c r="K104">
        <v>6.01</v>
      </c>
      <c r="L104">
        <v>1.07</v>
      </c>
      <c r="M104">
        <v>1.68</v>
      </c>
      <c r="N104">
        <v>4</v>
      </c>
      <c r="O104">
        <v>23.9</v>
      </c>
      <c r="P104">
        <v>35</v>
      </c>
      <c r="Q104">
        <v>7.6</v>
      </c>
      <c r="R104" t="s">
        <v>47</v>
      </c>
      <c r="S104">
        <v>186</v>
      </c>
      <c r="T104" s="3">
        <f t="shared" si="1"/>
        <v>91.083413231064242</v>
      </c>
      <c r="U104">
        <v>0.81299999999999994</v>
      </c>
      <c r="V104">
        <v>1.78</v>
      </c>
      <c r="W104">
        <v>1.34</v>
      </c>
      <c r="X104">
        <v>0.5</v>
      </c>
      <c r="Z104">
        <v>1.9</v>
      </c>
      <c r="AA104">
        <v>120</v>
      </c>
      <c r="AB104">
        <v>2</v>
      </c>
      <c r="AC104">
        <v>2</v>
      </c>
      <c r="AD104">
        <v>0.44</v>
      </c>
      <c r="AE104" t="s">
        <v>49</v>
      </c>
    </row>
    <row r="105" spans="1:44" hidden="1" x14ac:dyDescent="0.25">
      <c r="A105">
        <v>40360</v>
      </c>
      <c r="B105" t="s">
        <v>63</v>
      </c>
      <c r="C105" s="1">
        <v>44900.458333333336</v>
      </c>
      <c r="D105">
        <v>0.95299999999999996</v>
      </c>
      <c r="E105">
        <v>888</v>
      </c>
      <c r="F105">
        <v>17</v>
      </c>
      <c r="G105">
        <v>6.41</v>
      </c>
      <c r="H105">
        <v>3.7</v>
      </c>
      <c r="I105">
        <v>40</v>
      </c>
      <c r="J105">
        <v>0.33</v>
      </c>
      <c r="K105">
        <v>11.2</v>
      </c>
      <c r="L105">
        <v>1.1399999999999999</v>
      </c>
      <c r="M105">
        <v>4.18</v>
      </c>
      <c r="N105">
        <v>5</v>
      </c>
      <c r="O105">
        <v>4.7</v>
      </c>
      <c r="P105">
        <v>84</v>
      </c>
      <c r="Q105">
        <v>7.75</v>
      </c>
      <c r="R105">
        <v>1</v>
      </c>
      <c r="S105">
        <v>179</v>
      </c>
      <c r="T105" s="3">
        <f t="shared" si="1"/>
        <v>95.385408610466612</v>
      </c>
      <c r="U105">
        <v>1.05</v>
      </c>
      <c r="V105">
        <v>2.27</v>
      </c>
      <c r="W105">
        <v>2.75</v>
      </c>
      <c r="X105">
        <v>1.2</v>
      </c>
      <c r="Z105">
        <v>3.7</v>
      </c>
      <c r="AA105">
        <v>150</v>
      </c>
      <c r="AB105">
        <v>3</v>
      </c>
      <c r="AC105">
        <v>2</v>
      </c>
      <c r="AD105">
        <v>0.49</v>
      </c>
      <c r="AE105">
        <v>0.33</v>
      </c>
    </row>
    <row r="106" spans="1:44" x14ac:dyDescent="0.25">
      <c r="A106">
        <v>40361</v>
      </c>
      <c r="B106" t="s">
        <v>65</v>
      </c>
      <c r="C106" s="1">
        <v>44565.440972222219</v>
      </c>
      <c r="D106">
        <v>0.96899999999999997</v>
      </c>
      <c r="E106">
        <v>861</v>
      </c>
      <c r="F106">
        <v>19.600000000000001</v>
      </c>
      <c r="G106">
        <v>24.2</v>
      </c>
      <c r="H106" s="2">
        <v>4.9000000000000004</v>
      </c>
      <c r="I106">
        <v>24</v>
      </c>
      <c r="J106">
        <v>3.87</v>
      </c>
      <c r="K106">
        <v>19.600000000000001</v>
      </c>
      <c r="L106">
        <v>3.43</v>
      </c>
      <c r="M106">
        <v>12.4</v>
      </c>
      <c r="N106">
        <v>8</v>
      </c>
      <c r="O106">
        <v>559</v>
      </c>
      <c r="P106">
        <v>970</v>
      </c>
      <c r="Q106">
        <v>7.65</v>
      </c>
      <c r="R106">
        <v>91</v>
      </c>
      <c r="S106" s="2">
        <v>4350</v>
      </c>
      <c r="T106" s="3">
        <f>H106/((S106/1000)+H106)*100</f>
        <v>52.972972972972975</v>
      </c>
      <c r="U106">
        <v>0.26800000000000002</v>
      </c>
      <c r="V106">
        <v>2.42</v>
      </c>
      <c r="W106">
        <v>13.7</v>
      </c>
      <c r="X106">
        <v>19.399999999999999</v>
      </c>
      <c r="Z106">
        <v>10.9</v>
      </c>
      <c r="AA106">
        <v>2000</v>
      </c>
      <c r="AB106">
        <v>160</v>
      </c>
      <c r="AC106">
        <v>77</v>
      </c>
      <c r="AD106">
        <v>26.4</v>
      </c>
      <c r="AE106">
        <v>16</v>
      </c>
    </row>
    <row r="107" spans="1:44" x14ac:dyDescent="0.25">
      <c r="A107">
        <v>40361</v>
      </c>
      <c r="B107" t="s">
        <v>65</v>
      </c>
      <c r="C107" s="1">
        <v>44599.503472222219</v>
      </c>
      <c r="D107">
        <v>0.79800000000000004</v>
      </c>
      <c r="E107">
        <v>738</v>
      </c>
      <c r="F107">
        <v>16.100000000000001</v>
      </c>
      <c r="G107">
        <v>24.5</v>
      </c>
      <c r="H107" s="2">
        <v>4.7</v>
      </c>
      <c r="I107">
        <v>25</v>
      </c>
      <c r="J107">
        <v>3.42</v>
      </c>
      <c r="K107">
        <v>20.399999999999999</v>
      </c>
      <c r="L107">
        <v>3.27</v>
      </c>
      <c r="M107">
        <v>14.2</v>
      </c>
      <c r="N107" t="s">
        <v>55</v>
      </c>
      <c r="O107">
        <v>1049</v>
      </c>
      <c r="P107">
        <v>1180</v>
      </c>
      <c r="Q107">
        <v>7.84</v>
      </c>
      <c r="R107">
        <v>82</v>
      </c>
      <c r="S107" s="2">
        <v>7808</v>
      </c>
      <c r="T107" s="3">
        <f t="shared" ref="T107:T170" si="2">H107/((S107/1000)+H107)*100</f>
        <v>37.575951391109697</v>
      </c>
      <c r="U107">
        <v>0.88500000000000001</v>
      </c>
      <c r="V107">
        <v>2.29</v>
      </c>
      <c r="W107">
        <v>12.7</v>
      </c>
      <c r="X107">
        <v>55.5</v>
      </c>
      <c r="Z107">
        <v>11.3</v>
      </c>
      <c r="AA107">
        <v>2300</v>
      </c>
      <c r="AB107">
        <v>200</v>
      </c>
      <c r="AC107">
        <v>160</v>
      </c>
      <c r="AD107">
        <v>49.2</v>
      </c>
      <c r="AE107">
        <v>18</v>
      </c>
      <c r="AF107" t="s">
        <v>44</v>
      </c>
      <c r="AG107">
        <v>0.54</v>
      </c>
      <c r="AH107">
        <v>4.3999999999999997E-2</v>
      </c>
      <c r="AI107" t="s">
        <v>61</v>
      </c>
      <c r="AJ107">
        <v>0.45</v>
      </c>
      <c r="AK107">
        <v>2.88</v>
      </c>
      <c r="AL107">
        <v>4.1500000000000004</v>
      </c>
      <c r="AM107">
        <v>0.47</v>
      </c>
      <c r="AN107">
        <v>1.5</v>
      </c>
      <c r="AO107">
        <v>0.91</v>
      </c>
      <c r="AP107">
        <v>1.54</v>
      </c>
      <c r="AQ107">
        <v>0.08</v>
      </c>
      <c r="AR107">
        <v>12.7</v>
      </c>
    </row>
    <row r="108" spans="1:44" x14ac:dyDescent="0.25">
      <c r="A108">
        <v>40361</v>
      </c>
      <c r="B108" t="s">
        <v>65</v>
      </c>
      <c r="C108" s="1">
        <v>44627.520833333336</v>
      </c>
      <c r="D108">
        <v>0.79600000000000004</v>
      </c>
      <c r="E108">
        <v>401</v>
      </c>
      <c r="F108">
        <v>15.5</v>
      </c>
      <c r="G108">
        <v>32.5</v>
      </c>
      <c r="H108" s="2">
        <v>4.9000000000000004</v>
      </c>
      <c r="I108">
        <v>26</v>
      </c>
      <c r="J108">
        <v>3.44</v>
      </c>
      <c r="K108">
        <v>19.3</v>
      </c>
      <c r="L108">
        <v>3.39</v>
      </c>
      <c r="M108">
        <v>13.9</v>
      </c>
      <c r="N108">
        <v>3</v>
      </c>
      <c r="O108">
        <v>470</v>
      </c>
      <c r="P108">
        <v>1370</v>
      </c>
      <c r="Q108">
        <v>7.86</v>
      </c>
      <c r="R108">
        <v>12</v>
      </c>
      <c r="S108" s="2">
        <v>3303</v>
      </c>
      <c r="T108" s="3">
        <f t="shared" si="2"/>
        <v>59.734243569425828</v>
      </c>
      <c r="U108">
        <v>0.28599999999999998</v>
      </c>
      <c r="V108">
        <v>0.92</v>
      </c>
      <c r="W108">
        <v>15.8</v>
      </c>
      <c r="X108">
        <v>11</v>
      </c>
      <c r="Z108">
        <v>7.6</v>
      </c>
      <c r="AA108">
        <v>2100</v>
      </c>
      <c r="AB108">
        <v>47</v>
      </c>
      <c r="AC108">
        <v>39</v>
      </c>
      <c r="AD108">
        <v>8.73</v>
      </c>
      <c r="AE108">
        <v>6.2</v>
      </c>
    </row>
    <row r="109" spans="1:44" x14ac:dyDescent="0.25">
      <c r="A109">
        <v>40361</v>
      </c>
      <c r="B109" t="s">
        <v>65</v>
      </c>
      <c r="C109" s="1">
        <v>44655.486111111109</v>
      </c>
      <c r="D109">
        <v>0.94399999999999995</v>
      </c>
      <c r="E109">
        <v>739</v>
      </c>
      <c r="F109">
        <v>18.399999999999999</v>
      </c>
      <c r="G109">
        <v>28.7</v>
      </c>
      <c r="H109" s="2">
        <v>6</v>
      </c>
      <c r="I109">
        <v>21</v>
      </c>
      <c r="J109">
        <v>3.71</v>
      </c>
      <c r="K109">
        <v>21.4</v>
      </c>
      <c r="L109">
        <v>3.65</v>
      </c>
      <c r="M109">
        <v>14.2</v>
      </c>
      <c r="N109">
        <v>2</v>
      </c>
      <c r="O109">
        <v>218</v>
      </c>
      <c r="P109">
        <v>980</v>
      </c>
      <c r="Q109">
        <v>7.86</v>
      </c>
      <c r="R109">
        <v>23</v>
      </c>
      <c r="S109" s="2">
        <v>1979</v>
      </c>
      <c r="T109" s="3">
        <f t="shared" si="2"/>
        <v>75.197393157037212</v>
      </c>
      <c r="U109">
        <v>9.4E-2</v>
      </c>
      <c r="V109">
        <v>0.4</v>
      </c>
      <c r="W109">
        <v>15</v>
      </c>
      <c r="X109">
        <v>9.6</v>
      </c>
      <c r="Z109">
        <v>7</v>
      </c>
      <c r="AA109">
        <v>1400</v>
      </c>
      <c r="AB109">
        <v>51</v>
      </c>
      <c r="AC109">
        <v>42</v>
      </c>
      <c r="AD109">
        <v>8.43</v>
      </c>
      <c r="AE109">
        <v>3.5</v>
      </c>
    </row>
    <row r="110" spans="1:44" x14ac:dyDescent="0.25">
      <c r="A110">
        <v>40361</v>
      </c>
      <c r="B110" t="s">
        <v>65</v>
      </c>
      <c r="C110" s="1">
        <v>44683.395833333336</v>
      </c>
      <c r="D110">
        <v>1.02</v>
      </c>
      <c r="E110">
        <v>971</v>
      </c>
      <c r="F110">
        <v>18.899999999999999</v>
      </c>
      <c r="G110">
        <v>25.9</v>
      </c>
      <c r="H110" s="2">
        <v>4.7</v>
      </c>
      <c r="I110">
        <v>17</v>
      </c>
      <c r="J110">
        <v>3.7</v>
      </c>
      <c r="K110">
        <v>21.8</v>
      </c>
      <c r="L110">
        <v>3.9</v>
      </c>
      <c r="M110">
        <v>15</v>
      </c>
      <c r="N110">
        <v>18</v>
      </c>
      <c r="O110">
        <v>201</v>
      </c>
      <c r="P110">
        <v>450</v>
      </c>
      <c r="Q110">
        <v>7.91</v>
      </c>
      <c r="R110">
        <v>7</v>
      </c>
      <c r="S110" s="2">
        <v>1488</v>
      </c>
      <c r="T110" s="3">
        <f t="shared" si="2"/>
        <v>75.953458306399483</v>
      </c>
      <c r="U110">
        <v>0.11899999999999999</v>
      </c>
      <c r="V110">
        <v>0.3</v>
      </c>
      <c r="W110">
        <v>13.3</v>
      </c>
      <c r="X110">
        <v>5.6</v>
      </c>
      <c r="Z110">
        <v>5.6</v>
      </c>
      <c r="AA110">
        <v>700</v>
      </c>
      <c r="AB110">
        <v>28</v>
      </c>
      <c r="AC110">
        <v>24</v>
      </c>
      <c r="AD110">
        <v>4.45</v>
      </c>
      <c r="AE110">
        <v>3.2</v>
      </c>
      <c r="AF110" t="s">
        <v>44</v>
      </c>
      <c r="AG110">
        <v>0.24</v>
      </c>
      <c r="AH110">
        <v>8.0000000000000002E-3</v>
      </c>
      <c r="AI110">
        <v>6.0000000000000001E-3</v>
      </c>
      <c r="AJ110">
        <v>0.1</v>
      </c>
      <c r="AK110">
        <v>1.28</v>
      </c>
      <c r="AL110">
        <v>0.54</v>
      </c>
      <c r="AM110">
        <v>0.31</v>
      </c>
      <c r="AN110">
        <v>0.88</v>
      </c>
      <c r="AO110">
        <v>0.93</v>
      </c>
      <c r="AP110">
        <v>8.7999999999999995E-2</v>
      </c>
      <c r="AQ110">
        <v>0.105</v>
      </c>
      <c r="AR110">
        <v>1</v>
      </c>
    </row>
    <row r="111" spans="1:44" x14ac:dyDescent="0.25">
      <c r="A111">
        <v>40361</v>
      </c>
      <c r="B111" t="s">
        <v>65</v>
      </c>
      <c r="C111" s="1">
        <v>44719.385416666664</v>
      </c>
      <c r="D111">
        <v>1.1299999999999999</v>
      </c>
      <c r="E111">
        <v>1054</v>
      </c>
      <c r="F111">
        <v>19.7</v>
      </c>
      <c r="G111">
        <v>27.1</v>
      </c>
      <c r="H111" s="2">
        <v>5.2</v>
      </c>
      <c r="I111">
        <v>16</v>
      </c>
      <c r="J111">
        <v>3.64</v>
      </c>
      <c r="K111">
        <v>22.4</v>
      </c>
      <c r="L111">
        <v>4.04</v>
      </c>
      <c r="M111">
        <v>15.4</v>
      </c>
      <c r="N111" t="s">
        <v>55</v>
      </c>
      <c r="O111">
        <v>142</v>
      </c>
      <c r="P111" t="s">
        <v>55</v>
      </c>
      <c r="Q111">
        <v>7.73</v>
      </c>
      <c r="R111">
        <v>5</v>
      </c>
      <c r="S111" s="2">
        <v>1051</v>
      </c>
      <c r="T111" s="3">
        <f t="shared" si="2"/>
        <v>83.186690129579262</v>
      </c>
      <c r="U111">
        <v>9.8000000000000004E-2</v>
      </c>
      <c r="V111">
        <v>0.32</v>
      </c>
      <c r="W111">
        <v>12.5</v>
      </c>
      <c r="X111">
        <v>3.7</v>
      </c>
      <c r="Z111">
        <v>6.1</v>
      </c>
      <c r="AA111">
        <v>380</v>
      </c>
      <c r="AB111">
        <v>25</v>
      </c>
      <c r="AC111">
        <v>19</v>
      </c>
      <c r="AD111">
        <v>3.72</v>
      </c>
      <c r="AE111">
        <v>3</v>
      </c>
    </row>
    <row r="112" spans="1:44" x14ac:dyDescent="0.25">
      <c r="A112">
        <v>40361</v>
      </c>
      <c r="B112" t="s">
        <v>65</v>
      </c>
      <c r="C112" s="1">
        <v>44746.378472222219</v>
      </c>
      <c r="D112">
        <v>1.19</v>
      </c>
      <c r="E112">
        <v>1066</v>
      </c>
      <c r="F112">
        <v>19.8</v>
      </c>
      <c r="G112">
        <v>29</v>
      </c>
      <c r="H112" s="2">
        <v>5.7</v>
      </c>
      <c r="I112">
        <v>16</v>
      </c>
      <c r="J112">
        <v>4.12</v>
      </c>
      <c r="K112">
        <v>23.5</v>
      </c>
      <c r="L112">
        <v>3.95</v>
      </c>
      <c r="M112">
        <v>16.600000000000001</v>
      </c>
      <c r="N112">
        <v>4</v>
      </c>
      <c r="O112">
        <v>254</v>
      </c>
      <c r="P112" t="s">
        <v>55</v>
      </c>
      <c r="Q112">
        <v>7.68</v>
      </c>
      <c r="R112">
        <v>9</v>
      </c>
      <c r="S112" s="2">
        <v>1650</v>
      </c>
      <c r="T112" s="3">
        <f t="shared" si="2"/>
        <v>77.551020408163268</v>
      </c>
      <c r="U112">
        <v>0.377</v>
      </c>
      <c r="V112">
        <v>0.82</v>
      </c>
      <c r="W112">
        <v>12.3</v>
      </c>
      <c r="X112">
        <v>4</v>
      </c>
      <c r="Z112">
        <v>6.8</v>
      </c>
      <c r="AA112">
        <v>420</v>
      </c>
      <c r="AB112">
        <v>38</v>
      </c>
      <c r="AC112">
        <v>38</v>
      </c>
      <c r="AD112">
        <v>6.05</v>
      </c>
      <c r="AE112">
        <v>3.1</v>
      </c>
    </row>
    <row r="113" spans="1:44" x14ac:dyDescent="0.25">
      <c r="A113">
        <v>40361</v>
      </c>
      <c r="B113" t="s">
        <v>65</v>
      </c>
      <c r="C113" s="1">
        <v>44775.381944444445</v>
      </c>
      <c r="D113">
        <v>1.1100000000000001</v>
      </c>
      <c r="E113">
        <v>954</v>
      </c>
      <c r="F113">
        <v>19.3</v>
      </c>
      <c r="G113">
        <v>30.8</v>
      </c>
      <c r="H113" s="2">
        <v>8</v>
      </c>
      <c r="I113">
        <v>18</v>
      </c>
      <c r="J113">
        <v>3.76</v>
      </c>
      <c r="K113">
        <v>23.2</v>
      </c>
      <c r="L113">
        <v>4.0599999999999996</v>
      </c>
      <c r="M113">
        <v>15.8</v>
      </c>
      <c r="N113">
        <v>24</v>
      </c>
      <c r="O113">
        <v>351</v>
      </c>
      <c r="P113">
        <v>58</v>
      </c>
      <c r="Q113">
        <v>7.76</v>
      </c>
      <c r="R113">
        <v>9</v>
      </c>
      <c r="S113" s="2">
        <v>2379</v>
      </c>
      <c r="T113" s="3">
        <f t="shared" si="2"/>
        <v>77.078716639367968</v>
      </c>
      <c r="U113">
        <v>0.56799999999999995</v>
      </c>
      <c r="V113">
        <v>1.39</v>
      </c>
      <c r="W113">
        <v>12.2</v>
      </c>
      <c r="X113">
        <v>5.2</v>
      </c>
      <c r="Z113">
        <v>11.2</v>
      </c>
      <c r="AA113">
        <v>820</v>
      </c>
      <c r="AB113">
        <v>33</v>
      </c>
      <c r="AC113">
        <v>24</v>
      </c>
      <c r="AD113">
        <v>7.03</v>
      </c>
      <c r="AE113">
        <v>3.7</v>
      </c>
      <c r="AF113">
        <v>5.0000000000000001E-3</v>
      </c>
      <c r="AG113">
        <v>0.35</v>
      </c>
      <c r="AH113">
        <v>3.1E-2</v>
      </c>
      <c r="AI113">
        <v>1.7000000000000001E-2</v>
      </c>
      <c r="AJ113">
        <v>0.14000000000000001</v>
      </c>
      <c r="AK113">
        <v>5.6</v>
      </c>
      <c r="AN113">
        <v>1.24</v>
      </c>
      <c r="AO113">
        <v>1.1200000000000001</v>
      </c>
      <c r="AP113">
        <v>0.53200000000000003</v>
      </c>
      <c r="AQ113">
        <v>0.157</v>
      </c>
      <c r="AR113">
        <v>17.7</v>
      </c>
    </row>
    <row r="114" spans="1:44" x14ac:dyDescent="0.25">
      <c r="A114">
        <v>40361</v>
      </c>
      <c r="B114" t="s">
        <v>65</v>
      </c>
      <c r="C114" s="1">
        <v>44809.416666666664</v>
      </c>
      <c r="D114">
        <v>1.1000000000000001</v>
      </c>
      <c r="E114">
        <v>977</v>
      </c>
      <c r="F114">
        <v>17.899999999999999</v>
      </c>
      <c r="G114">
        <v>27.1</v>
      </c>
      <c r="H114" s="2">
        <v>5</v>
      </c>
      <c r="I114">
        <v>13</v>
      </c>
      <c r="J114">
        <v>3.54</v>
      </c>
      <c r="K114">
        <v>20.7</v>
      </c>
      <c r="L114">
        <v>3.96</v>
      </c>
      <c r="M114">
        <v>15.2</v>
      </c>
      <c r="N114">
        <v>45</v>
      </c>
      <c r="O114">
        <v>264</v>
      </c>
      <c r="P114" t="s">
        <v>55</v>
      </c>
      <c r="Q114">
        <v>7.97</v>
      </c>
      <c r="R114">
        <v>7</v>
      </c>
      <c r="S114" s="2">
        <v>1926</v>
      </c>
      <c r="T114" s="3">
        <f t="shared" si="2"/>
        <v>72.191741264799305</v>
      </c>
      <c r="U114">
        <v>0.86599999999999999</v>
      </c>
      <c r="V114">
        <v>1.98</v>
      </c>
      <c r="W114">
        <v>11</v>
      </c>
      <c r="X114">
        <v>5.2</v>
      </c>
      <c r="Z114">
        <v>6.6</v>
      </c>
      <c r="AA114">
        <v>430</v>
      </c>
      <c r="AB114">
        <v>37</v>
      </c>
      <c r="AC114">
        <v>32</v>
      </c>
      <c r="AD114">
        <v>5.28</v>
      </c>
      <c r="AE114">
        <v>4.7</v>
      </c>
    </row>
    <row r="115" spans="1:44" x14ac:dyDescent="0.25">
      <c r="A115">
        <v>40361</v>
      </c>
      <c r="B115" t="s">
        <v>65</v>
      </c>
      <c r="C115" s="1">
        <v>44837.5</v>
      </c>
      <c r="D115">
        <v>1.1100000000000001</v>
      </c>
      <c r="E115">
        <v>961</v>
      </c>
      <c r="F115">
        <v>18.8</v>
      </c>
      <c r="G115">
        <v>29.1</v>
      </c>
      <c r="H115" s="2">
        <v>6.9</v>
      </c>
      <c r="I115">
        <v>14</v>
      </c>
      <c r="J115">
        <v>3.67</v>
      </c>
      <c r="K115">
        <v>21.5</v>
      </c>
      <c r="L115">
        <v>3.99</v>
      </c>
      <c r="M115">
        <v>15.3</v>
      </c>
      <c r="N115" t="s">
        <v>55</v>
      </c>
      <c r="O115">
        <v>359</v>
      </c>
      <c r="P115" t="s">
        <v>55</v>
      </c>
      <c r="Q115">
        <v>7.92</v>
      </c>
      <c r="R115">
        <v>19</v>
      </c>
      <c r="S115" s="2">
        <v>3095</v>
      </c>
      <c r="T115" s="3">
        <f t="shared" si="2"/>
        <v>69.034517258629307</v>
      </c>
      <c r="U115">
        <v>0.997</v>
      </c>
      <c r="V115">
        <v>2.29</v>
      </c>
      <c r="W115">
        <v>11.7</v>
      </c>
      <c r="X115">
        <v>9.1</v>
      </c>
      <c r="Z115">
        <v>9.5</v>
      </c>
      <c r="AA115">
        <v>500</v>
      </c>
      <c r="AB115">
        <v>51</v>
      </c>
      <c r="AC115">
        <v>31</v>
      </c>
      <c r="AD115">
        <v>8.91</v>
      </c>
      <c r="AE115">
        <v>5.4</v>
      </c>
      <c r="AF115" t="s">
        <v>44</v>
      </c>
      <c r="AG115">
        <v>0.33</v>
      </c>
      <c r="AH115">
        <v>0.01</v>
      </c>
      <c r="AI115">
        <v>8.0000000000000002E-3</v>
      </c>
      <c r="AJ115">
        <v>0.14000000000000001</v>
      </c>
      <c r="AK115">
        <v>1.72</v>
      </c>
      <c r="AL115">
        <v>6.24</v>
      </c>
      <c r="AM115">
        <v>0.40799999999999997</v>
      </c>
      <c r="AN115">
        <v>1.08</v>
      </c>
      <c r="AO115">
        <v>0.93</v>
      </c>
      <c r="AP115">
        <v>0.27700000000000002</v>
      </c>
      <c r="AQ115">
        <v>5.2999999999999999E-2</v>
      </c>
      <c r="AR115">
        <v>10.4</v>
      </c>
    </row>
    <row r="116" spans="1:44" x14ac:dyDescent="0.25">
      <c r="A116">
        <v>40361</v>
      </c>
      <c r="B116" t="s">
        <v>65</v>
      </c>
      <c r="C116" s="1">
        <v>44872.402777777781</v>
      </c>
      <c r="D116">
        <v>0.91400000000000003</v>
      </c>
      <c r="E116">
        <v>892</v>
      </c>
      <c r="F116">
        <v>16.600000000000001</v>
      </c>
      <c r="G116">
        <v>22.4</v>
      </c>
      <c r="H116" s="2">
        <v>6.1</v>
      </c>
      <c r="I116">
        <v>25</v>
      </c>
      <c r="J116">
        <v>3.84</v>
      </c>
      <c r="K116">
        <v>19.5</v>
      </c>
      <c r="L116">
        <v>3.74</v>
      </c>
      <c r="M116">
        <v>13.1</v>
      </c>
      <c r="N116">
        <v>42</v>
      </c>
      <c r="O116">
        <v>274</v>
      </c>
      <c r="P116">
        <v>570</v>
      </c>
      <c r="Q116">
        <v>7.64</v>
      </c>
      <c r="R116">
        <v>22</v>
      </c>
      <c r="S116" s="2">
        <v>1880</v>
      </c>
      <c r="T116" s="3">
        <f t="shared" si="2"/>
        <v>76.441102756892235</v>
      </c>
      <c r="U116">
        <v>1.52</v>
      </c>
      <c r="V116">
        <v>3.44</v>
      </c>
      <c r="W116">
        <v>11.5</v>
      </c>
      <c r="X116">
        <v>11</v>
      </c>
      <c r="Z116">
        <v>8.1</v>
      </c>
      <c r="AA116">
        <v>960</v>
      </c>
      <c r="AB116">
        <v>77</v>
      </c>
      <c r="AC116">
        <v>56</v>
      </c>
      <c r="AD116">
        <v>6.68</v>
      </c>
      <c r="AE116">
        <v>5.5</v>
      </c>
    </row>
    <row r="117" spans="1:44" x14ac:dyDescent="0.25">
      <c r="A117">
        <v>40361</v>
      </c>
      <c r="B117" t="s">
        <v>65</v>
      </c>
      <c r="C117" s="1">
        <v>44900.447916666664</v>
      </c>
      <c r="D117">
        <v>0.86499999999999999</v>
      </c>
      <c r="E117">
        <v>819</v>
      </c>
      <c r="F117">
        <v>17.2</v>
      </c>
      <c r="G117">
        <v>22.3</v>
      </c>
      <c r="H117" s="2">
        <v>6.2</v>
      </c>
      <c r="I117">
        <v>26</v>
      </c>
      <c r="J117">
        <v>3.76</v>
      </c>
      <c r="K117">
        <v>19.399999999999999</v>
      </c>
      <c r="L117">
        <v>3.47</v>
      </c>
      <c r="M117">
        <v>12.3</v>
      </c>
      <c r="N117" t="s">
        <v>55</v>
      </c>
      <c r="O117">
        <v>271</v>
      </c>
      <c r="P117">
        <v>1140</v>
      </c>
      <c r="Q117">
        <v>7.65</v>
      </c>
      <c r="R117">
        <v>26</v>
      </c>
      <c r="S117" s="2">
        <v>1950</v>
      </c>
      <c r="T117" s="3">
        <f t="shared" si="2"/>
        <v>76.073619631901835</v>
      </c>
      <c r="U117">
        <v>2.19</v>
      </c>
      <c r="V117">
        <v>4.4000000000000004</v>
      </c>
      <c r="W117">
        <v>11.8</v>
      </c>
      <c r="X117">
        <v>19</v>
      </c>
      <c r="Z117">
        <v>8.6999999999999993</v>
      </c>
      <c r="AA117">
        <v>1500</v>
      </c>
      <c r="AB117">
        <v>62</v>
      </c>
      <c r="AC117">
        <v>51</v>
      </c>
      <c r="AD117">
        <v>17.7</v>
      </c>
      <c r="AE117">
        <v>5.2</v>
      </c>
    </row>
    <row r="118" spans="1:44" hidden="1" x14ac:dyDescent="0.25">
      <c r="A118">
        <v>40365</v>
      </c>
      <c r="B118" t="s">
        <v>66</v>
      </c>
      <c r="C118" s="1">
        <v>44571.46875</v>
      </c>
      <c r="D118">
        <v>0.24399999999999999</v>
      </c>
      <c r="E118">
        <v>207</v>
      </c>
      <c r="F118">
        <v>3.86</v>
      </c>
      <c r="G118">
        <v>3.57</v>
      </c>
      <c r="H118">
        <v>2.5</v>
      </c>
      <c r="I118">
        <v>21</v>
      </c>
      <c r="J118">
        <v>0.42</v>
      </c>
      <c r="K118">
        <v>4.0199999999999996</v>
      </c>
      <c r="L118">
        <v>0.65</v>
      </c>
      <c r="M118">
        <v>2.12</v>
      </c>
      <c r="N118">
        <v>3</v>
      </c>
      <c r="O118">
        <v>10.5</v>
      </c>
      <c r="P118">
        <v>99</v>
      </c>
      <c r="Q118">
        <v>7.12</v>
      </c>
      <c r="R118">
        <v>2</v>
      </c>
      <c r="S118">
        <v>90.4</v>
      </c>
      <c r="T118" s="3">
        <f t="shared" si="2"/>
        <v>96.510191476219902</v>
      </c>
      <c r="U118">
        <v>0.96199999999999997</v>
      </c>
      <c r="V118">
        <v>2.0699999999999998</v>
      </c>
      <c r="W118">
        <v>1.64</v>
      </c>
      <c r="X118">
        <v>1.2</v>
      </c>
      <c r="Y118">
        <v>3.2</v>
      </c>
      <c r="Z118">
        <v>2.5</v>
      </c>
      <c r="AA118">
        <v>180</v>
      </c>
      <c r="AB118">
        <v>3</v>
      </c>
      <c r="AC118">
        <v>2</v>
      </c>
      <c r="AD118">
        <v>0.63</v>
      </c>
      <c r="AE118">
        <v>0.6</v>
      </c>
    </row>
    <row r="119" spans="1:44" hidden="1" x14ac:dyDescent="0.25">
      <c r="A119">
        <v>40365</v>
      </c>
      <c r="B119" t="s">
        <v>66</v>
      </c>
      <c r="C119" s="1">
        <v>44599.493055555555</v>
      </c>
      <c r="D119">
        <v>0.22700000000000001</v>
      </c>
      <c r="E119">
        <v>206</v>
      </c>
      <c r="F119">
        <v>3.74</v>
      </c>
      <c r="G119">
        <v>2.63</v>
      </c>
      <c r="H119">
        <v>2.6</v>
      </c>
      <c r="I119">
        <v>21</v>
      </c>
      <c r="J119">
        <v>0.4</v>
      </c>
      <c r="K119">
        <v>3.36</v>
      </c>
      <c r="L119">
        <v>0.63</v>
      </c>
      <c r="M119">
        <v>1.61</v>
      </c>
      <c r="N119">
        <v>3</v>
      </c>
      <c r="O119">
        <v>25</v>
      </c>
      <c r="P119">
        <v>94</v>
      </c>
      <c r="Q119">
        <v>7.1</v>
      </c>
      <c r="R119">
        <v>2</v>
      </c>
      <c r="S119">
        <v>156</v>
      </c>
      <c r="T119" s="3">
        <f t="shared" si="2"/>
        <v>94.339622641509422</v>
      </c>
      <c r="U119">
        <v>0.96</v>
      </c>
      <c r="V119">
        <v>2.06</v>
      </c>
      <c r="W119">
        <v>1.55</v>
      </c>
      <c r="X119">
        <v>1.3</v>
      </c>
      <c r="Y119">
        <v>3.4</v>
      </c>
      <c r="Z119">
        <v>2.6</v>
      </c>
      <c r="AA119">
        <v>200</v>
      </c>
      <c r="AB119">
        <v>3</v>
      </c>
      <c r="AC119">
        <v>2</v>
      </c>
      <c r="AD119">
        <v>1.41</v>
      </c>
      <c r="AE119">
        <v>0.49</v>
      </c>
      <c r="AF119" t="s">
        <v>44</v>
      </c>
      <c r="AG119">
        <v>6.9000000000000006E-2</v>
      </c>
      <c r="AH119" t="s">
        <v>61</v>
      </c>
      <c r="AJ119">
        <v>0.2</v>
      </c>
      <c r="AK119">
        <v>0.59</v>
      </c>
      <c r="AL119">
        <v>0.92</v>
      </c>
      <c r="AN119">
        <v>0.69</v>
      </c>
      <c r="AP119">
        <v>2.1999999999999999E-2</v>
      </c>
      <c r="AR119">
        <v>0.51</v>
      </c>
    </row>
    <row r="120" spans="1:44" hidden="1" x14ac:dyDescent="0.25">
      <c r="A120">
        <v>40365</v>
      </c>
      <c r="B120" t="s">
        <v>66</v>
      </c>
      <c r="C120" s="1">
        <v>44627.534722222219</v>
      </c>
      <c r="D120">
        <v>0.25</v>
      </c>
      <c r="E120">
        <v>221</v>
      </c>
      <c r="F120">
        <v>4.1500000000000004</v>
      </c>
      <c r="G120">
        <v>3.48</v>
      </c>
      <c r="H120">
        <v>2.5</v>
      </c>
      <c r="I120">
        <v>21</v>
      </c>
      <c r="J120">
        <v>0.45</v>
      </c>
      <c r="K120">
        <v>3.89</v>
      </c>
      <c r="L120">
        <v>0.68</v>
      </c>
      <c r="M120">
        <v>2.02</v>
      </c>
      <c r="N120">
        <v>4</v>
      </c>
      <c r="O120">
        <v>47.8</v>
      </c>
      <c r="P120">
        <v>120</v>
      </c>
      <c r="Q120">
        <v>7.15</v>
      </c>
      <c r="R120">
        <v>2</v>
      </c>
      <c r="S120">
        <v>176</v>
      </c>
      <c r="T120" s="3">
        <f t="shared" si="2"/>
        <v>93.423019431988038</v>
      </c>
      <c r="U120">
        <v>0.999</v>
      </c>
      <c r="V120">
        <v>2.09</v>
      </c>
      <c r="W120">
        <v>1.65</v>
      </c>
      <c r="X120">
        <v>1.3</v>
      </c>
      <c r="Y120">
        <v>3.1</v>
      </c>
      <c r="Z120">
        <v>2.5</v>
      </c>
      <c r="AA120">
        <v>190</v>
      </c>
      <c r="AB120">
        <v>4</v>
      </c>
      <c r="AC120">
        <v>2</v>
      </c>
      <c r="AD120">
        <v>0.85</v>
      </c>
      <c r="AE120">
        <v>1</v>
      </c>
    </row>
    <row r="121" spans="1:44" hidden="1" x14ac:dyDescent="0.25">
      <c r="A121">
        <v>40365</v>
      </c>
      <c r="B121" t="s">
        <v>66</v>
      </c>
      <c r="C121" s="1">
        <v>44655.381944444445</v>
      </c>
      <c r="D121">
        <v>0.23</v>
      </c>
      <c r="E121">
        <v>180</v>
      </c>
      <c r="F121">
        <v>3.73</v>
      </c>
      <c r="G121">
        <v>3.5</v>
      </c>
      <c r="H121">
        <v>2.5</v>
      </c>
      <c r="I121">
        <v>20</v>
      </c>
      <c r="J121">
        <v>0.41</v>
      </c>
      <c r="K121">
        <v>3.51</v>
      </c>
      <c r="L121">
        <v>0.61</v>
      </c>
      <c r="M121">
        <v>1.71</v>
      </c>
      <c r="N121" t="s">
        <v>55</v>
      </c>
      <c r="O121">
        <v>13.6</v>
      </c>
      <c r="P121">
        <v>100</v>
      </c>
      <c r="Q121">
        <v>7.16</v>
      </c>
      <c r="R121">
        <v>2</v>
      </c>
      <c r="S121">
        <v>85.5</v>
      </c>
      <c r="T121" s="3">
        <f t="shared" si="2"/>
        <v>96.693096112937525</v>
      </c>
      <c r="U121">
        <v>0.96199999999999997</v>
      </c>
      <c r="V121">
        <v>2.11</v>
      </c>
      <c r="W121">
        <v>1.71</v>
      </c>
      <c r="X121">
        <v>1.1000000000000001</v>
      </c>
      <c r="Y121">
        <v>4.0999999999999996</v>
      </c>
      <c r="Z121">
        <v>2.4</v>
      </c>
      <c r="AA121">
        <v>190</v>
      </c>
      <c r="AB121">
        <v>2</v>
      </c>
      <c r="AC121">
        <v>2</v>
      </c>
      <c r="AD121">
        <v>1.1299999999999999</v>
      </c>
      <c r="AE121">
        <v>0.44</v>
      </c>
    </row>
    <row r="122" spans="1:44" hidden="1" x14ac:dyDescent="0.25">
      <c r="A122">
        <v>40365</v>
      </c>
      <c r="B122" t="s">
        <v>66</v>
      </c>
      <c r="C122" s="1">
        <v>44683.385416666664</v>
      </c>
      <c r="D122">
        <v>0.33200000000000002</v>
      </c>
      <c r="E122">
        <v>250</v>
      </c>
      <c r="F122">
        <v>5.3</v>
      </c>
      <c r="G122">
        <v>4.99</v>
      </c>
      <c r="H122">
        <v>2.9</v>
      </c>
      <c r="I122">
        <v>25</v>
      </c>
      <c r="J122">
        <v>0.55000000000000004</v>
      </c>
      <c r="K122">
        <v>4.92</v>
      </c>
      <c r="L122">
        <v>0.85</v>
      </c>
      <c r="M122">
        <v>2.5</v>
      </c>
      <c r="N122">
        <v>2</v>
      </c>
      <c r="O122">
        <v>27.2</v>
      </c>
      <c r="P122">
        <v>160</v>
      </c>
      <c r="Q122">
        <v>7.3</v>
      </c>
      <c r="R122">
        <v>3</v>
      </c>
      <c r="S122">
        <v>185</v>
      </c>
      <c r="T122" s="3">
        <f t="shared" si="2"/>
        <v>94.003241491085902</v>
      </c>
      <c r="U122">
        <v>1.2</v>
      </c>
      <c r="V122">
        <v>2.56</v>
      </c>
      <c r="W122">
        <v>2.66</v>
      </c>
      <c r="X122">
        <v>4</v>
      </c>
      <c r="Y122">
        <v>4.9000000000000004</v>
      </c>
      <c r="Z122">
        <v>2.9</v>
      </c>
      <c r="AA122">
        <v>250</v>
      </c>
      <c r="AB122">
        <v>6</v>
      </c>
      <c r="AC122">
        <v>5</v>
      </c>
      <c r="AD122">
        <v>4.92</v>
      </c>
      <c r="AE122">
        <v>3.5</v>
      </c>
      <c r="AF122" t="s">
        <v>44</v>
      </c>
      <c r="AG122">
        <v>0.12</v>
      </c>
      <c r="AH122">
        <v>3.0000000000000001E-3</v>
      </c>
      <c r="AJ122">
        <v>0.52</v>
      </c>
      <c r="AK122">
        <v>0.94</v>
      </c>
      <c r="AL122">
        <v>0.97</v>
      </c>
      <c r="AN122">
        <v>1.05</v>
      </c>
      <c r="AP122">
        <v>7.3999999999999996E-2</v>
      </c>
      <c r="AR122">
        <v>1.1000000000000001</v>
      </c>
    </row>
    <row r="123" spans="1:44" hidden="1" x14ac:dyDescent="0.25">
      <c r="A123">
        <v>40365</v>
      </c>
      <c r="B123" t="s">
        <v>66</v>
      </c>
      <c r="C123" s="1">
        <v>44719.34375</v>
      </c>
      <c r="D123">
        <v>0.217</v>
      </c>
      <c r="E123">
        <v>187</v>
      </c>
      <c r="F123">
        <v>3.5</v>
      </c>
      <c r="G123">
        <v>2.44</v>
      </c>
      <c r="H123">
        <v>2.5</v>
      </c>
      <c r="I123">
        <v>20</v>
      </c>
      <c r="J123">
        <v>0.38</v>
      </c>
      <c r="K123">
        <v>3.23</v>
      </c>
      <c r="L123">
        <v>0.56999999999999995</v>
      </c>
      <c r="M123">
        <v>1.51</v>
      </c>
      <c r="N123" t="s">
        <v>55</v>
      </c>
      <c r="O123">
        <v>8.94</v>
      </c>
      <c r="P123">
        <v>93</v>
      </c>
      <c r="Q123">
        <v>7.09</v>
      </c>
      <c r="R123">
        <v>1</v>
      </c>
      <c r="S123">
        <v>156</v>
      </c>
      <c r="T123" s="3">
        <f t="shared" si="2"/>
        <v>94.126506024096386</v>
      </c>
      <c r="U123">
        <v>0.92900000000000005</v>
      </c>
      <c r="V123">
        <v>2.1</v>
      </c>
      <c r="W123">
        <v>1.64</v>
      </c>
      <c r="X123">
        <v>1</v>
      </c>
      <c r="Y123">
        <v>5.7</v>
      </c>
      <c r="Z123">
        <v>2.5</v>
      </c>
      <c r="AA123">
        <v>200</v>
      </c>
      <c r="AB123">
        <v>2</v>
      </c>
      <c r="AC123">
        <v>2</v>
      </c>
      <c r="AD123">
        <v>0.87</v>
      </c>
      <c r="AE123">
        <v>0.39</v>
      </c>
    </row>
    <row r="124" spans="1:44" hidden="1" x14ac:dyDescent="0.25">
      <c r="A124">
        <v>40365</v>
      </c>
      <c r="B124" t="s">
        <v>66</v>
      </c>
      <c r="C124" s="1">
        <v>44746.395833333336</v>
      </c>
      <c r="D124">
        <v>0.20300000000000001</v>
      </c>
      <c r="E124">
        <v>178</v>
      </c>
      <c r="F124">
        <v>3.22</v>
      </c>
      <c r="G124">
        <v>2.56</v>
      </c>
      <c r="H124">
        <v>2.6</v>
      </c>
      <c r="I124">
        <v>22</v>
      </c>
      <c r="J124">
        <v>0.35</v>
      </c>
      <c r="K124">
        <v>2.96</v>
      </c>
      <c r="L124">
        <v>0.55000000000000004</v>
      </c>
      <c r="M124">
        <v>1.53</v>
      </c>
      <c r="N124">
        <v>2</v>
      </c>
      <c r="O124">
        <v>29.6</v>
      </c>
      <c r="P124">
        <v>44</v>
      </c>
      <c r="Q124">
        <v>7.18</v>
      </c>
      <c r="R124">
        <v>1</v>
      </c>
      <c r="S124">
        <v>232</v>
      </c>
      <c r="T124" s="3">
        <f t="shared" si="2"/>
        <v>91.807909604519764</v>
      </c>
      <c r="U124">
        <v>0.83499999999999996</v>
      </c>
      <c r="V124">
        <v>1.73</v>
      </c>
      <c r="W124">
        <v>1.34</v>
      </c>
      <c r="X124">
        <v>1.6</v>
      </c>
      <c r="Y124">
        <v>15.5</v>
      </c>
      <c r="Z124">
        <v>2.6</v>
      </c>
      <c r="AA124">
        <v>110</v>
      </c>
      <c r="AB124">
        <v>4</v>
      </c>
      <c r="AC124">
        <v>4</v>
      </c>
      <c r="AD124">
        <v>1.96</v>
      </c>
      <c r="AE124">
        <v>0.95</v>
      </c>
    </row>
    <row r="125" spans="1:44" hidden="1" x14ac:dyDescent="0.25">
      <c r="A125">
        <v>40365</v>
      </c>
      <c r="B125" t="s">
        <v>66</v>
      </c>
      <c r="C125" s="1">
        <v>44774.434027777781</v>
      </c>
      <c r="D125">
        <v>0.214</v>
      </c>
      <c r="E125">
        <v>204</v>
      </c>
      <c r="F125">
        <v>3.48</v>
      </c>
      <c r="G125">
        <v>2.14</v>
      </c>
      <c r="H125">
        <v>2.7</v>
      </c>
      <c r="I125">
        <v>21</v>
      </c>
      <c r="J125">
        <v>0.4</v>
      </c>
      <c r="K125">
        <v>3.05</v>
      </c>
      <c r="L125">
        <v>0.54</v>
      </c>
      <c r="M125">
        <v>1.52</v>
      </c>
      <c r="N125" t="s">
        <v>55</v>
      </c>
      <c r="O125">
        <v>24.4</v>
      </c>
      <c r="P125">
        <v>46</v>
      </c>
      <c r="Q125">
        <v>7.07</v>
      </c>
      <c r="R125">
        <v>1</v>
      </c>
      <c r="S125">
        <v>171</v>
      </c>
      <c r="T125" s="3">
        <f t="shared" si="2"/>
        <v>94.043887147335425</v>
      </c>
      <c r="U125">
        <v>0.90300000000000002</v>
      </c>
      <c r="V125">
        <v>1.9</v>
      </c>
      <c r="W125">
        <v>1.27</v>
      </c>
      <c r="X125">
        <v>1.9</v>
      </c>
      <c r="Y125">
        <v>12</v>
      </c>
      <c r="Z125">
        <v>2.8</v>
      </c>
      <c r="AA125">
        <v>120</v>
      </c>
      <c r="AB125">
        <v>4</v>
      </c>
      <c r="AC125">
        <v>4</v>
      </c>
      <c r="AD125">
        <v>1.72</v>
      </c>
      <c r="AE125">
        <v>1.1000000000000001</v>
      </c>
      <c r="AF125" t="s">
        <v>44</v>
      </c>
      <c r="AG125">
        <v>0.08</v>
      </c>
      <c r="AH125" t="s">
        <v>61</v>
      </c>
      <c r="AJ125">
        <v>0.2</v>
      </c>
      <c r="AK125">
        <v>0.6</v>
      </c>
      <c r="AL125">
        <v>1.23</v>
      </c>
      <c r="AN125">
        <v>0.66</v>
      </c>
      <c r="AP125">
        <v>2.5000000000000001E-2</v>
      </c>
      <c r="AR125">
        <v>1.2</v>
      </c>
    </row>
    <row r="126" spans="1:44" hidden="1" x14ac:dyDescent="0.25">
      <c r="A126">
        <v>40365</v>
      </c>
      <c r="B126" t="s">
        <v>66</v>
      </c>
      <c r="C126" s="1">
        <v>44809.451388888891</v>
      </c>
      <c r="D126">
        <v>0.218</v>
      </c>
      <c r="E126">
        <v>202</v>
      </c>
      <c r="F126">
        <v>3.4</v>
      </c>
      <c r="G126">
        <v>1.82</v>
      </c>
      <c r="H126">
        <v>2.5</v>
      </c>
      <c r="I126">
        <v>18</v>
      </c>
      <c r="J126">
        <v>0.35</v>
      </c>
      <c r="K126">
        <v>2.93</v>
      </c>
      <c r="L126">
        <v>0.52</v>
      </c>
      <c r="M126">
        <v>1.34</v>
      </c>
      <c r="N126">
        <v>9</v>
      </c>
      <c r="O126">
        <v>22.2</v>
      </c>
      <c r="P126">
        <v>34</v>
      </c>
      <c r="Q126">
        <v>7.21</v>
      </c>
      <c r="R126" t="s">
        <v>47</v>
      </c>
      <c r="S126">
        <v>139</v>
      </c>
      <c r="T126" s="3">
        <f t="shared" si="2"/>
        <v>94.732853353543007</v>
      </c>
      <c r="U126">
        <v>0.78900000000000003</v>
      </c>
      <c r="V126">
        <v>1.79</v>
      </c>
      <c r="W126">
        <v>1.17</v>
      </c>
      <c r="X126">
        <v>0.8</v>
      </c>
      <c r="Y126">
        <v>14.2</v>
      </c>
      <c r="Z126">
        <v>2.5</v>
      </c>
      <c r="AA126">
        <v>100</v>
      </c>
      <c r="AB126">
        <v>4</v>
      </c>
      <c r="AC126">
        <v>3</v>
      </c>
      <c r="AD126">
        <v>0.56999999999999995</v>
      </c>
      <c r="AE126">
        <v>0.34</v>
      </c>
    </row>
    <row r="127" spans="1:44" hidden="1" x14ac:dyDescent="0.25">
      <c r="A127">
        <v>40365</v>
      </c>
      <c r="B127" t="s">
        <v>66</v>
      </c>
      <c r="C127" s="1">
        <v>44839.354166666664</v>
      </c>
      <c r="D127">
        <v>0.246</v>
      </c>
      <c r="E127">
        <v>214</v>
      </c>
      <c r="F127">
        <v>3.86</v>
      </c>
      <c r="G127">
        <v>2.57</v>
      </c>
      <c r="H127">
        <v>2.6</v>
      </c>
      <c r="I127">
        <v>21</v>
      </c>
      <c r="J127">
        <v>0.46</v>
      </c>
      <c r="K127">
        <v>3.42</v>
      </c>
      <c r="L127">
        <v>0.63</v>
      </c>
      <c r="M127">
        <v>1.58</v>
      </c>
      <c r="N127">
        <v>3</v>
      </c>
      <c r="O127">
        <v>37.299999999999997</v>
      </c>
      <c r="P127">
        <v>72</v>
      </c>
      <c r="Q127">
        <v>7.21</v>
      </c>
      <c r="R127">
        <v>3</v>
      </c>
      <c r="S127">
        <v>454</v>
      </c>
      <c r="T127" s="3">
        <f t="shared" si="2"/>
        <v>85.134250163719699</v>
      </c>
      <c r="U127">
        <v>1.03</v>
      </c>
      <c r="V127">
        <v>2.19</v>
      </c>
      <c r="W127">
        <v>1.61</v>
      </c>
      <c r="X127">
        <v>4</v>
      </c>
      <c r="Y127">
        <v>10.4</v>
      </c>
      <c r="Z127">
        <v>2.6</v>
      </c>
      <c r="AA127">
        <v>140</v>
      </c>
      <c r="AB127">
        <v>7</v>
      </c>
      <c r="AC127">
        <v>6</v>
      </c>
      <c r="AD127">
        <v>4.1500000000000004</v>
      </c>
      <c r="AE127">
        <v>4.2</v>
      </c>
      <c r="AF127" t="s">
        <v>44</v>
      </c>
      <c r="AG127">
        <v>0.11</v>
      </c>
      <c r="AH127">
        <v>3.0000000000000001E-3</v>
      </c>
      <c r="AJ127">
        <v>0.55000000000000004</v>
      </c>
      <c r="AK127">
        <v>0.84</v>
      </c>
      <c r="AL127">
        <v>0.93400000000000005</v>
      </c>
      <c r="AN127">
        <v>1</v>
      </c>
      <c r="AP127">
        <v>7.4999999999999997E-2</v>
      </c>
      <c r="AR127">
        <v>1.1000000000000001</v>
      </c>
    </row>
    <row r="128" spans="1:44" hidden="1" x14ac:dyDescent="0.25">
      <c r="A128">
        <v>40365</v>
      </c>
      <c r="B128" t="s">
        <v>66</v>
      </c>
      <c r="C128" s="1">
        <v>44872.461805555555</v>
      </c>
      <c r="D128">
        <v>0.221</v>
      </c>
      <c r="E128">
        <v>212</v>
      </c>
      <c r="F128">
        <v>3.57</v>
      </c>
      <c r="G128">
        <v>2.06</v>
      </c>
      <c r="H128">
        <v>2.5</v>
      </c>
      <c r="I128">
        <v>19</v>
      </c>
      <c r="J128">
        <v>0.38</v>
      </c>
      <c r="K128">
        <v>3.17</v>
      </c>
      <c r="L128">
        <v>0.59</v>
      </c>
      <c r="M128">
        <v>1.48</v>
      </c>
      <c r="N128">
        <v>7</v>
      </c>
      <c r="O128">
        <v>12</v>
      </c>
      <c r="P128">
        <v>63</v>
      </c>
      <c r="Q128">
        <v>7.04</v>
      </c>
      <c r="R128" t="s">
        <v>47</v>
      </c>
      <c r="S128">
        <v>91</v>
      </c>
      <c r="T128" s="3">
        <f t="shared" si="2"/>
        <v>96.487842531840982</v>
      </c>
      <c r="U128">
        <v>0.90600000000000003</v>
      </c>
      <c r="V128">
        <v>1.99</v>
      </c>
      <c r="W128">
        <v>1.25</v>
      </c>
      <c r="X128">
        <v>1</v>
      </c>
      <c r="Y128">
        <v>7.8</v>
      </c>
      <c r="Z128">
        <v>2.5</v>
      </c>
      <c r="AA128">
        <v>180</v>
      </c>
      <c r="AB128">
        <v>2</v>
      </c>
      <c r="AC128">
        <v>2</v>
      </c>
      <c r="AD128">
        <v>0.56999999999999995</v>
      </c>
      <c r="AE128" t="s">
        <v>49</v>
      </c>
    </row>
    <row r="129" spans="1:44" hidden="1" x14ac:dyDescent="0.25">
      <c r="A129">
        <v>40365</v>
      </c>
      <c r="B129" t="s">
        <v>66</v>
      </c>
      <c r="C129" s="1">
        <v>44900.399305555555</v>
      </c>
      <c r="D129">
        <v>0.218</v>
      </c>
      <c r="E129">
        <v>196</v>
      </c>
      <c r="F129">
        <v>3.55</v>
      </c>
      <c r="G129">
        <v>2.38</v>
      </c>
      <c r="H129">
        <v>2.5</v>
      </c>
      <c r="I129">
        <v>18</v>
      </c>
      <c r="J129">
        <v>0.38</v>
      </c>
      <c r="K129">
        <v>3.2</v>
      </c>
      <c r="L129">
        <v>0.57999999999999996</v>
      </c>
      <c r="M129">
        <v>1.47</v>
      </c>
      <c r="N129">
        <v>3</v>
      </c>
      <c r="O129">
        <v>6.76</v>
      </c>
      <c r="P129">
        <v>84</v>
      </c>
      <c r="Q129">
        <v>7.16</v>
      </c>
      <c r="R129">
        <v>1</v>
      </c>
      <c r="S129">
        <v>112</v>
      </c>
      <c r="T129" s="3">
        <f t="shared" si="2"/>
        <v>95.712098009188367</v>
      </c>
      <c r="U129">
        <v>0.90700000000000003</v>
      </c>
      <c r="V129">
        <v>1.96</v>
      </c>
      <c r="W129">
        <v>1.43</v>
      </c>
      <c r="X129">
        <v>1.2</v>
      </c>
      <c r="Y129">
        <v>5.9</v>
      </c>
      <c r="Z129">
        <v>2.4</v>
      </c>
      <c r="AA129">
        <v>140</v>
      </c>
      <c r="AB129">
        <v>3.2</v>
      </c>
      <c r="AC129">
        <v>2</v>
      </c>
      <c r="AD129">
        <v>0.62</v>
      </c>
      <c r="AE129" t="s">
        <v>49</v>
      </c>
    </row>
    <row r="130" spans="1:44" hidden="1" x14ac:dyDescent="0.25">
      <c r="A130">
        <v>40372</v>
      </c>
      <c r="B130" t="s">
        <v>67</v>
      </c>
      <c r="C130" s="1">
        <v>44570.5</v>
      </c>
      <c r="D130">
        <v>0.246</v>
      </c>
      <c r="E130">
        <v>220</v>
      </c>
      <c r="F130">
        <v>2.93</v>
      </c>
      <c r="G130">
        <v>1.1200000000000001</v>
      </c>
      <c r="H130">
        <v>2.8</v>
      </c>
      <c r="I130">
        <v>15</v>
      </c>
      <c r="J130">
        <v>0.38</v>
      </c>
      <c r="K130">
        <v>3.25</v>
      </c>
      <c r="L130">
        <v>1.03</v>
      </c>
      <c r="M130">
        <v>1.53</v>
      </c>
      <c r="N130">
        <v>8</v>
      </c>
      <c r="O130">
        <v>12</v>
      </c>
      <c r="P130">
        <v>46</v>
      </c>
      <c r="Q130">
        <v>7.1</v>
      </c>
      <c r="R130" t="s">
        <v>47</v>
      </c>
      <c r="S130">
        <v>87</v>
      </c>
      <c r="T130" s="3">
        <f t="shared" si="2"/>
        <v>96.986491167301693</v>
      </c>
      <c r="U130">
        <v>2.62</v>
      </c>
      <c r="V130">
        <v>5.97</v>
      </c>
      <c r="W130">
        <v>2.5</v>
      </c>
      <c r="X130" t="s">
        <v>46</v>
      </c>
      <c r="Y130">
        <v>3.1</v>
      </c>
      <c r="Z130">
        <v>2.8</v>
      </c>
      <c r="AA130">
        <v>150</v>
      </c>
      <c r="AB130">
        <v>2</v>
      </c>
      <c r="AC130">
        <v>1</v>
      </c>
      <c r="AD130" t="s">
        <v>58</v>
      </c>
      <c r="AE130" t="s">
        <v>49</v>
      </c>
    </row>
    <row r="131" spans="1:44" hidden="1" x14ac:dyDescent="0.25">
      <c r="A131">
        <v>40372</v>
      </c>
      <c r="B131" t="s">
        <v>67</v>
      </c>
      <c r="C131" s="1">
        <v>44598.5</v>
      </c>
      <c r="D131">
        <v>0.25600000000000001</v>
      </c>
      <c r="E131">
        <v>256</v>
      </c>
      <c r="F131">
        <v>3.22</v>
      </c>
      <c r="G131">
        <v>1.84</v>
      </c>
      <c r="H131">
        <v>3</v>
      </c>
      <c r="I131">
        <v>15</v>
      </c>
      <c r="J131">
        <v>0.55000000000000004</v>
      </c>
      <c r="K131">
        <v>3.48</v>
      </c>
      <c r="L131">
        <v>1.1599999999999999</v>
      </c>
      <c r="M131">
        <v>2.19</v>
      </c>
      <c r="N131">
        <v>14</v>
      </c>
      <c r="O131">
        <v>19.3</v>
      </c>
      <c r="P131">
        <v>53</v>
      </c>
      <c r="Q131">
        <v>7.23</v>
      </c>
      <c r="R131">
        <v>3</v>
      </c>
      <c r="S131">
        <v>184</v>
      </c>
      <c r="T131" s="3">
        <f t="shared" si="2"/>
        <v>94.221105527638187</v>
      </c>
      <c r="U131">
        <v>2.81</v>
      </c>
      <c r="V131">
        <v>5.99</v>
      </c>
      <c r="W131">
        <v>2.57</v>
      </c>
      <c r="X131" t="s">
        <v>59</v>
      </c>
      <c r="Y131">
        <v>3.1</v>
      </c>
      <c r="Z131">
        <v>3.5</v>
      </c>
      <c r="AA131">
        <v>280</v>
      </c>
      <c r="AB131">
        <v>5</v>
      </c>
      <c r="AC131">
        <v>1</v>
      </c>
      <c r="AD131">
        <v>0.54</v>
      </c>
      <c r="AE131" t="s">
        <v>49</v>
      </c>
      <c r="AF131">
        <v>3.8E-3</v>
      </c>
      <c r="AG131">
        <v>5.1999999999999998E-2</v>
      </c>
      <c r="AH131" t="s">
        <v>61</v>
      </c>
      <c r="AJ131">
        <v>0.18</v>
      </c>
      <c r="AK131">
        <v>1.45</v>
      </c>
      <c r="AL131">
        <v>0.4</v>
      </c>
      <c r="AN131">
        <v>1.1000000000000001</v>
      </c>
      <c r="AP131">
        <v>2.1000000000000001E-2</v>
      </c>
      <c r="AR131">
        <v>3.2</v>
      </c>
    </row>
    <row r="132" spans="1:44" hidden="1" x14ac:dyDescent="0.25">
      <c r="A132">
        <v>40372</v>
      </c>
      <c r="B132" t="s">
        <v>67</v>
      </c>
      <c r="C132" s="1">
        <v>44628.354166666664</v>
      </c>
      <c r="D132">
        <v>0.246</v>
      </c>
      <c r="E132">
        <v>228</v>
      </c>
      <c r="F132">
        <v>2.88</v>
      </c>
      <c r="G132">
        <v>1</v>
      </c>
      <c r="H132">
        <v>2.6</v>
      </c>
      <c r="I132">
        <v>14</v>
      </c>
      <c r="J132">
        <v>0.4</v>
      </c>
      <c r="K132">
        <v>3.27</v>
      </c>
      <c r="L132">
        <v>1.05</v>
      </c>
      <c r="M132">
        <v>1.56</v>
      </c>
      <c r="N132">
        <v>8</v>
      </c>
      <c r="O132">
        <v>17.399999999999999</v>
      </c>
      <c r="P132">
        <v>49</v>
      </c>
      <c r="Q132">
        <v>6.99</v>
      </c>
      <c r="R132" t="s">
        <v>47</v>
      </c>
      <c r="S132">
        <v>111</v>
      </c>
      <c r="T132" s="3">
        <f t="shared" si="2"/>
        <v>95.905569900405752</v>
      </c>
      <c r="U132">
        <v>2.56</v>
      </c>
      <c r="V132">
        <v>5.67</v>
      </c>
      <c r="W132">
        <v>2.3199999999999998</v>
      </c>
      <c r="X132" t="s">
        <v>68</v>
      </c>
      <c r="Y132">
        <v>3</v>
      </c>
      <c r="Z132">
        <v>2.6</v>
      </c>
      <c r="AA132">
        <v>130</v>
      </c>
      <c r="AB132">
        <v>2</v>
      </c>
      <c r="AC132">
        <v>1</v>
      </c>
      <c r="AD132" t="s">
        <v>69</v>
      </c>
      <c r="AE132" t="s">
        <v>49</v>
      </c>
    </row>
    <row r="133" spans="1:44" hidden="1" x14ac:dyDescent="0.25">
      <c r="A133">
        <v>40372</v>
      </c>
      <c r="B133" t="s">
        <v>67</v>
      </c>
      <c r="C133" s="1">
        <v>44654.5625</v>
      </c>
      <c r="D133">
        <v>0.245</v>
      </c>
      <c r="E133">
        <v>223</v>
      </c>
      <c r="F133">
        <v>2.99</v>
      </c>
      <c r="G133">
        <v>1.1100000000000001</v>
      </c>
      <c r="H133">
        <v>2.7</v>
      </c>
      <c r="I133">
        <v>14</v>
      </c>
      <c r="J133">
        <v>0.38</v>
      </c>
      <c r="K133">
        <v>3.28</v>
      </c>
      <c r="L133">
        <v>1.06</v>
      </c>
      <c r="M133">
        <v>1.59</v>
      </c>
      <c r="N133">
        <v>4</v>
      </c>
      <c r="O133">
        <v>8.1</v>
      </c>
      <c r="P133">
        <v>89</v>
      </c>
      <c r="Q133">
        <v>7.05</v>
      </c>
      <c r="R133" t="s">
        <v>47</v>
      </c>
      <c r="S133">
        <v>59.8</v>
      </c>
      <c r="T133" s="3">
        <f t="shared" si="2"/>
        <v>97.833176317124426</v>
      </c>
      <c r="U133">
        <v>2.75</v>
      </c>
      <c r="V133">
        <v>5.91</v>
      </c>
      <c r="W133">
        <v>2.64</v>
      </c>
      <c r="X133" t="s">
        <v>58</v>
      </c>
      <c r="Y133">
        <v>0.6</v>
      </c>
      <c r="Z133">
        <v>2.6</v>
      </c>
      <c r="AA133">
        <v>110</v>
      </c>
      <c r="AB133" t="s">
        <v>47</v>
      </c>
      <c r="AC133">
        <v>1</v>
      </c>
      <c r="AD133">
        <v>0.26</v>
      </c>
      <c r="AE133" t="s">
        <v>49</v>
      </c>
    </row>
    <row r="134" spans="1:44" hidden="1" x14ac:dyDescent="0.25">
      <c r="A134">
        <v>40372</v>
      </c>
      <c r="B134" t="s">
        <v>67</v>
      </c>
      <c r="C134" s="1">
        <v>44682.260416666664</v>
      </c>
      <c r="D134">
        <v>0.24199999999999999</v>
      </c>
      <c r="E134">
        <v>225</v>
      </c>
      <c r="F134">
        <v>3.02</v>
      </c>
      <c r="G134">
        <v>1.41</v>
      </c>
      <c r="H134">
        <v>3.1</v>
      </c>
      <c r="I134">
        <v>18</v>
      </c>
      <c r="J134">
        <v>0.43</v>
      </c>
      <c r="K134">
        <v>3.39</v>
      </c>
      <c r="L134">
        <v>1.0900000000000001</v>
      </c>
      <c r="M134">
        <v>1.7</v>
      </c>
      <c r="N134">
        <v>6</v>
      </c>
      <c r="O134">
        <v>18.399999999999999</v>
      </c>
      <c r="P134">
        <v>54</v>
      </c>
      <c r="Q134">
        <v>7.07</v>
      </c>
      <c r="R134">
        <v>2</v>
      </c>
      <c r="S134">
        <v>127</v>
      </c>
      <c r="T134" s="3">
        <f t="shared" si="2"/>
        <v>96.064456151224036</v>
      </c>
      <c r="U134">
        <v>2.79</v>
      </c>
      <c r="V134">
        <v>5.74</v>
      </c>
      <c r="W134">
        <v>2.74</v>
      </c>
      <c r="X134">
        <v>0.6</v>
      </c>
      <c r="Y134">
        <v>0.1</v>
      </c>
      <c r="Z134">
        <v>3.2</v>
      </c>
      <c r="AA134">
        <v>160</v>
      </c>
      <c r="AB134">
        <v>5</v>
      </c>
      <c r="AC134">
        <v>4</v>
      </c>
      <c r="AD134">
        <v>0.45</v>
      </c>
      <c r="AE134" t="s">
        <v>49</v>
      </c>
      <c r="AF134" t="s">
        <v>44</v>
      </c>
      <c r="AG134">
        <v>6.0999999999999999E-2</v>
      </c>
      <c r="AH134" t="s">
        <v>61</v>
      </c>
      <c r="AJ134">
        <v>0.14000000000000001</v>
      </c>
      <c r="AK134">
        <v>0.65</v>
      </c>
      <c r="AL134">
        <v>0.55000000000000004</v>
      </c>
      <c r="AN134">
        <v>1.6</v>
      </c>
      <c r="AP134">
        <v>1.2E-2</v>
      </c>
      <c r="AR134">
        <v>0.94</v>
      </c>
    </row>
    <row r="135" spans="1:44" hidden="1" x14ac:dyDescent="0.25">
      <c r="A135">
        <v>40372</v>
      </c>
      <c r="B135" t="s">
        <v>67</v>
      </c>
      <c r="C135" s="1">
        <v>44715.302083333336</v>
      </c>
      <c r="D135">
        <v>0.24</v>
      </c>
      <c r="E135">
        <v>234</v>
      </c>
      <c r="F135">
        <v>4</v>
      </c>
      <c r="G135">
        <v>1.67</v>
      </c>
      <c r="H135">
        <v>3.7</v>
      </c>
      <c r="I135">
        <v>27</v>
      </c>
      <c r="J135">
        <v>0.45</v>
      </c>
      <c r="K135">
        <v>4.46</v>
      </c>
      <c r="L135">
        <v>1.34</v>
      </c>
      <c r="M135">
        <v>2</v>
      </c>
      <c r="N135">
        <v>2</v>
      </c>
      <c r="O135">
        <v>27.1</v>
      </c>
      <c r="P135">
        <v>34</v>
      </c>
      <c r="Q135">
        <v>7.03</v>
      </c>
      <c r="R135">
        <v>2</v>
      </c>
      <c r="S135">
        <v>338</v>
      </c>
      <c r="T135" s="3">
        <f t="shared" si="2"/>
        <v>91.629519564140665</v>
      </c>
      <c r="U135">
        <v>2.2999999999999998</v>
      </c>
      <c r="V135">
        <v>4.7300000000000004</v>
      </c>
      <c r="W135">
        <v>5.99</v>
      </c>
      <c r="X135">
        <v>1.4</v>
      </c>
      <c r="Y135">
        <v>10</v>
      </c>
      <c r="Z135">
        <v>3.9</v>
      </c>
      <c r="AA135">
        <v>110</v>
      </c>
      <c r="AB135">
        <v>6</v>
      </c>
      <c r="AC135">
        <v>5</v>
      </c>
      <c r="AD135">
        <v>1.84</v>
      </c>
      <c r="AE135">
        <v>0.81</v>
      </c>
    </row>
    <row r="136" spans="1:44" hidden="1" x14ac:dyDescent="0.25">
      <c r="A136">
        <v>40372</v>
      </c>
      <c r="B136" t="s">
        <v>67</v>
      </c>
      <c r="C136" s="1">
        <v>44738.375</v>
      </c>
      <c r="D136">
        <v>0.23400000000000001</v>
      </c>
      <c r="E136">
        <v>219</v>
      </c>
      <c r="F136">
        <v>2.9</v>
      </c>
      <c r="G136">
        <v>1.33</v>
      </c>
      <c r="H136">
        <v>3.5</v>
      </c>
      <c r="I136">
        <v>20</v>
      </c>
      <c r="J136">
        <v>0.43</v>
      </c>
      <c r="K136">
        <v>3.2</v>
      </c>
      <c r="L136">
        <v>1.06</v>
      </c>
      <c r="M136">
        <v>1.63</v>
      </c>
      <c r="N136" t="s">
        <v>55</v>
      </c>
      <c r="O136">
        <v>72</v>
      </c>
      <c r="P136" t="s">
        <v>55</v>
      </c>
      <c r="Q136">
        <v>7.11</v>
      </c>
      <c r="R136">
        <v>3</v>
      </c>
      <c r="S136">
        <v>843</v>
      </c>
      <c r="T136" s="3">
        <f t="shared" si="2"/>
        <v>80.589454294266645</v>
      </c>
      <c r="U136">
        <v>2.29</v>
      </c>
      <c r="V136">
        <v>4.84</v>
      </c>
      <c r="W136">
        <v>2.75</v>
      </c>
      <c r="X136">
        <v>6.1</v>
      </c>
      <c r="Y136">
        <v>14</v>
      </c>
      <c r="Z136">
        <v>3.5</v>
      </c>
      <c r="AA136">
        <v>130</v>
      </c>
      <c r="AB136">
        <v>8</v>
      </c>
      <c r="AC136">
        <v>9</v>
      </c>
      <c r="AD136">
        <v>5.37</v>
      </c>
      <c r="AE136">
        <v>1</v>
      </c>
    </row>
    <row r="137" spans="1:44" hidden="1" x14ac:dyDescent="0.25">
      <c r="A137">
        <v>40372</v>
      </c>
      <c r="B137" t="s">
        <v>67</v>
      </c>
      <c r="C137" s="1">
        <v>44774.322916666664</v>
      </c>
      <c r="D137">
        <v>0.245</v>
      </c>
      <c r="E137">
        <v>233</v>
      </c>
      <c r="F137">
        <v>2.94</v>
      </c>
      <c r="G137">
        <v>1.1399999999999999</v>
      </c>
      <c r="H137">
        <v>3.2</v>
      </c>
      <c r="I137">
        <v>15</v>
      </c>
      <c r="J137">
        <v>0.37</v>
      </c>
      <c r="K137">
        <v>3.25</v>
      </c>
      <c r="L137">
        <v>1.1200000000000001</v>
      </c>
      <c r="M137">
        <v>1.56</v>
      </c>
      <c r="N137" t="s">
        <v>55</v>
      </c>
      <c r="O137">
        <v>18.5</v>
      </c>
      <c r="P137" t="s">
        <v>55</v>
      </c>
      <c r="Q137">
        <v>7.17</v>
      </c>
      <c r="R137">
        <v>1</v>
      </c>
      <c r="S137">
        <v>166</v>
      </c>
      <c r="T137" s="3">
        <f t="shared" si="2"/>
        <v>95.068330362448023</v>
      </c>
      <c r="U137">
        <v>2.3199999999999998</v>
      </c>
      <c r="V137">
        <v>4.91</v>
      </c>
      <c r="W137">
        <v>2.4300000000000002</v>
      </c>
      <c r="X137">
        <v>0.7</v>
      </c>
      <c r="Y137">
        <v>17</v>
      </c>
      <c r="Z137">
        <v>3.1</v>
      </c>
      <c r="AA137">
        <v>95</v>
      </c>
      <c r="AB137">
        <v>4</v>
      </c>
      <c r="AC137">
        <v>3</v>
      </c>
      <c r="AD137">
        <v>0.73</v>
      </c>
      <c r="AE137">
        <v>0.43</v>
      </c>
      <c r="AF137" t="s">
        <v>44</v>
      </c>
      <c r="AG137">
        <v>6.9000000000000006E-2</v>
      </c>
      <c r="AH137" t="s">
        <v>61</v>
      </c>
      <c r="AJ137">
        <v>0.11</v>
      </c>
      <c r="AK137">
        <v>0.74</v>
      </c>
      <c r="AL137">
        <v>0.64</v>
      </c>
      <c r="AN137">
        <v>2.73</v>
      </c>
      <c r="AP137">
        <v>8.0000000000000002E-3</v>
      </c>
      <c r="AR137">
        <v>0.36</v>
      </c>
    </row>
    <row r="138" spans="1:44" hidden="1" x14ac:dyDescent="0.25">
      <c r="A138">
        <v>40372</v>
      </c>
      <c r="B138" t="s">
        <v>67</v>
      </c>
      <c r="C138" s="1">
        <v>44809.552083333336</v>
      </c>
      <c r="D138">
        <v>0.24199999999999999</v>
      </c>
      <c r="E138">
        <v>228</v>
      </c>
      <c r="F138">
        <v>2.89</v>
      </c>
      <c r="G138">
        <v>1.01</v>
      </c>
      <c r="H138">
        <v>3.2</v>
      </c>
      <c r="I138">
        <v>17</v>
      </c>
      <c r="J138">
        <v>0.37</v>
      </c>
      <c r="K138">
        <v>3.19</v>
      </c>
      <c r="L138">
        <v>1.02</v>
      </c>
      <c r="M138">
        <v>1.62</v>
      </c>
      <c r="N138">
        <v>13</v>
      </c>
      <c r="O138">
        <v>33.700000000000003</v>
      </c>
      <c r="P138" t="s">
        <v>55</v>
      </c>
      <c r="Q138">
        <v>7.24</v>
      </c>
      <c r="R138">
        <v>2</v>
      </c>
      <c r="S138">
        <v>226</v>
      </c>
      <c r="T138" s="3">
        <f t="shared" si="2"/>
        <v>93.403385872737886</v>
      </c>
      <c r="U138">
        <v>2.42</v>
      </c>
      <c r="V138">
        <v>5.2</v>
      </c>
      <c r="W138">
        <v>2.46</v>
      </c>
      <c r="X138">
        <v>1.1000000000000001</v>
      </c>
      <c r="Y138">
        <v>11.2</v>
      </c>
      <c r="Z138">
        <v>3.2</v>
      </c>
      <c r="AA138">
        <v>90</v>
      </c>
      <c r="AB138">
        <v>5</v>
      </c>
      <c r="AC138">
        <v>4</v>
      </c>
      <c r="AD138">
        <v>0.88</v>
      </c>
      <c r="AE138">
        <v>0.5</v>
      </c>
    </row>
    <row r="139" spans="1:44" hidden="1" x14ac:dyDescent="0.25">
      <c r="A139">
        <v>40372</v>
      </c>
      <c r="B139" t="s">
        <v>67</v>
      </c>
      <c r="C139" s="1">
        <v>44836.604166666664</v>
      </c>
      <c r="D139">
        <v>0.26200000000000001</v>
      </c>
      <c r="E139">
        <v>234</v>
      </c>
      <c r="F139">
        <v>3.38</v>
      </c>
      <c r="G139">
        <v>1.47</v>
      </c>
      <c r="H139">
        <v>3.2</v>
      </c>
      <c r="I139">
        <v>17</v>
      </c>
      <c r="J139">
        <v>0.48</v>
      </c>
      <c r="K139">
        <v>3.71</v>
      </c>
      <c r="L139">
        <v>1.19</v>
      </c>
      <c r="M139">
        <v>1.74</v>
      </c>
      <c r="N139">
        <v>7</v>
      </c>
      <c r="O139">
        <v>45.1</v>
      </c>
      <c r="P139">
        <v>4</v>
      </c>
      <c r="Q139">
        <v>7.17</v>
      </c>
      <c r="R139">
        <v>2</v>
      </c>
      <c r="S139">
        <v>611</v>
      </c>
      <c r="T139" s="3">
        <f t="shared" si="2"/>
        <v>83.967462608239316</v>
      </c>
      <c r="U139">
        <v>2.44</v>
      </c>
      <c r="V139">
        <v>5.47</v>
      </c>
      <c r="W139">
        <v>3.8</v>
      </c>
      <c r="X139">
        <v>1.8</v>
      </c>
      <c r="Y139">
        <v>7.3</v>
      </c>
      <c r="Z139">
        <v>3.3</v>
      </c>
      <c r="AA139">
        <v>87</v>
      </c>
      <c r="AB139">
        <v>7</v>
      </c>
      <c r="AC139">
        <v>6</v>
      </c>
      <c r="AD139">
        <v>1.74</v>
      </c>
      <c r="AE139">
        <v>0.65</v>
      </c>
      <c r="AF139" t="s">
        <v>44</v>
      </c>
      <c r="AG139">
        <v>8.6999999999999994E-2</v>
      </c>
      <c r="AH139">
        <v>3.0000000000000001E-3</v>
      </c>
      <c r="AJ139">
        <v>0.15</v>
      </c>
      <c r="AK139">
        <v>1.31</v>
      </c>
      <c r="AL139">
        <v>0.79100000000000004</v>
      </c>
      <c r="AN139">
        <v>6.15</v>
      </c>
      <c r="AP139">
        <v>1.6E-2</v>
      </c>
      <c r="AR139">
        <v>0.5</v>
      </c>
    </row>
    <row r="140" spans="1:44" hidden="1" x14ac:dyDescent="0.25">
      <c r="A140">
        <v>40372</v>
      </c>
      <c r="B140" t="s">
        <v>67</v>
      </c>
      <c r="C140" s="1">
        <v>44872.5</v>
      </c>
      <c r="D140">
        <v>0.25700000000000001</v>
      </c>
      <c r="E140">
        <v>240</v>
      </c>
      <c r="F140">
        <v>3.48</v>
      </c>
      <c r="G140">
        <v>1.56</v>
      </c>
      <c r="H140">
        <v>3.6</v>
      </c>
      <c r="I140">
        <v>21</v>
      </c>
      <c r="J140">
        <v>0.43</v>
      </c>
      <c r="K140">
        <v>3.87</v>
      </c>
      <c r="L140">
        <v>1.29</v>
      </c>
      <c r="M140">
        <v>1.83</v>
      </c>
      <c r="N140">
        <v>34</v>
      </c>
      <c r="O140">
        <v>57.8</v>
      </c>
      <c r="P140">
        <v>28</v>
      </c>
      <c r="Q140">
        <v>7.18</v>
      </c>
      <c r="R140">
        <v>3</v>
      </c>
      <c r="S140">
        <v>683</v>
      </c>
      <c r="T140" s="3">
        <f t="shared" si="2"/>
        <v>84.053233714685959</v>
      </c>
      <c r="U140">
        <v>2.88</v>
      </c>
      <c r="V140">
        <v>5.98</v>
      </c>
      <c r="W140">
        <v>4.0599999999999996</v>
      </c>
      <c r="X140">
        <v>2.4</v>
      </c>
      <c r="Y140">
        <v>1.1000000000000001</v>
      </c>
      <c r="Z140">
        <v>3.6</v>
      </c>
      <c r="AA140">
        <v>130</v>
      </c>
      <c r="AB140">
        <v>7</v>
      </c>
      <c r="AD140">
        <v>1.67</v>
      </c>
      <c r="AE140">
        <v>0.94</v>
      </c>
    </row>
    <row r="141" spans="1:44" hidden="1" x14ac:dyDescent="0.25">
      <c r="A141">
        <v>40372</v>
      </c>
      <c r="B141" t="s">
        <v>67</v>
      </c>
      <c r="C141" s="1">
        <v>44899.583333333336</v>
      </c>
      <c r="D141">
        <v>0.245</v>
      </c>
      <c r="E141">
        <v>240</v>
      </c>
      <c r="F141">
        <v>3.09</v>
      </c>
      <c r="G141">
        <v>1.32</v>
      </c>
      <c r="H141">
        <v>3.1</v>
      </c>
      <c r="I141">
        <v>16</v>
      </c>
      <c r="J141">
        <v>0.43</v>
      </c>
      <c r="K141">
        <v>3.31</v>
      </c>
      <c r="L141">
        <v>1.17</v>
      </c>
      <c r="M141">
        <v>1.7</v>
      </c>
      <c r="N141">
        <v>14</v>
      </c>
      <c r="O141">
        <v>8.3000000000000007</v>
      </c>
      <c r="P141">
        <v>52</v>
      </c>
      <c r="Q141">
        <v>7.09</v>
      </c>
      <c r="R141">
        <v>1</v>
      </c>
      <c r="S141">
        <v>122</v>
      </c>
      <c r="T141" s="3">
        <f t="shared" si="2"/>
        <v>96.213531967721906</v>
      </c>
      <c r="U141">
        <v>2.88</v>
      </c>
      <c r="V141">
        <v>6.06</v>
      </c>
      <c r="W141">
        <v>2.62</v>
      </c>
      <c r="X141" t="s">
        <v>46</v>
      </c>
      <c r="Y141">
        <v>3</v>
      </c>
      <c r="Z141">
        <v>3.1</v>
      </c>
      <c r="AA141">
        <v>120</v>
      </c>
      <c r="AB141">
        <v>3</v>
      </c>
      <c r="AC141">
        <v>2</v>
      </c>
      <c r="AD141" t="s">
        <v>64</v>
      </c>
      <c r="AE141">
        <v>0.31</v>
      </c>
    </row>
    <row r="142" spans="1:44" hidden="1" x14ac:dyDescent="0.25">
      <c r="A142">
        <v>40373</v>
      </c>
      <c r="B142" t="s">
        <v>70</v>
      </c>
      <c r="C142" s="1">
        <v>44571.493055555555</v>
      </c>
      <c r="D142">
        <v>0.44900000000000001</v>
      </c>
      <c r="E142">
        <v>410</v>
      </c>
      <c r="F142">
        <v>5.87</v>
      </c>
      <c r="G142">
        <v>2.0699999999999998</v>
      </c>
      <c r="H142">
        <v>1.9</v>
      </c>
      <c r="I142">
        <v>13</v>
      </c>
      <c r="J142">
        <v>0.78</v>
      </c>
      <c r="K142">
        <v>5.94</v>
      </c>
      <c r="L142">
        <v>1.81</v>
      </c>
      <c r="M142">
        <v>2.4300000000000002</v>
      </c>
      <c r="N142" t="s">
        <v>55</v>
      </c>
      <c r="O142">
        <v>7.8</v>
      </c>
      <c r="P142">
        <v>70</v>
      </c>
      <c r="Q142">
        <v>7.18</v>
      </c>
      <c r="R142">
        <v>1</v>
      </c>
      <c r="S142">
        <v>57.3</v>
      </c>
      <c r="T142" s="3">
        <f t="shared" si="2"/>
        <v>97.072497828641502</v>
      </c>
      <c r="U142">
        <v>4.59</v>
      </c>
      <c r="V142">
        <v>11.5</v>
      </c>
      <c r="W142">
        <v>4.54</v>
      </c>
      <c r="X142" t="s">
        <v>46</v>
      </c>
      <c r="Y142">
        <v>0</v>
      </c>
      <c r="Z142">
        <v>1.9</v>
      </c>
      <c r="AA142">
        <v>180</v>
      </c>
      <c r="AB142">
        <v>3</v>
      </c>
      <c r="AC142">
        <v>1</v>
      </c>
      <c r="AD142" t="s">
        <v>58</v>
      </c>
      <c r="AE142">
        <v>0.3</v>
      </c>
    </row>
    <row r="143" spans="1:44" hidden="1" x14ac:dyDescent="0.25">
      <c r="A143">
        <v>40373</v>
      </c>
      <c r="B143" t="s">
        <v>70</v>
      </c>
      <c r="C143" s="1">
        <v>44599.5625</v>
      </c>
      <c r="D143">
        <v>0.48299999999999998</v>
      </c>
      <c r="E143">
        <v>459</v>
      </c>
      <c r="F143">
        <v>6.5</v>
      </c>
      <c r="G143">
        <v>2.68</v>
      </c>
      <c r="H143">
        <v>1.7</v>
      </c>
      <c r="I143">
        <v>11</v>
      </c>
      <c r="J143">
        <v>0.85</v>
      </c>
      <c r="K143">
        <v>6.62</v>
      </c>
      <c r="L143">
        <v>2.0099999999999998</v>
      </c>
      <c r="M143">
        <v>2.9</v>
      </c>
      <c r="N143">
        <v>6</v>
      </c>
      <c r="O143">
        <v>18.600000000000001</v>
      </c>
      <c r="P143">
        <v>72</v>
      </c>
      <c r="Q143">
        <v>7.28</v>
      </c>
      <c r="R143">
        <v>1</v>
      </c>
      <c r="S143">
        <v>159</v>
      </c>
      <c r="T143" s="3">
        <f t="shared" si="2"/>
        <v>91.447014523937597</v>
      </c>
      <c r="U143">
        <v>4.79</v>
      </c>
      <c r="V143">
        <v>12</v>
      </c>
      <c r="W143">
        <v>4.68</v>
      </c>
      <c r="X143" t="s">
        <v>46</v>
      </c>
      <c r="Y143">
        <v>0</v>
      </c>
      <c r="Z143">
        <v>1.8</v>
      </c>
      <c r="AA143">
        <v>170</v>
      </c>
      <c r="AB143">
        <v>2</v>
      </c>
      <c r="AC143">
        <v>2</v>
      </c>
      <c r="AD143">
        <v>0.33</v>
      </c>
      <c r="AE143" t="s">
        <v>49</v>
      </c>
      <c r="AF143" t="s">
        <v>44</v>
      </c>
      <c r="AG143" t="s">
        <v>71</v>
      </c>
      <c r="AH143" t="s">
        <v>61</v>
      </c>
      <c r="AJ143">
        <v>0.28999999999999998</v>
      </c>
      <c r="AK143">
        <v>0.34</v>
      </c>
      <c r="AL143">
        <v>0.42</v>
      </c>
      <c r="AN143">
        <v>0.27</v>
      </c>
      <c r="AP143">
        <v>1.0999999999999999E-2</v>
      </c>
      <c r="AR143">
        <v>0.65</v>
      </c>
    </row>
    <row r="144" spans="1:44" hidden="1" x14ac:dyDescent="0.25">
      <c r="A144">
        <v>40373</v>
      </c>
      <c r="B144" t="s">
        <v>70</v>
      </c>
      <c r="C144" s="1">
        <v>44627.5</v>
      </c>
      <c r="D144">
        <v>0.5</v>
      </c>
      <c r="E144">
        <v>471</v>
      </c>
      <c r="F144">
        <v>6.67</v>
      </c>
      <c r="G144">
        <v>2.76</v>
      </c>
      <c r="H144">
        <v>1.5</v>
      </c>
      <c r="I144">
        <v>10</v>
      </c>
      <c r="J144">
        <v>0.93</v>
      </c>
      <c r="K144">
        <v>6.84</v>
      </c>
      <c r="L144">
        <v>2</v>
      </c>
      <c r="M144">
        <v>3.06</v>
      </c>
      <c r="N144">
        <v>7</v>
      </c>
      <c r="O144">
        <v>24.6</v>
      </c>
      <c r="P144">
        <v>79</v>
      </c>
      <c r="Q144">
        <v>7.18</v>
      </c>
      <c r="R144">
        <v>1</v>
      </c>
      <c r="S144">
        <v>178</v>
      </c>
      <c r="T144" s="3">
        <f t="shared" si="2"/>
        <v>89.392133492252697</v>
      </c>
      <c r="U144">
        <v>4.83</v>
      </c>
      <c r="V144">
        <v>13</v>
      </c>
      <c r="W144">
        <v>4.78</v>
      </c>
      <c r="X144">
        <v>0.6</v>
      </c>
      <c r="Y144">
        <v>0</v>
      </c>
      <c r="Z144">
        <v>1.6</v>
      </c>
      <c r="AA144">
        <v>130</v>
      </c>
      <c r="AB144">
        <v>3</v>
      </c>
      <c r="AC144">
        <v>2</v>
      </c>
      <c r="AD144" t="s">
        <v>64</v>
      </c>
      <c r="AE144" t="s">
        <v>49</v>
      </c>
    </row>
    <row r="145" spans="1:44" hidden="1" x14ac:dyDescent="0.25">
      <c r="A145">
        <v>40373</v>
      </c>
      <c r="B145" t="s">
        <v>70</v>
      </c>
      <c r="C145" s="1">
        <v>44655.510416666664</v>
      </c>
      <c r="D145">
        <v>0.54200000000000004</v>
      </c>
      <c r="E145">
        <v>469</v>
      </c>
      <c r="F145">
        <v>6.89</v>
      </c>
      <c r="G145">
        <v>4.63</v>
      </c>
      <c r="H145">
        <v>1.6</v>
      </c>
      <c r="I145">
        <v>9</v>
      </c>
      <c r="J145">
        <v>0.98</v>
      </c>
      <c r="K145">
        <v>7.94</v>
      </c>
      <c r="L145">
        <v>2.13</v>
      </c>
      <c r="M145">
        <v>4.0599999999999996</v>
      </c>
      <c r="N145">
        <v>26</v>
      </c>
      <c r="O145">
        <v>19.899999999999999</v>
      </c>
      <c r="P145">
        <v>97</v>
      </c>
      <c r="Q145">
        <v>7.42</v>
      </c>
      <c r="R145" t="s">
        <v>47</v>
      </c>
      <c r="S145">
        <v>135</v>
      </c>
      <c r="T145" s="3">
        <f t="shared" si="2"/>
        <v>92.21902017291066</v>
      </c>
      <c r="U145">
        <v>4.8099999999999996</v>
      </c>
      <c r="V145">
        <v>12</v>
      </c>
      <c r="W145">
        <v>5.5</v>
      </c>
      <c r="X145" t="s">
        <v>52</v>
      </c>
      <c r="Y145">
        <v>0</v>
      </c>
      <c r="Z145">
        <v>1.5</v>
      </c>
      <c r="AA145">
        <v>170</v>
      </c>
      <c r="AB145">
        <v>6</v>
      </c>
      <c r="AC145">
        <v>4</v>
      </c>
      <c r="AD145">
        <v>0.51</v>
      </c>
      <c r="AE145" t="s">
        <v>49</v>
      </c>
    </row>
    <row r="146" spans="1:44" hidden="1" x14ac:dyDescent="0.25">
      <c r="A146">
        <v>40373</v>
      </c>
      <c r="B146" t="s">
        <v>70</v>
      </c>
      <c r="C146" s="1">
        <v>44719.5625</v>
      </c>
      <c r="D146">
        <v>0.192</v>
      </c>
      <c r="E146">
        <v>175</v>
      </c>
      <c r="F146">
        <v>2.34</v>
      </c>
      <c r="G146">
        <v>2.0699999999999998</v>
      </c>
      <c r="H146">
        <v>3.5</v>
      </c>
      <c r="I146">
        <v>32</v>
      </c>
      <c r="J146">
        <v>0.45</v>
      </c>
      <c r="K146">
        <v>2.86</v>
      </c>
      <c r="L146">
        <v>0.81</v>
      </c>
      <c r="M146">
        <v>1.74</v>
      </c>
      <c r="N146">
        <v>8</v>
      </c>
      <c r="O146">
        <v>18.899999999999999</v>
      </c>
      <c r="P146">
        <v>3</v>
      </c>
      <c r="Q146">
        <v>6.95</v>
      </c>
      <c r="R146">
        <v>2</v>
      </c>
      <c r="S146">
        <v>259</v>
      </c>
      <c r="T146" s="3">
        <f t="shared" si="2"/>
        <v>93.109869646182503</v>
      </c>
      <c r="U146">
        <v>1.97</v>
      </c>
      <c r="V146">
        <v>4.1500000000000004</v>
      </c>
      <c r="W146">
        <v>1.77</v>
      </c>
      <c r="X146">
        <v>1.7</v>
      </c>
      <c r="Y146">
        <v>10.5</v>
      </c>
      <c r="Z146">
        <v>3.6</v>
      </c>
      <c r="AA146">
        <v>91</v>
      </c>
      <c r="AB146">
        <v>7</v>
      </c>
      <c r="AC146">
        <v>4</v>
      </c>
      <c r="AD146">
        <v>1.69</v>
      </c>
      <c r="AE146">
        <v>0.61</v>
      </c>
    </row>
    <row r="147" spans="1:44" hidden="1" x14ac:dyDescent="0.25">
      <c r="A147">
        <v>40373</v>
      </c>
      <c r="B147" t="s">
        <v>70</v>
      </c>
      <c r="C147" s="1">
        <v>44743.520833333336</v>
      </c>
      <c r="D147">
        <v>0.26800000000000002</v>
      </c>
      <c r="E147">
        <v>249</v>
      </c>
      <c r="F147">
        <v>3.4</v>
      </c>
      <c r="G147">
        <v>2.59</v>
      </c>
      <c r="H147">
        <v>2.4</v>
      </c>
      <c r="I147">
        <v>17</v>
      </c>
      <c r="J147">
        <v>0.57999999999999996</v>
      </c>
      <c r="K147">
        <v>3.89</v>
      </c>
      <c r="L147">
        <v>1.0900000000000001</v>
      </c>
      <c r="M147">
        <v>2.34</v>
      </c>
      <c r="N147">
        <v>7</v>
      </c>
      <c r="O147">
        <v>17.7</v>
      </c>
      <c r="P147">
        <v>7</v>
      </c>
      <c r="Q147">
        <v>7.31</v>
      </c>
      <c r="R147">
        <v>2</v>
      </c>
      <c r="S147">
        <v>182</v>
      </c>
      <c r="T147" s="3">
        <f t="shared" si="2"/>
        <v>92.951200619674665</v>
      </c>
      <c r="U147">
        <v>2.36</v>
      </c>
      <c r="V147">
        <v>4.8600000000000003</v>
      </c>
      <c r="W147">
        <v>2.57</v>
      </c>
      <c r="X147">
        <v>1</v>
      </c>
      <c r="Y147">
        <v>19.8</v>
      </c>
      <c r="Z147">
        <v>2.5</v>
      </c>
      <c r="AA147">
        <v>85</v>
      </c>
      <c r="AB147">
        <v>4</v>
      </c>
      <c r="AC147">
        <v>4</v>
      </c>
      <c r="AD147">
        <v>1.1000000000000001</v>
      </c>
      <c r="AE147" t="s">
        <v>49</v>
      </c>
    </row>
    <row r="148" spans="1:44" hidden="1" x14ac:dyDescent="0.25">
      <c r="A148">
        <v>40373</v>
      </c>
      <c r="B148" t="s">
        <v>70</v>
      </c>
      <c r="C148" s="1">
        <v>44788.458333333336</v>
      </c>
      <c r="D148">
        <v>0.33800000000000002</v>
      </c>
      <c r="E148">
        <v>291</v>
      </c>
      <c r="F148">
        <v>3.92</v>
      </c>
      <c r="G148">
        <v>2.41</v>
      </c>
      <c r="H148">
        <v>4.3</v>
      </c>
      <c r="I148">
        <v>31</v>
      </c>
      <c r="J148">
        <v>0.5</v>
      </c>
      <c r="K148">
        <v>4.28</v>
      </c>
      <c r="L148">
        <v>1.26</v>
      </c>
      <c r="M148">
        <v>2.33</v>
      </c>
      <c r="N148">
        <v>10</v>
      </c>
      <c r="O148">
        <v>24.2</v>
      </c>
      <c r="P148">
        <v>5</v>
      </c>
      <c r="Q148">
        <v>7.32</v>
      </c>
      <c r="R148">
        <v>1</v>
      </c>
      <c r="S148">
        <v>226</v>
      </c>
      <c r="T148" s="3">
        <f t="shared" si="2"/>
        <v>95.006628369421122</v>
      </c>
      <c r="U148">
        <v>2.98</v>
      </c>
      <c r="V148">
        <v>7.4</v>
      </c>
      <c r="W148">
        <v>2.62</v>
      </c>
      <c r="X148">
        <v>0.9</v>
      </c>
      <c r="Y148">
        <v>12.6</v>
      </c>
      <c r="Z148">
        <v>4.3</v>
      </c>
      <c r="AA148">
        <v>130</v>
      </c>
      <c r="AB148">
        <v>5</v>
      </c>
      <c r="AC148">
        <v>3</v>
      </c>
      <c r="AD148">
        <v>0.83</v>
      </c>
      <c r="AE148">
        <v>0.52</v>
      </c>
      <c r="AF148" t="s">
        <v>44</v>
      </c>
      <c r="AG148">
        <v>4.1000000000000002E-2</v>
      </c>
      <c r="AH148" t="s">
        <v>61</v>
      </c>
      <c r="AJ148">
        <v>0.31</v>
      </c>
      <c r="AK148">
        <v>0.43</v>
      </c>
      <c r="AL148">
        <v>1.08</v>
      </c>
      <c r="AN148">
        <v>0.4</v>
      </c>
      <c r="AP148">
        <v>1.2999999999999999E-2</v>
      </c>
      <c r="AR148">
        <v>1.4</v>
      </c>
    </row>
    <row r="149" spans="1:44" hidden="1" x14ac:dyDescent="0.25">
      <c r="A149">
        <v>40373</v>
      </c>
      <c r="B149" t="s">
        <v>70</v>
      </c>
      <c r="C149" s="1">
        <v>44816.479166666664</v>
      </c>
      <c r="D149">
        <v>0.4</v>
      </c>
      <c r="E149">
        <v>356</v>
      </c>
      <c r="F149">
        <v>4.93</v>
      </c>
      <c r="G149">
        <v>3.29</v>
      </c>
      <c r="H149">
        <v>2.9</v>
      </c>
      <c r="I149">
        <v>18</v>
      </c>
      <c r="J149">
        <v>0.48</v>
      </c>
      <c r="K149">
        <v>5.84</v>
      </c>
      <c r="L149">
        <v>1.57</v>
      </c>
      <c r="M149">
        <v>3.32</v>
      </c>
      <c r="N149">
        <v>9</v>
      </c>
      <c r="O149">
        <v>52</v>
      </c>
      <c r="P149">
        <v>5</v>
      </c>
      <c r="Q149">
        <v>7.49</v>
      </c>
      <c r="R149">
        <v>1</v>
      </c>
      <c r="S149">
        <v>284</v>
      </c>
      <c r="T149" s="3">
        <f t="shared" si="2"/>
        <v>91.08040201005025</v>
      </c>
      <c r="U149">
        <v>2.98</v>
      </c>
      <c r="V149">
        <v>6.97</v>
      </c>
      <c r="W149">
        <v>3.98</v>
      </c>
      <c r="X149">
        <v>2</v>
      </c>
      <c r="Y149">
        <v>9.1999999999999993</v>
      </c>
      <c r="Z149">
        <v>2.9</v>
      </c>
      <c r="AA149">
        <v>79</v>
      </c>
      <c r="AB149">
        <v>5</v>
      </c>
      <c r="AC149">
        <v>5</v>
      </c>
      <c r="AD149">
        <v>1.29</v>
      </c>
      <c r="AE149">
        <v>0.37</v>
      </c>
    </row>
    <row r="150" spans="1:44" hidden="1" x14ac:dyDescent="0.25">
      <c r="A150">
        <v>40373</v>
      </c>
      <c r="B150" t="s">
        <v>70</v>
      </c>
      <c r="C150" s="1">
        <v>44837.395833333336</v>
      </c>
      <c r="D150">
        <v>0.33400000000000002</v>
      </c>
      <c r="E150">
        <v>300</v>
      </c>
      <c r="F150">
        <v>4.1100000000000003</v>
      </c>
      <c r="G150">
        <v>2.64</v>
      </c>
      <c r="H150">
        <v>3.3</v>
      </c>
      <c r="I150">
        <v>23</v>
      </c>
      <c r="J150">
        <v>0.59</v>
      </c>
      <c r="K150">
        <v>4.6100000000000003</v>
      </c>
      <c r="L150">
        <v>1.36</v>
      </c>
      <c r="M150">
        <v>2.4500000000000002</v>
      </c>
      <c r="N150" t="s">
        <v>55</v>
      </c>
      <c r="O150">
        <v>23.5</v>
      </c>
      <c r="P150">
        <v>15</v>
      </c>
      <c r="Q150">
        <v>7.34</v>
      </c>
      <c r="R150" t="s">
        <v>47</v>
      </c>
      <c r="S150">
        <v>421</v>
      </c>
      <c r="T150" s="3">
        <f t="shared" si="2"/>
        <v>88.685837140553616</v>
      </c>
      <c r="U150">
        <v>3.19</v>
      </c>
      <c r="V150">
        <v>7.44</v>
      </c>
      <c r="W150">
        <v>3.05</v>
      </c>
      <c r="X150">
        <v>0.7</v>
      </c>
      <c r="Y150">
        <v>4.9000000000000004</v>
      </c>
      <c r="Z150">
        <v>3.3</v>
      </c>
      <c r="AA150">
        <v>98</v>
      </c>
      <c r="AB150">
        <v>4</v>
      </c>
      <c r="AC150">
        <v>4</v>
      </c>
      <c r="AD150">
        <v>0.69</v>
      </c>
      <c r="AE150">
        <v>0.37</v>
      </c>
      <c r="AF150" t="s">
        <v>44</v>
      </c>
      <c r="AG150">
        <v>0.05</v>
      </c>
      <c r="AH150" t="s">
        <v>61</v>
      </c>
      <c r="AJ150">
        <v>0.3</v>
      </c>
      <c r="AK150">
        <v>0.33</v>
      </c>
      <c r="AL150">
        <v>0.875</v>
      </c>
      <c r="AN150">
        <v>0.34</v>
      </c>
      <c r="AP150">
        <v>1.0999999999999999E-2</v>
      </c>
      <c r="AR150">
        <v>0.37</v>
      </c>
    </row>
    <row r="151" spans="1:44" hidden="1" x14ac:dyDescent="0.25">
      <c r="A151">
        <v>40373</v>
      </c>
      <c r="B151" t="s">
        <v>70</v>
      </c>
      <c r="C151" s="1">
        <v>44873.552083333336</v>
      </c>
      <c r="D151">
        <v>0.33900000000000002</v>
      </c>
      <c r="E151">
        <v>315</v>
      </c>
      <c r="F151">
        <v>4.38</v>
      </c>
      <c r="G151">
        <v>2.71</v>
      </c>
      <c r="H151">
        <v>2.8</v>
      </c>
      <c r="I151">
        <v>19</v>
      </c>
      <c r="J151">
        <v>0.59</v>
      </c>
      <c r="K151">
        <v>4.8099999999999996</v>
      </c>
      <c r="L151">
        <v>1.49</v>
      </c>
      <c r="M151">
        <v>2.5099999999999998</v>
      </c>
      <c r="N151">
        <v>7</v>
      </c>
      <c r="O151">
        <v>16.100000000000001</v>
      </c>
      <c r="P151">
        <v>34</v>
      </c>
      <c r="Q151">
        <v>7.33</v>
      </c>
      <c r="R151" t="s">
        <v>47</v>
      </c>
      <c r="S151">
        <v>228</v>
      </c>
      <c r="T151" s="3">
        <f t="shared" si="2"/>
        <v>92.470277410832225</v>
      </c>
      <c r="U151">
        <v>4.13</v>
      </c>
      <c r="V151">
        <v>8.09</v>
      </c>
      <c r="W151">
        <v>3.45</v>
      </c>
      <c r="X151" t="s">
        <v>51</v>
      </c>
      <c r="Y151">
        <v>0</v>
      </c>
      <c r="Z151">
        <v>2.8</v>
      </c>
      <c r="AA151">
        <v>95</v>
      </c>
      <c r="AB151">
        <v>3</v>
      </c>
      <c r="AC151">
        <v>3</v>
      </c>
      <c r="AD151">
        <v>1.04</v>
      </c>
      <c r="AE151">
        <v>0.36</v>
      </c>
    </row>
    <row r="152" spans="1:44" hidden="1" x14ac:dyDescent="0.25">
      <c r="A152">
        <v>40374</v>
      </c>
      <c r="B152" t="s">
        <v>72</v>
      </c>
      <c r="C152" s="1">
        <v>44571.527777777781</v>
      </c>
      <c r="D152">
        <v>7.8E-2</v>
      </c>
      <c r="E152">
        <v>47</v>
      </c>
      <c r="F152">
        <v>1.02</v>
      </c>
      <c r="G152">
        <v>1.58</v>
      </c>
      <c r="H152">
        <v>1.3</v>
      </c>
      <c r="I152">
        <v>11</v>
      </c>
      <c r="J152">
        <v>0.23</v>
      </c>
      <c r="K152">
        <v>1.48</v>
      </c>
      <c r="L152">
        <v>0.26</v>
      </c>
      <c r="M152">
        <v>1.04</v>
      </c>
      <c r="N152">
        <v>6</v>
      </c>
      <c r="O152">
        <v>22.8</v>
      </c>
      <c r="P152">
        <v>160</v>
      </c>
      <c r="Q152">
        <v>6.42</v>
      </c>
      <c r="R152">
        <v>2</v>
      </c>
      <c r="S152">
        <v>139</v>
      </c>
      <c r="T152" s="3">
        <f t="shared" si="2"/>
        <v>90.340514246004162</v>
      </c>
      <c r="U152">
        <v>0.57999999999999996</v>
      </c>
      <c r="V152">
        <v>1.38</v>
      </c>
      <c r="W152">
        <v>0.99</v>
      </c>
      <c r="X152">
        <v>0.6</v>
      </c>
      <c r="Z152">
        <v>1.4</v>
      </c>
      <c r="AA152">
        <v>230</v>
      </c>
      <c r="AB152">
        <v>4</v>
      </c>
      <c r="AC152">
        <v>3</v>
      </c>
      <c r="AD152">
        <v>0.71</v>
      </c>
      <c r="AE152">
        <v>0.56000000000000005</v>
      </c>
    </row>
    <row r="153" spans="1:44" hidden="1" x14ac:dyDescent="0.25">
      <c r="A153">
        <v>40374</v>
      </c>
      <c r="B153" t="s">
        <v>72</v>
      </c>
      <c r="C153" s="1">
        <v>44599.503472222219</v>
      </c>
      <c r="D153">
        <v>7.8E-2</v>
      </c>
      <c r="E153">
        <v>47</v>
      </c>
      <c r="F153">
        <v>1.02</v>
      </c>
      <c r="G153">
        <v>2.14</v>
      </c>
      <c r="H153">
        <v>1.3</v>
      </c>
      <c r="I153">
        <v>10</v>
      </c>
      <c r="J153">
        <v>0.24</v>
      </c>
      <c r="K153">
        <v>1.62</v>
      </c>
      <c r="L153">
        <v>0.32</v>
      </c>
      <c r="M153">
        <v>1.24</v>
      </c>
      <c r="N153">
        <v>9</v>
      </c>
      <c r="O153">
        <v>23.5</v>
      </c>
      <c r="P153">
        <v>140</v>
      </c>
      <c r="Q153">
        <v>6.46</v>
      </c>
      <c r="R153">
        <v>2</v>
      </c>
      <c r="S153">
        <v>202</v>
      </c>
      <c r="T153" s="3">
        <f t="shared" si="2"/>
        <v>86.55126498002663</v>
      </c>
      <c r="U153">
        <v>0.57199999999999995</v>
      </c>
      <c r="V153">
        <v>1.25</v>
      </c>
      <c r="W153">
        <v>0.98</v>
      </c>
      <c r="X153">
        <v>1</v>
      </c>
      <c r="Z153">
        <v>1.3</v>
      </c>
      <c r="AA153">
        <v>170</v>
      </c>
      <c r="AB153">
        <v>4</v>
      </c>
      <c r="AC153">
        <v>3</v>
      </c>
      <c r="AD153">
        <v>0.82</v>
      </c>
      <c r="AE153">
        <v>0.47</v>
      </c>
      <c r="AF153" t="s">
        <v>44</v>
      </c>
      <c r="AG153">
        <v>7.2999999999999995E-2</v>
      </c>
      <c r="AH153">
        <v>7.1000000000000004E-3</v>
      </c>
      <c r="AJ153">
        <v>7.5999999999999998E-2</v>
      </c>
      <c r="AK153">
        <v>0.37</v>
      </c>
      <c r="AL153">
        <v>1.01</v>
      </c>
      <c r="AN153">
        <v>0.32</v>
      </c>
      <c r="AP153">
        <v>6.4000000000000001E-2</v>
      </c>
      <c r="AR153">
        <v>1.4</v>
      </c>
    </row>
    <row r="154" spans="1:44" hidden="1" x14ac:dyDescent="0.25">
      <c r="A154">
        <v>40374</v>
      </c>
      <c r="B154" t="s">
        <v>72</v>
      </c>
      <c r="C154" s="1">
        <v>44627.524305555555</v>
      </c>
      <c r="D154">
        <v>7.2999999999999995E-2</v>
      </c>
      <c r="E154">
        <v>39</v>
      </c>
      <c r="F154">
        <v>1.02</v>
      </c>
      <c r="G154">
        <v>2.7</v>
      </c>
      <c r="H154">
        <v>0.9</v>
      </c>
      <c r="I154">
        <v>7</v>
      </c>
      <c r="J154">
        <v>0.25</v>
      </c>
      <c r="K154">
        <v>1.75</v>
      </c>
      <c r="L154">
        <v>0.33</v>
      </c>
      <c r="M154">
        <v>1.38</v>
      </c>
      <c r="N154">
        <v>4</v>
      </c>
      <c r="O154">
        <v>37.700000000000003</v>
      </c>
      <c r="P154">
        <v>130</v>
      </c>
      <c r="Q154">
        <v>6.4</v>
      </c>
      <c r="R154">
        <v>1</v>
      </c>
      <c r="S154">
        <v>192</v>
      </c>
      <c r="T154" s="3">
        <f t="shared" si="2"/>
        <v>82.417582417582409</v>
      </c>
      <c r="U154">
        <v>0.54400000000000004</v>
      </c>
      <c r="V154">
        <v>1.18</v>
      </c>
      <c r="W154">
        <v>0.96</v>
      </c>
      <c r="X154">
        <v>1</v>
      </c>
      <c r="Z154">
        <v>0.92</v>
      </c>
      <c r="AA154">
        <v>180</v>
      </c>
      <c r="AB154">
        <v>3</v>
      </c>
      <c r="AC154">
        <v>2</v>
      </c>
      <c r="AD154" t="s">
        <v>53</v>
      </c>
      <c r="AE154">
        <v>0.56000000000000005</v>
      </c>
    </row>
    <row r="155" spans="1:44" hidden="1" x14ac:dyDescent="0.25">
      <c r="A155">
        <v>40374</v>
      </c>
      <c r="B155" t="s">
        <v>72</v>
      </c>
      <c r="C155" s="1">
        <v>44655.677083333336</v>
      </c>
      <c r="D155">
        <v>8.4000000000000005E-2</v>
      </c>
      <c r="E155">
        <v>35</v>
      </c>
      <c r="F155">
        <v>1.1599999999999999</v>
      </c>
      <c r="G155">
        <v>3.02</v>
      </c>
      <c r="H155">
        <v>0.96</v>
      </c>
      <c r="I155">
        <v>7</v>
      </c>
      <c r="J155">
        <v>0.28000000000000003</v>
      </c>
      <c r="K155">
        <v>1.86</v>
      </c>
      <c r="L155">
        <v>0.35</v>
      </c>
      <c r="M155">
        <v>1.46</v>
      </c>
      <c r="N155" t="s">
        <v>55</v>
      </c>
      <c r="O155">
        <v>9.17</v>
      </c>
      <c r="P155">
        <v>160</v>
      </c>
      <c r="Q155">
        <v>6.49</v>
      </c>
      <c r="R155">
        <v>1</v>
      </c>
      <c r="S155">
        <v>119</v>
      </c>
      <c r="T155" s="3">
        <f t="shared" si="2"/>
        <v>88.971269694161265</v>
      </c>
      <c r="U155">
        <v>0.56100000000000005</v>
      </c>
      <c r="V155">
        <v>1.25</v>
      </c>
      <c r="W155">
        <v>1.25</v>
      </c>
      <c r="X155">
        <v>0.8</v>
      </c>
      <c r="Z155">
        <v>0.99</v>
      </c>
      <c r="AA155">
        <v>230</v>
      </c>
      <c r="AB155">
        <v>4</v>
      </c>
      <c r="AC155">
        <v>2</v>
      </c>
      <c r="AD155">
        <v>0.53</v>
      </c>
      <c r="AE155">
        <v>0.39</v>
      </c>
    </row>
    <row r="156" spans="1:44" hidden="1" x14ac:dyDescent="0.25">
      <c r="A156">
        <v>40374</v>
      </c>
      <c r="B156" t="s">
        <v>72</v>
      </c>
      <c r="C156" s="1">
        <v>44684.59375</v>
      </c>
      <c r="D156">
        <v>8.5999999999999993E-2</v>
      </c>
      <c r="E156">
        <v>50</v>
      </c>
      <c r="F156">
        <v>1.33</v>
      </c>
      <c r="G156">
        <v>3.55</v>
      </c>
      <c r="H156">
        <v>1.1000000000000001</v>
      </c>
      <c r="I156">
        <v>8</v>
      </c>
      <c r="J156">
        <v>0.34</v>
      </c>
      <c r="K156">
        <v>2.2200000000000002</v>
      </c>
      <c r="L156">
        <v>0.45</v>
      </c>
      <c r="M156">
        <v>1.86</v>
      </c>
      <c r="N156">
        <v>9</v>
      </c>
      <c r="O156">
        <v>15.1</v>
      </c>
      <c r="P156">
        <v>180</v>
      </c>
      <c r="Q156">
        <v>6.6</v>
      </c>
      <c r="R156" t="s">
        <v>47</v>
      </c>
      <c r="S156">
        <v>132</v>
      </c>
      <c r="T156" s="3">
        <f t="shared" si="2"/>
        <v>89.285714285714278</v>
      </c>
      <c r="U156">
        <v>0.61599999999999999</v>
      </c>
      <c r="V156">
        <v>1.38</v>
      </c>
      <c r="W156">
        <v>1.45</v>
      </c>
      <c r="X156">
        <v>1.1000000000000001</v>
      </c>
      <c r="Z156">
        <v>1.2</v>
      </c>
      <c r="AA156">
        <v>220</v>
      </c>
      <c r="AB156">
        <v>2</v>
      </c>
      <c r="AC156">
        <v>2</v>
      </c>
      <c r="AD156">
        <v>0.59</v>
      </c>
      <c r="AE156" t="s">
        <v>49</v>
      </c>
      <c r="AF156" t="s">
        <v>44</v>
      </c>
      <c r="AG156">
        <v>6.0999999999999999E-2</v>
      </c>
      <c r="AH156">
        <v>4.0000000000000001E-3</v>
      </c>
      <c r="AJ156">
        <v>5.5E-2</v>
      </c>
      <c r="AK156">
        <v>0.34</v>
      </c>
      <c r="AL156">
        <v>0.71</v>
      </c>
      <c r="AN156">
        <v>0.34</v>
      </c>
      <c r="AP156">
        <v>2.1999999999999999E-2</v>
      </c>
      <c r="AR156">
        <v>1.1000000000000001</v>
      </c>
    </row>
    <row r="157" spans="1:44" hidden="1" x14ac:dyDescent="0.25">
      <c r="A157">
        <v>40374</v>
      </c>
      <c r="B157" t="s">
        <v>72</v>
      </c>
      <c r="C157" s="1">
        <v>44719.527777777781</v>
      </c>
      <c r="D157">
        <v>4.9000000000000002E-2</v>
      </c>
      <c r="E157">
        <v>44</v>
      </c>
      <c r="F157">
        <v>0.996</v>
      </c>
      <c r="G157">
        <v>2.19</v>
      </c>
      <c r="H157">
        <v>1.1000000000000001</v>
      </c>
      <c r="I157">
        <v>7</v>
      </c>
      <c r="J157">
        <v>0.23</v>
      </c>
      <c r="K157">
        <v>1.48</v>
      </c>
      <c r="L157">
        <v>0.25</v>
      </c>
      <c r="M157">
        <v>1.28</v>
      </c>
      <c r="N157">
        <v>8</v>
      </c>
      <c r="O157">
        <v>12.7</v>
      </c>
      <c r="P157">
        <v>87</v>
      </c>
      <c r="Q157">
        <v>6.14</v>
      </c>
      <c r="R157" t="s">
        <v>47</v>
      </c>
      <c r="S157">
        <v>254</v>
      </c>
      <c r="T157" s="3">
        <f t="shared" si="2"/>
        <v>81.240768094534715</v>
      </c>
      <c r="U157">
        <v>0.51400000000000001</v>
      </c>
      <c r="V157">
        <v>1.18</v>
      </c>
      <c r="W157">
        <v>0.97</v>
      </c>
      <c r="X157" t="s">
        <v>52</v>
      </c>
      <c r="Y157">
        <v>9.6</v>
      </c>
      <c r="Z157">
        <v>1.1000000000000001</v>
      </c>
      <c r="AA157">
        <v>160</v>
      </c>
      <c r="AB157">
        <v>3</v>
      </c>
      <c r="AC157">
        <v>3</v>
      </c>
      <c r="AD157">
        <v>0.69</v>
      </c>
      <c r="AE157" t="s">
        <v>49</v>
      </c>
    </row>
    <row r="158" spans="1:44" hidden="1" x14ac:dyDescent="0.25">
      <c r="A158">
        <v>40374</v>
      </c>
      <c r="B158" t="s">
        <v>72</v>
      </c>
      <c r="C158" s="1">
        <v>44746.510416666664</v>
      </c>
      <c r="D158">
        <v>0.06</v>
      </c>
      <c r="E158">
        <v>30</v>
      </c>
      <c r="F158">
        <v>0.51500000000000001</v>
      </c>
      <c r="G158">
        <v>1.27</v>
      </c>
      <c r="H158">
        <v>1.1000000000000001</v>
      </c>
      <c r="I158">
        <v>9</v>
      </c>
      <c r="J158">
        <v>0.17</v>
      </c>
      <c r="K158">
        <v>0.96</v>
      </c>
      <c r="L158">
        <v>0.17</v>
      </c>
      <c r="M158">
        <v>0.88</v>
      </c>
      <c r="N158">
        <v>4</v>
      </c>
      <c r="O158">
        <v>27.4</v>
      </c>
      <c r="P158">
        <v>37</v>
      </c>
      <c r="Q158">
        <v>6.33</v>
      </c>
      <c r="R158" t="s">
        <v>47</v>
      </c>
      <c r="S158">
        <v>167</v>
      </c>
      <c r="T158" s="3">
        <f t="shared" si="2"/>
        <v>86.81925808997633</v>
      </c>
      <c r="U158">
        <v>0.36299999999999999</v>
      </c>
      <c r="V158">
        <v>0.79</v>
      </c>
      <c r="W158">
        <v>0.66</v>
      </c>
      <c r="X158">
        <v>0.5</v>
      </c>
      <c r="Z158">
        <v>1.2</v>
      </c>
      <c r="AA158">
        <v>75</v>
      </c>
      <c r="AB158">
        <v>2</v>
      </c>
      <c r="AC158">
        <v>2</v>
      </c>
      <c r="AD158">
        <v>0.73</v>
      </c>
      <c r="AE158">
        <v>0.33</v>
      </c>
    </row>
    <row r="159" spans="1:44" hidden="1" x14ac:dyDescent="0.25">
      <c r="A159">
        <v>40374</v>
      </c>
      <c r="B159" t="s">
        <v>72</v>
      </c>
      <c r="C159" s="1">
        <v>44774.6</v>
      </c>
      <c r="D159">
        <v>6.7000000000000004E-2</v>
      </c>
      <c r="E159">
        <v>33</v>
      </c>
      <c r="F159">
        <v>0.59099999999999997</v>
      </c>
      <c r="G159">
        <v>1.1200000000000001</v>
      </c>
      <c r="H159">
        <v>0.88</v>
      </c>
      <c r="I159">
        <v>6</v>
      </c>
      <c r="J159">
        <v>0.14000000000000001</v>
      </c>
      <c r="K159">
        <v>1.01</v>
      </c>
      <c r="L159">
        <v>0.19</v>
      </c>
      <c r="M159">
        <v>0.81</v>
      </c>
      <c r="N159">
        <v>2</v>
      </c>
      <c r="O159">
        <v>15.5</v>
      </c>
      <c r="P159">
        <v>40</v>
      </c>
      <c r="Q159">
        <v>6.4</v>
      </c>
      <c r="R159" t="s">
        <v>47</v>
      </c>
      <c r="S159">
        <v>128</v>
      </c>
      <c r="T159" s="3">
        <f t="shared" si="2"/>
        <v>87.301587301587304</v>
      </c>
      <c r="U159">
        <v>0.32600000000000001</v>
      </c>
      <c r="V159">
        <v>0.72</v>
      </c>
      <c r="W159">
        <v>0.78</v>
      </c>
      <c r="X159">
        <v>0.9</v>
      </c>
      <c r="Z159">
        <v>0.84</v>
      </c>
      <c r="AA159">
        <v>80</v>
      </c>
      <c r="AB159">
        <v>2</v>
      </c>
      <c r="AC159">
        <v>2</v>
      </c>
      <c r="AD159">
        <v>0.49</v>
      </c>
      <c r="AE159" t="s">
        <v>49</v>
      </c>
      <c r="AF159" t="s">
        <v>44</v>
      </c>
      <c r="AG159">
        <v>4.7E-2</v>
      </c>
      <c r="AH159">
        <v>3.0000000000000001E-3</v>
      </c>
      <c r="AJ159">
        <v>3.7999999999999999E-2</v>
      </c>
      <c r="AK159">
        <v>0.28999999999999998</v>
      </c>
      <c r="AL159">
        <v>0.69</v>
      </c>
      <c r="AN159">
        <v>0.21</v>
      </c>
      <c r="AP159">
        <v>3.4000000000000002E-2</v>
      </c>
      <c r="AR159">
        <v>1.1000000000000001</v>
      </c>
    </row>
    <row r="160" spans="1:44" hidden="1" x14ac:dyDescent="0.25">
      <c r="A160">
        <v>40374</v>
      </c>
      <c r="B160" t="s">
        <v>72</v>
      </c>
      <c r="C160" s="1">
        <v>44809.548611111109</v>
      </c>
      <c r="D160">
        <v>8.1000000000000003E-2</v>
      </c>
      <c r="E160">
        <v>49</v>
      </c>
      <c r="F160">
        <v>0.71899999999999997</v>
      </c>
      <c r="G160">
        <v>0.94</v>
      </c>
      <c r="H160">
        <v>1.2</v>
      </c>
      <c r="I160">
        <v>7</v>
      </c>
      <c r="J160">
        <v>0.18</v>
      </c>
      <c r="K160">
        <v>1.19</v>
      </c>
      <c r="L160">
        <v>0.21</v>
      </c>
      <c r="M160">
        <v>0.9</v>
      </c>
      <c r="N160">
        <v>13</v>
      </c>
      <c r="O160">
        <v>30.8</v>
      </c>
      <c r="P160">
        <v>47</v>
      </c>
      <c r="Q160">
        <v>6.63</v>
      </c>
      <c r="R160" t="s">
        <v>47</v>
      </c>
      <c r="S160">
        <v>165</v>
      </c>
      <c r="T160" s="3">
        <f t="shared" si="2"/>
        <v>87.912087912087912</v>
      </c>
      <c r="U160">
        <v>0.39</v>
      </c>
      <c r="V160">
        <v>0.85</v>
      </c>
      <c r="W160">
        <v>0.85</v>
      </c>
      <c r="X160" t="s">
        <v>52</v>
      </c>
      <c r="Z160">
        <v>1.2</v>
      </c>
      <c r="AA160">
        <v>110</v>
      </c>
      <c r="AB160">
        <v>3</v>
      </c>
      <c r="AC160">
        <v>3</v>
      </c>
      <c r="AD160">
        <v>0.48</v>
      </c>
      <c r="AE160">
        <v>0.35</v>
      </c>
    </row>
    <row r="161" spans="1:44" hidden="1" x14ac:dyDescent="0.25">
      <c r="A161">
        <v>40374</v>
      </c>
      <c r="B161" t="s">
        <v>72</v>
      </c>
      <c r="C161" s="1">
        <v>44837.583333333336</v>
      </c>
      <c r="D161">
        <v>7.9000000000000001E-2</v>
      </c>
      <c r="E161">
        <v>40</v>
      </c>
      <c r="F161">
        <v>0.78100000000000003</v>
      </c>
      <c r="G161">
        <v>1.24</v>
      </c>
      <c r="H161">
        <v>1</v>
      </c>
      <c r="I161">
        <v>7</v>
      </c>
      <c r="J161">
        <v>0.18</v>
      </c>
      <c r="K161">
        <v>1.19</v>
      </c>
      <c r="L161">
        <v>0.22</v>
      </c>
      <c r="M161">
        <v>0.92</v>
      </c>
      <c r="N161">
        <v>9</v>
      </c>
      <c r="O161">
        <v>14.8</v>
      </c>
      <c r="P161">
        <v>67</v>
      </c>
      <c r="Q161">
        <v>6.51</v>
      </c>
      <c r="R161" t="s">
        <v>47</v>
      </c>
      <c r="S161">
        <v>325</v>
      </c>
      <c r="T161" s="3">
        <f t="shared" si="2"/>
        <v>75.471698113207552</v>
      </c>
      <c r="U161">
        <v>0.34599999999999997</v>
      </c>
      <c r="V161">
        <v>0.83</v>
      </c>
      <c r="W161">
        <v>1.04</v>
      </c>
      <c r="X161" t="s">
        <v>46</v>
      </c>
      <c r="Z161">
        <v>1.2</v>
      </c>
      <c r="AA161">
        <v>110</v>
      </c>
      <c r="AB161">
        <v>2</v>
      </c>
      <c r="AC161">
        <v>2</v>
      </c>
      <c r="AD161">
        <v>0.84</v>
      </c>
      <c r="AE161" t="s">
        <v>49</v>
      </c>
      <c r="AF161" t="s">
        <v>44</v>
      </c>
      <c r="AG161">
        <v>7.3999999999999996E-2</v>
      </c>
      <c r="AH161">
        <v>3.0000000000000001E-3</v>
      </c>
      <c r="AJ161">
        <v>3.1E-2</v>
      </c>
      <c r="AK161">
        <v>0.28000000000000003</v>
      </c>
      <c r="AL161">
        <v>0.74299999999999999</v>
      </c>
      <c r="AN161">
        <v>0.24</v>
      </c>
      <c r="AP161">
        <v>2.4E-2</v>
      </c>
      <c r="AR161">
        <v>0.6</v>
      </c>
    </row>
    <row r="162" spans="1:44" hidden="1" x14ac:dyDescent="0.25">
      <c r="A162">
        <v>40374</v>
      </c>
      <c r="B162" t="s">
        <v>72</v>
      </c>
      <c r="C162" s="1">
        <v>44872.583333333336</v>
      </c>
      <c r="D162">
        <v>7.3999999999999996E-2</v>
      </c>
      <c r="E162">
        <v>58</v>
      </c>
      <c r="F162">
        <v>0.91200000000000003</v>
      </c>
      <c r="G162">
        <v>1.26</v>
      </c>
      <c r="H162">
        <v>1.6</v>
      </c>
      <c r="I162">
        <v>12</v>
      </c>
      <c r="J162">
        <v>0.23</v>
      </c>
      <c r="K162">
        <v>1.34</v>
      </c>
      <c r="L162">
        <v>0.26</v>
      </c>
      <c r="M162">
        <v>1</v>
      </c>
      <c r="N162">
        <v>11</v>
      </c>
      <c r="O162">
        <v>14.6</v>
      </c>
      <c r="P162">
        <v>91</v>
      </c>
      <c r="Q162">
        <v>6.43</v>
      </c>
      <c r="R162" t="s">
        <v>47</v>
      </c>
      <c r="S162">
        <v>200</v>
      </c>
      <c r="T162" s="3">
        <f t="shared" si="2"/>
        <v>88.8888888888889</v>
      </c>
      <c r="U162">
        <v>0.54300000000000004</v>
      </c>
      <c r="V162">
        <v>1.23</v>
      </c>
      <c r="W162">
        <v>0.79</v>
      </c>
      <c r="X162">
        <v>0.5</v>
      </c>
      <c r="Z162">
        <v>1.6</v>
      </c>
      <c r="AA162">
        <v>160</v>
      </c>
      <c r="AB162">
        <v>3</v>
      </c>
      <c r="AC162">
        <v>3</v>
      </c>
      <c r="AD162">
        <v>0.57999999999999996</v>
      </c>
      <c r="AE162">
        <v>0.36</v>
      </c>
    </row>
    <row r="163" spans="1:44" hidden="1" x14ac:dyDescent="0.25">
      <c r="A163">
        <v>40374</v>
      </c>
      <c r="B163" t="s">
        <v>72</v>
      </c>
      <c r="C163" s="1">
        <v>44900.611111111109</v>
      </c>
      <c r="D163">
        <v>7.6999999999999999E-2</v>
      </c>
      <c r="E163">
        <v>47</v>
      </c>
      <c r="F163">
        <v>0.91700000000000004</v>
      </c>
      <c r="G163">
        <v>1.51</v>
      </c>
      <c r="H163">
        <v>1.3</v>
      </c>
      <c r="I163">
        <v>10</v>
      </c>
      <c r="J163">
        <v>0.24</v>
      </c>
      <c r="K163">
        <v>1.34</v>
      </c>
      <c r="L163">
        <v>0.27</v>
      </c>
      <c r="M163">
        <v>1</v>
      </c>
      <c r="N163">
        <v>11</v>
      </c>
      <c r="O163">
        <v>30.3</v>
      </c>
      <c r="P163">
        <v>120</v>
      </c>
      <c r="Q163">
        <v>6.51</v>
      </c>
      <c r="R163">
        <v>2</v>
      </c>
      <c r="S163">
        <v>186</v>
      </c>
      <c r="T163" s="3">
        <f t="shared" si="2"/>
        <v>87.48317631224765</v>
      </c>
      <c r="U163">
        <v>0.52900000000000003</v>
      </c>
      <c r="V163">
        <v>1.1200000000000001</v>
      </c>
      <c r="W163">
        <v>0.93</v>
      </c>
      <c r="X163">
        <v>1.4</v>
      </c>
      <c r="Z163">
        <v>1.3</v>
      </c>
      <c r="AA163">
        <v>160</v>
      </c>
      <c r="AB163">
        <v>3</v>
      </c>
      <c r="AC163">
        <v>3</v>
      </c>
      <c r="AD163">
        <v>1.25</v>
      </c>
      <c r="AE163">
        <v>0.5</v>
      </c>
    </row>
    <row r="164" spans="1:44" hidden="1" x14ac:dyDescent="0.25">
      <c r="A164">
        <v>40375</v>
      </c>
      <c r="B164" t="s">
        <v>73</v>
      </c>
      <c r="C164" s="1">
        <v>44571.479166666664</v>
      </c>
      <c r="D164">
        <v>0.19600000000000001</v>
      </c>
      <c r="E164">
        <v>145</v>
      </c>
      <c r="F164">
        <v>3.48</v>
      </c>
      <c r="G164">
        <v>2.48</v>
      </c>
      <c r="H164">
        <v>0.99</v>
      </c>
      <c r="I164">
        <v>6</v>
      </c>
      <c r="J164">
        <v>0.65</v>
      </c>
      <c r="K164">
        <v>3.33</v>
      </c>
      <c r="L164">
        <v>0.44</v>
      </c>
      <c r="M164">
        <v>1.57</v>
      </c>
      <c r="N164" t="s">
        <v>55</v>
      </c>
      <c r="O164">
        <v>9.2100000000000009</v>
      </c>
      <c r="P164">
        <v>200</v>
      </c>
      <c r="Q164">
        <v>6.98</v>
      </c>
      <c r="R164">
        <v>1</v>
      </c>
      <c r="S164">
        <v>51.1</v>
      </c>
      <c r="T164" s="3">
        <f t="shared" si="2"/>
        <v>95.091729901066188</v>
      </c>
      <c r="U164">
        <v>1.37</v>
      </c>
      <c r="V164">
        <v>2.97</v>
      </c>
      <c r="W164">
        <v>3.17</v>
      </c>
      <c r="X164">
        <v>0.8</v>
      </c>
      <c r="Y164">
        <v>0.5</v>
      </c>
      <c r="Z164">
        <v>1</v>
      </c>
      <c r="AA164">
        <v>220</v>
      </c>
      <c r="AB164">
        <v>1</v>
      </c>
      <c r="AC164">
        <v>1</v>
      </c>
      <c r="AD164" t="s">
        <v>74</v>
      </c>
      <c r="AE164" t="s">
        <v>49</v>
      </c>
    </row>
    <row r="165" spans="1:44" hidden="1" x14ac:dyDescent="0.25">
      <c r="A165">
        <v>40375</v>
      </c>
      <c r="B165" t="s">
        <v>73</v>
      </c>
      <c r="C165" s="1">
        <v>44599.479166666664</v>
      </c>
      <c r="D165">
        <v>0.24399999999999999</v>
      </c>
      <c r="E165">
        <v>210</v>
      </c>
      <c r="F165">
        <v>5.23</v>
      </c>
      <c r="G165">
        <v>3.36</v>
      </c>
      <c r="H165">
        <v>1.1000000000000001</v>
      </c>
      <c r="I165">
        <v>6</v>
      </c>
      <c r="J165">
        <v>1.01</v>
      </c>
      <c r="K165">
        <v>4.8499999999999996</v>
      </c>
      <c r="L165">
        <v>0.64</v>
      </c>
      <c r="M165">
        <v>2.17</v>
      </c>
      <c r="N165" t="s">
        <v>55</v>
      </c>
      <c r="O165">
        <v>28.2</v>
      </c>
      <c r="P165">
        <v>310</v>
      </c>
      <c r="Q165">
        <v>7.12</v>
      </c>
      <c r="R165" t="s">
        <v>47</v>
      </c>
      <c r="S165">
        <v>214</v>
      </c>
      <c r="T165" s="3">
        <f t="shared" si="2"/>
        <v>83.713850837138509</v>
      </c>
      <c r="U165">
        <v>1.94</v>
      </c>
      <c r="V165">
        <v>4</v>
      </c>
      <c r="W165">
        <v>5.15</v>
      </c>
      <c r="X165">
        <v>0.7</v>
      </c>
      <c r="Y165">
        <v>0.5</v>
      </c>
      <c r="Z165">
        <v>1.1000000000000001</v>
      </c>
      <c r="AA165">
        <v>370</v>
      </c>
      <c r="AB165">
        <v>2</v>
      </c>
      <c r="AC165">
        <v>1</v>
      </c>
      <c r="AD165">
        <v>0.46</v>
      </c>
      <c r="AE165" t="s">
        <v>49</v>
      </c>
      <c r="AF165">
        <v>2.5999999999999999E-2</v>
      </c>
      <c r="AG165">
        <v>8.3000000000000004E-2</v>
      </c>
      <c r="AH165">
        <v>4.0000000000000001E-3</v>
      </c>
      <c r="AJ165">
        <v>0.15</v>
      </c>
      <c r="AK165">
        <v>0.56000000000000005</v>
      </c>
      <c r="AL165">
        <v>0.62</v>
      </c>
      <c r="AN165">
        <v>0.19</v>
      </c>
      <c r="AP165">
        <v>3.9E-2</v>
      </c>
      <c r="AR165">
        <v>0.33</v>
      </c>
    </row>
    <row r="166" spans="1:44" hidden="1" x14ac:dyDescent="0.25">
      <c r="A166">
        <v>40375</v>
      </c>
      <c r="B166" t="s">
        <v>73</v>
      </c>
      <c r="C166" s="1">
        <v>44627.5</v>
      </c>
      <c r="D166">
        <v>0.27200000000000002</v>
      </c>
      <c r="E166">
        <v>224</v>
      </c>
      <c r="F166">
        <v>5.2</v>
      </c>
      <c r="G166">
        <v>3.65</v>
      </c>
      <c r="H166">
        <v>1.1000000000000001</v>
      </c>
      <c r="I166">
        <v>6</v>
      </c>
      <c r="J166">
        <v>1.03</v>
      </c>
      <c r="K166">
        <v>4.99</v>
      </c>
      <c r="L166">
        <v>0.66</v>
      </c>
      <c r="M166">
        <v>2.3199999999999998</v>
      </c>
      <c r="N166" t="s">
        <v>55</v>
      </c>
      <c r="O166">
        <v>23.5</v>
      </c>
      <c r="P166">
        <v>320</v>
      </c>
      <c r="Q166">
        <v>7.16</v>
      </c>
      <c r="R166" t="s">
        <v>47</v>
      </c>
      <c r="S166">
        <v>275</v>
      </c>
      <c r="T166" s="3">
        <f t="shared" si="2"/>
        <v>80</v>
      </c>
      <c r="U166">
        <v>1.72</v>
      </c>
      <c r="V166">
        <v>3.62</v>
      </c>
      <c r="W166">
        <v>4.38</v>
      </c>
      <c r="X166" t="s">
        <v>75</v>
      </c>
      <c r="Y166">
        <v>1</v>
      </c>
      <c r="Z166">
        <v>1.1000000000000001</v>
      </c>
      <c r="AA166">
        <v>350</v>
      </c>
      <c r="AB166">
        <v>1</v>
      </c>
      <c r="AC166">
        <v>1</v>
      </c>
      <c r="AD166" t="s">
        <v>64</v>
      </c>
      <c r="AE166" t="s">
        <v>49</v>
      </c>
    </row>
    <row r="167" spans="1:44" hidden="1" x14ac:dyDescent="0.25">
      <c r="A167">
        <v>40375</v>
      </c>
      <c r="B167" t="s">
        <v>73</v>
      </c>
      <c r="C167" s="1">
        <v>44655.458333333336</v>
      </c>
      <c r="D167">
        <v>0.28499999999999998</v>
      </c>
      <c r="E167">
        <v>189</v>
      </c>
      <c r="F167">
        <v>5.32</v>
      </c>
      <c r="G167">
        <v>5.73</v>
      </c>
      <c r="H167">
        <v>1.5</v>
      </c>
      <c r="I167">
        <v>9</v>
      </c>
      <c r="J167">
        <v>1.1200000000000001</v>
      </c>
      <c r="K167">
        <v>5.23</v>
      </c>
      <c r="L167">
        <v>0.69</v>
      </c>
      <c r="M167">
        <v>2.64</v>
      </c>
      <c r="N167" t="s">
        <v>55</v>
      </c>
      <c r="O167">
        <v>9.1300000000000008</v>
      </c>
      <c r="P167">
        <v>330</v>
      </c>
      <c r="Q167">
        <v>7.14</v>
      </c>
      <c r="R167" t="s">
        <v>47</v>
      </c>
      <c r="S167">
        <v>111</v>
      </c>
      <c r="T167" s="3">
        <f t="shared" si="2"/>
        <v>93.109869646182503</v>
      </c>
      <c r="U167">
        <v>1.46</v>
      </c>
      <c r="V167">
        <v>3.19</v>
      </c>
      <c r="W167">
        <v>4.3899999999999997</v>
      </c>
      <c r="X167" t="s">
        <v>51</v>
      </c>
      <c r="Y167">
        <v>2</v>
      </c>
      <c r="Z167">
        <v>1.5</v>
      </c>
      <c r="AA167">
        <v>420</v>
      </c>
      <c r="AB167">
        <v>2</v>
      </c>
      <c r="AC167">
        <v>1</v>
      </c>
      <c r="AD167">
        <v>0.35</v>
      </c>
      <c r="AE167" t="s">
        <v>49</v>
      </c>
    </row>
    <row r="168" spans="1:44" hidden="1" x14ac:dyDescent="0.25">
      <c r="A168">
        <v>40375</v>
      </c>
      <c r="B168" t="s">
        <v>73</v>
      </c>
      <c r="C168" s="1">
        <v>44683.9375</v>
      </c>
      <c r="D168">
        <v>0.26600000000000001</v>
      </c>
      <c r="E168">
        <v>222</v>
      </c>
      <c r="F168">
        <v>5.07</v>
      </c>
      <c r="G168">
        <v>4.0199999999999996</v>
      </c>
      <c r="H168">
        <v>1.9</v>
      </c>
      <c r="I168">
        <v>11</v>
      </c>
      <c r="J168">
        <v>1.02</v>
      </c>
      <c r="K168">
        <v>4.8</v>
      </c>
      <c r="L168">
        <v>0.65</v>
      </c>
      <c r="M168">
        <v>2.1800000000000002</v>
      </c>
      <c r="N168">
        <v>4</v>
      </c>
      <c r="O168">
        <v>17.3</v>
      </c>
      <c r="P168">
        <v>280</v>
      </c>
      <c r="Q168">
        <v>7.23</v>
      </c>
      <c r="R168" t="s">
        <v>47</v>
      </c>
      <c r="S168">
        <v>125</v>
      </c>
      <c r="T168" s="3">
        <f t="shared" si="2"/>
        <v>93.827160493827151</v>
      </c>
      <c r="U168">
        <v>1.37</v>
      </c>
      <c r="V168">
        <v>2.87</v>
      </c>
      <c r="W168">
        <v>3.48</v>
      </c>
      <c r="X168">
        <v>1.4</v>
      </c>
      <c r="Y168">
        <v>2.1</v>
      </c>
      <c r="Z168">
        <v>1.9</v>
      </c>
      <c r="AA168">
        <v>380</v>
      </c>
      <c r="AB168">
        <v>2</v>
      </c>
      <c r="AC168">
        <v>1</v>
      </c>
      <c r="AD168">
        <v>0.85</v>
      </c>
      <c r="AE168" t="s">
        <v>49</v>
      </c>
      <c r="AF168" t="s">
        <v>44</v>
      </c>
      <c r="AG168">
        <v>4.1000000000000002E-2</v>
      </c>
      <c r="AH168" t="s">
        <v>61</v>
      </c>
      <c r="AJ168">
        <v>0.14000000000000001</v>
      </c>
      <c r="AK168">
        <v>0.83</v>
      </c>
      <c r="AL168">
        <v>0.65</v>
      </c>
      <c r="AN168">
        <v>0.24</v>
      </c>
      <c r="AP168" t="s">
        <v>76</v>
      </c>
      <c r="AR168">
        <v>0.27</v>
      </c>
    </row>
    <row r="169" spans="1:44" hidden="1" x14ac:dyDescent="0.25">
      <c r="A169">
        <v>40375</v>
      </c>
      <c r="B169" t="s">
        <v>73</v>
      </c>
      <c r="C169" s="1">
        <v>44719.458333333336</v>
      </c>
      <c r="D169">
        <v>0.153</v>
      </c>
      <c r="E169">
        <v>135</v>
      </c>
      <c r="F169">
        <v>2.64</v>
      </c>
      <c r="G169">
        <v>2.25</v>
      </c>
      <c r="H169">
        <v>1.3</v>
      </c>
      <c r="I169">
        <v>9</v>
      </c>
      <c r="J169">
        <v>0.54</v>
      </c>
      <c r="K169">
        <v>2.66</v>
      </c>
      <c r="L169">
        <v>0.37</v>
      </c>
      <c r="M169">
        <v>1.29</v>
      </c>
      <c r="N169">
        <v>3</v>
      </c>
      <c r="O169">
        <v>20.8</v>
      </c>
      <c r="P169">
        <v>37</v>
      </c>
      <c r="Q169">
        <v>6.97</v>
      </c>
      <c r="R169">
        <v>4</v>
      </c>
      <c r="S169">
        <v>287</v>
      </c>
      <c r="T169" s="3">
        <f t="shared" si="2"/>
        <v>81.915563957151861</v>
      </c>
      <c r="U169">
        <v>1.1200000000000001</v>
      </c>
      <c r="V169">
        <v>2.42</v>
      </c>
      <c r="W169">
        <v>1.5</v>
      </c>
      <c r="X169">
        <v>3.9</v>
      </c>
      <c r="Y169">
        <v>6.6</v>
      </c>
      <c r="Z169">
        <v>1.3</v>
      </c>
      <c r="AA169">
        <v>84</v>
      </c>
      <c r="AB169">
        <v>5</v>
      </c>
      <c r="AC169">
        <v>4</v>
      </c>
      <c r="AD169">
        <v>4.68</v>
      </c>
      <c r="AE169">
        <v>0.83</v>
      </c>
    </row>
    <row r="170" spans="1:44" hidden="1" x14ac:dyDescent="0.25">
      <c r="A170">
        <v>40375</v>
      </c>
      <c r="B170" t="s">
        <v>73</v>
      </c>
      <c r="C170" s="1">
        <v>44746.625</v>
      </c>
      <c r="D170">
        <v>0.13500000000000001</v>
      </c>
      <c r="E170">
        <v>97</v>
      </c>
      <c r="F170">
        <v>1.85</v>
      </c>
      <c r="G170">
        <v>1.34</v>
      </c>
      <c r="H170">
        <v>1</v>
      </c>
      <c r="I170">
        <v>7</v>
      </c>
      <c r="J170">
        <v>0.49</v>
      </c>
      <c r="K170">
        <v>1.94</v>
      </c>
      <c r="L170">
        <v>0.26</v>
      </c>
      <c r="M170">
        <v>1.01</v>
      </c>
      <c r="N170" t="s">
        <v>55</v>
      </c>
      <c r="O170">
        <v>20</v>
      </c>
      <c r="P170">
        <v>43</v>
      </c>
      <c r="Q170">
        <v>6.93</v>
      </c>
      <c r="R170">
        <v>15</v>
      </c>
      <c r="S170">
        <v>224</v>
      </c>
      <c r="T170" s="3">
        <f t="shared" si="2"/>
        <v>81.699346405228752</v>
      </c>
      <c r="U170">
        <v>1.66</v>
      </c>
      <c r="V170">
        <v>2.52</v>
      </c>
      <c r="W170">
        <v>1.54</v>
      </c>
      <c r="X170">
        <v>12.1</v>
      </c>
      <c r="Y170">
        <v>12</v>
      </c>
      <c r="Z170">
        <v>1</v>
      </c>
      <c r="AA170">
        <v>85</v>
      </c>
      <c r="AB170">
        <v>15</v>
      </c>
      <c r="AC170">
        <v>13</v>
      </c>
      <c r="AD170">
        <v>15.5</v>
      </c>
      <c r="AE170">
        <v>2.8</v>
      </c>
    </row>
    <row r="171" spans="1:44" hidden="1" x14ac:dyDescent="0.25">
      <c r="A171">
        <v>40375</v>
      </c>
      <c r="B171" t="s">
        <v>73</v>
      </c>
      <c r="C171" s="1">
        <v>44774.458333333336</v>
      </c>
      <c r="D171">
        <v>0.17</v>
      </c>
      <c r="E171">
        <v>132</v>
      </c>
      <c r="F171">
        <v>2.41</v>
      </c>
      <c r="G171">
        <v>1.1200000000000001</v>
      </c>
      <c r="H171">
        <v>0.86</v>
      </c>
      <c r="I171">
        <v>4</v>
      </c>
      <c r="J171">
        <v>0.59</v>
      </c>
      <c r="K171">
        <v>2.2999999999999998</v>
      </c>
      <c r="L171">
        <v>0.28000000000000003</v>
      </c>
      <c r="M171">
        <v>1.1100000000000001</v>
      </c>
      <c r="N171" t="s">
        <v>55</v>
      </c>
      <c r="O171">
        <v>13.1</v>
      </c>
      <c r="P171">
        <v>41</v>
      </c>
      <c r="Q171">
        <v>7</v>
      </c>
      <c r="R171">
        <v>3</v>
      </c>
      <c r="S171">
        <v>161</v>
      </c>
      <c r="T171" s="3">
        <f t="shared" ref="T171:T224" si="3">H171/((S171/1000)+H171)*100</f>
        <v>84.231145935357503</v>
      </c>
      <c r="U171">
        <v>0.98099999999999998</v>
      </c>
      <c r="V171">
        <v>2.08</v>
      </c>
      <c r="W171">
        <v>1.94</v>
      </c>
      <c r="X171">
        <v>2.2000000000000002</v>
      </c>
      <c r="Y171">
        <v>12.5</v>
      </c>
      <c r="Z171">
        <v>0.87</v>
      </c>
      <c r="AA171">
        <v>76</v>
      </c>
      <c r="AB171">
        <v>3</v>
      </c>
      <c r="AC171">
        <v>3</v>
      </c>
      <c r="AD171">
        <v>4.1399999999999997</v>
      </c>
      <c r="AE171">
        <v>0.46</v>
      </c>
      <c r="AF171" t="s">
        <v>44</v>
      </c>
      <c r="AG171" t="s">
        <v>71</v>
      </c>
      <c r="AH171" t="s">
        <v>61</v>
      </c>
      <c r="AJ171">
        <v>0.18</v>
      </c>
      <c r="AK171">
        <v>0.47</v>
      </c>
      <c r="AL171">
        <v>0.72</v>
      </c>
      <c r="AN171">
        <v>0.18</v>
      </c>
      <c r="AP171">
        <v>2.4E-2</v>
      </c>
      <c r="AR171">
        <v>0.45</v>
      </c>
    </row>
    <row r="172" spans="1:44" hidden="1" x14ac:dyDescent="0.25">
      <c r="A172">
        <v>40375</v>
      </c>
      <c r="B172" t="s">
        <v>73</v>
      </c>
      <c r="C172" s="1">
        <v>44809.479166666664</v>
      </c>
      <c r="D172">
        <v>0.27300000000000002</v>
      </c>
      <c r="E172">
        <v>241</v>
      </c>
      <c r="F172">
        <v>4.72</v>
      </c>
      <c r="G172">
        <v>1.56</v>
      </c>
      <c r="H172">
        <v>0.62</v>
      </c>
      <c r="I172" t="s">
        <v>55</v>
      </c>
      <c r="J172">
        <v>0.97</v>
      </c>
      <c r="K172">
        <v>4.1100000000000003</v>
      </c>
      <c r="L172">
        <v>0.52</v>
      </c>
      <c r="M172">
        <v>1.62</v>
      </c>
      <c r="N172">
        <v>4</v>
      </c>
      <c r="O172">
        <v>9.33</v>
      </c>
      <c r="P172">
        <v>110</v>
      </c>
      <c r="Q172">
        <v>7.3</v>
      </c>
      <c r="R172" t="s">
        <v>47</v>
      </c>
      <c r="S172">
        <v>70.599999999999994</v>
      </c>
      <c r="T172" s="3">
        <f t="shared" si="3"/>
        <v>89.77700550246162</v>
      </c>
      <c r="U172">
        <v>1.25</v>
      </c>
      <c r="V172">
        <v>2.88</v>
      </c>
      <c r="W172">
        <v>3.89</v>
      </c>
      <c r="X172">
        <v>1.2</v>
      </c>
      <c r="Y172">
        <v>11.1</v>
      </c>
      <c r="Z172">
        <v>0.61</v>
      </c>
      <c r="AA172">
        <v>150</v>
      </c>
      <c r="AB172">
        <v>1</v>
      </c>
      <c r="AC172">
        <v>1</v>
      </c>
      <c r="AD172" t="s">
        <v>46</v>
      </c>
      <c r="AE172" t="s">
        <v>49</v>
      </c>
    </row>
    <row r="173" spans="1:44" hidden="1" x14ac:dyDescent="0.25">
      <c r="A173">
        <v>40375</v>
      </c>
      <c r="B173" t="s">
        <v>73</v>
      </c>
      <c r="C173" s="1">
        <v>44837.625</v>
      </c>
      <c r="D173">
        <v>0.27500000000000002</v>
      </c>
      <c r="E173">
        <v>230</v>
      </c>
      <c r="F173">
        <v>4.6399999999999997</v>
      </c>
      <c r="G173">
        <v>1.58</v>
      </c>
      <c r="H173">
        <v>1</v>
      </c>
      <c r="I173">
        <v>5</v>
      </c>
      <c r="J173">
        <v>0.86</v>
      </c>
      <c r="K173">
        <v>3.97</v>
      </c>
      <c r="L173">
        <v>0.54</v>
      </c>
      <c r="M173">
        <v>1.43</v>
      </c>
      <c r="N173" t="s">
        <v>55</v>
      </c>
      <c r="O173">
        <v>17.3</v>
      </c>
      <c r="P173">
        <v>100</v>
      </c>
      <c r="Q173">
        <v>7.29</v>
      </c>
      <c r="R173" t="s">
        <v>47</v>
      </c>
      <c r="S173">
        <v>334</v>
      </c>
      <c r="T173" s="3">
        <f t="shared" si="3"/>
        <v>74.962518740629676</v>
      </c>
      <c r="U173">
        <v>1.52</v>
      </c>
      <c r="V173">
        <v>3.23</v>
      </c>
      <c r="W173">
        <v>3.77</v>
      </c>
      <c r="X173" t="s">
        <v>52</v>
      </c>
      <c r="Y173">
        <v>7.1</v>
      </c>
      <c r="Z173">
        <v>1</v>
      </c>
      <c r="AA173">
        <v>150</v>
      </c>
      <c r="AB173">
        <v>1</v>
      </c>
      <c r="AC173">
        <v>0.9</v>
      </c>
      <c r="AD173">
        <v>0.51</v>
      </c>
      <c r="AE173" t="s">
        <v>49</v>
      </c>
      <c r="AF173" t="s">
        <v>44</v>
      </c>
      <c r="AG173" t="s">
        <v>71</v>
      </c>
      <c r="AH173" t="s">
        <v>61</v>
      </c>
      <c r="AJ173">
        <v>0.13</v>
      </c>
      <c r="AK173">
        <v>0.49</v>
      </c>
      <c r="AL173">
        <v>0.38100000000000001</v>
      </c>
      <c r="AN173">
        <v>0.13</v>
      </c>
      <c r="AP173" t="s">
        <v>76</v>
      </c>
      <c r="AR173">
        <v>0.23</v>
      </c>
    </row>
    <row r="174" spans="1:44" hidden="1" x14ac:dyDescent="0.25">
      <c r="A174">
        <v>40375</v>
      </c>
      <c r="B174" t="s">
        <v>73</v>
      </c>
      <c r="C174" s="1">
        <v>44872.625</v>
      </c>
      <c r="D174">
        <v>0.24099999999999999</v>
      </c>
      <c r="E174">
        <v>220</v>
      </c>
      <c r="F174">
        <v>4.28</v>
      </c>
      <c r="G174">
        <v>1.69</v>
      </c>
      <c r="H174">
        <v>0.87</v>
      </c>
      <c r="I174">
        <v>4</v>
      </c>
      <c r="J174">
        <v>0.8</v>
      </c>
      <c r="K174">
        <v>3.89</v>
      </c>
      <c r="L174">
        <v>0.52</v>
      </c>
      <c r="M174">
        <v>1.53</v>
      </c>
      <c r="N174">
        <v>5</v>
      </c>
      <c r="O174">
        <v>11.1</v>
      </c>
      <c r="P174">
        <v>110</v>
      </c>
      <c r="Q174">
        <v>7.23</v>
      </c>
      <c r="R174" t="s">
        <v>47</v>
      </c>
      <c r="S174">
        <v>90.5</v>
      </c>
      <c r="T174" s="3">
        <f t="shared" si="3"/>
        <v>90.57782404997397</v>
      </c>
      <c r="U174">
        <v>1.55</v>
      </c>
      <c r="V174">
        <v>3.41</v>
      </c>
      <c r="W174">
        <v>3.25</v>
      </c>
      <c r="X174" t="s">
        <v>51</v>
      </c>
      <c r="Y174">
        <v>5</v>
      </c>
      <c r="Z174">
        <v>0.92</v>
      </c>
      <c r="AA174">
        <v>200</v>
      </c>
      <c r="AB174">
        <v>1</v>
      </c>
      <c r="AC174">
        <v>1</v>
      </c>
      <c r="AD174">
        <v>0.61</v>
      </c>
      <c r="AE174" t="s">
        <v>49</v>
      </c>
    </row>
    <row r="175" spans="1:44" hidden="1" x14ac:dyDescent="0.25">
      <c r="A175">
        <v>40375</v>
      </c>
      <c r="B175" t="s">
        <v>73</v>
      </c>
      <c r="C175" s="1">
        <v>44900.458333333336</v>
      </c>
      <c r="D175">
        <v>0.17299999999999999</v>
      </c>
      <c r="E175">
        <v>141</v>
      </c>
      <c r="F175">
        <v>2.89</v>
      </c>
      <c r="G175">
        <v>2.33</v>
      </c>
      <c r="H175">
        <v>1</v>
      </c>
      <c r="I175">
        <v>5</v>
      </c>
      <c r="J175">
        <v>0.57999999999999996</v>
      </c>
      <c r="K175">
        <v>2.92</v>
      </c>
      <c r="L175">
        <v>0.41</v>
      </c>
      <c r="M175">
        <v>1.59</v>
      </c>
      <c r="N175">
        <v>7</v>
      </c>
      <c r="O175">
        <v>40</v>
      </c>
      <c r="P175">
        <v>95</v>
      </c>
      <c r="Q175">
        <v>7.01</v>
      </c>
      <c r="R175" t="s">
        <v>47</v>
      </c>
      <c r="S175">
        <v>70.2</v>
      </c>
      <c r="T175" s="3">
        <f t="shared" si="3"/>
        <v>93.440478415249487</v>
      </c>
      <c r="U175">
        <v>1.19</v>
      </c>
      <c r="V175">
        <v>2.52</v>
      </c>
      <c r="W175">
        <v>2.33</v>
      </c>
      <c r="X175">
        <v>0.5</v>
      </c>
      <c r="Y175">
        <v>1</v>
      </c>
      <c r="Z175">
        <v>1.1000000000000001</v>
      </c>
      <c r="AA175">
        <v>120</v>
      </c>
      <c r="AB175">
        <v>1</v>
      </c>
      <c r="AC175">
        <v>1</v>
      </c>
      <c r="AD175">
        <v>0.26</v>
      </c>
      <c r="AE175" t="s">
        <v>49</v>
      </c>
    </row>
    <row r="176" spans="1:44" hidden="1" x14ac:dyDescent="0.25">
      <c r="A176">
        <v>40383</v>
      </c>
      <c r="B176" t="s">
        <v>77</v>
      </c>
      <c r="C176" s="1">
        <v>44565.708333333336</v>
      </c>
      <c r="D176">
        <v>7.0999999999999994E-2</v>
      </c>
      <c r="E176">
        <v>25</v>
      </c>
      <c r="F176">
        <v>1.1000000000000001</v>
      </c>
      <c r="G176">
        <v>5.48</v>
      </c>
      <c r="H176">
        <v>1.4</v>
      </c>
      <c r="I176">
        <v>12</v>
      </c>
      <c r="J176">
        <v>0.23</v>
      </c>
      <c r="K176">
        <v>2.83</v>
      </c>
      <c r="L176">
        <v>0.46</v>
      </c>
      <c r="M176">
        <v>2.95</v>
      </c>
      <c r="N176" t="s">
        <v>55</v>
      </c>
      <c r="O176">
        <v>17.100000000000001</v>
      </c>
      <c r="P176">
        <v>310</v>
      </c>
      <c r="Q176">
        <v>6.42</v>
      </c>
      <c r="R176">
        <v>1</v>
      </c>
      <c r="S176">
        <v>118</v>
      </c>
      <c r="T176" s="3">
        <f t="shared" si="3"/>
        <v>92.226613965744406</v>
      </c>
      <c r="U176">
        <v>0.75700000000000001</v>
      </c>
      <c r="V176">
        <v>1.64</v>
      </c>
      <c r="W176">
        <v>1.21</v>
      </c>
      <c r="X176" t="s">
        <v>45</v>
      </c>
      <c r="Y176">
        <v>3.4</v>
      </c>
      <c r="Z176">
        <v>1.5</v>
      </c>
      <c r="AA176">
        <v>390</v>
      </c>
      <c r="AB176">
        <v>2</v>
      </c>
      <c r="AC176">
        <v>2.1</v>
      </c>
      <c r="AD176" t="s">
        <v>58</v>
      </c>
      <c r="AE176">
        <v>0.46</v>
      </c>
    </row>
    <row r="177" spans="1:44" hidden="1" x14ac:dyDescent="0.25">
      <c r="A177">
        <v>40383</v>
      </c>
      <c r="B177" t="s">
        <v>77</v>
      </c>
      <c r="C177" s="1">
        <v>44599.666666666664</v>
      </c>
      <c r="D177">
        <v>7.6999999999999999E-2</v>
      </c>
      <c r="E177">
        <v>29</v>
      </c>
      <c r="F177">
        <v>1.52</v>
      </c>
      <c r="G177">
        <v>9.35</v>
      </c>
      <c r="H177">
        <v>1.5</v>
      </c>
      <c r="I177">
        <v>11</v>
      </c>
      <c r="J177">
        <v>0.39</v>
      </c>
      <c r="K177">
        <v>4.37</v>
      </c>
      <c r="L177">
        <v>0.81</v>
      </c>
      <c r="M177">
        <v>4.76</v>
      </c>
      <c r="N177">
        <v>2</v>
      </c>
      <c r="O177">
        <v>30.4</v>
      </c>
      <c r="P177">
        <v>430</v>
      </c>
      <c r="Q177">
        <v>6.54</v>
      </c>
      <c r="R177">
        <v>1</v>
      </c>
      <c r="S177">
        <v>212</v>
      </c>
      <c r="T177" s="3">
        <f t="shared" si="3"/>
        <v>87.616822429906549</v>
      </c>
      <c r="U177">
        <v>0.85599999999999998</v>
      </c>
      <c r="V177">
        <v>1.85</v>
      </c>
      <c r="W177">
        <v>1.71</v>
      </c>
      <c r="X177">
        <v>0.6</v>
      </c>
      <c r="Y177">
        <v>3.6</v>
      </c>
      <c r="Z177">
        <v>1.5</v>
      </c>
      <c r="AA177">
        <v>470</v>
      </c>
      <c r="AB177">
        <v>4</v>
      </c>
      <c r="AC177">
        <v>3</v>
      </c>
      <c r="AD177">
        <v>0.47</v>
      </c>
      <c r="AE177">
        <v>0.38</v>
      </c>
      <c r="AF177" t="s">
        <v>44</v>
      </c>
      <c r="AG177">
        <v>6.6000000000000003E-2</v>
      </c>
      <c r="AH177">
        <v>1.9E-2</v>
      </c>
      <c r="AI177">
        <v>1.9E-2</v>
      </c>
      <c r="AJ177">
        <v>5.0999999999999997E-2</v>
      </c>
      <c r="AK177">
        <v>0.24</v>
      </c>
      <c r="AL177">
        <v>1</v>
      </c>
      <c r="AM177">
        <v>0.7</v>
      </c>
      <c r="AN177">
        <v>0.14000000000000001</v>
      </c>
      <c r="AO177">
        <v>0.14000000000000001</v>
      </c>
      <c r="AP177">
        <v>0.14399999999999999</v>
      </c>
      <c r="AQ177">
        <v>0.09</v>
      </c>
      <c r="AR177">
        <v>2.9</v>
      </c>
    </row>
    <row r="178" spans="1:44" hidden="1" x14ac:dyDescent="0.25">
      <c r="A178">
        <v>40383</v>
      </c>
      <c r="B178" t="s">
        <v>77</v>
      </c>
      <c r="C178" s="1">
        <v>44628.708333333336</v>
      </c>
      <c r="D178">
        <v>8.4000000000000005E-2</v>
      </c>
      <c r="E178">
        <v>45</v>
      </c>
      <c r="F178">
        <v>1.41</v>
      </c>
      <c r="G178">
        <v>7.12</v>
      </c>
      <c r="H178">
        <v>1.3</v>
      </c>
      <c r="I178">
        <v>10</v>
      </c>
      <c r="J178">
        <v>0.34</v>
      </c>
      <c r="K178">
        <v>3.73</v>
      </c>
      <c r="L178">
        <v>0.7</v>
      </c>
      <c r="M178">
        <v>3.87</v>
      </c>
      <c r="N178">
        <v>4</v>
      </c>
      <c r="O178">
        <v>31.5</v>
      </c>
      <c r="P178">
        <v>390</v>
      </c>
      <c r="Q178">
        <v>6.58</v>
      </c>
      <c r="R178" t="s">
        <v>47</v>
      </c>
      <c r="S178">
        <v>280</v>
      </c>
      <c r="T178" s="3">
        <f t="shared" si="3"/>
        <v>82.278481012658219</v>
      </c>
      <c r="U178">
        <v>0.78500000000000003</v>
      </c>
      <c r="V178">
        <v>1.66</v>
      </c>
      <c r="W178">
        <v>1.49</v>
      </c>
      <c r="X178">
        <v>0.7</v>
      </c>
      <c r="Y178">
        <v>3.6</v>
      </c>
      <c r="Z178">
        <v>1.3</v>
      </c>
      <c r="AA178">
        <v>470</v>
      </c>
      <c r="AB178">
        <v>3</v>
      </c>
      <c r="AC178">
        <v>2</v>
      </c>
      <c r="AD178">
        <v>0.34</v>
      </c>
      <c r="AE178" t="s">
        <v>49</v>
      </c>
    </row>
    <row r="179" spans="1:44" hidden="1" x14ac:dyDescent="0.25">
      <c r="A179">
        <v>40383</v>
      </c>
      <c r="B179" t="s">
        <v>77</v>
      </c>
      <c r="C179" s="1">
        <v>44656.385416666664</v>
      </c>
      <c r="D179">
        <v>8.8999999999999996E-2</v>
      </c>
      <c r="E179">
        <v>63</v>
      </c>
      <c r="F179">
        <v>1.44</v>
      </c>
      <c r="G179">
        <v>7.35</v>
      </c>
      <c r="H179">
        <v>1.5</v>
      </c>
      <c r="I179">
        <v>11</v>
      </c>
      <c r="J179">
        <v>0.38</v>
      </c>
      <c r="K179">
        <v>3.93</v>
      </c>
      <c r="L179">
        <v>0.7</v>
      </c>
      <c r="M179">
        <v>4.26</v>
      </c>
      <c r="N179">
        <v>39</v>
      </c>
      <c r="O179">
        <v>18.600000000000001</v>
      </c>
      <c r="P179">
        <v>310</v>
      </c>
      <c r="Q179">
        <v>6.61</v>
      </c>
      <c r="R179">
        <v>1</v>
      </c>
      <c r="S179">
        <v>199</v>
      </c>
      <c r="T179" s="3">
        <f t="shared" si="3"/>
        <v>88.287227781047676</v>
      </c>
      <c r="U179">
        <v>0.80400000000000005</v>
      </c>
      <c r="V179">
        <v>1.79</v>
      </c>
      <c r="W179">
        <v>1.56</v>
      </c>
      <c r="X179">
        <v>1</v>
      </c>
      <c r="Y179">
        <v>4.5</v>
      </c>
      <c r="Z179">
        <v>1.8</v>
      </c>
      <c r="AA179">
        <v>520</v>
      </c>
      <c r="AB179">
        <v>4</v>
      </c>
      <c r="AC179">
        <v>2</v>
      </c>
      <c r="AD179">
        <v>0.9</v>
      </c>
      <c r="AE179">
        <v>0.45</v>
      </c>
    </row>
    <row r="180" spans="1:44" hidden="1" x14ac:dyDescent="0.25">
      <c r="A180">
        <v>40383</v>
      </c>
      <c r="B180" t="s">
        <v>77</v>
      </c>
      <c r="C180" s="1">
        <v>44683.645833333336</v>
      </c>
      <c r="D180">
        <v>7.5999999999999998E-2</v>
      </c>
      <c r="E180">
        <v>16</v>
      </c>
      <c r="F180">
        <v>1.05</v>
      </c>
      <c r="G180">
        <v>5.96</v>
      </c>
      <c r="H180">
        <v>1.4</v>
      </c>
      <c r="I180">
        <v>11</v>
      </c>
      <c r="J180">
        <v>0.21</v>
      </c>
      <c r="K180">
        <v>2.86</v>
      </c>
      <c r="L180">
        <v>0.52</v>
      </c>
      <c r="M180">
        <v>3.08</v>
      </c>
      <c r="N180">
        <v>12</v>
      </c>
      <c r="O180">
        <v>23.4</v>
      </c>
      <c r="P180">
        <v>310</v>
      </c>
      <c r="Q180">
        <v>6.59</v>
      </c>
      <c r="R180" t="s">
        <v>47</v>
      </c>
      <c r="S180">
        <v>142</v>
      </c>
      <c r="T180" s="3">
        <f t="shared" si="3"/>
        <v>90.791180285343714</v>
      </c>
      <c r="U180">
        <v>0.60299999999999998</v>
      </c>
      <c r="V180">
        <v>1.35</v>
      </c>
      <c r="W180">
        <v>1.36</v>
      </c>
      <c r="X180">
        <v>0.9</v>
      </c>
      <c r="Y180">
        <v>8.9</v>
      </c>
      <c r="Z180">
        <v>1.4</v>
      </c>
      <c r="AA180">
        <v>360</v>
      </c>
      <c r="AB180">
        <v>2</v>
      </c>
      <c r="AC180">
        <v>2</v>
      </c>
      <c r="AD180">
        <v>0.67</v>
      </c>
      <c r="AE180" t="s">
        <v>49</v>
      </c>
      <c r="AF180" t="s">
        <v>44</v>
      </c>
      <c r="AG180">
        <v>7.3999999999999996E-2</v>
      </c>
      <c r="AH180">
        <v>1.4E-2</v>
      </c>
      <c r="AI180">
        <v>1.2E-2</v>
      </c>
      <c r="AJ180">
        <v>4.9000000000000002E-2</v>
      </c>
      <c r="AK180">
        <v>0.18</v>
      </c>
      <c r="AL180">
        <v>0.65</v>
      </c>
      <c r="AM180">
        <v>0.61</v>
      </c>
      <c r="AN180">
        <v>0.1</v>
      </c>
      <c r="AO180">
        <v>0.12</v>
      </c>
      <c r="AP180">
        <v>0.104</v>
      </c>
      <c r="AQ180">
        <v>7.4999999999999997E-2</v>
      </c>
      <c r="AR180">
        <v>1.9</v>
      </c>
    </row>
    <row r="181" spans="1:44" hidden="1" x14ac:dyDescent="0.25">
      <c r="A181">
        <v>40383</v>
      </c>
      <c r="B181" t="s">
        <v>77</v>
      </c>
      <c r="C181" s="1">
        <v>44719.75</v>
      </c>
      <c r="D181">
        <v>8.6999999999999994E-2</v>
      </c>
      <c r="E181">
        <v>35</v>
      </c>
      <c r="F181">
        <v>1.17</v>
      </c>
      <c r="G181">
        <v>6.28</v>
      </c>
      <c r="H181">
        <v>1.4</v>
      </c>
      <c r="I181">
        <v>10</v>
      </c>
      <c r="J181">
        <v>0.24</v>
      </c>
      <c r="K181">
        <v>3.15</v>
      </c>
      <c r="L181">
        <v>0.59</v>
      </c>
      <c r="M181">
        <v>3.4</v>
      </c>
      <c r="N181">
        <v>11</v>
      </c>
      <c r="O181">
        <v>12</v>
      </c>
      <c r="P181">
        <v>260</v>
      </c>
      <c r="Q181">
        <v>6.65</v>
      </c>
      <c r="R181" t="s">
        <v>47</v>
      </c>
      <c r="S181">
        <v>236</v>
      </c>
      <c r="T181" s="3">
        <f t="shared" si="3"/>
        <v>85.574572127139362</v>
      </c>
      <c r="U181">
        <v>0.56000000000000005</v>
      </c>
      <c r="V181">
        <v>1.32</v>
      </c>
      <c r="W181">
        <v>1.44</v>
      </c>
      <c r="X181" t="s">
        <v>52</v>
      </c>
      <c r="Y181">
        <v>15.9</v>
      </c>
      <c r="Z181">
        <v>1.4</v>
      </c>
      <c r="AA181">
        <v>320</v>
      </c>
      <c r="AB181">
        <v>3</v>
      </c>
      <c r="AC181">
        <v>3</v>
      </c>
      <c r="AD181">
        <v>0.49</v>
      </c>
      <c r="AE181" t="s">
        <v>49</v>
      </c>
    </row>
    <row r="182" spans="1:44" hidden="1" x14ac:dyDescent="0.25">
      <c r="A182">
        <v>40383</v>
      </c>
      <c r="B182" t="s">
        <v>77</v>
      </c>
      <c r="C182" s="1">
        <v>44746.472222222219</v>
      </c>
      <c r="D182">
        <v>7.6999999999999999E-2</v>
      </c>
      <c r="E182">
        <v>32</v>
      </c>
      <c r="F182">
        <v>1.1399999999999999</v>
      </c>
      <c r="G182">
        <v>6.31</v>
      </c>
      <c r="H182">
        <v>1.5</v>
      </c>
      <c r="I182">
        <v>10</v>
      </c>
      <c r="J182">
        <v>0.22</v>
      </c>
      <c r="K182">
        <v>2.97</v>
      </c>
      <c r="L182">
        <v>0.61</v>
      </c>
      <c r="M182">
        <v>3.3</v>
      </c>
      <c r="N182">
        <v>4</v>
      </c>
      <c r="O182">
        <v>22.6</v>
      </c>
      <c r="P182">
        <v>250</v>
      </c>
      <c r="Q182">
        <v>6.63</v>
      </c>
      <c r="R182" t="s">
        <v>47</v>
      </c>
      <c r="S182">
        <v>214</v>
      </c>
      <c r="T182" s="3">
        <f t="shared" si="3"/>
        <v>87.514585764294054</v>
      </c>
      <c r="U182">
        <v>0.55700000000000005</v>
      </c>
      <c r="V182">
        <v>1.21</v>
      </c>
      <c r="W182">
        <v>1.36</v>
      </c>
      <c r="X182">
        <v>0.8</v>
      </c>
      <c r="Y182">
        <v>17.2</v>
      </c>
      <c r="Z182">
        <v>1.6</v>
      </c>
      <c r="AA182">
        <v>320</v>
      </c>
      <c r="AB182">
        <v>3</v>
      </c>
      <c r="AC182">
        <v>3</v>
      </c>
      <c r="AD182">
        <v>0.53</v>
      </c>
      <c r="AE182" t="s">
        <v>49</v>
      </c>
    </row>
    <row r="183" spans="1:44" hidden="1" x14ac:dyDescent="0.25">
      <c r="A183">
        <v>40383</v>
      </c>
      <c r="B183" t="s">
        <v>77</v>
      </c>
      <c r="C183" s="1">
        <v>44775.75</v>
      </c>
      <c r="D183">
        <v>7.9000000000000001E-2</v>
      </c>
      <c r="E183">
        <v>36</v>
      </c>
      <c r="F183">
        <v>1.17</v>
      </c>
      <c r="G183">
        <v>6.2</v>
      </c>
      <c r="H183">
        <v>1.8</v>
      </c>
      <c r="I183">
        <v>10</v>
      </c>
      <c r="J183">
        <v>0.26</v>
      </c>
      <c r="K183">
        <v>3.04</v>
      </c>
      <c r="L183">
        <v>0.65</v>
      </c>
      <c r="M183">
        <v>3.23</v>
      </c>
      <c r="N183" t="s">
        <v>55</v>
      </c>
      <c r="O183">
        <v>15.7</v>
      </c>
      <c r="P183">
        <v>280</v>
      </c>
      <c r="Q183">
        <v>6.58</v>
      </c>
      <c r="R183">
        <v>1</v>
      </c>
      <c r="S183">
        <v>164</v>
      </c>
      <c r="T183" s="3">
        <f t="shared" si="3"/>
        <v>91.649694501018331</v>
      </c>
      <c r="U183">
        <v>0.51</v>
      </c>
      <c r="V183">
        <v>1.1399999999999999</v>
      </c>
      <c r="W183">
        <v>1.34</v>
      </c>
      <c r="X183">
        <v>0.9</v>
      </c>
      <c r="Y183">
        <v>16.8</v>
      </c>
      <c r="Z183">
        <v>1.8</v>
      </c>
      <c r="AA183">
        <v>330</v>
      </c>
      <c r="AB183">
        <v>4</v>
      </c>
      <c r="AC183">
        <v>3</v>
      </c>
      <c r="AD183">
        <v>0.68</v>
      </c>
      <c r="AE183">
        <v>0.44</v>
      </c>
      <c r="AF183">
        <v>5.0000000000000001E-3</v>
      </c>
      <c r="AG183">
        <v>0.11</v>
      </c>
      <c r="AH183">
        <v>1.2E-2</v>
      </c>
      <c r="AI183">
        <v>8.9999999999999993E-3</v>
      </c>
      <c r="AJ183">
        <v>4.4999999999999998E-2</v>
      </c>
      <c r="AK183">
        <v>0.23</v>
      </c>
      <c r="AL183">
        <v>0.71</v>
      </c>
      <c r="AM183">
        <v>0.57999999999999996</v>
      </c>
      <c r="AN183">
        <v>0.12</v>
      </c>
      <c r="AO183">
        <v>0.11</v>
      </c>
      <c r="AP183">
        <v>0.11</v>
      </c>
      <c r="AQ183">
        <v>6.3E-2</v>
      </c>
      <c r="AR183">
        <v>2.5</v>
      </c>
    </row>
    <row r="184" spans="1:44" hidden="1" x14ac:dyDescent="0.25">
      <c r="A184">
        <v>40383</v>
      </c>
      <c r="B184" t="s">
        <v>77</v>
      </c>
      <c r="C184" s="1">
        <v>44809.552083333336</v>
      </c>
      <c r="D184">
        <v>8.5000000000000006E-2</v>
      </c>
      <c r="E184">
        <v>58</v>
      </c>
      <c r="F184">
        <v>1.02</v>
      </c>
      <c r="G184">
        <v>5.31</v>
      </c>
      <c r="H184">
        <v>1.6</v>
      </c>
      <c r="I184">
        <v>9</v>
      </c>
      <c r="J184">
        <v>0.25</v>
      </c>
      <c r="K184">
        <v>3.04</v>
      </c>
      <c r="L184">
        <v>0.56999999999999995</v>
      </c>
      <c r="M184">
        <v>3.31</v>
      </c>
      <c r="N184">
        <v>16</v>
      </c>
      <c r="O184">
        <v>61.7</v>
      </c>
      <c r="P184">
        <v>210</v>
      </c>
      <c r="Q184">
        <v>6.66</v>
      </c>
      <c r="R184" t="s">
        <v>47</v>
      </c>
      <c r="S184">
        <v>498</v>
      </c>
      <c r="T184" s="3">
        <f t="shared" si="3"/>
        <v>76.26310772163967</v>
      </c>
      <c r="U184">
        <v>0.56299999999999994</v>
      </c>
      <c r="V184">
        <v>1.26</v>
      </c>
      <c r="W184">
        <v>1.22</v>
      </c>
      <c r="X184">
        <v>1.2</v>
      </c>
      <c r="Y184">
        <v>17.3</v>
      </c>
      <c r="Z184">
        <v>1.7</v>
      </c>
      <c r="AA184">
        <v>360</v>
      </c>
      <c r="AB184">
        <v>5</v>
      </c>
      <c r="AC184">
        <v>4</v>
      </c>
      <c r="AD184">
        <v>0.53</v>
      </c>
      <c r="AE184">
        <v>0.46</v>
      </c>
    </row>
    <row r="185" spans="1:44" hidden="1" x14ac:dyDescent="0.25">
      <c r="A185">
        <v>40383</v>
      </c>
      <c r="B185" t="s">
        <v>77</v>
      </c>
      <c r="C185" s="1">
        <v>44838.604166666664</v>
      </c>
      <c r="D185">
        <v>8.5999999999999993E-2</v>
      </c>
      <c r="E185">
        <v>37</v>
      </c>
      <c r="F185">
        <v>1.22</v>
      </c>
      <c r="G185">
        <v>6.45</v>
      </c>
      <c r="H185">
        <v>1.9</v>
      </c>
      <c r="I185">
        <v>12</v>
      </c>
      <c r="J185">
        <v>0.27</v>
      </c>
      <c r="K185">
        <v>3.15</v>
      </c>
      <c r="L185">
        <v>0.61</v>
      </c>
      <c r="M185">
        <v>3.47</v>
      </c>
      <c r="N185" t="s">
        <v>55</v>
      </c>
      <c r="O185">
        <v>20.6</v>
      </c>
      <c r="P185">
        <v>270</v>
      </c>
      <c r="Q185">
        <v>6.56</v>
      </c>
      <c r="R185" t="s">
        <v>47</v>
      </c>
      <c r="S185">
        <v>403</v>
      </c>
      <c r="T185" s="3">
        <f t="shared" si="3"/>
        <v>82.50108554059922</v>
      </c>
      <c r="U185">
        <v>0.627</v>
      </c>
      <c r="V185">
        <v>1.38</v>
      </c>
      <c r="W185">
        <v>1.45</v>
      </c>
      <c r="X185">
        <v>0.9</v>
      </c>
      <c r="Y185">
        <v>12.6</v>
      </c>
      <c r="Z185">
        <v>1.9</v>
      </c>
      <c r="AA185">
        <v>360</v>
      </c>
      <c r="AB185">
        <v>4</v>
      </c>
      <c r="AC185">
        <v>3</v>
      </c>
      <c r="AD185">
        <v>0.4</v>
      </c>
      <c r="AE185">
        <v>0.35</v>
      </c>
      <c r="AF185" t="s">
        <v>44</v>
      </c>
      <c r="AG185">
        <v>9.0999999999999998E-2</v>
      </c>
      <c r="AH185">
        <v>1.4E-2</v>
      </c>
      <c r="AI185">
        <v>1.2999999999999999E-2</v>
      </c>
      <c r="AJ185">
        <v>5.8000000000000003E-2</v>
      </c>
      <c r="AK185">
        <v>0.22</v>
      </c>
      <c r="AL185">
        <v>0.86599999999999999</v>
      </c>
      <c r="AM185">
        <v>0.66400000000000003</v>
      </c>
      <c r="AN185">
        <v>0.13</v>
      </c>
      <c r="AO185">
        <v>0.11</v>
      </c>
      <c r="AP185">
        <v>9.7000000000000003E-2</v>
      </c>
      <c r="AQ185">
        <v>0.06</v>
      </c>
      <c r="AR185">
        <v>1.8</v>
      </c>
    </row>
    <row r="186" spans="1:44" hidden="1" x14ac:dyDescent="0.25">
      <c r="A186">
        <v>40383</v>
      </c>
      <c r="B186" t="s">
        <v>77</v>
      </c>
      <c r="C186" s="1">
        <v>44872.541666666664</v>
      </c>
      <c r="D186">
        <v>8.4000000000000005E-2</v>
      </c>
      <c r="E186">
        <v>72</v>
      </c>
      <c r="F186">
        <v>1.33</v>
      </c>
      <c r="G186">
        <v>6.25</v>
      </c>
      <c r="H186">
        <v>2.1</v>
      </c>
      <c r="I186">
        <v>15</v>
      </c>
      <c r="J186">
        <v>0.4</v>
      </c>
      <c r="K186">
        <v>3.54</v>
      </c>
      <c r="L186">
        <v>0.64</v>
      </c>
      <c r="M186">
        <v>3.9</v>
      </c>
      <c r="N186">
        <v>7</v>
      </c>
      <c r="O186">
        <v>32.799999999999997</v>
      </c>
      <c r="P186">
        <v>270</v>
      </c>
      <c r="Q186">
        <v>6.42</v>
      </c>
      <c r="R186">
        <v>2</v>
      </c>
      <c r="S186">
        <v>343</v>
      </c>
      <c r="T186" s="3">
        <f t="shared" si="3"/>
        <v>85.959885386819494</v>
      </c>
      <c r="U186">
        <v>0.78100000000000003</v>
      </c>
      <c r="V186">
        <v>1.78</v>
      </c>
      <c r="W186">
        <v>1.5</v>
      </c>
      <c r="X186" t="s">
        <v>51</v>
      </c>
      <c r="Y186">
        <v>9.4</v>
      </c>
      <c r="Z186">
        <v>2.2000000000000002</v>
      </c>
      <c r="AA186">
        <v>380</v>
      </c>
      <c r="AB186">
        <v>6</v>
      </c>
      <c r="AC186">
        <v>4</v>
      </c>
      <c r="AD186">
        <v>0.6</v>
      </c>
      <c r="AE186">
        <v>0.41</v>
      </c>
    </row>
    <row r="187" spans="1:44" hidden="1" x14ac:dyDescent="0.25">
      <c r="A187">
        <v>40383</v>
      </c>
      <c r="B187" t="s">
        <v>77</v>
      </c>
      <c r="C187" s="1">
        <v>44900.416666666664</v>
      </c>
      <c r="D187">
        <v>8.3000000000000004E-2</v>
      </c>
      <c r="E187">
        <v>41</v>
      </c>
      <c r="F187">
        <v>1.34</v>
      </c>
      <c r="G187">
        <v>6.45</v>
      </c>
      <c r="H187">
        <v>1.7</v>
      </c>
      <c r="I187">
        <v>13</v>
      </c>
      <c r="J187">
        <v>0.31</v>
      </c>
      <c r="K187">
        <v>3.24</v>
      </c>
      <c r="L187">
        <v>0.64</v>
      </c>
      <c r="M187">
        <v>3.48</v>
      </c>
      <c r="N187">
        <v>9</v>
      </c>
      <c r="O187">
        <v>7.79</v>
      </c>
      <c r="P187">
        <v>350</v>
      </c>
      <c r="Q187">
        <v>6.51</v>
      </c>
      <c r="R187">
        <v>1</v>
      </c>
      <c r="S187">
        <v>153</v>
      </c>
      <c r="T187" s="3">
        <f t="shared" si="3"/>
        <v>91.743119266055047</v>
      </c>
      <c r="U187">
        <v>0.83099999999999996</v>
      </c>
      <c r="V187">
        <v>1.78</v>
      </c>
      <c r="W187">
        <v>1.47</v>
      </c>
      <c r="X187" t="s">
        <v>51</v>
      </c>
      <c r="Y187">
        <v>4.5</v>
      </c>
      <c r="Z187">
        <v>1.8</v>
      </c>
      <c r="AA187">
        <v>410</v>
      </c>
      <c r="AB187">
        <v>3</v>
      </c>
      <c r="AC187">
        <v>3</v>
      </c>
      <c r="AD187">
        <v>0.56000000000000005</v>
      </c>
      <c r="AE187" t="s">
        <v>49</v>
      </c>
    </row>
    <row r="188" spans="1:44" hidden="1" x14ac:dyDescent="0.25">
      <c r="A188">
        <v>40387</v>
      </c>
      <c r="B188" t="s">
        <v>78</v>
      </c>
      <c r="C188" s="1">
        <v>44571.4375</v>
      </c>
      <c r="D188">
        <v>0.10100000000000001</v>
      </c>
      <c r="E188">
        <v>67</v>
      </c>
      <c r="F188">
        <v>1.55</v>
      </c>
      <c r="G188">
        <v>3.08</v>
      </c>
      <c r="H188">
        <v>1</v>
      </c>
      <c r="I188">
        <v>9</v>
      </c>
      <c r="J188">
        <v>0.28000000000000003</v>
      </c>
      <c r="K188">
        <v>2.4900000000000002</v>
      </c>
      <c r="L188">
        <v>0.42</v>
      </c>
      <c r="M188">
        <v>2.02</v>
      </c>
      <c r="N188">
        <v>5</v>
      </c>
      <c r="O188">
        <v>17.600000000000001</v>
      </c>
      <c r="P188">
        <v>330</v>
      </c>
      <c r="Q188">
        <v>6.56</v>
      </c>
      <c r="R188" t="s">
        <v>47</v>
      </c>
      <c r="S188">
        <v>115</v>
      </c>
      <c r="T188" s="3">
        <f t="shared" si="3"/>
        <v>89.68609865470853</v>
      </c>
      <c r="U188">
        <v>0.57699999999999996</v>
      </c>
      <c r="V188">
        <v>1.35</v>
      </c>
      <c r="W188">
        <v>1.4</v>
      </c>
      <c r="X188">
        <v>0.7</v>
      </c>
      <c r="Z188">
        <v>1.1000000000000001</v>
      </c>
      <c r="AA188">
        <v>380</v>
      </c>
      <c r="AB188">
        <v>2</v>
      </c>
      <c r="AC188">
        <v>2</v>
      </c>
      <c r="AD188" t="s">
        <v>64</v>
      </c>
      <c r="AE188" t="s">
        <v>49</v>
      </c>
    </row>
    <row r="189" spans="1:44" hidden="1" x14ac:dyDescent="0.25">
      <c r="A189">
        <v>40387</v>
      </c>
      <c r="B189" t="s">
        <v>78</v>
      </c>
      <c r="C189" s="1">
        <v>44599.5625</v>
      </c>
      <c r="D189">
        <v>0.08</v>
      </c>
      <c r="E189">
        <v>50</v>
      </c>
      <c r="F189">
        <v>1.38</v>
      </c>
      <c r="G189">
        <v>4.21</v>
      </c>
      <c r="H189">
        <v>1.2</v>
      </c>
      <c r="I189">
        <v>8</v>
      </c>
      <c r="J189">
        <v>0.28000000000000003</v>
      </c>
      <c r="K189">
        <v>2.72</v>
      </c>
      <c r="L189">
        <v>0.44</v>
      </c>
      <c r="M189">
        <v>2.36</v>
      </c>
      <c r="N189" t="s">
        <v>55</v>
      </c>
      <c r="O189">
        <v>19.3</v>
      </c>
      <c r="P189">
        <v>260</v>
      </c>
      <c r="Q189">
        <v>6.59</v>
      </c>
      <c r="R189">
        <v>2</v>
      </c>
      <c r="S189">
        <v>380</v>
      </c>
      <c r="T189" s="3">
        <f t="shared" si="3"/>
        <v>75.949367088607588</v>
      </c>
      <c r="U189">
        <v>0.48499999999999999</v>
      </c>
      <c r="V189">
        <v>1.08</v>
      </c>
      <c r="W189">
        <v>1.31</v>
      </c>
      <c r="X189">
        <v>1.1000000000000001</v>
      </c>
      <c r="Z189">
        <v>1</v>
      </c>
      <c r="AA189">
        <v>310</v>
      </c>
      <c r="AB189">
        <v>3</v>
      </c>
      <c r="AC189">
        <v>2</v>
      </c>
      <c r="AD189">
        <v>0.59</v>
      </c>
      <c r="AE189" t="s">
        <v>49</v>
      </c>
      <c r="AF189" t="s">
        <v>44</v>
      </c>
      <c r="AG189">
        <v>9.5000000000000001E-2</v>
      </c>
      <c r="AH189">
        <v>1.2999999999999999E-2</v>
      </c>
      <c r="AI189">
        <v>1.0999999999999999E-2</v>
      </c>
      <c r="AJ189">
        <v>3.5000000000000003E-2</v>
      </c>
      <c r="AK189">
        <v>0.64</v>
      </c>
      <c r="AL189">
        <v>1.17</v>
      </c>
      <c r="AM189">
        <v>0.59</v>
      </c>
      <c r="AN189">
        <v>0.37</v>
      </c>
      <c r="AO189">
        <v>0.31</v>
      </c>
      <c r="AP189">
        <v>5.2999999999999999E-2</v>
      </c>
      <c r="AQ189">
        <v>5.3999999999999999E-2</v>
      </c>
      <c r="AR189">
        <v>8.6999999999999993</v>
      </c>
    </row>
    <row r="190" spans="1:44" hidden="1" x14ac:dyDescent="0.25">
      <c r="A190">
        <v>40387</v>
      </c>
      <c r="B190" t="s">
        <v>78</v>
      </c>
      <c r="C190" s="1">
        <v>44627.385416666664</v>
      </c>
      <c r="D190">
        <v>9.7000000000000003E-2</v>
      </c>
      <c r="E190">
        <v>47</v>
      </c>
      <c r="F190">
        <v>1.7</v>
      </c>
      <c r="G190">
        <v>5.76</v>
      </c>
      <c r="H190">
        <v>0.88</v>
      </c>
      <c r="I190">
        <v>7</v>
      </c>
      <c r="J190">
        <v>0.32</v>
      </c>
      <c r="K190">
        <v>3.25</v>
      </c>
      <c r="L190">
        <v>0.59</v>
      </c>
      <c r="M190">
        <v>2.86</v>
      </c>
      <c r="N190">
        <v>3</v>
      </c>
      <c r="O190">
        <v>56.4</v>
      </c>
      <c r="P190">
        <v>350</v>
      </c>
      <c r="Q190">
        <v>6.67</v>
      </c>
      <c r="R190" t="s">
        <v>47</v>
      </c>
      <c r="S190">
        <v>199</v>
      </c>
      <c r="T190" s="3">
        <f t="shared" si="3"/>
        <v>81.556997219647826</v>
      </c>
      <c r="U190">
        <v>0.57099999999999995</v>
      </c>
      <c r="V190">
        <v>1.25</v>
      </c>
      <c r="W190">
        <v>1.53</v>
      </c>
      <c r="X190" t="s">
        <v>47</v>
      </c>
      <c r="Z190">
        <v>0.97</v>
      </c>
      <c r="AA190">
        <v>390</v>
      </c>
      <c r="AB190">
        <v>2</v>
      </c>
      <c r="AC190">
        <v>1</v>
      </c>
      <c r="AD190" t="s">
        <v>46</v>
      </c>
      <c r="AE190" t="s">
        <v>49</v>
      </c>
    </row>
    <row r="191" spans="1:44" hidden="1" x14ac:dyDescent="0.25">
      <c r="A191">
        <v>40387</v>
      </c>
      <c r="B191" t="s">
        <v>78</v>
      </c>
      <c r="C191" s="1">
        <v>44655.354166666664</v>
      </c>
      <c r="D191">
        <v>0.10299999999999999</v>
      </c>
      <c r="E191">
        <v>36</v>
      </c>
      <c r="F191">
        <v>1.61</v>
      </c>
      <c r="G191">
        <v>6.12</v>
      </c>
      <c r="H191">
        <v>1.6</v>
      </c>
      <c r="I191">
        <v>14</v>
      </c>
      <c r="J191">
        <v>0.62</v>
      </c>
      <c r="K191">
        <v>3.23</v>
      </c>
      <c r="L191">
        <v>0.55000000000000004</v>
      </c>
      <c r="M191">
        <v>2.93</v>
      </c>
      <c r="N191">
        <v>10</v>
      </c>
      <c r="O191">
        <v>127</v>
      </c>
      <c r="P191">
        <v>360</v>
      </c>
      <c r="Q191">
        <v>6.67</v>
      </c>
      <c r="R191">
        <v>14</v>
      </c>
      <c r="S191">
        <v>442</v>
      </c>
      <c r="T191" s="3">
        <f t="shared" si="3"/>
        <v>78.354554358472086</v>
      </c>
      <c r="U191">
        <v>0.5</v>
      </c>
      <c r="V191">
        <v>1.1399999999999999</v>
      </c>
      <c r="W191">
        <v>1.66</v>
      </c>
      <c r="X191">
        <v>1.4</v>
      </c>
      <c r="Z191">
        <v>1.8</v>
      </c>
      <c r="AA191">
        <v>500</v>
      </c>
      <c r="AB191">
        <v>22</v>
      </c>
      <c r="AC191">
        <v>9</v>
      </c>
      <c r="AD191">
        <v>1.61</v>
      </c>
      <c r="AE191">
        <v>1.3</v>
      </c>
    </row>
    <row r="192" spans="1:44" hidden="1" x14ac:dyDescent="0.25">
      <c r="A192">
        <v>40387</v>
      </c>
      <c r="B192" t="s">
        <v>78</v>
      </c>
      <c r="C192" s="1">
        <v>44683.395833333336</v>
      </c>
      <c r="H192"/>
      <c r="S192"/>
      <c r="T192" s="3" t="e">
        <f t="shared" si="3"/>
        <v>#DIV/0!</v>
      </c>
    </row>
    <row r="193" spans="1:44" hidden="1" x14ac:dyDescent="0.25">
      <c r="A193">
        <v>40387</v>
      </c>
      <c r="B193" t="s">
        <v>78</v>
      </c>
      <c r="C193" s="1">
        <v>44683.416666666664</v>
      </c>
      <c r="D193">
        <v>7.5999999999999998E-2</v>
      </c>
      <c r="E193">
        <v>20</v>
      </c>
      <c r="F193">
        <v>0.995</v>
      </c>
      <c r="G193">
        <v>4.62</v>
      </c>
      <c r="H193">
        <v>1</v>
      </c>
      <c r="I193">
        <v>8</v>
      </c>
      <c r="J193">
        <v>0.19</v>
      </c>
      <c r="K193">
        <v>2.3199999999999998</v>
      </c>
      <c r="L193">
        <v>0.41</v>
      </c>
      <c r="M193">
        <v>2.33</v>
      </c>
      <c r="N193">
        <v>9</v>
      </c>
      <c r="O193">
        <v>21.7</v>
      </c>
      <c r="P193">
        <v>140</v>
      </c>
      <c r="Q193">
        <v>6.55</v>
      </c>
      <c r="R193" t="s">
        <v>47</v>
      </c>
      <c r="S193">
        <v>325</v>
      </c>
      <c r="T193" s="3">
        <f t="shared" si="3"/>
        <v>75.471698113207552</v>
      </c>
      <c r="U193">
        <v>0.44900000000000001</v>
      </c>
      <c r="V193">
        <v>0.91</v>
      </c>
      <c r="W193">
        <v>1.42</v>
      </c>
      <c r="X193">
        <v>1</v>
      </c>
      <c r="Z193">
        <v>1</v>
      </c>
      <c r="AA193">
        <v>170</v>
      </c>
      <c r="AB193">
        <v>2</v>
      </c>
      <c r="AC193">
        <v>2</v>
      </c>
      <c r="AD193">
        <v>0.48</v>
      </c>
      <c r="AE193" t="s">
        <v>49</v>
      </c>
      <c r="AF193" t="s">
        <v>44</v>
      </c>
      <c r="AG193">
        <v>0.13</v>
      </c>
      <c r="AH193">
        <v>0.01</v>
      </c>
      <c r="AI193">
        <v>8.9999999999999993E-3</v>
      </c>
      <c r="AJ193">
        <v>3.5000000000000003E-2</v>
      </c>
      <c r="AK193">
        <v>0.42</v>
      </c>
      <c r="AL193">
        <v>1.1200000000000001</v>
      </c>
      <c r="AM193">
        <v>0.56000000000000005</v>
      </c>
      <c r="AN193">
        <v>0.28000000000000003</v>
      </c>
      <c r="AO193">
        <v>0.28999999999999998</v>
      </c>
      <c r="AP193">
        <v>0.04</v>
      </c>
      <c r="AQ193">
        <v>4.2000000000000003E-2</v>
      </c>
      <c r="AR193">
        <v>2.5</v>
      </c>
    </row>
    <row r="194" spans="1:44" hidden="1" x14ac:dyDescent="0.25">
      <c r="A194">
        <v>40387</v>
      </c>
      <c r="B194" t="s">
        <v>78</v>
      </c>
      <c r="C194" s="1">
        <v>44719.486111111109</v>
      </c>
      <c r="D194">
        <v>7.2999999999999995E-2</v>
      </c>
      <c r="E194">
        <v>28</v>
      </c>
      <c r="F194">
        <v>0.92400000000000004</v>
      </c>
      <c r="G194">
        <v>4.08</v>
      </c>
      <c r="H194">
        <v>1.1000000000000001</v>
      </c>
      <c r="I194">
        <v>7</v>
      </c>
      <c r="J194">
        <v>0.21</v>
      </c>
      <c r="K194">
        <v>2.25</v>
      </c>
      <c r="L194">
        <v>0.39</v>
      </c>
      <c r="M194">
        <v>2.29</v>
      </c>
      <c r="N194" t="s">
        <v>55</v>
      </c>
      <c r="O194">
        <v>18.2</v>
      </c>
      <c r="P194">
        <v>120</v>
      </c>
      <c r="Q194">
        <v>6.49</v>
      </c>
      <c r="R194" t="s">
        <v>47</v>
      </c>
      <c r="S194">
        <v>193</v>
      </c>
      <c r="T194" s="3">
        <f t="shared" si="3"/>
        <v>85.073472544470221</v>
      </c>
      <c r="U194">
        <v>0.29199999999999998</v>
      </c>
      <c r="V194">
        <v>0.73</v>
      </c>
      <c r="W194">
        <v>1.49</v>
      </c>
      <c r="X194">
        <v>0.6</v>
      </c>
      <c r="Z194">
        <v>1.1000000000000001</v>
      </c>
      <c r="AA194">
        <v>200</v>
      </c>
      <c r="AB194">
        <v>2</v>
      </c>
      <c r="AC194">
        <v>2</v>
      </c>
      <c r="AD194">
        <v>0.57999999999999996</v>
      </c>
      <c r="AE194" t="s">
        <v>49</v>
      </c>
    </row>
    <row r="195" spans="1:44" hidden="1" x14ac:dyDescent="0.25">
      <c r="A195">
        <v>40387</v>
      </c>
      <c r="B195" t="s">
        <v>78</v>
      </c>
      <c r="C195" s="1">
        <v>44746.40625</v>
      </c>
      <c r="D195">
        <v>7.0999999999999994E-2</v>
      </c>
      <c r="E195">
        <v>36</v>
      </c>
      <c r="F195">
        <v>0.96799999999999997</v>
      </c>
      <c r="G195">
        <v>3.82</v>
      </c>
      <c r="H195">
        <v>2.1</v>
      </c>
      <c r="I195">
        <v>17</v>
      </c>
      <c r="J195">
        <v>0.28000000000000003</v>
      </c>
      <c r="K195">
        <v>2.13</v>
      </c>
      <c r="L195">
        <v>0.41</v>
      </c>
      <c r="M195">
        <v>2.16</v>
      </c>
      <c r="N195">
        <v>16</v>
      </c>
      <c r="O195">
        <v>34.799999999999997</v>
      </c>
      <c r="P195">
        <v>180</v>
      </c>
      <c r="Q195">
        <v>6.46</v>
      </c>
      <c r="R195">
        <v>12</v>
      </c>
      <c r="S195">
        <v>401</v>
      </c>
      <c r="T195" s="3">
        <f t="shared" si="3"/>
        <v>83.966413434626148</v>
      </c>
      <c r="U195">
        <v>0.34699999999999998</v>
      </c>
      <c r="V195">
        <v>0.78</v>
      </c>
      <c r="W195">
        <v>1.26</v>
      </c>
      <c r="X195">
        <v>2.2999999999999998</v>
      </c>
      <c r="Z195">
        <v>2.2000000000000002</v>
      </c>
      <c r="AA195">
        <v>270</v>
      </c>
      <c r="AB195">
        <v>17</v>
      </c>
      <c r="AC195">
        <v>12</v>
      </c>
      <c r="AD195">
        <v>2.5299999999999998</v>
      </c>
      <c r="AE195">
        <v>0.86</v>
      </c>
    </row>
    <row r="196" spans="1:44" hidden="1" x14ac:dyDescent="0.25">
      <c r="A196">
        <v>40387</v>
      </c>
      <c r="B196" t="s">
        <v>78</v>
      </c>
      <c r="C196" s="1">
        <v>44781.402777777781</v>
      </c>
      <c r="D196">
        <v>7.0999999999999994E-2</v>
      </c>
      <c r="E196">
        <v>36</v>
      </c>
      <c r="F196">
        <v>0.86199999999999999</v>
      </c>
      <c r="G196">
        <v>3.24</v>
      </c>
      <c r="H196">
        <v>2.4</v>
      </c>
      <c r="I196">
        <v>18</v>
      </c>
      <c r="J196">
        <v>0.17</v>
      </c>
      <c r="K196">
        <v>1.9</v>
      </c>
      <c r="L196">
        <v>0.4</v>
      </c>
      <c r="M196">
        <v>1.9</v>
      </c>
      <c r="N196" t="s">
        <v>55</v>
      </c>
      <c r="O196">
        <v>22.9</v>
      </c>
      <c r="P196">
        <v>170</v>
      </c>
      <c r="Q196">
        <v>6.32</v>
      </c>
      <c r="R196">
        <v>2</v>
      </c>
      <c r="S196">
        <v>279</v>
      </c>
      <c r="T196" s="3">
        <f t="shared" si="3"/>
        <v>89.585666293393061</v>
      </c>
      <c r="U196">
        <v>0.31900000000000001</v>
      </c>
      <c r="V196">
        <v>0.72</v>
      </c>
      <c r="W196">
        <v>1.1299999999999999</v>
      </c>
      <c r="X196">
        <v>1.6</v>
      </c>
      <c r="Z196">
        <v>2.4</v>
      </c>
      <c r="AA196">
        <v>250</v>
      </c>
      <c r="AB196">
        <v>4</v>
      </c>
      <c r="AC196">
        <v>4</v>
      </c>
      <c r="AD196">
        <v>1.03</v>
      </c>
      <c r="AE196">
        <v>0.52</v>
      </c>
      <c r="AF196" t="s">
        <v>44</v>
      </c>
      <c r="AG196">
        <v>0.2</v>
      </c>
      <c r="AH196">
        <v>1.2E-2</v>
      </c>
      <c r="AI196">
        <v>0.01</v>
      </c>
      <c r="AJ196">
        <v>4.7E-2</v>
      </c>
      <c r="AK196">
        <v>0.49</v>
      </c>
      <c r="AL196">
        <v>1.43</v>
      </c>
      <c r="AM196">
        <v>1.2</v>
      </c>
      <c r="AN196">
        <v>0.39</v>
      </c>
      <c r="AO196">
        <v>0.41</v>
      </c>
      <c r="AP196">
        <v>0.1</v>
      </c>
      <c r="AQ196">
        <v>9.9000000000000005E-2</v>
      </c>
      <c r="AR196">
        <v>3.6</v>
      </c>
    </row>
    <row r="197" spans="1:44" hidden="1" x14ac:dyDescent="0.25">
      <c r="A197">
        <v>40387</v>
      </c>
      <c r="B197" t="s">
        <v>78</v>
      </c>
      <c r="C197" s="1">
        <v>44809.354166666664</v>
      </c>
      <c r="D197">
        <v>9.7000000000000003E-2</v>
      </c>
      <c r="E197">
        <v>89</v>
      </c>
      <c r="F197">
        <v>1.55</v>
      </c>
      <c r="G197">
        <v>3.06</v>
      </c>
      <c r="H197">
        <v>1.6</v>
      </c>
      <c r="I197">
        <v>10</v>
      </c>
      <c r="J197">
        <v>0.34</v>
      </c>
      <c r="K197">
        <v>2.63</v>
      </c>
      <c r="L197">
        <v>0.46</v>
      </c>
      <c r="M197">
        <v>2.25</v>
      </c>
      <c r="N197">
        <v>9</v>
      </c>
      <c r="O197">
        <v>20.399999999999999</v>
      </c>
      <c r="P197">
        <v>250</v>
      </c>
      <c r="Q197">
        <v>6.7</v>
      </c>
      <c r="R197">
        <v>1</v>
      </c>
      <c r="S197">
        <v>170</v>
      </c>
      <c r="T197" s="3">
        <f t="shared" si="3"/>
        <v>90.395480225988706</v>
      </c>
      <c r="U197">
        <v>0.45500000000000002</v>
      </c>
      <c r="V197">
        <v>1.06</v>
      </c>
      <c r="W197">
        <v>1.36</v>
      </c>
      <c r="X197" t="s">
        <v>59</v>
      </c>
      <c r="Z197">
        <v>1.5</v>
      </c>
      <c r="AA197">
        <v>350</v>
      </c>
      <c r="AB197">
        <v>5</v>
      </c>
      <c r="AC197">
        <v>4</v>
      </c>
      <c r="AD197">
        <v>0.46</v>
      </c>
      <c r="AE197" t="s">
        <v>49</v>
      </c>
    </row>
    <row r="198" spans="1:44" hidden="1" x14ac:dyDescent="0.25">
      <c r="A198">
        <v>40387</v>
      </c>
      <c r="B198" t="s">
        <v>78</v>
      </c>
      <c r="C198" s="1">
        <v>44837.375</v>
      </c>
      <c r="D198">
        <v>8.5999999999999993E-2</v>
      </c>
      <c r="E198">
        <v>67</v>
      </c>
      <c r="F198">
        <v>1.19</v>
      </c>
      <c r="G198">
        <v>3.22</v>
      </c>
      <c r="H198">
        <v>2.2999999999999998</v>
      </c>
      <c r="I198">
        <v>16</v>
      </c>
      <c r="J198">
        <v>0.27</v>
      </c>
      <c r="K198">
        <v>2.25</v>
      </c>
      <c r="L198">
        <v>0.42</v>
      </c>
      <c r="M198">
        <v>2.15</v>
      </c>
      <c r="N198" t="s">
        <v>55</v>
      </c>
      <c r="O198">
        <v>25.2</v>
      </c>
      <c r="P198">
        <v>160</v>
      </c>
      <c r="Q198">
        <v>6.52</v>
      </c>
      <c r="R198">
        <v>1</v>
      </c>
      <c r="S198">
        <v>443</v>
      </c>
      <c r="T198" s="3">
        <f t="shared" si="3"/>
        <v>83.849799489609907</v>
      </c>
      <c r="U198">
        <v>0.42299999999999999</v>
      </c>
      <c r="V198">
        <v>0.98</v>
      </c>
      <c r="W198">
        <v>1.22</v>
      </c>
      <c r="X198">
        <v>1.3</v>
      </c>
      <c r="Z198">
        <v>2.2999999999999998</v>
      </c>
      <c r="AA198">
        <v>270</v>
      </c>
      <c r="AB198">
        <v>5</v>
      </c>
      <c r="AC198">
        <v>4</v>
      </c>
      <c r="AD198">
        <v>1.1299999999999999</v>
      </c>
      <c r="AE198">
        <v>0.81</v>
      </c>
      <c r="AF198" t="s">
        <v>44</v>
      </c>
      <c r="AG198">
        <v>0.23</v>
      </c>
      <c r="AH198">
        <v>8.9999999999999993E-3</v>
      </c>
      <c r="AI198">
        <v>6.0000000000000001E-3</v>
      </c>
      <c r="AJ198">
        <v>5.1999999999999998E-2</v>
      </c>
      <c r="AK198">
        <v>0.56999999999999995</v>
      </c>
      <c r="AL198">
        <v>1.46</v>
      </c>
      <c r="AM198">
        <v>1.0900000000000001</v>
      </c>
      <c r="AN198">
        <v>0.39</v>
      </c>
      <c r="AO198">
        <v>0.39</v>
      </c>
      <c r="AP198">
        <v>6.7000000000000004E-2</v>
      </c>
      <c r="AQ198">
        <v>6.9000000000000006E-2</v>
      </c>
      <c r="AR198">
        <v>3.7</v>
      </c>
    </row>
    <row r="199" spans="1:44" hidden="1" x14ac:dyDescent="0.25">
      <c r="A199">
        <v>40387</v>
      </c>
      <c r="B199" t="s">
        <v>78</v>
      </c>
      <c r="C199" s="1">
        <v>44872.364583333336</v>
      </c>
      <c r="D199">
        <v>7.0000000000000007E-2</v>
      </c>
      <c r="E199">
        <v>58</v>
      </c>
      <c r="F199">
        <v>0.94099999999999995</v>
      </c>
      <c r="G199">
        <v>3</v>
      </c>
      <c r="H199">
        <v>1.8</v>
      </c>
      <c r="I199">
        <v>14</v>
      </c>
      <c r="J199">
        <v>0.26</v>
      </c>
      <c r="K199">
        <v>2.08</v>
      </c>
      <c r="L199">
        <v>0.39</v>
      </c>
      <c r="M199">
        <v>2.0299999999999998</v>
      </c>
      <c r="N199">
        <v>10</v>
      </c>
      <c r="O199">
        <v>30.2</v>
      </c>
      <c r="P199">
        <v>140</v>
      </c>
      <c r="Q199">
        <v>6.39</v>
      </c>
      <c r="R199">
        <v>2</v>
      </c>
      <c r="S199">
        <v>231</v>
      </c>
      <c r="T199" s="3">
        <f t="shared" si="3"/>
        <v>88.626292466765136</v>
      </c>
      <c r="U199">
        <v>0.434</v>
      </c>
      <c r="V199">
        <v>1</v>
      </c>
      <c r="W199">
        <v>1.03</v>
      </c>
      <c r="X199">
        <v>1.7</v>
      </c>
      <c r="Z199">
        <v>1.8</v>
      </c>
      <c r="AA199">
        <v>290</v>
      </c>
      <c r="AB199">
        <v>5</v>
      </c>
      <c r="AC199">
        <v>5</v>
      </c>
      <c r="AD199">
        <v>1</v>
      </c>
      <c r="AE199">
        <v>0.44</v>
      </c>
    </row>
    <row r="200" spans="1:44" hidden="1" x14ac:dyDescent="0.25">
      <c r="A200">
        <v>40387</v>
      </c>
      <c r="B200" t="s">
        <v>78</v>
      </c>
      <c r="C200" s="1">
        <v>44900.395833333336</v>
      </c>
      <c r="D200">
        <v>0.10299999999999999</v>
      </c>
      <c r="E200">
        <v>80</v>
      </c>
      <c r="F200">
        <v>1.67</v>
      </c>
      <c r="G200">
        <v>3.73</v>
      </c>
      <c r="H200">
        <v>1.1000000000000001</v>
      </c>
      <c r="I200">
        <v>8</v>
      </c>
      <c r="J200">
        <v>0.32</v>
      </c>
      <c r="K200">
        <v>2.82</v>
      </c>
      <c r="L200">
        <v>0.52</v>
      </c>
      <c r="M200">
        <v>2.34</v>
      </c>
      <c r="N200">
        <v>14</v>
      </c>
      <c r="O200">
        <v>11.3</v>
      </c>
      <c r="P200">
        <v>270</v>
      </c>
      <c r="Q200">
        <v>6.73</v>
      </c>
      <c r="R200">
        <v>1</v>
      </c>
      <c r="S200">
        <v>138</v>
      </c>
      <c r="T200" s="3">
        <f t="shared" si="3"/>
        <v>88.852988691437801</v>
      </c>
      <c r="U200">
        <v>0.68100000000000005</v>
      </c>
      <c r="V200">
        <v>1.49</v>
      </c>
      <c r="W200">
        <v>1.51</v>
      </c>
      <c r="X200" t="s">
        <v>46</v>
      </c>
      <c r="Z200">
        <v>1.1000000000000001</v>
      </c>
      <c r="AA200">
        <v>330</v>
      </c>
      <c r="AB200">
        <v>2</v>
      </c>
      <c r="AC200">
        <v>2</v>
      </c>
      <c r="AD200">
        <v>0.43</v>
      </c>
      <c r="AE200" t="s">
        <v>49</v>
      </c>
    </row>
    <row r="201" spans="1:44" hidden="1" x14ac:dyDescent="0.25">
      <c r="A201">
        <v>40391</v>
      </c>
      <c r="B201" t="s">
        <v>79</v>
      </c>
      <c r="C201" s="1">
        <v>44571.694444444445</v>
      </c>
      <c r="D201">
        <v>5.8000000000000003E-2</v>
      </c>
      <c r="E201">
        <v>25</v>
      </c>
      <c r="F201">
        <v>0.66600000000000004</v>
      </c>
      <c r="G201">
        <v>2.79</v>
      </c>
      <c r="H201">
        <v>1.4</v>
      </c>
      <c r="I201">
        <v>14</v>
      </c>
      <c r="J201">
        <v>0.22</v>
      </c>
      <c r="K201">
        <v>1.62</v>
      </c>
      <c r="L201">
        <v>0.28000000000000003</v>
      </c>
      <c r="M201">
        <v>1.58</v>
      </c>
      <c r="N201" t="s">
        <v>55</v>
      </c>
      <c r="O201">
        <v>14</v>
      </c>
      <c r="P201">
        <v>140</v>
      </c>
      <c r="Q201">
        <v>6.18</v>
      </c>
      <c r="R201" t="s">
        <v>47</v>
      </c>
      <c r="S201">
        <v>101</v>
      </c>
      <c r="T201" s="3">
        <f t="shared" si="3"/>
        <v>93.271152564956694</v>
      </c>
      <c r="U201">
        <v>0.71899999999999997</v>
      </c>
      <c r="V201">
        <v>1.68</v>
      </c>
      <c r="W201">
        <v>0.79</v>
      </c>
      <c r="X201">
        <v>0.7</v>
      </c>
      <c r="Y201">
        <v>0</v>
      </c>
      <c r="Z201">
        <v>1.4</v>
      </c>
      <c r="AA201">
        <v>180</v>
      </c>
      <c r="AB201">
        <v>3</v>
      </c>
      <c r="AC201">
        <v>1</v>
      </c>
      <c r="AD201" t="s">
        <v>47</v>
      </c>
      <c r="AE201" t="s">
        <v>49</v>
      </c>
    </row>
    <row r="202" spans="1:44" hidden="1" x14ac:dyDescent="0.25">
      <c r="A202">
        <v>40391</v>
      </c>
      <c r="B202" t="s">
        <v>79</v>
      </c>
      <c r="C202" s="1">
        <v>44599.430555555555</v>
      </c>
      <c r="D202">
        <v>5.8999999999999997E-2</v>
      </c>
      <c r="E202">
        <v>15</v>
      </c>
      <c r="F202">
        <v>0.72299999999999998</v>
      </c>
      <c r="G202">
        <v>4.9800000000000004</v>
      </c>
      <c r="H202">
        <v>1.1000000000000001</v>
      </c>
      <c r="I202">
        <v>10</v>
      </c>
      <c r="J202">
        <v>0.27</v>
      </c>
      <c r="K202">
        <v>2.23</v>
      </c>
      <c r="L202">
        <v>0.43</v>
      </c>
      <c r="M202">
        <v>2.33</v>
      </c>
      <c r="N202" t="s">
        <v>55</v>
      </c>
      <c r="O202">
        <v>15.9</v>
      </c>
      <c r="P202">
        <v>97</v>
      </c>
      <c r="Q202">
        <v>6.18</v>
      </c>
      <c r="R202">
        <v>1</v>
      </c>
      <c r="S202">
        <v>164</v>
      </c>
      <c r="T202" s="3">
        <f t="shared" si="3"/>
        <v>87.025316455696213</v>
      </c>
      <c r="U202">
        <v>0.59899999999999998</v>
      </c>
      <c r="V202">
        <v>1.31</v>
      </c>
      <c r="W202">
        <v>0.84</v>
      </c>
      <c r="X202">
        <v>1</v>
      </c>
      <c r="Y202">
        <v>0.3</v>
      </c>
      <c r="Z202">
        <v>1.1000000000000001</v>
      </c>
      <c r="AA202">
        <v>170</v>
      </c>
      <c r="AB202">
        <v>2</v>
      </c>
      <c r="AC202">
        <v>1</v>
      </c>
      <c r="AD202">
        <v>0.34</v>
      </c>
      <c r="AE202" t="s">
        <v>49</v>
      </c>
      <c r="AF202" t="s">
        <v>44</v>
      </c>
      <c r="AG202">
        <v>2.8000000000000001E-2</v>
      </c>
      <c r="AH202">
        <v>3.3E-3</v>
      </c>
      <c r="AJ202">
        <v>3.5999999999999997E-2</v>
      </c>
      <c r="AK202">
        <v>0.15</v>
      </c>
      <c r="AL202">
        <v>0.74</v>
      </c>
      <c r="AN202">
        <v>0.13</v>
      </c>
      <c r="AP202">
        <v>4.1000000000000002E-2</v>
      </c>
      <c r="AR202">
        <v>1.4</v>
      </c>
    </row>
    <row r="203" spans="1:44" hidden="1" x14ac:dyDescent="0.25">
      <c r="A203">
        <v>40391</v>
      </c>
      <c r="B203" t="s">
        <v>79</v>
      </c>
      <c r="C203" s="1">
        <v>44622.479166666664</v>
      </c>
      <c r="D203">
        <v>6.3E-2</v>
      </c>
      <c r="E203">
        <v>29</v>
      </c>
      <c r="F203">
        <v>1.3</v>
      </c>
      <c r="G203">
        <v>8.2899999999999991</v>
      </c>
      <c r="H203">
        <v>1.4</v>
      </c>
      <c r="I203">
        <v>11</v>
      </c>
      <c r="J203">
        <v>0.54</v>
      </c>
      <c r="K203">
        <v>3.61</v>
      </c>
      <c r="L203">
        <v>0.74</v>
      </c>
      <c r="M203">
        <v>3.54</v>
      </c>
      <c r="N203" t="s">
        <v>55</v>
      </c>
      <c r="O203">
        <v>17.600000000000001</v>
      </c>
      <c r="P203">
        <v>160</v>
      </c>
      <c r="Q203">
        <v>6.25</v>
      </c>
      <c r="R203">
        <v>4</v>
      </c>
      <c r="S203">
        <v>205</v>
      </c>
      <c r="T203" s="3">
        <f t="shared" si="3"/>
        <v>87.227414330218068</v>
      </c>
      <c r="U203">
        <v>0.74199999999999999</v>
      </c>
      <c r="V203">
        <v>1.62</v>
      </c>
      <c r="W203">
        <v>0.94</v>
      </c>
      <c r="X203">
        <v>1</v>
      </c>
      <c r="Y203">
        <v>2.6</v>
      </c>
      <c r="Z203">
        <v>1.5</v>
      </c>
      <c r="AA203">
        <v>240</v>
      </c>
      <c r="AB203">
        <v>5</v>
      </c>
      <c r="AC203">
        <v>2</v>
      </c>
      <c r="AD203">
        <v>0.7</v>
      </c>
      <c r="AE203">
        <v>0.34</v>
      </c>
    </row>
    <row r="204" spans="1:44" hidden="1" x14ac:dyDescent="0.25">
      <c r="A204">
        <v>40391</v>
      </c>
      <c r="B204" t="s">
        <v>79</v>
      </c>
      <c r="C204" s="1">
        <v>44656.402777777781</v>
      </c>
      <c r="D204">
        <v>6.7000000000000004E-2</v>
      </c>
      <c r="E204">
        <v>42</v>
      </c>
      <c r="F204">
        <v>1.08</v>
      </c>
      <c r="G204">
        <v>6.68</v>
      </c>
      <c r="H204">
        <v>1.2</v>
      </c>
      <c r="I204">
        <v>9</v>
      </c>
      <c r="J204">
        <v>0.38</v>
      </c>
      <c r="K204">
        <v>3.23</v>
      </c>
      <c r="L204">
        <v>0.62</v>
      </c>
      <c r="M204">
        <v>3.31</v>
      </c>
      <c r="N204">
        <v>3</v>
      </c>
      <c r="O204">
        <v>15.9</v>
      </c>
      <c r="P204">
        <v>90</v>
      </c>
      <c r="Q204">
        <v>6.38</v>
      </c>
      <c r="R204">
        <v>1</v>
      </c>
      <c r="S204">
        <v>116</v>
      </c>
      <c r="T204" s="3">
        <f t="shared" si="3"/>
        <v>91.1854103343465</v>
      </c>
      <c r="U204">
        <v>0.64</v>
      </c>
      <c r="V204">
        <v>1.44</v>
      </c>
      <c r="W204">
        <v>1.03</v>
      </c>
      <c r="X204" t="s">
        <v>59</v>
      </c>
      <c r="Y204">
        <v>0.4</v>
      </c>
      <c r="Z204">
        <v>1.1000000000000001</v>
      </c>
      <c r="AA204">
        <v>180</v>
      </c>
      <c r="AB204">
        <v>9</v>
      </c>
      <c r="AC204">
        <v>1</v>
      </c>
      <c r="AD204">
        <v>0.44</v>
      </c>
      <c r="AE204" t="s">
        <v>49</v>
      </c>
    </row>
    <row r="205" spans="1:44" hidden="1" x14ac:dyDescent="0.25">
      <c r="A205">
        <v>40391</v>
      </c>
      <c r="B205" t="s">
        <v>79</v>
      </c>
      <c r="C205" s="1">
        <v>44684.40625</v>
      </c>
      <c r="D205">
        <v>5.2999999999999999E-2</v>
      </c>
      <c r="E205">
        <v>32</v>
      </c>
      <c r="F205">
        <v>0.623</v>
      </c>
      <c r="G205">
        <v>4.71</v>
      </c>
      <c r="H205">
        <v>1.6</v>
      </c>
      <c r="I205">
        <v>15</v>
      </c>
      <c r="J205">
        <v>0.21</v>
      </c>
      <c r="K205">
        <v>2.27</v>
      </c>
      <c r="L205">
        <v>0.4</v>
      </c>
      <c r="M205">
        <v>2.64</v>
      </c>
      <c r="N205">
        <v>9</v>
      </c>
      <c r="O205">
        <v>12.3</v>
      </c>
      <c r="P205">
        <v>12</v>
      </c>
      <c r="Q205">
        <v>6.2</v>
      </c>
      <c r="R205" t="s">
        <v>47</v>
      </c>
      <c r="S205">
        <v>144</v>
      </c>
      <c r="T205" s="3">
        <f t="shared" si="3"/>
        <v>91.743119266055047</v>
      </c>
      <c r="U205">
        <v>0.441</v>
      </c>
      <c r="V205">
        <v>1</v>
      </c>
      <c r="W205">
        <v>0.88</v>
      </c>
      <c r="X205">
        <v>1.6</v>
      </c>
      <c r="Y205">
        <v>3.4</v>
      </c>
      <c r="Z205">
        <v>1.6</v>
      </c>
      <c r="AA205">
        <v>90</v>
      </c>
      <c r="AB205">
        <v>2</v>
      </c>
      <c r="AC205">
        <v>2</v>
      </c>
      <c r="AD205">
        <v>0.52</v>
      </c>
      <c r="AE205" t="s">
        <v>49</v>
      </c>
      <c r="AF205" t="s">
        <v>44</v>
      </c>
      <c r="AG205" t="s">
        <v>71</v>
      </c>
      <c r="AH205">
        <v>4.0000000000000001E-3</v>
      </c>
      <c r="AJ205">
        <v>0.03</v>
      </c>
      <c r="AK205">
        <v>0.14000000000000001</v>
      </c>
      <c r="AL205">
        <v>0.75</v>
      </c>
      <c r="AN205">
        <v>0.11</v>
      </c>
      <c r="AP205">
        <v>4.1000000000000002E-2</v>
      </c>
      <c r="AR205">
        <v>1.2</v>
      </c>
    </row>
    <row r="206" spans="1:44" hidden="1" x14ac:dyDescent="0.25">
      <c r="A206">
        <v>40391</v>
      </c>
      <c r="B206" t="s">
        <v>79</v>
      </c>
      <c r="C206" s="1">
        <v>44719.375</v>
      </c>
      <c r="D206">
        <v>5.0999999999999997E-2</v>
      </c>
      <c r="E206">
        <v>26</v>
      </c>
      <c r="F206">
        <v>0.35599999999999998</v>
      </c>
      <c r="G206">
        <v>2.12</v>
      </c>
      <c r="H206">
        <v>1.1000000000000001</v>
      </c>
      <c r="I206">
        <v>11</v>
      </c>
      <c r="J206">
        <v>0.12</v>
      </c>
      <c r="K206">
        <v>1.24</v>
      </c>
      <c r="L206">
        <v>0.21</v>
      </c>
      <c r="M206">
        <v>1.38</v>
      </c>
      <c r="N206">
        <v>3</v>
      </c>
      <c r="O206">
        <v>13.4</v>
      </c>
      <c r="P206">
        <v>14</v>
      </c>
      <c r="Q206">
        <v>6.25</v>
      </c>
      <c r="R206" t="s">
        <v>47</v>
      </c>
      <c r="S206">
        <v>232</v>
      </c>
      <c r="T206" s="3">
        <f t="shared" si="3"/>
        <v>82.582582582582589</v>
      </c>
      <c r="U206">
        <v>0.25</v>
      </c>
      <c r="V206">
        <v>0.6</v>
      </c>
      <c r="W206">
        <v>0.55000000000000004</v>
      </c>
      <c r="X206">
        <v>1.1000000000000001</v>
      </c>
      <c r="Y206">
        <v>7.9</v>
      </c>
      <c r="Z206">
        <v>1.1000000000000001</v>
      </c>
      <c r="AA206">
        <v>46</v>
      </c>
      <c r="AB206">
        <v>3</v>
      </c>
      <c r="AC206">
        <v>2</v>
      </c>
      <c r="AD206">
        <v>0.71</v>
      </c>
      <c r="AE206" t="s">
        <v>49</v>
      </c>
    </row>
    <row r="207" spans="1:44" hidden="1" x14ac:dyDescent="0.25">
      <c r="A207">
        <v>40391</v>
      </c>
      <c r="B207" t="s">
        <v>79</v>
      </c>
      <c r="C207" s="1">
        <v>44747.385416666664</v>
      </c>
      <c r="D207">
        <v>5.0999999999999997E-2</v>
      </c>
      <c r="E207">
        <v>29</v>
      </c>
      <c r="F207">
        <v>0.35299999999999998</v>
      </c>
      <c r="G207">
        <v>1.41</v>
      </c>
      <c r="H207">
        <v>1.7</v>
      </c>
      <c r="I207">
        <v>18</v>
      </c>
      <c r="J207">
        <v>0.13</v>
      </c>
      <c r="K207">
        <v>1.03</v>
      </c>
      <c r="L207">
        <v>0.17</v>
      </c>
      <c r="M207">
        <v>1.1000000000000001</v>
      </c>
      <c r="N207">
        <v>3</v>
      </c>
      <c r="O207">
        <v>22.7</v>
      </c>
      <c r="P207">
        <v>25</v>
      </c>
      <c r="Q207">
        <v>6.14</v>
      </c>
      <c r="R207">
        <v>1</v>
      </c>
      <c r="S207">
        <v>190</v>
      </c>
      <c r="T207" s="3">
        <f t="shared" si="3"/>
        <v>89.94708994708995</v>
      </c>
      <c r="U207">
        <v>0.252</v>
      </c>
      <c r="V207">
        <v>0.56000000000000005</v>
      </c>
      <c r="W207">
        <v>0.61</v>
      </c>
      <c r="X207">
        <v>0.6</v>
      </c>
      <c r="Y207">
        <v>10.7</v>
      </c>
      <c r="Z207">
        <v>1.7</v>
      </c>
      <c r="AA207">
        <v>75</v>
      </c>
      <c r="AB207">
        <v>5</v>
      </c>
      <c r="AC207">
        <v>4</v>
      </c>
      <c r="AD207">
        <v>0.81</v>
      </c>
      <c r="AE207">
        <v>0.34</v>
      </c>
    </row>
    <row r="208" spans="1:44" hidden="1" x14ac:dyDescent="0.25">
      <c r="A208">
        <v>40391</v>
      </c>
      <c r="B208" t="s">
        <v>79</v>
      </c>
      <c r="C208" s="1">
        <v>44775.447916666664</v>
      </c>
      <c r="D208">
        <v>5.8000000000000003E-2</v>
      </c>
      <c r="E208">
        <v>35</v>
      </c>
      <c r="F208">
        <v>0.432</v>
      </c>
      <c r="G208">
        <v>1.42</v>
      </c>
      <c r="H208">
        <v>2</v>
      </c>
      <c r="I208">
        <v>17</v>
      </c>
      <c r="J208">
        <v>0.15</v>
      </c>
      <c r="K208">
        <v>1.07</v>
      </c>
      <c r="L208">
        <v>0.22</v>
      </c>
      <c r="M208">
        <v>1.1000000000000001</v>
      </c>
      <c r="N208" t="s">
        <v>55</v>
      </c>
      <c r="O208">
        <v>18.3</v>
      </c>
      <c r="P208">
        <v>46</v>
      </c>
      <c r="Q208">
        <v>6.29</v>
      </c>
      <c r="R208">
        <v>1</v>
      </c>
      <c r="S208">
        <v>203</v>
      </c>
      <c r="T208" s="3">
        <f t="shared" si="3"/>
        <v>90.785292782569229</v>
      </c>
      <c r="U208">
        <v>0.224</v>
      </c>
      <c r="V208">
        <v>0.51</v>
      </c>
      <c r="W208">
        <v>0.61</v>
      </c>
      <c r="X208" t="s">
        <v>51</v>
      </c>
      <c r="Y208">
        <v>12</v>
      </c>
      <c r="Z208">
        <v>2.1</v>
      </c>
      <c r="AA208">
        <v>110</v>
      </c>
      <c r="AB208">
        <v>4</v>
      </c>
      <c r="AC208">
        <v>3</v>
      </c>
      <c r="AD208">
        <v>0.84</v>
      </c>
      <c r="AE208" t="s">
        <v>49</v>
      </c>
      <c r="AF208" t="s">
        <v>44</v>
      </c>
      <c r="AG208">
        <v>4.2000000000000003E-2</v>
      </c>
      <c r="AH208" t="s">
        <v>61</v>
      </c>
      <c r="AJ208">
        <v>5.0999999999999997E-2</v>
      </c>
      <c r="AK208">
        <v>0.17</v>
      </c>
      <c r="AL208">
        <v>1.33</v>
      </c>
      <c r="AN208">
        <v>9.5000000000000001E-2</v>
      </c>
      <c r="AP208">
        <v>4.2000000000000003E-2</v>
      </c>
      <c r="AR208">
        <v>0.51</v>
      </c>
    </row>
    <row r="209" spans="1:44" hidden="1" x14ac:dyDescent="0.25">
      <c r="A209">
        <v>40391</v>
      </c>
      <c r="B209" t="s">
        <v>79</v>
      </c>
      <c r="C209" s="1">
        <v>44811.402777777781</v>
      </c>
      <c r="D209">
        <v>8.3000000000000004E-2</v>
      </c>
      <c r="E209">
        <v>57</v>
      </c>
      <c r="F209">
        <v>0.67400000000000004</v>
      </c>
      <c r="G209">
        <v>1.52</v>
      </c>
      <c r="H209">
        <v>1.5</v>
      </c>
      <c r="I209">
        <v>13</v>
      </c>
      <c r="J209">
        <v>0.24</v>
      </c>
      <c r="K209">
        <v>1.41</v>
      </c>
      <c r="L209">
        <v>0.28000000000000003</v>
      </c>
      <c r="M209">
        <v>1.38</v>
      </c>
      <c r="N209" t="s">
        <v>55</v>
      </c>
      <c r="O209">
        <v>18.399999999999999</v>
      </c>
      <c r="P209">
        <v>87</v>
      </c>
      <c r="Q209">
        <v>6.59</v>
      </c>
      <c r="R209">
        <v>1</v>
      </c>
      <c r="S209">
        <v>160</v>
      </c>
      <c r="T209" s="3">
        <f t="shared" si="3"/>
        <v>90.361445783132538</v>
      </c>
      <c r="U209">
        <v>0.35199999999999998</v>
      </c>
      <c r="V209">
        <v>0.83</v>
      </c>
      <c r="W209">
        <v>0.79</v>
      </c>
      <c r="X209">
        <v>1.2</v>
      </c>
      <c r="Y209">
        <v>11.7</v>
      </c>
      <c r="Z209">
        <v>1.5</v>
      </c>
      <c r="AA209">
        <v>160</v>
      </c>
      <c r="AB209">
        <v>4</v>
      </c>
      <c r="AC209">
        <v>2</v>
      </c>
      <c r="AD209" t="s">
        <v>58</v>
      </c>
      <c r="AE209" t="s">
        <v>49</v>
      </c>
    </row>
    <row r="210" spans="1:44" hidden="1" x14ac:dyDescent="0.25">
      <c r="A210">
        <v>40391</v>
      </c>
      <c r="B210" t="s">
        <v>79</v>
      </c>
      <c r="C210" s="1">
        <v>44838.298611111109</v>
      </c>
      <c r="D210">
        <v>7.9000000000000001E-2</v>
      </c>
      <c r="E210">
        <v>51</v>
      </c>
      <c r="F210">
        <v>0.65500000000000003</v>
      </c>
      <c r="G210">
        <v>1.9</v>
      </c>
      <c r="H210">
        <v>2.7</v>
      </c>
      <c r="I210">
        <v>23</v>
      </c>
      <c r="J210">
        <v>0.27</v>
      </c>
      <c r="K210">
        <v>1.41</v>
      </c>
      <c r="L210">
        <v>0.3</v>
      </c>
      <c r="M210">
        <v>1.39</v>
      </c>
      <c r="N210">
        <v>2</v>
      </c>
      <c r="O210">
        <v>23.5</v>
      </c>
      <c r="P210">
        <v>76</v>
      </c>
      <c r="Q210">
        <v>6.41</v>
      </c>
      <c r="R210">
        <v>2</v>
      </c>
      <c r="S210">
        <v>406</v>
      </c>
      <c r="T210" s="3">
        <f t="shared" si="3"/>
        <v>86.928525434642623</v>
      </c>
      <c r="U210">
        <v>0.45</v>
      </c>
      <c r="V210">
        <v>1.07</v>
      </c>
      <c r="W210">
        <v>0.72</v>
      </c>
      <c r="X210">
        <v>0.5</v>
      </c>
      <c r="Y210">
        <v>9.5</v>
      </c>
      <c r="Z210">
        <v>2.7</v>
      </c>
      <c r="AA210">
        <v>150</v>
      </c>
      <c r="AB210">
        <v>5</v>
      </c>
      <c r="AC210">
        <v>3</v>
      </c>
      <c r="AD210">
        <v>0.83</v>
      </c>
      <c r="AE210" t="s">
        <v>49</v>
      </c>
      <c r="AF210" t="s">
        <v>44</v>
      </c>
      <c r="AG210">
        <v>0.04</v>
      </c>
      <c r="AH210">
        <v>3.0000000000000001E-3</v>
      </c>
      <c r="AJ210">
        <v>4.4999999999999998E-2</v>
      </c>
      <c r="AK210">
        <v>0.2</v>
      </c>
      <c r="AL210">
        <v>1.35</v>
      </c>
      <c r="AN210">
        <v>0.1</v>
      </c>
      <c r="AP210">
        <v>4.5999999999999999E-2</v>
      </c>
      <c r="AR210">
        <v>0.81</v>
      </c>
    </row>
    <row r="211" spans="1:44" hidden="1" x14ac:dyDescent="0.25">
      <c r="A211">
        <v>40391</v>
      </c>
      <c r="B211" t="s">
        <v>79</v>
      </c>
      <c r="C211" s="1">
        <v>44867.375</v>
      </c>
      <c r="D211">
        <v>0.06</v>
      </c>
      <c r="E211">
        <v>31</v>
      </c>
      <c r="F211">
        <v>0.49199999999999999</v>
      </c>
      <c r="G211">
        <v>2.31</v>
      </c>
      <c r="H211">
        <v>2.8</v>
      </c>
      <c r="I211">
        <v>30</v>
      </c>
      <c r="J211">
        <v>0.24</v>
      </c>
      <c r="K211">
        <v>1.28</v>
      </c>
      <c r="L211">
        <v>0.28999999999999998</v>
      </c>
      <c r="M211">
        <v>1.37</v>
      </c>
      <c r="N211">
        <v>4</v>
      </c>
      <c r="O211">
        <v>21.7</v>
      </c>
      <c r="P211">
        <v>66</v>
      </c>
      <c r="Q211">
        <v>6.07</v>
      </c>
      <c r="R211">
        <v>3</v>
      </c>
      <c r="S211">
        <v>211</v>
      </c>
      <c r="T211" s="3">
        <f t="shared" si="3"/>
        <v>92.992361341746928</v>
      </c>
      <c r="U211">
        <v>0.55200000000000005</v>
      </c>
      <c r="V211">
        <v>1.25</v>
      </c>
      <c r="W211">
        <v>0.63</v>
      </c>
      <c r="X211">
        <v>1</v>
      </c>
      <c r="Y211">
        <v>9.9</v>
      </c>
      <c r="Z211">
        <v>2.8</v>
      </c>
      <c r="AA211">
        <v>130</v>
      </c>
      <c r="AB211">
        <v>6</v>
      </c>
      <c r="AC211">
        <v>4</v>
      </c>
      <c r="AD211">
        <v>0.86</v>
      </c>
      <c r="AE211">
        <v>0.4</v>
      </c>
    </row>
    <row r="212" spans="1:44" hidden="1" x14ac:dyDescent="0.25">
      <c r="A212">
        <v>40391</v>
      </c>
      <c r="B212" t="s">
        <v>79</v>
      </c>
      <c r="C212" s="1">
        <v>44901.451388888891</v>
      </c>
      <c r="D212">
        <v>0.08</v>
      </c>
      <c r="E212">
        <v>53</v>
      </c>
      <c r="F212">
        <v>1.04</v>
      </c>
      <c r="G212">
        <v>2.82</v>
      </c>
      <c r="H212">
        <v>1.3</v>
      </c>
      <c r="I212">
        <v>11</v>
      </c>
      <c r="J212">
        <v>0.38</v>
      </c>
      <c r="K212">
        <v>2</v>
      </c>
      <c r="L212">
        <v>0.44</v>
      </c>
      <c r="M212">
        <v>1.73</v>
      </c>
      <c r="N212">
        <v>5</v>
      </c>
      <c r="O212">
        <v>5.67</v>
      </c>
      <c r="P212">
        <v>230</v>
      </c>
      <c r="Q212">
        <v>6.36</v>
      </c>
      <c r="R212">
        <v>2</v>
      </c>
      <c r="S212">
        <v>110</v>
      </c>
      <c r="T212" s="3">
        <f t="shared" si="3"/>
        <v>92.198581560283671</v>
      </c>
      <c r="U212">
        <v>1.06</v>
      </c>
      <c r="V212">
        <v>2.2599999999999998</v>
      </c>
      <c r="W212">
        <v>1.17</v>
      </c>
      <c r="X212" t="s">
        <v>51</v>
      </c>
      <c r="Y212">
        <v>0.3</v>
      </c>
      <c r="Z212">
        <v>1.3</v>
      </c>
      <c r="AA212">
        <v>280</v>
      </c>
      <c r="AB212">
        <v>4</v>
      </c>
      <c r="AC212">
        <v>1</v>
      </c>
      <c r="AD212" t="s">
        <v>49</v>
      </c>
      <c r="AE212" t="s">
        <v>49</v>
      </c>
    </row>
    <row r="213" spans="1:44" hidden="1" x14ac:dyDescent="0.25">
      <c r="A213">
        <v>40411</v>
      </c>
      <c r="B213" t="s">
        <v>80</v>
      </c>
      <c r="C213" s="1">
        <v>44570.625</v>
      </c>
      <c r="D213">
        <v>9.2999999999999999E-2</v>
      </c>
      <c r="E213">
        <v>78</v>
      </c>
      <c r="F213">
        <v>1.82</v>
      </c>
      <c r="G213">
        <v>4.91</v>
      </c>
      <c r="H213">
        <v>5.6</v>
      </c>
      <c r="I213">
        <v>46</v>
      </c>
      <c r="J213">
        <v>0.33</v>
      </c>
      <c r="K213">
        <v>3.16</v>
      </c>
      <c r="L213">
        <v>0.5</v>
      </c>
      <c r="M213">
        <v>2.85</v>
      </c>
      <c r="N213">
        <v>31</v>
      </c>
      <c r="O213">
        <v>38.700000000000003</v>
      </c>
      <c r="P213">
        <v>170</v>
      </c>
      <c r="Q213">
        <v>6.31</v>
      </c>
      <c r="R213">
        <v>1</v>
      </c>
      <c r="S213">
        <v>328</v>
      </c>
      <c r="T213" s="3">
        <f t="shared" si="3"/>
        <v>94.466936572199728</v>
      </c>
      <c r="U213">
        <v>1.74</v>
      </c>
      <c r="V213">
        <v>3.89</v>
      </c>
      <c r="W213">
        <v>1.73</v>
      </c>
      <c r="X213">
        <v>1.2</v>
      </c>
      <c r="Z213">
        <v>5.7</v>
      </c>
      <c r="AA213">
        <v>380</v>
      </c>
      <c r="AB213">
        <v>5</v>
      </c>
      <c r="AC213">
        <v>3</v>
      </c>
      <c r="AD213" t="s">
        <v>58</v>
      </c>
      <c r="AE213">
        <v>0.69</v>
      </c>
    </row>
    <row r="214" spans="1:44" hidden="1" x14ac:dyDescent="0.25">
      <c r="A214">
        <v>40411</v>
      </c>
      <c r="B214" t="s">
        <v>80</v>
      </c>
      <c r="C214" s="1">
        <v>44599.555555555555</v>
      </c>
      <c r="D214">
        <v>8.7999999999999995E-2</v>
      </c>
      <c r="E214">
        <v>68</v>
      </c>
      <c r="F214">
        <v>1.9</v>
      </c>
      <c r="G214">
        <v>6.43</v>
      </c>
      <c r="H214">
        <v>5.7</v>
      </c>
      <c r="I214">
        <v>47</v>
      </c>
      <c r="J214">
        <v>0.36</v>
      </c>
      <c r="K214">
        <v>3.61</v>
      </c>
      <c r="L214">
        <v>0.56999999999999995</v>
      </c>
      <c r="M214">
        <v>3.53</v>
      </c>
      <c r="N214">
        <v>26</v>
      </c>
      <c r="O214">
        <v>37</v>
      </c>
      <c r="P214">
        <v>200</v>
      </c>
      <c r="Q214">
        <v>6.48</v>
      </c>
      <c r="R214">
        <v>1</v>
      </c>
      <c r="S214">
        <v>327</v>
      </c>
      <c r="T214" s="3">
        <f t="shared" si="3"/>
        <v>94.57441513190642</v>
      </c>
      <c r="U214">
        <v>1.89</v>
      </c>
      <c r="V214">
        <v>3.92</v>
      </c>
      <c r="W214">
        <v>1.98</v>
      </c>
      <c r="X214">
        <v>0.9</v>
      </c>
      <c r="Z214">
        <v>5.8</v>
      </c>
      <c r="AA214">
        <v>380</v>
      </c>
      <c r="AB214">
        <v>4</v>
      </c>
      <c r="AC214">
        <v>3</v>
      </c>
      <c r="AD214">
        <v>1.33</v>
      </c>
      <c r="AE214">
        <v>0.6</v>
      </c>
      <c r="AF214" t="s">
        <v>44</v>
      </c>
      <c r="AG214">
        <v>0.21</v>
      </c>
      <c r="AH214">
        <v>4.1000000000000002E-2</v>
      </c>
      <c r="AI214">
        <v>3.7999999999999999E-2</v>
      </c>
      <c r="AJ214">
        <v>0.22</v>
      </c>
      <c r="AK214">
        <v>0.61</v>
      </c>
      <c r="AL214">
        <v>1.96</v>
      </c>
      <c r="AM214">
        <v>1.6</v>
      </c>
      <c r="AN214">
        <v>0.63</v>
      </c>
      <c r="AO214">
        <v>0.53</v>
      </c>
      <c r="AP214">
        <v>0.31900000000000001</v>
      </c>
      <c r="AQ214">
        <v>0.255</v>
      </c>
      <c r="AR214">
        <v>7.3</v>
      </c>
    </row>
    <row r="215" spans="1:44" hidden="1" x14ac:dyDescent="0.25">
      <c r="A215">
        <v>40411</v>
      </c>
      <c r="B215" t="s">
        <v>80</v>
      </c>
      <c r="C215" s="1">
        <v>44627.541666666664</v>
      </c>
      <c r="D215">
        <v>8.4000000000000005E-2</v>
      </c>
      <c r="E215">
        <v>61</v>
      </c>
      <c r="F215">
        <v>1.75</v>
      </c>
      <c r="G215">
        <v>5.62</v>
      </c>
      <c r="H215">
        <v>6</v>
      </c>
      <c r="I215">
        <v>49</v>
      </c>
      <c r="J215">
        <v>0.35</v>
      </c>
      <c r="K215">
        <v>3.24</v>
      </c>
      <c r="L215">
        <v>0.51</v>
      </c>
      <c r="M215">
        <v>3.13</v>
      </c>
      <c r="N215">
        <v>15</v>
      </c>
      <c r="O215">
        <v>34.700000000000003</v>
      </c>
      <c r="P215">
        <v>230</v>
      </c>
      <c r="Q215">
        <v>6.33</v>
      </c>
      <c r="R215">
        <v>1</v>
      </c>
      <c r="S215">
        <v>317</v>
      </c>
      <c r="T215" s="3">
        <f t="shared" si="3"/>
        <v>94.981795155928438</v>
      </c>
      <c r="U215">
        <v>1.74</v>
      </c>
      <c r="V215">
        <v>3.62</v>
      </c>
      <c r="W215">
        <v>1.83</v>
      </c>
      <c r="X215">
        <v>1.1000000000000001</v>
      </c>
      <c r="Z215">
        <v>6</v>
      </c>
      <c r="AA215">
        <v>380</v>
      </c>
      <c r="AB215">
        <v>5</v>
      </c>
      <c r="AC215">
        <v>3</v>
      </c>
      <c r="AD215">
        <v>0.95</v>
      </c>
      <c r="AE215">
        <v>0.71</v>
      </c>
    </row>
    <row r="216" spans="1:44" hidden="1" x14ac:dyDescent="0.25">
      <c r="A216">
        <v>40411</v>
      </c>
      <c r="B216" t="s">
        <v>80</v>
      </c>
      <c r="C216" s="1">
        <v>44655.385416666664</v>
      </c>
      <c r="D216">
        <v>9.0999999999999998E-2</v>
      </c>
      <c r="E216">
        <v>67</v>
      </c>
      <c r="F216">
        <v>1.7</v>
      </c>
      <c r="G216">
        <v>4.87</v>
      </c>
      <c r="H216">
        <v>5.7</v>
      </c>
      <c r="I216">
        <v>49</v>
      </c>
      <c r="J216">
        <v>0.4</v>
      </c>
      <c r="K216">
        <v>3.04</v>
      </c>
      <c r="L216">
        <v>0.49</v>
      </c>
      <c r="M216">
        <v>2.98</v>
      </c>
      <c r="N216">
        <v>24</v>
      </c>
      <c r="O216">
        <v>27.9</v>
      </c>
      <c r="P216">
        <v>240</v>
      </c>
      <c r="Q216">
        <v>6.32</v>
      </c>
      <c r="R216">
        <v>1</v>
      </c>
      <c r="S216">
        <v>267</v>
      </c>
      <c r="T216" s="3">
        <f t="shared" si="3"/>
        <v>95.525389643036689</v>
      </c>
      <c r="U216">
        <v>1.67</v>
      </c>
      <c r="V216">
        <v>3.58</v>
      </c>
      <c r="W216">
        <v>2.1</v>
      </c>
      <c r="X216">
        <v>2</v>
      </c>
      <c r="Z216">
        <v>5.7</v>
      </c>
      <c r="AA216">
        <v>410</v>
      </c>
      <c r="AB216">
        <v>5</v>
      </c>
      <c r="AC216">
        <v>4</v>
      </c>
      <c r="AD216">
        <v>1.52</v>
      </c>
      <c r="AE216">
        <v>1.1000000000000001</v>
      </c>
    </row>
    <row r="217" spans="1:44" hidden="1" x14ac:dyDescent="0.25">
      <c r="A217">
        <v>40411</v>
      </c>
      <c r="B217" t="s">
        <v>80</v>
      </c>
      <c r="C217" s="1">
        <v>44684.645833333336</v>
      </c>
      <c r="D217">
        <v>9.2999999999999999E-2</v>
      </c>
      <c r="E217">
        <v>71</v>
      </c>
      <c r="F217">
        <v>1.66</v>
      </c>
      <c r="G217">
        <v>3.92</v>
      </c>
      <c r="H217">
        <v>4.8</v>
      </c>
      <c r="I217">
        <v>37</v>
      </c>
      <c r="J217">
        <v>0.36</v>
      </c>
      <c r="K217">
        <v>2.69</v>
      </c>
      <c r="L217">
        <v>0.42</v>
      </c>
      <c r="M217">
        <v>2.41</v>
      </c>
      <c r="N217">
        <v>13</v>
      </c>
      <c r="O217">
        <v>34.5</v>
      </c>
      <c r="P217">
        <v>150</v>
      </c>
      <c r="Q217">
        <v>6.56</v>
      </c>
      <c r="R217">
        <v>2</v>
      </c>
      <c r="S217">
        <v>387</v>
      </c>
      <c r="T217" s="3">
        <f t="shared" si="3"/>
        <v>92.53903990746096</v>
      </c>
      <c r="U217">
        <v>1.18</v>
      </c>
      <c r="V217">
        <v>2.56</v>
      </c>
      <c r="W217">
        <v>1.88</v>
      </c>
      <c r="X217">
        <v>1.4</v>
      </c>
      <c r="Z217">
        <v>4.9000000000000004</v>
      </c>
      <c r="AA217">
        <v>320</v>
      </c>
      <c r="AB217">
        <v>5</v>
      </c>
      <c r="AC217">
        <v>4</v>
      </c>
      <c r="AD217">
        <v>2.25</v>
      </c>
      <c r="AE217">
        <v>1.1000000000000001</v>
      </c>
      <c r="AF217" t="s">
        <v>44</v>
      </c>
      <c r="AG217">
        <v>0.2</v>
      </c>
      <c r="AH217">
        <v>2.8000000000000001E-2</v>
      </c>
      <c r="AI217">
        <v>2.5999999999999999E-2</v>
      </c>
      <c r="AJ217">
        <v>0.19</v>
      </c>
      <c r="AK217">
        <v>0.62</v>
      </c>
      <c r="AL217">
        <v>1.61</v>
      </c>
      <c r="AM217">
        <v>1.38</v>
      </c>
      <c r="AN217">
        <v>0.45</v>
      </c>
      <c r="AO217">
        <v>0.43</v>
      </c>
      <c r="AP217">
        <v>0.29099999999999998</v>
      </c>
      <c r="AQ217">
        <v>0.16400000000000001</v>
      </c>
      <c r="AR217">
        <v>5.7</v>
      </c>
    </row>
    <row r="218" spans="1:44" hidden="1" x14ac:dyDescent="0.25">
      <c r="A218">
        <v>40411</v>
      </c>
      <c r="B218" t="s">
        <v>80</v>
      </c>
      <c r="C218" s="1">
        <v>44719.375</v>
      </c>
      <c r="D218">
        <v>0.122</v>
      </c>
      <c r="E218">
        <v>118</v>
      </c>
      <c r="F218">
        <v>2.08</v>
      </c>
      <c r="G218">
        <v>3.78</v>
      </c>
      <c r="H218">
        <v>4.4000000000000004</v>
      </c>
      <c r="I218">
        <v>30</v>
      </c>
      <c r="J218">
        <v>0.37</v>
      </c>
      <c r="K218">
        <v>3.05</v>
      </c>
      <c r="L218">
        <v>0.45</v>
      </c>
      <c r="M218">
        <v>2.58</v>
      </c>
      <c r="N218">
        <v>7</v>
      </c>
      <c r="O218">
        <v>30.7</v>
      </c>
      <c r="P218">
        <v>62</v>
      </c>
      <c r="Q218">
        <v>6.74</v>
      </c>
      <c r="R218">
        <v>2</v>
      </c>
      <c r="S218">
        <v>345</v>
      </c>
      <c r="T218" s="3">
        <f t="shared" si="3"/>
        <v>92.729188619599583</v>
      </c>
      <c r="U218">
        <v>0.51900000000000002</v>
      </c>
      <c r="V218">
        <v>1.21</v>
      </c>
      <c r="W218">
        <v>1.62</v>
      </c>
      <c r="X218">
        <v>1.5</v>
      </c>
      <c r="Z218">
        <v>4.5</v>
      </c>
      <c r="AA218">
        <v>220</v>
      </c>
      <c r="AB218">
        <v>6</v>
      </c>
      <c r="AC218">
        <v>4</v>
      </c>
      <c r="AD218">
        <v>1.62</v>
      </c>
      <c r="AE218">
        <v>0.84</v>
      </c>
    </row>
    <row r="219" spans="1:44" hidden="1" x14ac:dyDescent="0.25">
      <c r="A219">
        <v>40411</v>
      </c>
      <c r="B219" t="s">
        <v>80</v>
      </c>
      <c r="C219" s="1">
        <v>44747.333333333336</v>
      </c>
      <c r="D219">
        <v>0.129</v>
      </c>
      <c r="E219">
        <v>113</v>
      </c>
      <c r="F219">
        <v>2.0099999999999998</v>
      </c>
      <c r="G219">
        <v>4.25</v>
      </c>
      <c r="H219">
        <v>4</v>
      </c>
      <c r="I219">
        <v>24</v>
      </c>
      <c r="J219">
        <v>0.43</v>
      </c>
      <c r="K219">
        <v>3.15</v>
      </c>
      <c r="L219">
        <v>0.47</v>
      </c>
      <c r="M219">
        <v>2.85</v>
      </c>
      <c r="N219">
        <v>12</v>
      </c>
      <c r="O219">
        <v>33.9</v>
      </c>
      <c r="P219">
        <v>47</v>
      </c>
      <c r="Q219">
        <v>6.76</v>
      </c>
      <c r="R219">
        <v>2</v>
      </c>
      <c r="S219">
        <v>315</v>
      </c>
      <c r="T219" s="3">
        <f t="shared" si="3"/>
        <v>92.699884125144834</v>
      </c>
      <c r="U219">
        <v>0.373</v>
      </c>
      <c r="V219">
        <v>0.77</v>
      </c>
      <c r="W219">
        <v>1.83</v>
      </c>
      <c r="X219">
        <v>1.4</v>
      </c>
      <c r="Z219">
        <v>4</v>
      </c>
      <c r="AA219">
        <v>200</v>
      </c>
      <c r="AB219">
        <v>7</v>
      </c>
      <c r="AC219">
        <v>5</v>
      </c>
      <c r="AD219">
        <v>1.61</v>
      </c>
      <c r="AE219">
        <v>0.9</v>
      </c>
    </row>
    <row r="220" spans="1:44" hidden="1" x14ac:dyDescent="0.25">
      <c r="A220">
        <v>40411</v>
      </c>
      <c r="B220" t="s">
        <v>80</v>
      </c>
      <c r="C220" s="1">
        <v>44774.375</v>
      </c>
      <c r="H220"/>
      <c r="S220"/>
      <c r="T220" s="3"/>
    </row>
    <row r="221" spans="1:44" hidden="1" x14ac:dyDescent="0.25">
      <c r="A221">
        <v>40411</v>
      </c>
      <c r="B221" t="s">
        <v>80</v>
      </c>
      <c r="C221" s="1">
        <v>44809.354166666664</v>
      </c>
      <c r="D221">
        <v>0.13700000000000001</v>
      </c>
      <c r="E221">
        <v>137</v>
      </c>
      <c r="F221">
        <v>2.37</v>
      </c>
      <c r="G221">
        <v>4.74</v>
      </c>
      <c r="H221">
        <v>5.0999999999999996</v>
      </c>
      <c r="I221">
        <v>30</v>
      </c>
      <c r="J221">
        <v>0.51</v>
      </c>
      <c r="K221">
        <v>3.67</v>
      </c>
      <c r="L221">
        <v>0.56000000000000005</v>
      </c>
      <c r="M221">
        <v>3.31</v>
      </c>
      <c r="N221">
        <v>18</v>
      </c>
      <c r="O221">
        <v>39.5</v>
      </c>
      <c r="P221">
        <v>76</v>
      </c>
      <c r="Q221">
        <v>6.74</v>
      </c>
      <c r="R221">
        <v>2</v>
      </c>
      <c r="S221">
        <v>298</v>
      </c>
      <c r="T221" s="3">
        <f t="shared" si="3"/>
        <v>94.479436828454979</v>
      </c>
      <c r="U221">
        <v>0.79500000000000004</v>
      </c>
      <c r="V221">
        <v>1.74</v>
      </c>
      <c r="W221">
        <v>2.19</v>
      </c>
      <c r="X221">
        <v>1.6</v>
      </c>
      <c r="Z221">
        <v>5.2</v>
      </c>
      <c r="AA221">
        <v>270</v>
      </c>
      <c r="AB221">
        <v>9</v>
      </c>
      <c r="AC221">
        <v>6</v>
      </c>
      <c r="AD221">
        <v>1.3</v>
      </c>
      <c r="AE221">
        <v>1.1000000000000001</v>
      </c>
    </row>
    <row r="222" spans="1:44" hidden="1" x14ac:dyDescent="0.25">
      <c r="A222">
        <v>40411</v>
      </c>
      <c r="B222" t="s">
        <v>80</v>
      </c>
      <c r="C222" s="1">
        <v>44838.319444444445</v>
      </c>
      <c r="D222">
        <v>9.8000000000000004E-2</v>
      </c>
      <c r="E222">
        <v>85</v>
      </c>
      <c r="F222">
        <v>1.89</v>
      </c>
      <c r="G222">
        <v>4.9000000000000004</v>
      </c>
      <c r="H222">
        <v>7.7</v>
      </c>
      <c r="I222">
        <v>55</v>
      </c>
      <c r="J222">
        <v>0.43</v>
      </c>
      <c r="K222">
        <v>3.09</v>
      </c>
      <c r="L222">
        <v>0.56000000000000005</v>
      </c>
      <c r="M222">
        <v>2.91</v>
      </c>
      <c r="N222">
        <v>23</v>
      </c>
      <c r="O222">
        <v>36.299999999999997</v>
      </c>
      <c r="P222">
        <v>120</v>
      </c>
      <c r="Q222">
        <v>6.26</v>
      </c>
      <c r="R222">
        <v>2</v>
      </c>
      <c r="S222">
        <v>807</v>
      </c>
      <c r="T222" s="3">
        <f t="shared" si="3"/>
        <v>90.513694604443401</v>
      </c>
      <c r="U222">
        <v>1.41</v>
      </c>
      <c r="V222">
        <v>3.1</v>
      </c>
      <c r="W222">
        <v>2.23</v>
      </c>
      <c r="X222">
        <v>2.9</v>
      </c>
      <c r="Z222">
        <v>7.9</v>
      </c>
      <c r="AA222">
        <v>360</v>
      </c>
      <c r="AB222">
        <v>10</v>
      </c>
      <c r="AC222">
        <v>6</v>
      </c>
      <c r="AD222">
        <v>2.68</v>
      </c>
      <c r="AE222">
        <v>1.5</v>
      </c>
      <c r="AF222" t="s">
        <v>44</v>
      </c>
      <c r="AG222">
        <v>0.3</v>
      </c>
      <c r="AH222">
        <v>4.2000000000000003E-2</v>
      </c>
      <c r="AI222">
        <v>3.5999999999999997E-2</v>
      </c>
      <c r="AJ222">
        <v>0.27</v>
      </c>
      <c r="AK222">
        <v>0.99</v>
      </c>
      <c r="AL222">
        <v>2.58</v>
      </c>
      <c r="AM222">
        <v>2.0099999999999998</v>
      </c>
      <c r="AN222">
        <v>0.81</v>
      </c>
      <c r="AO222">
        <v>0.59</v>
      </c>
      <c r="AP222">
        <v>0.57499999999999996</v>
      </c>
      <c r="AQ222">
        <v>0.30599999999999999</v>
      </c>
      <c r="AR222">
        <v>8.5</v>
      </c>
    </row>
    <row r="223" spans="1:44" hidden="1" x14ac:dyDescent="0.25">
      <c r="A223">
        <v>40411</v>
      </c>
      <c r="B223" t="s">
        <v>80</v>
      </c>
      <c r="C223" s="1">
        <v>44872.357638888891</v>
      </c>
      <c r="D223">
        <v>9.2999999999999999E-2</v>
      </c>
      <c r="E223">
        <v>115</v>
      </c>
      <c r="F223">
        <v>1.92</v>
      </c>
      <c r="G223">
        <v>7.58</v>
      </c>
      <c r="H223">
        <v>7.8</v>
      </c>
      <c r="I223">
        <v>66</v>
      </c>
      <c r="J223">
        <v>0.56999999999999995</v>
      </c>
      <c r="K223">
        <v>4.38</v>
      </c>
      <c r="L223">
        <v>0.8</v>
      </c>
      <c r="M223">
        <v>4.7</v>
      </c>
      <c r="N223">
        <v>20</v>
      </c>
      <c r="O223">
        <v>58.8</v>
      </c>
      <c r="P223">
        <v>120</v>
      </c>
      <c r="Q223">
        <v>6.37</v>
      </c>
      <c r="R223">
        <v>6</v>
      </c>
      <c r="S223">
        <v>747</v>
      </c>
      <c r="T223" s="3">
        <f t="shared" si="3"/>
        <v>91.260091260091244</v>
      </c>
      <c r="U223">
        <v>1.79</v>
      </c>
      <c r="V223">
        <v>3.91</v>
      </c>
      <c r="W223">
        <v>2.06</v>
      </c>
      <c r="X223">
        <v>7.2</v>
      </c>
      <c r="Z223">
        <v>7.9</v>
      </c>
      <c r="AA223">
        <v>470</v>
      </c>
      <c r="AB223">
        <v>17</v>
      </c>
      <c r="AC223">
        <v>12</v>
      </c>
      <c r="AD223">
        <v>7.9</v>
      </c>
      <c r="AE223">
        <v>5.7</v>
      </c>
    </row>
    <row r="224" spans="1:44" hidden="1" x14ac:dyDescent="0.25">
      <c r="A224">
        <v>40411</v>
      </c>
      <c r="B224" t="s">
        <v>80</v>
      </c>
      <c r="C224" s="1">
        <v>44901.354166666664</v>
      </c>
      <c r="D224">
        <v>0.1</v>
      </c>
      <c r="E224">
        <v>85</v>
      </c>
      <c r="F224">
        <v>1.91</v>
      </c>
      <c r="G224">
        <v>3.45</v>
      </c>
      <c r="H224">
        <v>5.8</v>
      </c>
      <c r="I224">
        <v>43</v>
      </c>
      <c r="J224">
        <v>0.28999999999999998</v>
      </c>
      <c r="K224">
        <v>2.4500000000000002</v>
      </c>
      <c r="L224">
        <v>0.38</v>
      </c>
      <c r="M224">
        <v>2.0099999999999998</v>
      </c>
      <c r="N224">
        <v>27</v>
      </c>
      <c r="O224">
        <v>15.3</v>
      </c>
      <c r="P224">
        <v>120</v>
      </c>
      <c r="Q224">
        <v>6.55</v>
      </c>
      <c r="R224">
        <v>2</v>
      </c>
      <c r="S224">
        <v>334</v>
      </c>
      <c r="T224" s="3">
        <f t="shared" si="3"/>
        <v>94.554939680469516</v>
      </c>
      <c r="U224">
        <v>1.34</v>
      </c>
      <c r="V224">
        <v>2.86</v>
      </c>
      <c r="W224">
        <v>1.46</v>
      </c>
      <c r="X224">
        <v>1.4</v>
      </c>
      <c r="Z224">
        <v>5.8</v>
      </c>
      <c r="AA224">
        <v>270</v>
      </c>
      <c r="AB224">
        <v>5</v>
      </c>
      <c r="AC224">
        <v>5</v>
      </c>
      <c r="AD224">
        <v>1.1499999999999999</v>
      </c>
      <c r="AE224">
        <v>0.82</v>
      </c>
    </row>
    <row r="225" spans="1:44" hidden="1" x14ac:dyDescent="0.25">
      <c r="A225">
        <v>62167</v>
      </c>
      <c r="B225" t="s">
        <v>81</v>
      </c>
      <c r="C225" s="1">
        <v>44564.5</v>
      </c>
      <c r="D225">
        <v>1.62</v>
      </c>
      <c r="E225">
        <v>1637</v>
      </c>
      <c r="F225">
        <v>37.700000000000003</v>
      </c>
      <c r="G225">
        <v>379</v>
      </c>
      <c r="H225" s="2">
        <v>1.5</v>
      </c>
      <c r="I225">
        <v>13</v>
      </c>
      <c r="J225">
        <v>2.92</v>
      </c>
      <c r="K225">
        <v>149</v>
      </c>
      <c r="L225">
        <v>6.7</v>
      </c>
      <c r="M225">
        <v>237</v>
      </c>
      <c r="N225">
        <v>260</v>
      </c>
      <c r="O225">
        <v>56.6</v>
      </c>
      <c r="P225">
        <v>930</v>
      </c>
      <c r="Q225">
        <v>7.8</v>
      </c>
      <c r="R225">
        <v>49</v>
      </c>
      <c r="S225" s="2">
        <v>546</v>
      </c>
      <c r="T225" s="3">
        <f t="shared" ref="T225:T248" si="4">H225/((S225/1000)+H225)*100</f>
        <v>73.313782991202331</v>
      </c>
      <c r="U225">
        <v>2.99</v>
      </c>
      <c r="V225">
        <v>6.4</v>
      </c>
      <c r="W225">
        <v>20.3</v>
      </c>
      <c r="X225">
        <v>4.4000000000000004</v>
      </c>
      <c r="Y225">
        <v>3.1</v>
      </c>
      <c r="Z225">
        <v>1.6</v>
      </c>
      <c r="AA225">
        <v>1500</v>
      </c>
      <c r="AB225">
        <v>61</v>
      </c>
      <c r="AC225">
        <v>21</v>
      </c>
      <c r="AD225">
        <v>3.26</v>
      </c>
      <c r="AE225">
        <v>2.6</v>
      </c>
    </row>
    <row r="226" spans="1:44" hidden="1" x14ac:dyDescent="0.25">
      <c r="A226">
        <v>62167</v>
      </c>
      <c r="B226" t="s">
        <v>81</v>
      </c>
      <c r="C226" s="1">
        <v>44599</v>
      </c>
      <c r="D226">
        <v>1.46</v>
      </c>
      <c r="E226">
        <v>998</v>
      </c>
      <c r="F226">
        <v>34.299999999999997</v>
      </c>
      <c r="G226">
        <v>140</v>
      </c>
      <c r="H226" s="2">
        <v>2.9</v>
      </c>
      <c r="I226">
        <v>14</v>
      </c>
      <c r="J226">
        <v>2.4700000000000002</v>
      </c>
      <c r="K226">
        <v>60.7</v>
      </c>
      <c r="L226">
        <v>6.26</v>
      </c>
      <c r="M226">
        <v>70.7</v>
      </c>
      <c r="N226">
        <v>130</v>
      </c>
      <c r="O226">
        <v>89.5</v>
      </c>
      <c r="P226">
        <v>700</v>
      </c>
      <c r="Q226">
        <v>7.95</v>
      </c>
      <c r="R226">
        <v>61</v>
      </c>
      <c r="S226" s="2">
        <v>694</v>
      </c>
      <c r="T226" s="3">
        <f t="shared" si="4"/>
        <v>80.690038953811907</v>
      </c>
      <c r="U226">
        <v>3.15</v>
      </c>
      <c r="V226">
        <v>7.4</v>
      </c>
      <c r="W226">
        <v>17.7</v>
      </c>
      <c r="X226">
        <v>5.6</v>
      </c>
      <c r="Y226">
        <v>1.6</v>
      </c>
      <c r="Z226">
        <v>2.9</v>
      </c>
      <c r="AA226">
        <v>1200</v>
      </c>
      <c r="AB226">
        <v>73</v>
      </c>
      <c r="AC226">
        <v>27</v>
      </c>
      <c r="AD226">
        <v>6.28</v>
      </c>
      <c r="AE226">
        <v>2.5</v>
      </c>
      <c r="AF226">
        <v>2.3E-3</v>
      </c>
      <c r="AG226">
        <v>0.26</v>
      </c>
      <c r="AH226">
        <v>3.2000000000000001E-2</v>
      </c>
      <c r="AJ226">
        <v>0.26</v>
      </c>
      <c r="AK226">
        <v>1.85</v>
      </c>
      <c r="AL226">
        <v>1.59</v>
      </c>
      <c r="AN226">
        <v>0.69</v>
      </c>
      <c r="AP226">
        <v>0.27400000000000002</v>
      </c>
      <c r="AR226">
        <v>7.8</v>
      </c>
    </row>
    <row r="227" spans="1:44" hidden="1" x14ac:dyDescent="0.25">
      <c r="A227">
        <v>62167</v>
      </c>
      <c r="B227" t="s">
        <v>81</v>
      </c>
      <c r="C227" s="1">
        <v>44627.458333333336</v>
      </c>
      <c r="D227">
        <v>1.54</v>
      </c>
      <c r="E227">
        <v>1324</v>
      </c>
      <c r="F227">
        <v>38.1</v>
      </c>
      <c r="G227">
        <v>134</v>
      </c>
      <c r="H227" s="2">
        <v>2.9</v>
      </c>
      <c r="I227">
        <v>15</v>
      </c>
      <c r="J227">
        <v>2.76</v>
      </c>
      <c r="K227">
        <v>63.3</v>
      </c>
      <c r="L227">
        <v>6.68</v>
      </c>
      <c r="M227">
        <v>70.3</v>
      </c>
      <c r="N227">
        <v>180</v>
      </c>
      <c r="O227">
        <v>123</v>
      </c>
      <c r="P227">
        <v>850</v>
      </c>
      <c r="Q227">
        <v>7.98</v>
      </c>
      <c r="R227">
        <v>42</v>
      </c>
      <c r="S227" s="2">
        <v>738</v>
      </c>
      <c r="T227" s="3">
        <f t="shared" si="4"/>
        <v>79.714128642111049</v>
      </c>
      <c r="U227">
        <v>2.88</v>
      </c>
      <c r="V227">
        <v>8.6</v>
      </c>
      <c r="W227">
        <v>19.899999999999999</v>
      </c>
      <c r="X227">
        <v>5.5</v>
      </c>
      <c r="Y227">
        <v>3.1</v>
      </c>
      <c r="Z227">
        <v>2.9</v>
      </c>
      <c r="AA227">
        <v>1400</v>
      </c>
      <c r="AB227">
        <v>64</v>
      </c>
      <c r="AC227">
        <v>36</v>
      </c>
      <c r="AE227">
        <v>3.2</v>
      </c>
    </row>
    <row r="228" spans="1:44" hidden="1" x14ac:dyDescent="0.25">
      <c r="A228">
        <v>62167</v>
      </c>
      <c r="B228" t="s">
        <v>81</v>
      </c>
      <c r="C228" s="1">
        <v>44655.604166666664</v>
      </c>
      <c r="D228">
        <v>1.31</v>
      </c>
      <c r="E228">
        <v>672</v>
      </c>
      <c r="F228">
        <v>36.299999999999997</v>
      </c>
      <c r="G228">
        <v>280</v>
      </c>
      <c r="H228" s="2">
        <v>13.2</v>
      </c>
      <c r="I228">
        <v>26</v>
      </c>
      <c r="J228">
        <v>3.28</v>
      </c>
      <c r="K228">
        <v>103</v>
      </c>
      <c r="L228">
        <v>7.6</v>
      </c>
      <c r="M228">
        <v>151</v>
      </c>
      <c r="N228">
        <v>750</v>
      </c>
      <c r="O228">
        <v>276.8</v>
      </c>
      <c r="P228">
        <v>970</v>
      </c>
      <c r="Q228">
        <v>7.24</v>
      </c>
      <c r="R228">
        <v>133</v>
      </c>
      <c r="S228" s="2">
        <v>4531</v>
      </c>
      <c r="T228" s="3">
        <f t="shared" si="4"/>
        <v>74.445885736845071</v>
      </c>
      <c r="U228">
        <v>3.47</v>
      </c>
      <c r="V228">
        <v>6.7</v>
      </c>
      <c r="W228">
        <v>21.6</v>
      </c>
      <c r="X228">
        <v>58.6</v>
      </c>
      <c r="Y228">
        <v>5.0999999999999996</v>
      </c>
      <c r="Z228">
        <v>17.2</v>
      </c>
      <c r="AA228">
        <v>2900</v>
      </c>
      <c r="AB228">
        <v>170</v>
      </c>
      <c r="AC228">
        <v>140</v>
      </c>
      <c r="AD228">
        <v>58.8</v>
      </c>
      <c r="AE228">
        <v>71</v>
      </c>
    </row>
    <row r="229" spans="1:44" hidden="1" x14ac:dyDescent="0.25">
      <c r="A229">
        <v>62167</v>
      </c>
      <c r="B229" t="s">
        <v>81</v>
      </c>
      <c r="C229" s="1">
        <v>44683.479166666664</v>
      </c>
      <c r="D229">
        <v>1.72</v>
      </c>
      <c r="E229">
        <v>1505</v>
      </c>
      <c r="F229">
        <v>37.6</v>
      </c>
      <c r="G229">
        <v>77.5</v>
      </c>
      <c r="H229" s="2">
        <v>3</v>
      </c>
      <c r="I229">
        <v>10</v>
      </c>
      <c r="J229">
        <v>2.7</v>
      </c>
      <c r="K229">
        <v>46.8</v>
      </c>
      <c r="L229">
        <v>6.18</v>
      </c>
      <c r="M229">
        <v>39.9</v>
      </c>
      <c r="N229" t="s">
        <v>55</v>
      </c>
      <c r="O229">
        <v>65.7</v>
      </c>
      <c r="P229">
        <v>1170</v>
      </c>
      <c r="Q229">
        <v>7.72</v>
      </c>
      <c r="R229">
        <v>29</v>
      </c>
      <c r="S229" s="2">
        <v>564</v>
      </c>
      <c r="T229" s="3">
        <f t="shared" si="4"/>
        <v>84.175084175084166</v>
      </c>
      <c r="U229">
        <v>1.63</v>
      </c>
      <c r="V229">
        <v>3.35</v>
      </c>
      <c r="W229">
        <v>19.899999999999999</v>
      </c>
      <c r="X229">
        <v>3.7</v>
      </c>
      <c r="Y229">
        <v>8.6999999999999993</v>
      </c>
      <c r="Z229">
        <v>3.1</v>
      </c>
      <c r="AA229">
        <v>1500</v>
      </c>
      <c r="AB229">
        <v>46</v>
      </c>
      <c r="AC229">
        <v>27</v>
      </c>
      <c r="AD229">
        <v>4.4800000000000004</v>
      </c>
      <c r="AE229">
        <v>2.5</v>
      </c>
      <c r="AF229">
        <v>7.0000000000000001E-3</v>
      </c>
      <c r="AG229">
        <v>0.24</v>
      </c>
      <c r="AH229">
        <v>2.3E-2</v>
      </c>
      <c r="AJ229">
        <v>0.22</v>
      </c>
      <c r="AK229">
        <v>1.99</v>
      </c>
      <c r="AL229">
        <v>1.96</v>
      </c>
      <c r="AN229">
        <v>0.65</v>
      </c>
      <c r="AP229">
        <v>0.20100000000000001</v>
      </c>
      <c r="AR229">
        <v>5.3</v>
      </c>
    </row>
    <row r="230" spans="1:44" hidden="1" x14ac:dyDescent="0.25">
      <c r="A230">
        <v>62167</v>
      </c>
      <c r="B230" t="s">
        <v>81</v>
      </c>
      <c r="C230" s="1">
        <v>44719.458333333336</v>
      </c>
      <c r="D230">
        <v>1.82</v>
      </c>
      <c r="E230">
        <v>1475</v>
      </c>
      <c r="F230">
        <v>38.200000000000003</v>
      </c>
      <c r="G230">
        <v>87.2</v>
      </c>
      <c r="H230" s="2">
        <v>3.6</v>
      </c>
      <c r="I230">
        <v>13</v>
      </c>
      <c r="J230">
        <v>2.86</v>
      </c>
      <c r="K230">
        <v>48.8</v>
      </c>
      <c r="L230">
        <v>6.11</v>
      </c>
      <c r="M230">
        <v>45.4</v>
      </c>
      <c r="N230">
        <v>16</v>
      </c>
      <c r="O230">
        <v>52.3</v>
      </c>
      <c r="P230">
        <v>1250</v>
      </c>
      <c r="Q230">
        <v>7.9</v>
      </c>
      <c r="R230">
        <v>48</v>
      </c>
      <c r="S230" s="2">
        <v>540</v>
      </c>
      <c r="T230" s="3">
        <f t="shared" si="4"/>
        <v>86.956521739130423</v>
      </c>
      <c r="U230">
        <v>2.68</v>
      </c>
      <c r="V230">
        <v>5.75</v>
      </c>
      <c r="W230">
        <v>20.8</v>
      </c>
      <c r="X230">
        <v>3.2</v>
      </c>
      <c r="Y230">
        <v>13.7</v>
      </c>
      <c r="Z230">
        <v>4.2</v>
      </c>
      <c r="AA230">
        <v>1900</v>
      </c>
      <c r="AB230">
        <v>62</v>
      </c>
      <c r="AC230">
        <v>23</v>
      </c>
      <c r="AD230">
        <v>3.26</v>
      </c>
      <c r="AE230">
        <v>2.6</v>
      </c>
    </row>
    <row r="231" spans="1:44" hidden="1" x14ac:dyDescent="0.25">
      <c r="A231">
        <v>62167</v>
      </c>
      <c r="B231" t="s">
        <v>81</v>
      </c>
      <c r="C231" s="1">
        <v>44746.479166666664</v>
      </c>
      <c r="D231">
        <v>1.5</v>
      </c>
      <c r="E231">
        <v>1505</v>
      </c>
      <c r="F231">
        <v>32</v>
      </c>
      <c r="G231">
        <v>62</v>
      </c>
      <c r="H231" s="2">
        <v>4.5</v>
      </c>
      <c r="I231">
        <v>20</v>
      </c>
      <c r="J231">
        <v>2.7</v>
      </c>
      <c r="K231">
        <v>40.200000000000003</v>
      </c>
      <c r="L231">
        <v>4.87</v>
      </c>
      <c r="M231">
        <v>38.6</v>
      </c>
      <c r="N231" t="s">
        <v>55</v>
      </c>
      <c r="O231">
        <v>73.400000000000006</v>
      </c>
      <c r="P231">
        <v>1030</v>
      </c>
      <c r="Q231">
        <v>7.97</v>
      </c>
      <c r="R231">
        <v>71</v>
      </c>
      <c r="S231" s="2">
        <v>1575</v>
      </c>
      <c r="T231" s="3">
        <f t="shared" si="4"/>
        <v>74.074074074074076</v>
      </c>
      <c r="U231">
        <v>3.99</v>
      </c>
      <c r="V231">
        <v>8.6</v>
      </c>
      <c r="W231">
        <v>20.100000000000001</v>
      </c>
      <c r="X231">
        <v>15.8</v>
      </c>
      <c r="Y231">
        <v>14.5</v>
      </c>
      <c r="Z231">
        <v>5.9</v>
      </c>
      <c r="AA231">
        <v>1500</v>
      </c>
      <c r="AB231">
        <v>79</v>
      </c>
      <c r="AC231">
        <v>44</v>
      </c>
      <c r="AD231">
        <v>11.9</v>
      </c>
      <c r="AE231">
        <v>21</v>
      </c>
    </row>
    <row r="232" spans="1:44" hidden="1" x14ac:dyDescent="0.25">
      <c r="A232">
        <v>62167</v>
      </c>
      <c r="B232" t="s">
        <v>81</v>
      </c>
      <c r="C232" s="1">
        <v>44774.534722222219</v>
      </c>
      <c r="D232">
        <v>1.03</v>
      </c>
      <c r="E232">
        <v>1026</v>
      </c>
      <c r="F232">
        <v>20.8</v>
      </c>
      <c r="G232">
        <v>45.3</v>
      </c>
      <c r="H232" s="2">
        <v>4.8</v>
      </c>
      <c r="I232">
        <v>21</v>
      </c>
      <c r="J232">
        <v>2.1</v>
      </c>
      <c r="K232">
        <v>28.5</v>
      </c>
      <c r="L232">
        <v>3.09</v>
      </c>
      <c r="M232">
        <v>28.9</v>
      </c>
      <c r="N232" t="s">
        <v>55</v>
      </c>
      <c r="O232">
        <v>133</v>
      </c>
      <c r="P232">
        <v>840</v>
      </c>
      <c r="Q232">
        <v>7.73</v>
      </c>
      <c r="R232">
        <v>84</v>
      </c>
      <c r="S232" s="2">
        <v>1137</v>
      </c>
      <c r="T232" s="3">
        <f t="shared" si="4"/>
        <v>80.848913592723605</v>
      </c>
      <c r="U232">
        <v>2.1800000000000002</v>
      </c>
      <c r="V232">
        <v>4.5</v>
      </c>
      <c r="W232">
        <v>11.5</v>
      </c>
      <c r="X232">
        <v>15.1</v>
      </c>
      <c r="Z232">
        <v>4.8</v>
      </c>
      <c r="AA232">
        <v>1500</v>
      </c>
      <c r="AB232">
        <v>120</v>
      </c>
      <c r="AC232">
        <v>49</v>
      </c>
      <c r="AD232">
        <v>13.8</v>
      </c>
      <c r="AE232">
        <v>17</v>
      </c>
      <c r="AF232">
        <v>5.0000000000000001E-3</v>
      </c>
      <c r="AG232">
        <v>0.43</v>
      </c>
      <c r="AH232">
        <v>3.6999999999999998E-2</v>
      </c>
      <c r="AJ232">
        <v>0.82</v>
      </c>
      <c r="AK232">
        <v>4.87</v>
      </c>
      <c r="AL232">
        <v>2.9</v>
      </c>
      <c r="AN232">
        <v>1.21</v>
      </c>
      <c r="AP232">
        <v>1.1000000000000001</v>
      </c>
      <c r="AR232">
        <v>15.9</v>
      </c>
    </row>
    <row r="233" spans="1:44" hidden="1" x14ac:dyDescent="0.25">
      <c r="A233">
        <v>62167</v>
      </c>
      <c r="B233" t="s">
        <v>81</v>
      </c>
      <c r="C233" s="1">
        <v>44809.4375</v>
      </c>
      <c r="D233">
        <v>1.65</v>
      </c>
      <c r="E233">
        <v>893</v>
      </c>
      <c r="F233">
        <v>28.9</v>
      </c>
      <c r="G233">
        <v>68.900000000000006</v>
      </c>
      <c r="H233" s="2">
        <v>3.7</v>
      </c>
      <c r="I233">
        <v>11</v>
      </c>
      <c r="J233">
        <v>2.73</v>
      </c>
      <c r="K233">
        <v>38.700000000000003</v>
      </c>
      <c r="L233">
        <v>4.99</v>
      </c>
      <c r="M233">
        <v>32.799999999999997</v>
      </c>
      <c r="N233">
        <v>150</v>
      </c>
      <c r="O233">
        <v>52.3</v>
      </c>
      <c r="P233">
        <v>1380</v>
      </c>
      <c r="Q233">
        <v>8.01</v>
      </c>
      <c r="R233">
        <v>91</v>
      </c>
      <c r="S233" s="2">
        <v>428</v>
      </c>
      <c r="T233" s="3">
        <f t="shared" si="4"/>
        <v>89.631782945736433</v>
      </c>
      <c r="U233">
        <v>2.8</v>
      </c>
      <c r="V233">
        <v>5.86</v>
      </c>
      <c r="W233">
        <v>19.899999999999999</v>
      </c>
      <c r="X233">
        <v>2.6</v>
      </c>
      <c r="Y233">
        <v>12.5</v>
      </c>
      <c r="Z233">
        <v>3.6</v>
      </c>
      <c r="AA233">
        <v>2300</v>
      </c>
      <c r="AB233">
        <v>110</v>
      </c>
      <c r="AC233">
        <v>25</v>
      </c>
      <c r="AD233">
        <v>1.75</v>
      </c>
      <c r="AE233">
        <v>1.6</v>
      </c>
    </row>
    <row r="234" spans="1:44" hidden="1" x14ac:dyDescent="0.25">
      <c r="A234">
        <v>62167</v>
      </c>
      <c r="B234" t="s">
        <v>81</v>
      </c>
      <c r="C234" s="1">
        <v>44837.458333333336</v>
      </c>
      <c r="D234">
        <v>1.68</v>
      </c>
      <c r="E234">
        <v>1378</v>
      </c>
      <c r="F234">
        <v>32.4</v>
      </c>
      <c r="G234">
        <v>61.5</v>
      </c>
      <c r="H234" s="2">
        <v>3.6</v>
      </c>
      <c r="I234">
        <v>12</v>
      </c>
      <c r="J234">
        <v>2.68</v>
      </c>
      <c r="K234">
        <v>39.1</v>
      </c>
      <c r="L234">
        <v>5.22</v>
      </c>
      <c r="M234">
        <v>34.6</v>
      </c>
      <c r="N234">
        <v>88</v>
      </c>
      <c r="O234">
        <v>61.5</v>
      </c>
      <c r="P234">
        <v>1120</v>
      </c>
      <c r="Q234">
        <v>7.93</v>
      </c>
      <c r="R234">
        <v>55</v>
      </c>
      <c r="S234" s="2">
        <v>754</v>
      </c>
      <c r="T234" s="3">
        <f t="shared" si="4"/>
        <v>82.682590721175927</v>
      </c>
      <c r="U234">
        <v>2.87</v>
      </c>
      <c r="V234">
        <v>5.62</v>
      </c>
      <c r="W234">
        <v>20.5</v>
      </c>
      <c r="X234">
        <v>3.1</v>
      </c>
      <c r="Y234">
        <v>10.4</v>
      </c>
      <c r="Z234">
        <v>3.6</v>
      </c>
      <c r="AA234">
        <v>1600</v>
      </c>
      <c r="AB234">
        <v>75</v>
      </c>
      <c r="AC234">
        <v>23</v>
      </c>
      <c r="AD234">
        <v>3.6</v>
      </c>
      <c r="AE234">
        <v>2.7</v>
      </c>
      <c r="AF234">
        <v>1.2E-2</v>
      </c>
      <c r="AG234">
        <v>0.39</v>
      </c>
      <c r="AH234">
        <v>0.02</v>
      </c>
      <c r="AJ234">
        <v>0.3</v>
      </c>
      <c r="AK234">
        <v>2.4</v>
      </c>
      <c r="AL234">
        <v>1.93</v>
      </c>
      <c r="AN234">
        <v>0.69</v>
      </c>
      <c r="AP234">
        <v>0.34899999999999998</v>
      </c>
      <c r="AR234">
        <v>7.9</v>
      </c>
    </row>
    <row r="235" spans="1:44" hidden="1" x14ac:dyDescent="0.25">
      <c r="A235">
        <v>62167</v>
      </c>
      <c r="B235" t="s">
        <v>81</v>
      </c>
      <c r="C235" s="1">
        <v>44872.430555555555</v>
      </c>
      <c r="D235">
        <v>1.06</v>
      </c>
      <c r="E235">
        <v>1055</v>
      </c>
      <c r="F235">
        <v>19.600000000000001</v>
      </c>
      <c r="G235">
        <v>25.8</v>
      </c>
      <c r="H235" s="2">
        <v>4.9000000000000004</v>
      </c>
      <c r="I235">
        <v>29</v>
      </c>
      <c r="J235">
        <v>2.41</v>
      </c>
      <c r="K235">
        <v>22.2</v>
      </c>
      <c r="L235">
        <v>3.25</v>
      </c>
      <c r="M235">
        <v>18</v>
      </c>
      <c r="N235">
        <v>53</v>
      </c>
      <c r="O235">
        <v>398</v>
      </c>
      <c r="P235">
        <v>540</v>
      </c>
      <c r="Q235">
        <v>7.68</v>
      </c>
      <c r="R235">
        <v>217</v>
      </c>
      <c r="S235" s="2">
        <v>5652</v>
      </c>
      <c r="T235" s="3">
        <f t="shared" si="4"/>
        <v>46.436694465504175</v>
      </c>
      <c r="U235">
        <v>3.63</v>
      </c>
      <c r="V235">
        <v>6.21</v>
      </c>
      <c r="W235">
        <v>12.9</v>
      </c>
      <c r="X235">
        <v>127</v>
      </c>
      <c r="Y235">
        <v>8.9</v>
      </c>
      <c r="Z235">
        <v>16.899999999999999</v>
      </c>
      <c r="AA235">
        <v>1100</v>
      </c>
      <c r="AB235">
        <v>260</v>
      </c>
      <c r="AC235">
        <v>170</v>
      </c>
      <c r="AD235">
        <v>130</v>
      </c>
      <c r="AE235">
        <v>42</v>
      </c>
    </row>
    <row r="236" spans="1:44" hidden="1" x14ac:dyDescent="0.25">
      <c r="A236">
        <v>62167</v>
      </c>
      <c r="B236" t="s">
        <v>81</v>
      </c>
      <c r="C236" s="1">
        <v>44900.458333333336</v>
      </c>
      <c r="D236">
        <v>1.58</v>
      </c>
      <c r="E236">
        <v>1370</v>
      </c>
      <c r="F236">
        <v>32.299999999999997</v>
      </c>
      <c r="G236">
        <v>56.2</v>
      </c>
      <c r="H236" s="2">
        <v>4.0999999999999996</v>
      </c>
      <c r="I236">
        <v>17</v>
      </c>
      <c r="J236">
        <v>2.65</v>
      </c>
      <c r="K236">
        <v>37.6</v>
      </c>
      <c r="L236">
        <v>5.61</v>
      </c>
      <c r="M236">
        <v>31.2</v>
      </c>
      <c r="N236">
        <v>190</v>
      </c>
      <c r="O236">
        <v>70.2</v>
      </c>
      <c r="P236">
        <v>930</v>
      </c>
      <c r="Q236">
        <v>7.9</v>
      </c>
      <c r="R236">
        <v>50</v>
      </c>
      <c r="S236" s="2">
        <v>806</v>
      </c>
      <c r="T236" s="3">
        <f t="shared" si="4"/>
        <v>83.571137382796579</v>
      </c>
      <c r="U236">
        <v>3.43</v>
      </c>
      <c r="V236">
        <v>7.96</v>
      </c>
      <c r="W236">
        <v>22.9</v>
      </c>
      <c r="X236">
        <v>6.8</v>
      </c>
      <c r="Y236">
        <v>3.8</v>
      </c>
      <c r="Z236">
        <v>4</v>
      </c>
      <c r="AA236">
        <v>1500</v>
      </c>
      <c r="AB236">
        <v>65</v>
      </c>
      <c r="AC236">
        <v>46</v>
      </c>
      <c r="AD236">
        <v>6.85</v>
      </c>
      <c r="AE236">
        <v>3.2</v>
      </c>
    </row>
    <row r="237" spans="1:44" hidden="1" x14ac:dyDescent="0.25">
      <c r="A237">
        <v>69594</v>
      </c>
      <c r="B237" t="s">
        <v>82</v>
      </c>
      <c r="C237" s="1">
        <v>44572.416666666664</v>
      </c>
      <c r="D237">
        <v>0.54600000000000004</v>
      </c>
      <c r="E237">
        <v>493</v>
      </c>
      <c r="F237">
        <v>9.0500000000000007</v>
      </c>
      <c r="G237">
        <v>2.29</v>
      </c>
      <c r="H237">
        <v>1.1000000000000001</v>
      </c>
      <c r="I237">
        <v>4</v>
      </c>
      <c r="J237">
        <v>0.89</v>
      </c>
      <c r="K237">
        <v>7.4</v>
      </c>
      <c r="L237">
        <v>1.67</v>
      </c>
      <c r="M237">
        <v>1.72</v>
      </c>
      <c r="N237">
        <v>73</v>
      </c>
      <c r="O237">
        <v>195</v>
      </c>
      <c r="P237">
        <v>70</v>
      </c>
      <c r="Q237">
        <v>7.41</v>
      </c>
      <c r="R237">
        <v>3</v>
      </c>
      <c r="S237">
        <v>1045</v>
      </c>
      <c r="T237" s="3">
        <f t="shared" si="4"/>
        <v>51.282051282051292</v>
      </c>
      <c r="U237">
        <v>1.19</v>
      </c>
      <c r="V237">
        <v>2.69</v>
      </c>
      <c r="W237">
        <v>5.97</v>
      </c>
      <c r="X237">
        <v>4.7</v>
      </c>
      <c r="Y237">
        <v>0</v>
      </c>
      <c r="Z237">
        <v>1.4</v>
      </c>
      <c r="AA237">
        <v>480</v>
      </c>
      <c r="AB237">
        <v>6</v>
      </c>
      <c r="AC237">
        <v>2</v>
      </c>
      <c r="AD237">
        <v>3.54</v>
      </c>
      <c r="AE237">
        <v>0.57999999999999996</v>
      </c>
    </row>
    <row r="238" spans="1:44" hidden="1" x14ac:dyDescent="0.25">
      <c r="A238">
        <v>69594</v>
      </c>
      <c r="B238" t="s">
        <v>82</v>
      </c>
      <c r="C238" s="1">
        <v>44599.458333333336</v>
      </c>
      <c r="D238">
        <v>0.57199999999999995</v>
      </c>
      <c r="E238">
        <v>521</v>
      </c>
      <c r="F238">
        <v>9.5500000000000007</v>
      </c>
      <c r="G238">
        <v>2.42</v>
      </c>
      <c r="H238">
        <v>1.3</v>
      </c>
      <c r="I238">
        <v>6</v>
      </c>
      <c r="J238">
        <v>0.87</v>
      </c>
      <c r="K238">
        <v>8.14</v>
      </c>
      <c r="L238">
        <v>1.68</v>
      </c>
      <c r="M238">
        <v>1.84</v>
      </c>
      <c r="N238">
        <v>22</v>
      </c>
      <c r="O238">
        <v>162</v>
      </c>
      <c r="P238">
        <v>71</v>
      </c>
      <c r="Q238">
        <v>7.38</v>
      </c>
      <c r="R238">
        <v>1</v>
      </c>
      <c r="S238">
        <v>1028</v>
      </c>
      <c r="T238" s="3">
        <f t="shared" si="4"/>
        <v>55.841924398625423</v>
      </c>
      <c r="U238">
        <v>1.26</v>
      </c>
      <c r="V238">
        <v>2.64</v>
      </c>
      <c r="W238">
        <v>5.91</v>
      </c>
      <c r="X238">
        <v>3.1</v>
      </c>
      <c r="Y238">
        <v>0</v>
      </c>
      <c r="Z238">
        <v>1.3</v>
      </c>
      <c r="AA238">
        <v>290</v>
      </c>
      <c r="AB238">
        <v>15</v>
      </c>
      <c r="AC238">
        <v>16</v>
      </c>
      <c r="AD238">
        <v>1.55</v>
      </c>
      <c r="AE238">
        <v>0.7</v>
      </c>
      <c r="AF238" t="s">
        <v>44</v>
      </c>
      <c r="AG238">
        <v>3.7999999999999999E-2</v>
      </c>
      <c r="AH238">
        <v>5.0000000000000001E-3</v>
      </c>
      <c r="AJ238">
        <v>1.92</v>
      </c>
      <c r="AK238">
        <v>0.81</v>
      </c>
      <c r="AL238">
        <v>0.33</v>
      </c>
      <c r="AN238">
        <v>0.4</v>
      </c>
      <c r="AP238">
        <v>8.5000000000000006E-2</v>
      </c>
      <c r="AR238">
        <v>2.7</v>
      </c>
    </row>
    <row r="239" spans="1:44" hidden="1" x14ac:dyDescent="0.25">
      <c r="A239">
        <v>69594</v>
      </c>
      <c r="B239" t="s">
        <v>82</v>
      </c>
      <c r="C239" s="1">
        <v>44627.458333333336</v>
      </c>
      <c r="D239">
        <v>0.499</v>
      </c>
      <c r="E239">
        <v>456</v>
      </c>
      <c r="F239">
        <v>8.31</v>
      </c>
      <c r="G239">
        <v>3.89</v>
      </c>
      <c r="H239">
        <v>1.9</v>
      </c>
      <c r="I239">
        <v>6</v>
      </c>
      <c r="J239">
        <v>0.95</v>
      </c>
      <c r="K239">
        <v>7.24</v>
      </c>
      <c r="L239">
        <v>1.65</v>
      </c>
      <c r="M239">
        <v>2.48</v>
      </c>
      <c r="N239">
        <v>39</v>
      </c>
      <c r="O239">
        <v>75.2</v>
      </c>
      <c r="P239">
        <v>79</v>
      </c>
      <c r="Q239">
        <v>7.32</v>
      </c>
      <c r="R239">
        <v>5</v>
      </c>
      <c r="S239">
        <v>510</v>
      </c>
      <c r="T239" s="3">
        <f t="shared" si="4"/>
        <v>78.838174273858911</v>
      </c>
      <c r="U239">
        <v>1.1000000000000001</v>
      </c>
      <c r="V239">
        <v>2.27</v>
      </c>
      <c r="W239">
        <v>5.35</v>
      </c>
      <c r="X239">
        <v>1.7</v>
      </c>
      <c r="Y239">
        <v>0</v>
      </c>
      <c r="Z239">
        <v>1.8</v>
      </c>
      <c r="AA239">
        <v>370</v>
      </c>
      <c r="AB239">
        <v>9</v>
      </c>
      <c r="AC239">
        <v>5</v>
      </c>
      <c r="AD239">
        <v>1.26</v>
      </c>
      <c r="AE239">
        <v>0.6</v>
      </c>
    </row>
    <row r="240" spans="1:44" hidden="1" x14ac:dyDescent="0.25">
      <c r="A240">
        <v>69594</v>
      </c>
      <c r="B240" t="s">
        <v>82</v>
      </c>
      <c r="C240" s="1">
        <v>44655.458333333336</v>
      </c>
      <c r="D240">
        <v>0.59</v>
      </c>
      <c r="E240">
        <v>530</v>
      </c>
      <c r="F240">
        <v>9.8000000000000007</v>
      </c>
      <c r="G240">
        <v>4.01</v>
      </c>
      <c r="H240">
        <v>2.4</v>
      </c>
      <c r="I240">
        <v>10</v>
      </c>
      <c r="J240">
        <v>1.22</v>
      </c>
      <c r="K240">
        <v>8.42</v>
      </c>
      <c r="L240">
        <v>1.76</v>
      </c>
      <c r="M240">
        <v>2.5299999999999998</v>
      </c>
      <c r="N240">
        <v>170</v>
      </c>
      <c r="O240">
        <v>180</v>
      </c>
      <c r="P240">
        <v>74</v>
      </c>
      <c r="Q240">
        <v>7.47</v>
      </c>
      <c r="R240">
        <v>7</v>
      </c>
      <c r="S240">
        <v>1056</v>
      </c>
      <c r="T240" s="3">
        <f t="shared" si="4"/>
        <v>69.444444444444443</v>
      </c>
      <c r="U240">
        <v>1.23</v>
      </c>
      <c r="V240">
        <v>2.66</v>
      </c>
      <c r="W240">
        <v>6.09</v>
      </c>
      <c r="X240">
        <v>2.2000000000000002</v>
      </c>
      <c r="Y240">
        <v>0</v>
      </c>
      <c r="Z240">
        <v>2.8</v>
      </c>
      <c r="AA240">
        <v>370</v>
      </c>
      <c r="AB240">
        <v>15</v>
      </c>
      <c r="AC240">
        <v>8</v>
      </c>
      <c r="AD240">
        <v>2.2599999999999998</v>
      </c>
      <c r="AE240">
        <v>0.76</v>
      </c>
    </row>
    <row r="241" spans="1:44" hidden="1" x14ac:dyDescent="0.25">
      <c r="A241">
        <v>69594</v>
      </c>
      <c r="B241" t="s">
        <v>82</v>
      </c>
      <c r="C241" s="1">
        <v>44683.458333333336</v>
      </c>
      <c r="D241">
        <v>0.64600000000000002</v>
      </c>
      <c r="E241">
        <v>586</v>
      </c>
      <c r="F241">
        <v>10.7</v>
      </c>
      <c r="G241">
        <v>3.04</v>
      </c>
      <c r="H241">
        <v>1.4</v>
      </c>
      <c r="I241">
        <v>9</v>
      </c>
      <c r="J241">
        <v>0.78</v>
      </c>
      <c r="K241">
        <v>8.34</v>
      </c>
      <c r="L241">
        <v>1.85</v>
      </c>
      <c r="M241">
        <v>2.0099999999999998</v>
      </c>
      <c r="N241">
        <v>5</v>
      </c>
      <c r="O241">
        <v>15.5</v>
      </c>
      <c r="P241">
        <v>58</v>
      </c>
      <c r="Q241">
        <v>7.61</v>
      </c>
      <c r="R241">
        <v>2</v>
      </c>
      <c r="S241">
        <v>114</v>
      </c>
      <c r="T241" s="3">
        <f t="shared" si="4"/>
        <v>92.470277410832225</v>
      </c>
      <c r="U241">
        <v>1.2</v>
      </c>
      <c r="V241">
        <v>2.54</v>
      </c>
      <c r="W241">
        <v>5.65</v>
      </c>
      <c r="X241">
        <v>2.9</v>
      </c>
      <c r="Y241">
        <v>1.1000000000000001</v>
      </c>
      <c r="Z241">
        <v>1.4</v>
      </c>
      <c r="AA241">
        <v>140</v>
      </c>
      <c r="AB241">
        <v>3</v>
      </c>
      <c r="AC241">
        <v>3</v>
      </c>
      <c r="AD241">
        <v>2.09</v>
      </c>
      <c r="AE241">
        <v>0.79</v>
      </c>
      <c r="AF241">
        <v>2.1999999999999999E-2</v>
      </c>
      <c r="AG241">
        <v>8.5999999999999993E-2</v>
      </c>
      <c r="AH241" t="s">
        <v>61</v>
      </c>
      <c r="AJ241">
        <v>0.14000000000000001</v>
      </c>
      <c r="AK241">
        <v>0.49</v>
      </c>
      <c r="AL241">
        <v>0.42</v>
      </c>
      <c r="AN241">
        <v>0.39</v>
      </c>
      <c r="AP241">
        <v>4.4999999999999998E-2</v>
      </c>
      <c r="AR241">
        <v>0.3</v>
      </c>
    </row>
    <row r="242" spans="1:44" hidden="1" x14ac:dyDescent="0.25">
      <c r="A242">
        <v>69594</v>
      </c>
      <c r="B242" t="s">
        <v>82</v>
      </c>
      <c r="C242" s="1">
        <v>44719.354166666664</v>
      </c>
      <c r="D242">
        <v>0.503</v>
      </c>
      <c r="E242">
        <v>454</v>
      </c>
      <c r="F242">
        <v>8.23</v>
      </c>
      <c r="G242">
        <v>1.78</v>
      </c>
      <c r="H242">
        <v>1.2</v>
      </c>
      <c r="I242">
        <v>9</v>
      </c>
      <c r="J242">
        <v>0.66</v>
      </c>
      <c r="K242">
        <v>6.26</v>
      </c>
      <c r="L242">
        <v>1.3</v>
      </c>
      <c r="M242">
        <v>1.23</v>
      </c>
      <c r="N242" t="s">
        <v>55</v>
      </c>
      <c r="O242">
        <v>17.8</v>
      </c>
      <c r="P242">
        <v>39</v>
      </c>
      <c r="Q242">
        <v>7.47</v>
      </c>
      <c r="R242">
        <v>6</v>
      </c>
      <c r="S242">
        <v>210</v>
      </c>
      <c r="T242" s="3">
        <f t="shared" si="4"/>
        <v>85.106382978723403</v>
      </c>
      <c r="U242">
        <v>1.1399999999999999</v>
      </c>
      <c r="V242">
        <v>2.39</v>
      </c>
      <c r="W242">
        <v>3.91</v>
      </c>
      <c r="X242">
        <v>6.1</v>
      </c>
      <c r="Y242">
        <v>5.3</v>
      </c>
      <c r="Z242">
        <v>1.2</v>
      </c>
      <c r="AA242">
        <v>66</v>
      </c>
      <c r="AB242">
        <v>7</v>
      </c>
      <c r="AC242">
        <v>7</v>
      </c>
      <c r="AD242">
        <v>8.5299999999999994</v>
      </c>
      <c r="AE242">
        <v>3.5</v>
      </c>
    </row>
    <row r="243" spans="1:44" hidden="1" x14ac:dyDescent="0.25">
      <c r="A243">
        <v>69594</v>
      </c>
      <c r="B243" t="s">
        <v>82</v>
      </c>
      <c r="C243" s="1">
        <v>44746.333333333336</v>
      </c>
      <c r="D243">
        <v>0.434</v>
      </c>
      <c r="E243">
        <v>389</v>
      </c>
      <c r="F243">
        <v>6.74</v>
      </c>
      <c r="G243">
        <v>0.97</v>
      </c>
      <c r="H243">
        <v>0.66</v>
      </c>
      <c r="I243">
        <v>5</v>
      </c>
      <c r="J243">
        <v>0.62</v>
      </c>
      <c r="K243">
        <v>5.18</v>
      </c>
      <c r="L243">
        <v>1.1100000000000001</v>
      </c>
      <c r="M243">
        <v>0.94</v>
      </c>
      <c r="N243" t="s">
        <v>55</v>
      </c>
      <c r="O243">
        <v>19.2</v>
      </c>
      <c r="P243">
        <v>14</v>
      </c>
      <c r="Q243">
        <v>7.37</v>
      </c>
      <c r="R243">
        <v>6</v>
      </c>
      <c r="S243">
        <v>130</v>
      </c>
      <c r="T243" s="3">
        <f t="shared" si="4"/>
        <v>83.544303797468359</v>
      </c>
      <c r="U243">
        <v>1.05</v>
      </c>
      <c r="V243">
        <v>1.91</v>
      </c>
      <c r="W243">
        <v>3.21</v>
      </c>
      <c r="X243">
        <v>8.3000000000000007</v>
      </c>
      <c r="Y243">
        <v>11.2</v>
      </c>
      <c r="Z243">
        <v>0.68</v>
      </c>
      <c r="AA243">
        <v>39</v>
      </c>
      <c r="AB243">
        <v>8</v>
      </c>
      <c r="AC243">
        <v>8</v>
      </c>
      <c r="AD243">
        <v>7.8</v>
      </c>
      <c r="AE243">
        <v>2.4</v>
      </c>
    </row>
    <row r="244" spans="1:44" hidden="1" x14ac:dyDescent="0.25">
      <c r="A244">
        <v>69594</v>
      </c>
      <c r="B244" t="s">
        <v>82</v>
      </c>
      <c r="C244" s="1">
        <v>44774.3125</v>
      </c>
      <c r="D244">
        <v>0.56899999999999995</v>
      </c>
      <c r="E244">
        <v>520</v>
      </c>
      <c r="F244">
        <v>9.16</v>
      </c>
      <c r="G244">
        <v>1.36</v>
      </c>
      <c r="H244">
        <v>1.1000000000000001</v>
      </c>
      <c r="I244">
        <v>7</v>
      </c>
      <c r="J244">
        <v>0.7</v>
      </c>
      <c r="K244">
        <v>6.89</v>
      </c>
      <c r="L244">
        <v>1.53</v>
      </c>
      <c r="M244">
        <v>1.28</v>
      </c>
      <c r="N244" t="s">
        <v>55</v>
      </c>
      <c r="O244">
        <v>12.7</v>
      </c>
      <c r="P244">
        <v>19</v>
      </c>
      <c r="Q244">
        <v>7.63</v>
      </c>
      <c r="R244">
        <v>1</v>
      </c>
      <c r="S244">
        <v>100</v>
      </c>
      <c r="T244" s="3">
        <f t="shared" si="4"/>
        <v>91.666666666666657</v>
      </c>
      <c r="U244">
        <v>1.03</v>
      </c>
      <c r="V244">
        <v>2.25</v>
      </c>
      <c r="W244">
        <v>4.66</v>
      </c>
      <c r="X244">
        <v>2</v>
      </c>
      <c r="Y244">
        <v>12.5</v>
      </c>
      <c r="Z244">
        <v>1.1000000000000001</v>
      </c>
      <c r="AA244">
        <v>56</v>
      </c>
      <c r="AB244">
        <v>3</v>
      </c>
      <c r="AC244">
        <v>3</v>
      </c>
      <c r="AD244">
        <v>1.23</v>
      </c>
      <c r="AE244">
        <v>0.66</v>
      </c>
      <c r="AF244" t="s">
        <v>44</v>
      </c>
      <c r="AG244">
        <v>0.05</v>
      </c>
      <c r="AH244" t="s">
        <v>61</v>
      </c>
      <c r="AJ244">
        <v>0.11</v>
      </c>
      <c r="AK244">
        <v>0.5</v>
      </c>
      <c r="AL244">
        <v>0.46</v>
      </c>
      <c r="AN244">
        <v>0.37</v>
      </c>
      <c r="AP244">
        <v>2.5999999999999999E-2</v>
      </c>
      <c r="AR244">
        <v>0.37</v>
      </c>
    </row>
    <row r="245" spans="1:44" hidden="1" x14ac:dyDescent="0.25">
      <c r="A245">
        <v>69594</v>
      </c>
      <c r="B245" t="s">
        <v>82</v>
      </c>
      <c r="C245" s="1">
        <v>44809.333333333336</v>
      </c>
      <c r="D245">
        <v>0.60299999999999998</v>
      </c>
      <c r="E245">
        <v>548</v>
      </c>
      <c r="F245">
        <v>9.66</v>
      </c>
      <c r="G245">
        <v>1.2</v>
      </c>
      <c r="H245">
        <v>0.92</v>
      </c>
      <c r="I245">
        <v>4</v>
      </c>
      <c r="J245">
        <v>0.75</v>
      </c>
      <c r="K245">
        <v>7.2</v>
      </c>
      <c r="L245">
        <v>1.61</v>
      </c>
      <c r="M245">
        <v>1.39</v>
      </c>
      <c r="N245">
        <v>25</v>
      </c>
      <c r="O245">
        <v>18.7</v>
      </c>
      <c r="P245">
        <v>18</v>
      </c>
      <c r="Q245">
        <v>7.69</v>
      </c>
      <c r="R245" t="s">
        <v>47</v>
      </c>
      <c r="S245">
        <v>108</v>
      </c>
      <c r="T245" s="3">
        <f t="shared" si="4"/>
        <v>89.494163424124523</v>
      </c>
      <c r="U245">
        <v>0.995</v>
      </c>
      <c r="V245">
        <v>2.2000000000000002</v>
      </c>
      <c r="W245">
        <v>5.34</v>
      </c>
      <c r="X245">
        <v>1.4</v>
      </c>
      <c r="Y245">
        <v>8</v>
      </c>
      <c r="Z245">
        <v>0.92</v>
      </c>
      <c r="AA245">
        <v>58</v>
      </c>
      <c r="AB245">
        <v>2</v>
      </c>
      <c r="AC245">
        <v>2</v>
      </c>
      <c r="AD245">
        <v>1.1499999999999999</v>
      </c>
      <c r="AE245">
        <v>0.4</v>
      </c>
    </row>
    <row r="246" spans="1:44" hidden="1" x14ac:dyDescent="0.25">
      <c r="A246">
        <v>69594</v>
      </c>
      <c r="B246" t="s">
        <v>82</v>
      </c>
      <c r="C246" s="1">
        <v>44837.333333333336</v>
      </c>
      <c r="D246">
        <v>0.56200000000000006</v>
      </c>
      <c r="E246">
        <v>490</v>
      </c>
      <c r="F246">
        <v>9.08</v>
      </c>
      <c r="G246">
        <v>1.52</v>
      </c>
      <c r="H246">
        <v>0.87</v>
      </c>
      <c r="I246">
        <v>5</v>
      </c>
      <c r="J246">
        <v>0.73</v>
      </c>
      <c r="K246">
        <v>7.12</v>
      </c>
      <c r="L246">
        <v>1.66</v>
      </c>
      <c r="M246">
        <v>1.37</v>
      </c>
      <c r="N246" t="s">
        <v>55</v>
      </c>
      <c r="O246">
        <v>17.8</v>
      </c>
      <c r="P246">
        <v>28</v>
      </c>
      <c r="Q246">
        <v>7.62</v>
      </c>
      <c r="R246" t="s">
        <v>47</v>
      </c>
      <c r="S246">
        <v>354</v>
      </c>
      <c r="T246" s="3">
        <f t="shared" si="4"/>
        <v>71.078431372549019</v>
      </c>
      <c r="U246">
        <v>1.07</v>
      </c>
      <c r="V246">
        <v>2.38</v>
      </c>
      <c r="W246">
        <v>6.37</v>
      </c>
      <c r="X246">
        <v>1.1000000000000001</v>
      </c>
      <c r="Y246">
        <v>3.9</v>
      </c>
      <c r="Z246">
        <v>0.93</v>
      </c>
      <c r="AA246">
        <v>56</v>
      </c>
      <c r="AB246">
        <v>2</v>
      </c>
      <c r="AC246">
        <v>2</v>
      </c>
      <c r="AD246">
        <v>1.08</v>
      </c>
      <c r="AE246">
        <v>0.56000000000000005</v>
      </c>
      <c r="AF246" t="s">
        <v>44</v>
      </c>
      <c r="AG246">
        <v>4.1000000000000002E-2</v>
      </c>
      <c r="AH246" t="s">
        <v>61</v>
      </c>
      <c r="AJ246">
        <v>6.5000000000000002E-2</v>
      </c>
      <c r="AK246">
        <v>0.35</v>
      </c>
      <c r="AL246">
        <v>0.34599999999999997</v>
      </c>
      <c r="AN246">
        <v>0.32</v>
      </c>
      <c r="AP246">
        <v>0.02</v>
      </c>
      <c r="AR246">
        <v>0.25</v>
      </c>
    </row>
    <row r="247" spans="1:44" hidden="1" x14ac:dyDescent="0.25">
      <c r="A247">
        <v>69594</v>
      </c>
      <c r="B247" t="s">
        <v>82</v>
      </c>
      <c r="C247" s="1">
        <v>44872.333333333336</v>
      </c>
      <c r="D247">
        <v>0.65700000000000003</v>
      </c>
      <c r="E247">
        <v>627</v>
      </c>
      <c r="F247">
        <v>10.9</v>
      </c>
      <c r="G247">
        <v>1.9</v>
      </c>
      <c r="H247">
        <v>1.3</v>
      </c>
      <c r="I247">
        <v>8</v>
      </c>
      <c r="J247">
        <v>0.79</v>
      </c>
      <c r="K247">
        <v>8.32</v>
      </c>
      <c r="L247">
        <v>1.9</v>
      </c>
      <c r="M247">
        <v>1.68</v>
      </c>
      <c r="N247">
        <v>9</v>
      </c>
      <c r="O247">
        <v>10.199999999999999</v>
      </c>
      <c r="P247">
        <v>48</v>
      </c>
      <c r="Q247">
        <v>7.68</v>
      </c>
      <c r="R247">
        <v>2</v>
      </c>
      <c r="S247">
        <v>79.3</v>
      </c>
      <c r="T247" s="3">
        <f t="shared" si="4"/>
        <v>94.250706880301607</v>
      </c>
      <c r="U247">
        <v>1.31</v>
      </c>
      <c r="V247">
        <v>2.91</v>
      </c>
      <c r="W247">
        <v>5.27</v>
      </c>
      <c r="X247">
        <v>1.8</v>
      </c>
      <c r="Y247">
        <v>2</v>
      </c>
      <c r="Z247">
        <v>1.3</v>
      </c>
      <c r="AA247">
        <v>110</v>
      </c>
      <c r="AB247">
        <v>3</v>
      </c>
      <c r="AC247">
        <v>3</v>
      </c>
      <c r="AD247">
        <v>2.09</v>
      </c>
      <c r="AE247">
        <v>0.92</v>
      </c>
    </row>
    <row r="248" spans="1:44" hidden="1" x14ac:dyDescent="0.25">
      <c r="A248">
        <v>69594</v>
      </c>
      <c r="B248" t="s">
        <v>82</v>
      </c>
      <c r="C248" s="1">
        <v>44900.395833333336</v>
      </c>
      <c r="D248">
        <v>0.77</v>
      </c>
      <c r="E248">
        <v>714</v>
      </c>
      <c r="F248">
        <v>13.4</v>
      </c>
      <c r="G248">
        <v>1.96</v>
      </c>
      <c r="H248">
        <v>0.9</v>
      </c>
      <c r="I248">
        <v>4</v>
      </c>
      <c r="J248">
        <v>0.95</v>
      </c>
      <c r="K248">
        <v>9.6300000000000008</v>
      </c>
      <c r="L248">
        <v>2.21</v>
      </c>
      <c r="M248">
        <v>1.62</v>
      </c>
      <c r="N248">
        <v>10</v>
      </c>
      <c r="O248">
        <v>6.35</v>
      </c>
      <c r="P248">
        <v>74</v>
      </c>
      <c r="Q248">
        <v>7.48</v>
      </c>
      <c r="R248">
        <v>1</v>
      </c>
      <c r="S248">
        <v>91.7</v>
      </c>
      <c r="T248" s="3">
        <f t="shared" si="4"/>
        <v>90.753251991529694</v>
      </c>
      <c r="U248">
        <v>1.56</v>
      </c>
      <c r="V248">
        <v>3.29</v>
      </c>
      <c r="W248">
        <v>8.1999999999999993</v>
      </c>
      <c r="X248">
        <v>0.8</v>
      </c>
      <c r="Y248">
        <v>0</v>
      </c>
      <c r="Z248">
        <v>0.91</v>
      </c>
      <c r="AA248">
        <v>110</v>
      </c>
      <c r="AB248">
        <v>2</v>
      </c>
      <c r="AC248">
        <v>2</v>
      </c>
      <c r="AD248">
        <v>0.94</v>
      </c>
      <c r="AE248">
        <v>0.4</v>
      </c>
    </row>
    <row r="250" spans="1:44" x14ac:dyDescent="0.25">
      <c r="X250">
        <f>AVERAGE(X82:X86,X88:X91)</f>
        <v>1.7444444444444445</v>
      </c>
      <c r="AK250">
        <f>AVERAGE(AK131,AK134,AK137,AK139)</f>
        <v>1.0375000000000001</v>
      </c>
    </row>
    <row r="251" spans="1:44" x14ac:dyDescent="0.25">
      <c r="T251" s="3">
        <f>AVERAGE(T106:T117)</f>
        <v>69.41595229052318</v>
      </c>
      <c r="U251" s="4">
        <f>100-T251</f>
        <v>30.58404770947682</v>
      </c>
      <c r="X251">
        <f>X87/X250</f>
        <v>50.617834394904456</v>
      </c>
    </row>
    <row r="252" spans="1:44" x14ac:dyDescent="0.25">
      <c r="T252" s="3">
        <f>AVERAGE(T201:T212)</f>
        <v>89.687357698610015</v>
      </c>
      <c r="U252" s="4">
        <f>100-T252</f>
        <v>10.312642301389985</v>
      </c>
      <c r="X252">
        <f>X87/X250*100</f>
        <v>5061.7834394904457</v>
      </c>
    </row>
  </sheetData>
  <autoFilter ref="A1:AR248" xr:uid="{30829F41-A818-44A5-B31E-73EAC4A120DD}">
    <filterColumn colId="1">
      <filters>
        <filter val="Orreelv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Sheet1!ElvO_2022_Gen_vannkjemi_V02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Cathrine Brecke Gundersen</dc:creator>
  <cp:lastModifiedBy>Cathrine Brecke Gundersen</cp:lastModifiedBy>
  <dcterms:created xsi:type="dcterms:W3CDTF">2023-07-06T06:51:01Z</dcterms:created>
  <dcterms:modified xsi:type="dcterms:W3CDTF">2023-07-07T10:16:16Z</dcterms:modified>
</cp:coreProperties>
</file>