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tah\Desktop\capstone\AquaMachina\Model\"/>
    </mc:Choice>
  </mc:AlternateContent>
  <xr:revisionPtr revIDLastSave="0" documentId="8_{6CBAD5CC-0A07-4145-ADAE-CF52140E2868}" xr6:coauthVersionLast="47" xr6:coauthVersionMax="47" xr10:uidLastSave="{00000000-0000-0000-0000-000000000000}"/>
  <bookViews>
    <workbookView xWindow="-110" yWindow="-110" windowWidth="19420" windowHeight="11020" xr2:uid="{25ACE846-763E-4625-B5F3-20F9869E0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/>
  <c r="E13" i="1"/>
  <c r="E12" i="1"/>
  <c r="E11" i="1"/>
  <c r="E10" i="1"/>
  <c r="E9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<sst xmlns="http://schemas.openxmlformats.org/spreadsheetml/2006/main" count="5" uniqueCount="5">
  <si>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Number of Baffles</t>
  </si>
  <si>
    <t>Basin Length (ft)</t>
  </si>
  <si>
    <t>Basin Width (ft)</t>
  </si>
  <si>
    <t>Cost($)</t>
  </si>
  <si>
    <t>PM Separation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</si>
</sst>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FBC6-94FF-4F65-8234-FC471E672510}">
  <dimension ref="A1:E19"/>
  <sheetViews>
    <sheetView tabSelected="1" zoomScale="73" zoomScaleNormal="103" workbookViewId="0">
      <selection activeCell="H5" sqref="H5"/>
    </sheetView>
  </sheetViews>
  <sheetFormatPr defaultRowHeight="14.5" x14ac:dyDescent="0.35"/>
  <cols>
    <col min="1" max="1" width="13.90625" customWidth="1"/>
    <col min="2" max="2" width="12.90625" customWidth="1"/>
    <col min="3" max="3" width="19.6328125" customWidth="1"/>
    <col min="4" max="4" width="17.453125" customWidth="1"/>
  </cols>
  <sheetData>
    <row r="1" spans="1:5" x14ac:dyDescent="0.35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 x14ac:dyDescent="0.35">
      <c r="A2">
        <v>140</v>
      </c>
      <c r="B2">
        <v>14</v>
      </c>
      <c r="C2">
        <v>0</v>
      </c>
      <c r="D2">
        <v>98.4</v>
      </c>
      <c r="E2">
        <f>42416.88+C2*415.98</f>
        <v>42416.88</v>
      </c>
    </row>
    <row r="3" spans="1:5" x14ac:dyDescent="0.35">
      <c r="A3">
        <v>140</v>
      </c>
      <c r="B3">
        <v>14</v>
      </c>
      <c r="C3">
        <v>1</v>
      </c>
      <c r="D3">
        <v>99.9</v>
      </c>
      <c r="E3">
        <f t="shared" ref="E3:E7" si="0">42416.88+C3*415.98</f>
        <v>42832.86</v>
      </c>
    </row>
    <row r="4" spans="1:5" x14ac:dyDescent="0.35">
      <c r="A4">
        <v>140</v>
      </c>
      <c r="B4">
        <v>14</v>
      </c>
      <c r="C4">
        <v>3</v>
      </c>
      <c r="D4">
        <v>99.9</v>
      </c>
      <c r="E4">
        <f t="shared" si="0"/>
        <v>43664.82</v>
      </c>
    </row>
    <row r="5" spans="1:5" x14ac:dyDescent="0.35">
      <c r="A5">
        <v>140</v>
      </c>
      <c r="B5">
        <v>14</v>
      </c>
      <c r="C5">
        <v>5</v>
      </c>
      <c r="D5">
        <v>99.9</v>
      </c>
      <c r="E5">
        <f t="shared" si="0"/>
        <v>44496.78</v>
      </c>
    </row>
    <row r="6" spans="1:5" x14ac:dyDescent="0.35">
      <c r="A6">
        <v>140</v>
      </c>
      <c r="B6">
        <v>14</v>
      </c>
      <c r="C6">
        <v>7</v>
      </c>
      <c r="D6">
        <v>99.9</v>
      </c>
      <c r="E6">
        <f t="shared" si="0"/>
        <v>45328.74</v>
      </c>
    </row>
    <row r="7" spans="1:5" x14ac:dyDescent="0.35">
      <c r="A7">
        <v>140</v>
      </c>
      <c r="B7">
        <v>14</v>
      </c>
      <c r="C7">
        <v>9</v>
      </c>
      <c r="D7">
        <v>99.9</v>
      </c>
      <c r="E7">
        <f t="shared" si="0"/>
        <v>46160.7</v>
      </c>
    </row>
    <row r="8" spans="1:5" x14ac:dyDescent="0.35">
      <c r="A8">
        <v>150</v>
      </c>
      <c r="B8">
        <v>15</v>
      </c>
      <c r="C8">
        <v>0</v>
      </c>
      <c r="D8">
        <v>98.5</v>
      </c>
      <c r="E8">
        <f>45500.93+C8*415.98</f>
        <v>45500.93</v>
      </c>
    </row>
    <row r="9" spans="1:5" x14ac:dyDescent="0.35">
      <c r="A9">
        <v>150</v>
      </c>
      <c r="B9">
        <v>15</v>
      </c>
      <c r="C9">
        <v>1</v>
      </c>
      <c r="D9">
        <v>99.9</v>
      </c>
      <c r="E9">
        <f t="shared" ref="E9:E13" si="1">45500.93+C9*415.98</f>
        <v>45916.91</v>
      </c>
    </row>
    <row r="10" spans="1:5" x14ac:dyDescent="0.35">
      <c r="A10">
        <v>150</v>
      </c>
      <c r="B10">
        <v>15</v>
      </c>
      <c r="C10">
        <v>3</v>
      </c>
      <c r="D10">
        <v>99.9</v>
      </c>
      <c r="E10">
        <f t="shared" si="1"/>
        <v>46748.87</v>
      </c>
    </row>
    <row r="11" spans="1:5" x14ac:dyDescent="0.35">
      <c r="A11">
        <v>150</v>
      </c>
      <c r="B11">
        <v>15</v>
      </c>
      <c r="C11">
        <v>5</v>
      </c>
      <c r="D11">
        <v>99.9</v>
      </c>
      <c r="E11">
        <f t="shared" si="1"/>
        <v>47580.83</v>
      </c>
    </row>
    <row r="12" spans="1:5" x14ac:dyDescent="0.35">
      <c r="A12">
        <v>150</v>
      </c>
      <c r="B12">
        <v>15</v>
      </c>
      <c r="C12">
        <v>7</v>
      </c>
      <c r="D12">
        <v>99.9</v>
      </c>
      <c r="E12">
        <f t="shared" si="1"/>
        <v>48412.79</v>
      </c>
    </row>
    <row r="13" spans="1:5" x14ac:dyDescent="0.35">
      <c r="A13">
        <v>150</v>
      </c>
      <c r="B13">
        <v>15</v>
      </c>
      <c r="C13">
        <v>9</v>
      </c>
      <c r="D13">
        <v>99.9</v>
      </c>
      <c r="E13">
        <f t="shared" si="1"/>
        <v>49244.75</v>
      </c>
    </row>
    <row r="14" spans="1:5" x14ac:dyDescent="0.35">
      <c r="A14">
        <v>160</v>
      </c>
      <c r="B14">
        <v>16</v>
      </c>
      <c r="C14">
        <v>0</v>
      </c>
      <c r="D14">
        <v>99.9</v>
      </c>
      <c r="E14">
        <f>48592.2+C14*415.98</f>
        <v>48592.2</v>
      </c>
    </row>
    <row r="15" spans="1:5" x14ac:dyDescent="0.35">
      <c r="A15">
        <v>160</v>
      </c>
      <c r="B15">
        <v>16</v>
      </c>
      <c r="C15">
        <v>1</v>
      </c>
      <c r="D15">
        <v>99.9</v>
      </c>
      <c r="E15">
        <f t="shared" ref="E15:E19" si="2">48592.2+C15*415.98</f>
        <v>49008.18</v>
      </c>
    </row>
    <row r="16" spans="1:5" x14ac:dyDescent="0.35">
      <c r="A16">
        <v>160</v>
      </c>
      <c r="B16">
        <v>16</v>
      </c>
      <c r="C16">
        <v>3</v>
      </c>
      <c r="D16">
        <v>99.9</v>
      </c>
      <c r="E16">
        <f t="shared" si="2"/>
        <v>49840.14</v>
      </c>
    </row>
    <row r="17" spans="1:5" x14ac:dyDescent="0.35">
      <c r="A17">
        <v>160</v>
      </c>
      <c r="B17">
        <v>16</v>
      </c>
      <c r="C17">
        <v>5</v>
      </c>
      <c r="D17">
        <v>99.9</v>
      </c>
      <c r="E17">
        <f t="shared" si="2"/>
        <v>50672.1</v>
      </c>
    </row>
    <row r="18" spans="1:5" x14ac:dyDescent="0.35">
      <c r="A18">
        <v>160</v>
      </c>
      <c r="B18">
        <v>16</v>
      </c>
      <c r="C18">
        <v>7</v>
      </c>
      <c r="D18">
        <v>99.9</v>
      </c>
      <c r="E18">
        <f t="shared" si="2"/>
        <v>51504.06</v>
      </c>
    </row>
    <row r="19" spans="1:5" x14ac:dyDescent="0.35">
      <c r="A19">
        <v>160</v>
      </c>
      <c r="B19">
        <v>16</v>
      </c>
      <c r="C19">
        <v>9</v>
      </c>
      <c r="D19">
        <v>99.9</v>
      </c>
      <c r="E19">
        <f t="shared" si="2"/>
        <v>52336.02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178ccd-5dec-4fc2-99d8-b60615dd463b">
      <Terms xmlns="http://schemas.microsoft.com/office/infopath/2007/PartnerControls"/>
    </lcf76f155ced4ddcb4097134ff3c332f>
    <TaxCatchAll xmlns="6e1b514d-969b-4b49-a695-b5437611e29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BF3320F344148947BD78888D16EC0" ma:contentTypeVersion="14" ma:contentTypeDescription="Create a new document." ma:contentTypeScope="" ma:versionID="cab97c6b8a31c745cb7c9f4bb302e43f">
  <xsd:schema xmlns:xsd="http://www.w3.org/2001/XMLSchema" xmlns:xs="http://www.w3.org/2001/XMLSchema" xmlns:p="http://schemas.microsoft.com/office/2006/metadata/properties" xmlns:ns2="30178ccd-5dec-4fc2-99d8-b60615dd463b" xmlns:ns3="6e1b514d-969b-4b49-a695-b5437611e29d" targetNamespace="http://schemas.microsoft.com/office/2006/metadata/properties" ma:root="true" ma:fieldsID="ebbeab56776e349c3394c59f6f8e7c09" ns2:_="" ns3:_="">
    <xsd:import namespace="30178ccd-5dec-4fc2-99d8-b60615dd463b"/>
    <xsd:import namespace="6e1b514d-969b-4b49-a695-b5437611e2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78ccd-5dec-4fc2-99d8-b60615dd4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b514d-969b-4b49-a695-b5437611e2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932ec8-2274-4e14-853d-f52b930e32cf}" ma:internalName="TaxCatchAll" ma:showField="CatchAllData" ma:web="6e1b514d-969b-4b49-a695-b5437611e2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E4140E-92C5-4FC8-B211-2ABC5DCD7786}">
  <ds:schemaRefs>
    <ds:schemaRef ds:uri="http://purl.org/dc/elements/1.1/"/>
    <ds:schemaRef ds:uri="http://schemas.microsoft.com/office/infopath/2007/PartnerControls"/>
    <ds:schemaRef ds:uri="30178ccd-5dec-4fc2-99d8-b60615dd463b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6e1b514d-969b-4b49-a695-b5437611e29d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22F47E0-47CE-44CC-A842-1BB8B79CED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C755A4-4047-4F32-A5B3-12E4B6424F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78ccd-5dec-4fc2-99d8-b60615dd463b"/>
    <ds:schemaRef ds:uri="6e1b514d-969b-4b49-a695-b5437611e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Hippe, Rita A.</dc:creator>
  <cp:lastModifiedBy>Hippe, Rita A.</cp:lastModifiedBy>
  <dcterms:created xsi:type="dcterms:W3CDTF">2024-03-20T23:15:49Z</dcterms:created>
  <dcterms:modified xsi:type="dcterms:W3CDTF">2024-03-21T00:38:06Z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0x010100E75BF3320F344148947BD78888D16EC0</vt:lpwstr>
  </property>
</Properties>
</file>