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9E22BB15-2A03-4238-B39C-B4998464CDBC}" xr6:coauthVersionLast="47" xr6:coauthVersionMax="47" xr10:uidLastSave="{00000000-0000-0000-0000-000000000000}"/>
  <bookViews>
    <workbookView xWindow="-120" yWindow="-120" windowWidth="29040" windowHeight="15840" firstSheet="9" activeTab="21" xr2:uid="{00000000-000D-0000-FFFF-FFFF00000000}"/>
  </bookViews>
  <sheets>
    <sheet name="Sheet1" sheetId="1" r:id="rId1"/>
    <sheet name="Sheet1 (13)" sheetId="19" r:id="rId2"/>
    <sheet name="Sheet1 (3)" sheetId="3" r:id="rId3"/>
    <sheet name="Sheet1 (4)" sheetId="4" r:id="rId4"/>
    <sheet name="Sheet1 (5)" sheetId="5" r:id="rId5"/>
    <sheet name="Sheet1 (6)" sheetId="6" r:id="rId6"/>
    <sheet name="Sheet1 (7)" sheetId="7" r:id="rId7"/>
    <sheet name="Sheet1 (8)" sheetId="8" r:id="rId8"/>
    <sheet name="Sheet1 (9)" sheetId="9" r:id="rId9"/>
    <sheet name="Sheet1 (10)" sheetId="10" r:id="rId10"/>
    <sheet name="Sheet1 (11)" sheetId="11" r:id="rId11"/>
    <sheet name="aircon" sheetId="12" r:id="rId12"/>
    <sheet name="Grocery" sheetId="13" r:id="rId13"/>
    <sheet name="Sheet1 (12)" sheetId="15" r:id="rId14"/>
    <sheet name="Grocery (2)" sheetId="14" r:id="rId15"/>
    <sheet name="battery" sheetId="2" r:id="rId16"/>
    <sheet name="tissue" sheetId="16" r:id="rId17"/>
    <sheet name="tissue (2)" sheetId="17" r:id="rId18"/>
    <sheet name="tuv nord" sheetId="18" r:id="rId19"/>
    <sheet name="flat cord" sheetId="20" r:id="rId20"/>
    <sheet name="pc" sheetId="21" r:id="rId21"/>
    <sheet name="battery2" sheetId="22" r:id="rId22"/>
  </sheets>
  <definedNames>
    <definedName name="_xlnm.Print_Area" localSheetId="11">aircon!$A$1:$H$60</definedName>
    <definedName name="_xlnm.Print_Area" localSheetId="15">battery!$A$2:$H$28</definedName>
    <definedName name="_xlnm.Print_Area" localSheetId="21">battery2!$A$2:$H$28</definedName>
    <definedName name="_xlnm.Print_Area" localSheetId="19">'flat cord'!$A$31:$H$59</definedName>
    <definedName name="_xlnm.Print_Area" localSheetId="12">Grocery!$A$1:$H$31</definedName>
    <definedName name="_xlnm.Print_Area" localSheetId="14">'Grocery (2)'!$A$35:$H$63</definedName>
    <definedName name="_xlnm.Print_Area" localSheetId="20">pc!$A$2:$H$28</definedName>
    <definedName name="_xlnm.Print_Area" localSheetId="0">Sheet1!$A$29:$H$55</definedName>
    <definedName name="_xlnm.Print_Area" localSheetId="9">'Sheet1 (10)'!$A$40:$H$70</definedName>
    <definedName name="_xlnm.Print_Area" localSheetId="10">'Sheet1 (11)'!$A$40:$H$69</definedName>
    <definedName name="_xlnm.Print_Area" localSheetId="13">'Sheet1 (12)'!$A$39:$H$68</definedName>
    <definedName name="_xlnm.Print_Area" localSheetId="1">'Sheet1 (13)'!$A$29:$H$55</definedName>
    <definedName name="_xlnm.Print_Area" localSheetId="2">'Sheet1 (3)'!$A$30:$H$69</definedName>
    <definedName name="_xlnm.Print_Area" localSheetId="3">'Sheet1 (4)'!$A$30:$G$56</definedName>
    <definedName name="_xlnm.Print_Area" localSheetId="4">'Sheet1 (5)'!$A$1:$H$28</definedName>
    <definedName name="_xlnm.Print_Area" localSheetId="5">'Sheet1 (6)'!$A$2:$H$42</definedName>
    <definedName name="_xlnm.Print_Area" localSheetId="6">'Sheet1 (7)'!$A$1:$H$46</definedName>
    <definedName name="_xlnm.Print_Area" localSheetId="7">'Sheet1 (8)'!$A$1:$H$39</definedName>
    <definedName name="_xlnm.Print_Area" localSheetId="8">'Sheet1 (9)'!$A$40:$H$68</definedName>
    <definedName name="_xlnm.Print_Area" localSheetId="16">tissue!$A$31:$H$59</definedName>
    <definedName name="_xlnm.Print_Area" localSheetId="17">'tissue (2)'!$A$31:$H$60</definedName>
    <definedName name="_xlnm.Print_Area" localSheetId="18">'tuv nord'!$A$31:$H$59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22" l="1"/>
  <c r="H12" i="22"/>
  <c r="H20" i="22" s="1"/>
  <c r="H42" i="22"/>
  <c r="H51" i="22" s="1"/>
  <c r="H44" i="21"/>
  <c r="H43" i="21"/>
  <c r="H42" i="21"/>
  <c r="H12" i="21"/>
  <c r="H51" i="20"/>
  <c r="H43" i="20"/>
  <c r="H44" i="20"/>
  <c r="H42" i="20"/>
  <c r="H42" i="16"/>
  <c r="H12" i="20"/>
  <c r="H14" i="17"/>
  <c r="H13" i="17"/>
  <c r="H20" i="17" s="1"/>
  <c r="H42" i="17"/>
  <c r="H52" i="17" s="1"/>
  <c r="H40" i="19"/>
  <c r="H41" i="19"/>
  <c r="H40" i="1"/>
  <c r="J40" i="1" s="1"/>
  <c r="H14" i="2"/>
  <c r="H42" i="2"/>
  <c r="H51" i="2" s="1"/>
  <c r="H51" i="15"/>
  <c r="H60" i="15" s="1"/>
  <c r="H11" i="15"/>
  <c r="H12" i="15"/>
  <c r="H13" i="15"/>
  <c r="H14" i="15"/>
  <c r="H15" i="15"/>
  <c r="H16" i="15"/>
  <c r="H17" i="15"/>
  <c r="H18" i="15"/>
  <c r="H19" i="15"/>
  <c r="H20" i="15"/>
  <c r="H51" i="21" l="1"/>
  <c r="H47" i="19"/>
  <c r="H55" i="3"/>
  <c r="H42" i="18" l="1"/>
  <c r="H13" i="16" l="1"/>
  <c r="H30" i="15"/>
  <c r="H46" i="14"/>
  <c r="H21" i="14"/>
  <c r="H20" i="14"/>
  <c r="H19" i="14"/>
  <c r="H18" i="14"/>
  <c r="H17" i="14"/>
  <c r="H16" i="14"/>
  <c r="H15" i="14"/>
  <c r="H14" i="14"/>
  <c r="H13" i="14"/>
  <c r="H12" i="14"/>
  <c r="H13" i="13"/>
  <c r="H14" i="13"/>
  <c r="H15" i="13"/>
  <c r="H16" i="13"/>
  <c r="H17" i="13"/>
  <c r="H18" i="13"/>
  <c r="H19" i="13"/>
  <c r="H20" i="13"/>
  <c r="H21" i="13"/>
  <c r="H12" i="13"/>
  <c r="H23" i="14" l="1"/>
  <c r="G47" i="13"/>
  <c r="H47" i="13" s="1"/>
  <c r="H46" i="13"/>
  <c r="H23" i="13"/>
  <c r="H12" i="12"/>
  <c r="H20" i="12" s="1"/>
  <c r="H43" i="12"/>
  <c r="G44" i="12"/>
  <c r="H44" i="12" s="1"/>
  <c r="H51" i="11"/>
  <c r="H20" i="11"/>
  <c r="H19" i="11"/>
  <c r="H18" i="11"/>
  <c r="H17" i="11"/>
  <c r="H16" i="11"/>
  <c r="H15" i="11"/>
  <c r="H14" i="11"/>
  <c r="H13" i="11"/>
  <c r="H12" i="11"/>
  <c r="H11" i="11"/>
  <c r="H51" i="10"/>
  <c r="H30" i="11" l="1"/>
  <c r="H20" i="10"/>
  <c r="H19" i="10"/>
  <c r="H18" i="10"/>
  <c r="H17" i="10"/>
  <c r="H16" i="10"/>
  <c r="H15" i="10"/>
  <c r="H14" i="10"/>
  <c r="H13" i="10"/>
  <c r="H12" i="10"/>
  <c r="H11" i="10"/>
  <c r="H30" i="10" s="1"/>
  <c r="H53" i="9" l="1"/>
  <c r="H52" i="9" l="1"/>
  <c r="H51" i="9"/>
  <c r="H20" i="9"/>
  <c r="H19" i="9"/>
  <c r="H18" i="9"/>
  <c r="H17" i="9"/>
  <c r="H16" i="9"/>
  <c r="H15" i="9"/>
  <c r="H14" i="9"/>
  <c r="H13" i="9"/>
  <c r="H12" i="9"/>
  <c r="H11" i="9"/>
  <c r="H57" i="8"/>
  <c r="H56" i="8"/>
  <c r="H55" i="8"/>
  <c r="H54" i="8"/>
  <c r="H53" i="8"/>
  <c r="H52" i="8"/>
  <c r="H51" i="8"/>
  <c r="H55" i="9" l="1"/>
  <c r="H30" i="9"/>
  <c r="H58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59" i="7"/>
  <c r="H31" i="8" l="1"/>
  <c r="H35" i="7"/>
  <c r="H34" i="7"/>
  <c r="H58" i="7" l="1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G15" i="7"/>
  <c r="H15" i="7" s="1"/>
  <c r="H14" i="7"/>
  <c r="H13" i="7"/>
  <c r="H12" i="7"/>
  <c r="H11" i="7"/>
  <c r="H21" i="6"/>
  <c r="G15" i="6"/>
  <c r="H38" i="7" l="1"/>
  <c r="H33" i="6"/>
  <c r="H32" i="6"/>
  <c r="H31" i="6"/>
  <c r="H30" i="6"/>
  <c r="H29" i="6"/>
  <c r="H28" i="6"/>
  <c r="H27" i="6"/>
  <c r="H26" i="6"/>
  <c r="H25" i="6"/>
  <c r="H24" i="6"/>
  <c r="H23" i="6"/>
  <c r="H22" i="6"/>
  <c r="H20" i="6"/>
  <c r="H19" i="6"/>
  <c r="H18" i="6"/>
  <c r="H17" i="6"/>
  <c r="H16" i="6"/>
  <c r="H15" i="6"/>
  <c r="H14" i="6"/>
  <c r="H11" i="6"/>
  <c r="H12" i="6"/>
  <c r="H66" i="6" l="1"/>
  <c r="H65" i="6"/>
  <c r="H64" i="6"/>
  <c r="H63" i="6"/>
  <c r="H62" i="6"/>
  <c r="H61" i="6"/>
  <c r="H60" i="6"/>
  <c r="H59" i="6"/>
  <c r="H58" i="6"/>
  <c r="H57" i="6"/>
  <c r="H56" i="6"/>
  <c r="H55" i="6"/>
  <c r="H13" i="6"/>
  <c r="H35" i="6" s="1"/>
  <c r="H14" i="5"/>
  <c r="H41" i="5"/>
  <c r="H42" i="5"/>
  <c r="H43" i="5"/>
  <c r="H44" i="5"/>
  <c r="H45" i="5"/>
  <c r="H46" i="5"/>
  <c r="H47" i="5"/>
  <c r="H48" i="5"/>
  <c r="H49" i="5"/>
  <c r="H50" i="5"/>
  <c r="H51" i="5"/>
  <c r="H40" i="5"/>
  <c r="H13" i="5" l="1"/>
  <c r="G41" i="4"/>
  <c r="G13" i="4"/>
  <c r="G12" i="4"/>
  <c r="G16" i="4" l="1"/>
  <c r="H41" i="3"/>
  <c r="H57" i="3"/>
  <c r="H58" i="3"/>
  <c r="H56" i="3"/>
  <c r="H60" i="3" l="1"/>
  <c r="H14" i="3" l="1"/>
  <c r="H15" i="3"/>
  <c r="H13" i="3" l="1"/>
  <c r="H13" i="2"/>
  <c r="H20" i="2" s="1"/>
</calcChain>
</file>

<file path=xl/sharedStrings.xml><?xml version="1.0" encoding="utf-8"?>
<sst xmlns="http://schemas.openxmlformats.org/spreadsheetml/2006/main" count="1563" uniqueCount="225">
  <si>
    <t>PURCHASE REQUEST</t>
  </si>
  <si>
    <t>SANTA ROSA (NE) WATER DISTRICT</t>
  </si>
  <si>
    <t>Agency</t>
  </si>
  <si>
    <t>Department___________________</t>
  </si>
  <si>
    <t>PR No.:  _________ Date: _________</t>
  </si>
  <si>
    <t>Section______________________</t>
  </si>
  <si>
    <t>SAI No.: ________ Date: __________</t>
  </si>
  <si>
    <t>Stock</t>
  </si>
  <si>
    <t>Item Description</t>
  </si>
  <si>
    <t>Quantity</t>
  </si>
  <si>
    <t>Unit Cost</t>
  </si>
  <si>
    <t>No.</t>
  </si>
  <si>
    <t>Unit</t>
  </si>
  <si>
    <t>Purpose: ________________________</t>
  </si>
  <si>
    <t>Requested by:</t>
  </si>
  <si>
    <t>Signature:</t>
  </si>
  <si>
    <t>Printed Name:</t>
  </si>
  <si>
    <t>Designation:</t>
  </si>
  <si>
    <r>
      <t xml:space="preserve">  </t>
    </r>
    <r>
      <rPr>
        <sz val="10"/>
        <rFont val="Times New Roman"/>
        <family val="1"/>
      </rPr>
      <t>AO 6/15/02</t>
    </r>
  </si>
  <si>
    <t>Approved by:</t>
  </si>
  <si>
    <t>GENERAL MANAGER</t>
  </si>
  <si>
    <t>ARCH. JOEL FELIX H. BERNARDO, CE</t>
  </si>
  <si>
    <t>Total Cost</t>
  </si>
  <si>
    <t>JOSEPHINE LYN F. SANQUI</t>
  </si>
  <si>
    <t>pc.</t>
  </si>
  <si>
    <t>ADMIN. SERVICES CHIEF - B</t>
  </si>
  <si>
    <t>Garbage Bag (3pcs/pack)</t>
  </si>
  <si>
    <t>Insecticide</t>
  </si>
  <si>
    <t>Air Freshener</t>
  </si>
  <si>
    <t>can</t>
  </si>
  <si>
    <t>refill</t>
  </si>
  <si>
    <t>Scouring Pad w/ Foam</t>
  </si>
  <si>
    <t>Battery 9V for Smoke Alarm</t>
  </si>
  <si>
    <t>pack</t>
  </si>
  <si>
    <t>pcs</t>
  </si>
  <si>
    <t>bottle</t>
  </si>
  <si>
    <t>TOTAL</t>
  </si>
  <si>
    <t>EMERSON M. SARABIA</t>
  </si>
  <si>
    <t>Tarpaulin 5ft. X 3ft.</t>
  </si>
  <si>
    <t>Plastic Cup (50 pcs/pack)</t>
  </si>
  <si>
    <t>pcs.</t>
  </si>
  <si>
    <t xml:space="preserve">Purpose: For participation in Brigada Eskwela 2018 in La Fuente Elementary School and V.F. Viallanueva </t>
  </si>
  <si>
    <t>Ice Tube</t>
  </si>
  <si>
    <t>box</t>
  </si>
  <si>
    <t>Fasting Blood Sugar (FBS)</t>
  </si>
  <si>
    <t>Blood Urea Nitrogen (BUN)</t>
  </si>
  <si>
    <t>Creatinine</t>
  </si>
  <si>
    <t>Blood Uric Acid</t>
  </si>
  <si>
    <t>SGOT</t>
  </si>
  <si>
    <t>SGPT</t>
  </si>
  <si>
    <t xml:space="preserve"> HDL, LDL)</t>
  </si>
  <si>
    <r>
      <t xml:space="preserve">Purpose: </t>
    </r>
    <r>
      <rPr>
        <u/>
        <sz val="12"/>
        <rFont val="Times New Roman"/>
        <family val="1"/>
      </rPr>
      <t>For annual check-up of  SRWD Employees</t>
    </r>
  </si>
  <si>
    <t>Urinalysis</t>
  </si>
  <si>
    <t>Complete Blood Count</t>
  </si>
  <si>
    <t>Chest Xray</t>
  </si>
  <si>
    <t>Medical Check-up</t>
  </si>
  <si>
    <t>A. Package:</t>
  </si>
  <si>
    <t xml:space="preserve">                      Procedure in Pump House)</t>
  </si>
  <si>
    <t>ORLANDO P. CASTRO</t>
  </si>
  <si>
    <t>DIVISION MANAGER - B</t>
  </si>
  <si>
    <t>Sticker - RP Legal size</t>
  </si>
  <si>
    <t>Tarpaulin 2ft. x 11ft.</t>
  </si>
  <si>
    <t>Purpose: for labelling of equipment and for posting of step by step procedure in PS</t>
  </si>
  <si>
    <t>bottles</t>
  </si>
  <si>
    <t>Bathroom Tissue (12's/2ply)</t>
  </si>
  <si>
    <t>Liquid Soap (225 ml)</t>
  </si>
  <si>
    <t>Dishwashing Liquid (200 ml)</t>
  </si>
  <si>
    <t>Zonrox (900 ml)</t>
  </si>
  <si>
    <t>Alcohol (500 ml)</t>
  </si>
  <si>
    <t>Muriatic Acid (100 ml)</t>
  </si>
  <si>
    <r>
      <t xml:space="preserve">Purpose: </t>
    </r>
    <r>
      <rPr>
        <u/>
        <sz val="12"/>
        <rFont val="Times New Roman"/>
        <family val="1"/>
      </rPr>
      <t>For Janitorial Supplies</t>
    </r>
  </si>
  <si>
    <t>PROCUREMENT ASSISTANT - A</t>
  </si>
  <si>
    <t>Tarpaulin 4ft. X 8ft. (for Main Office)</t>
  </si>
  <si>
    <t>Tarpaulin 3ft. X 6ft. (for Mapalad Office)</t>
  </si>
  <si>
    <r>
      <t xml:space="preserve">Purpose: </t>
    </r>
    <r>
      <rPr>
        <u/>
        <sz val="12"/>
        <rFont val="Times New Roman"/>
        <family val="1"/>
      </rPr>
      <t>for office use</t>
    </r>
  </si>
  <si>
    <t>PROCUREMENT ASSISTANT A</t>
  </si>
  <si>
    <t>Folder - Long</t>
  </si>
  <si>
    <t>Staple Wire</t>
  </si>
  <si>
    <t>Scotch Tape</t>
  </si>
  <si>
    <t>Record Book - 300 Pages</t>
  </si>
  <si>
    <t>Columnar Book - 4 Columns</t>
  </si>
  <si>
    <t>Columnar Book - 10 Columns</t>
  </si>
  <si>
    <t>Record Book - 500 Pages</t>
  </si>
  <si>
    <t>Stapler</t>
  </si>
  <si>
    <t>Sticker Paper</t>
  </si>
  <si>
    <t>Marker (Yellow, Blue, Violet, Green)</t>
  </si>
  <si>
    <t>Double Clip</t>
  </si>
  <si>
    <t>File Tray</t>
  </si>
  <si>
    <t>Scissors</t>
  </si>
  <si>
    <t>Ruler</t>
  </si>
  <si>
    <t>Calculator</t>
  </si>
  <si>
    <t>Double Sided Tape</t>
  </si>
  <si>
    <t>Dater Stamp</t>
  </si>
  <si>
    <t>Number Stamp</t>
  </si>
  <si>
    <t>Sign Pen - Black (.5mm)</t>
  </si>
  <si>
    <t>Ball Pen - Black</t>
  </si>
  <si>
    <t>Ribbon for Epson TMU220</t>
  </si>
  <si>
    <t>Stamp Pad</t>
  </si>
  <si>
    <t>boxes</t>
  </si>
  <si>
    <t>rolls</t>
  </si>
  <si>
    <t>packs</t>
  </si>
  <si>
    <t>Stamp Pad Ink - Black</t>
  </si>
  <si>
    <t>Puncher</t>
  </si>
  <si>
    <t>Carbon Paper - Blue (100 pcs./pack)</t>
  </si>
  <si>
    <t>White Board Marker</t>
  </si>
  <si>
    <t>White Board Eraser</t>
  </si>
  <si>
    <r>
      <t xml:space="preserve">Purpose: </t>
    </r>
    <r>
      <rPr>
        <u/>
        <sz val="12"/>
        <rFont val="Times New Roman"/>
        <family val="1"/>
      </rPr>
      <t>For office use</t>
    </r>
  </si>
  <si>
    <r>
      <t xml:space="preserve">Purpose: </t>
    </r>
    <r>
      <rPr>
        <u/>
        <sz val="12"/>
        <rFont val="Times New Roman"/>
        <family val="1"/>
      </rPr>
      <t>For stockroom replenishment</t>
    </r>
  </si>
  <si>
    <t>bags</t>
  </si>
  <si>
    <t>Cement</t>
  </si>
  <si>
    <t>Sandmix</t>
  </si>
  <si>
    <t>loads</t>
  </si>
  <si>
    <t>GI Tee 1 x 3/4</t>
  </si>
  <si>
    <t>GI Tee 3/4</t>
  </si>
  <si>
    <t>GI Elbow 1"</t>
  </si>
  <si>
    <t>GI Elbow 3/4</t>
  </si>
  <si>
    <t>GI St. Elbow 1"</t>
  </si>
  <si>
    <t>ALVIN M. DIEGO</t>
  </si>
  <si>
    <t>STOREKEEPER - C</t>
  </si>
  <si>
    <t>Record Book - 200 Pages</t>
  </si>
  <si>
    <t xml:space="preserve">Ring Binder Protector Sheets </t>
  </si>
  <si>
    <t>(10 sheets/pack)</t>
  </si>
  <si>
    <t>STOREKEEPER - D</t>
  </si>
  <si>
    <t>Drug Screening (Shabu/Marijuana)</t>
  </si>
  <si>
    <t>General check-up and Cleaning</t>
  </si>
  <si>
    <t>unit</t>
  </si>
  <si>
    <t>Split Type Aircon</t>
  </si>
  <si>
    <t>5TR Aircon</t>
  </si>
  <si>
    <t>3TR Aircon</t>
  </si>
  <si>
    <t>jj</t>
  </si>
  <si>
    <t>File Storage Box</t>
  </si>
  <si>
    <r>
      <t xml:space="preserve">Purpose: </t>
    </r>
    <r>
      <rPr>
        <u/>
        <sz val="12"/>
        <rFont val="Times New Roman"/>
        <family val="1"/>
      </rPr>
      <t>for SRWD Records</t>
    </r>
  </si>
  <si>
    <t>lot</t>
  </si>
  <si>
    <t>3tr Floor Mounted Aircon Installation</t>
  </si>
  <si>
    <t>Wall Type Aircon Installation</t>
  </si>
  <si>
    <t xml:space="preserve">labor for relocation of compressor of </t>
  </si>
  <si>
    <r>
      <t xml:space="preserve">Purpose: </t>
    </r>
    <r>
      <rPr>
        <u/>
        <sz val="12"/>
        <rFont val="Times New Roman"/>
        <family val="1"/>
      </rPr>
      <t>for 2nd Floor Aircon (back)</t>
    </r>
  </si>
  <si>
    <r>
      <t xml:space="preserve">Purpose: </t>
    </r>
    <r>
      <rPr>
        <u/>
        <sz val="12"/>
        <rFont val="Times New Roman"/>
        <family val="1"/>
      </rPr>
      <t>for Command Center</t>
    </r>
  </si>
  <si>
    <t>3tr Floor Mounted Aircon</t>
  </si>
  <si>
    <t>Spaghetti Noodles w/ spaghetti sauce (1kg)</t>
  </si>
  <si>
    <t>Kaong - Green (12oz)</t>
  </si>
  <si>
    <t>Nata De Coco-White (12oz)</t>
  </si>
  <si>
    <t>Elbow Macaroni (400g)</t>
  </si>
  <si>
    <t>Fruit Cocktail (836g)</t>
  </si>
  <si>
    <t>Condensed Milk (390g)</t>
  </si>
  <si>
    <t>Thick Cream</t>
  </si>
  <si>
    <t>Sausage (70g)</t>
  </si>
  <si>
    <r>
      <t xml:space="preserve">Purpose: </t>
    </r>
    <r>
      <rPr>
        <u/>
        <sz val="12"/>
        <rFont val="Times New Roman"/>
        <family val="1"/>
      </rPr>
      <t>for Christmas Raffle 2019</t>
    </r>
  </si>
  <si>
    <t>Evaporated Milk (370ml)</t>
  </si>
  <si>
    <t>Cheese Spread (165g)</t>
  </si>
  <si>
    <t>pc</t>
  </si>
  <si>
    <t>A3 Frame</t>
  </si>
  <si>
    <r>
      <t xml:space="preserve">Purpose: </t>
    </r>
    <r>
      <rPr>
        <u/>
        <sz val="12"/>
        <rFont val="Times New Roman"/>
        <family val="1"/>
      </rPr>
      <t>For information dissemination (Christmas Raffle 2019 for concessionaires)</t>
    </r>
  </si>
  <si>
    <r>
      <t xml:space="preserve">Purpose: </t>
    </r>
    <r>
      <rPr>
        <u/>
        <sz val="12"/>
        <rFont val="Times New Roman"/>
        <family val="1"/>
      </rPr>
      <t>For Main Office and Mapalad Office</t>
    </r>
  </si>
  <si>
    <r>
      <t xml:space="preserve">Purpose: </t>
    </r>
    <r>
      <rPr>
        <u/>
        <sz val="12"/>
        <rFont val="Times New Roman"/>
        <family val="1"/>
      </rPr>
      <t>For ISO 9001:2015 Re-Certification Audit</t>
    </r>
  </si>
  <si>
    <t>ISO 9001:2015 1st Annual Surveillance Audit</t>
  </si>
  <si>
    <t>ISO 9001:2015 2nd Annual Surveillance Audit</t>
  </si>
  <si>
    <t>ISO 9001:2015 Re-Certification Audit</t>
  </si>
  <si>
    <t>1st Year Audit</t>
  </si>
  <si>
    <t>2nd Year Audit</t>
  </si>
  <si>
    <t>3rd Year Audit</t>
  </si>
  <si>
    <r>
      <t xml:space="preserve">Purpose: </t>
    </r>
    <r>
      <rPr>
        <u/>
        <sz val="12"/>
        <rFont val="Times New Roman"/>
        <family val="1"/>
      </rPr>
      <t>For ISO 9001:2015 Audit</t>
    </r>
  </si>
  <si>
    <t xml:space="preserve">ISO 9001:2015 Re-Certification Audit and </t>
  </si>
  <si>
    <t>2 Surveillance Audits for CY 2021-2023</t>
  </si>
  <si>
    <t>B. Additional Test</t>
  </si>
  <si>
    <t>ECG (for 35 y/o and above)</t>
  </si>
  <si>
    <t>Pap Smear (for 35 y/o and above)</t>
  </si>
  <si>
    <t>PSA (for 35 y/o and above)</t>
  </si>
  <si>
    <t xml:space="preserve">Lipid Profile (Cholesterol, Triglycerides, </t>
  </si>
  <si>
    <t>DIVISION MANAGER B</t>
  </si>
  <si>
    <t>AA battery</t>
  </si>
  <si>
    <t>VICTOR EMMANUEL A. GARCIA</t>
  </si>
  <si>
    <t>DATA ENCODER</t>
  </si>
  <si>
    <t>units</t>
  </si>
  <si>
    <t>SSD 256gb</t>
  </si>
  <si>
    <t>Total</t>
  </si>
  <si>
    <r>
      <t xml:space="preserve">Purpose: </t>
    </r>
    <r>
      <rPr>
        <u/>
        <sz val="12"/>
        <rFont val="Times New Roman"/>
        <family val="1"/>
      </rPr>
      <t>For upgrading PC of Admin</t>
    </r>
  </si>
  <si>
    <t>AAA battery</t>
  </si>
  <si>
    <r>
      <t xml:space="preserve">Purpose: </t>
    </r>
    <r>
      <rPr>
        <u/>
        <sz val="12"/>
        <rFont val="Times New Roman"/>
        <family val="1"/>
      </rPr>
      <t>For replacement of battery of wireless keyboard, mouse</t>
    </r>
  </si>
  <si>
    <t>sets</t>
  </si>
  <si>
    <r>
      <t xml:space="preserve">Department </t>
    </r>
    <r>
      <rPr>
        <u/>
        <sz val="12"/>
        <rFont val="Times New Roman"/>
        <family val="1"/>
      </rPr>
      <t>Administrative Services</t>
    </r>
  </si>
  <si>
    <t>Mouse and Keyboard</t>
  </si>
  <si>
    <r>
      <t xml:space="preserve">Purpose: </t>
    </r>
    <r>
      <rPr>
        <u/>
        <sz val="12"/>
        <rFont val="Times New Roman"/>
        <family val="1"/>
      </rPr>
      <t>For keyboard and mouse replacement (Mapalad CS, Mapalad Cashier)</t>
    </r>
  </si>
  <si>
    <t>Data Encoder</t>
  </si>
  <si>
    <r>
      <t>Department</t>
    </r>
    <r>
      <rPr>
        <u/>
        <sz val="12"/>
        <rFont val="Times New Roman"/>
        <family val="1"/>
      </rPr>
      <t xml:space="preserve"> Administrative Services</t>
    </r>
  </si>
  <si>
    <t>pax</t>
  </si>
  <si>
    <t>Catering Services</t>
  </si>
  <si>
    <t>Tarpaulin 5 ft. x 3 ft.</t>
  </si>
  <si>
    <r>
      <t xml:space="preserve">Purpose: </t>
    </r>
    <r>
      <rPr>
        <u/>
        <sz val="12"/>
        <rFont val="Times New Roman"/>
        <family val="1"/>
      </rPr>
      <t>For Tagpos Pumphouse Inagauration and Blessing</t>
    </r>
  </si>
  <si>
    <r>
      <t>Purpose:</t>
    </r>
    <r>
      <rPr>
        <u/>
        <sz val="12"/>
        <rFont val="Times New Roman"/>
        <family val="1"/>
      </rPr>
      <t xml:space="preserve"> For SRWD 27th Anniversary Celebration</t>
    </r>
  </si>
  <si>
    <t>RJ45 Crimping Tool Pass Through</t>
  </si>
  <si>
    <t>RJ45 Pass Through</t>
  </si>
  <si>
    <r>
      <t xml:space="preserve">Purpose: </t>
    </r>
    <r>
      <rPr>
        <u/>
        <sz val="12"/>
        <rFont val="Times New Roman"/>
        <family val="1"/>
      </rPr>
      <t>For MIS networking</t>
    </r>
  </si>
  <si>
    <r>
      <t xml:space="preserve">Purpose: </t>
    </r>
    <r>
      <rPr>
        <u/>
        <sz val="12"/>
        <rFont val="Times New Roman"/>
        <family val="1"/>
      </rPr>
      <t>For Kodak i2800 Scanner</t>
    </r>
  </si>
  <si>
    <t>24v Power Supply</t>
  </si>
  <si>
    <r>
      <t xml:space="preserve">Department </t>
    </r>
    <r>
      <rPr>
        <u/>
        <sz val="12"/>
        <rFont val="Times New Roman"/>
        <family val="1"/>
      </rPr>
      <t>Administrtive Services</t>
    </r>
  </si>
  <si>
    <t>roll</t>
  </si>
  <si>
    <t>UTP Cable</t>
  </si>
  <si>
    <t>Inkjet Printer</t>
  </si>
  <si>
    <r>
      <t xml:space="preserve">Purpose: </t>
    </r>
    <r>
      <rPr>
        <u/>
        <sz val="12"/>
        <rFont val="Times New Roman"/>
        <family val="1"/>
      </rPr>
      <t>For GM's Office</t>
    </r>
  </si>
  <si>
    <t>meters</t>
  </si>
  <si>
    <r>
      <t xml:space="preserve">Purpose: </t>
    </r>
    <r>
      <rPr>
        <u/>
        <sz val="12"/>
        <rFont val="Times New Roman"/>
        <family val="1"/>
      </rPr>
      <t>For covering floor wires</t>
    </r>
  </si>
  <si>
    <r>
      <t>Department</t>
    </r>
    <r>
      <rPr>
        <u/>
        <sz val="12"/>
        <rFont val="Times New Roman"/>
        <family val="1"/>
      </rPr>
      <t xml:space="preserve"> Administrative Services</t>
    </r>
    <r>
      <rPr>
        <sz val="12"/>
        <rFont val="Times New Roman"/>
        <family val="1"/>
      </rPr>
      <t xml:space="preserve"> </t>
    </r>
  </si>
  <si>
    <r>
      <t xml:space="preserve">Purpose: </t>
    </r>
    <r>
      <rPr>
        <u/>
        <sz val="12"/>
        <rFont val="Times New Roman"/>
        <family val="1"/>
      </rPr>
      <t>For replacement of battery of wall clock and remotes</t>
    </r>
  </si>
  <si>
    <t>Floor Cable Cover</t>
  </si>
  <si>
    <t>Flat Cord</t>
  </si>
  <si>
    <r>
      <t>Division</t>
    </r>
    <r>
      <rPr>
        <u/>
        <sz val="12"/>
        <rFont val="Times New Roman"/>
        <family val="1"/>
      </rPr>
      <t xml:space="preserve"> Administrative Services</t>
    </r>
  </si>
  <si>
    <t>3 Gang Outlet</t>
  </si>
  <si>
    <r>
      <t xml:space="preserve">Purpose: </t>
    </r>
    <r>
      <rPr>
        <u/>
        <sz val="12"/>
        <rFont val="Times New Roman"/>
        <family val="1"/>
      </rPr>
      <t>For replacement of defective UPS</t>
    </r>
  </si>
  <si>
    <t>UPS Battery</t>
  </si>
  <si>
    <r>
      <t xml:space="preserve">Purpose: </t>
    </r>
    <r>
      <rPr>
        <u/>
        <sz val="12"/>
        <rFont val="Times New Roman"/>
        <family val="1"/>
      </rPr>
      <t>For Admin, Finance-1, Finance-4, MIS office</t>
    </r>
  </si>
  <si>
    <t>Plug</t>
  </si>
  <si>
    <r>
      <t xml:space="preserve">Purpose: </t>
    </r>
    <r>
      <rPr>
        <u/>
        <sz val="12"/>
        <rFont val="Times New Roman"/>
        <family val="1"/>
      </rPr>
      <t>For office use (1st floor and 2nd floor)</t>
    </r>
  </si>
  <si>
    <t>All in One PC</t>
  </si>
  <si>
    <t>Specification:</t>
  </si>
  <si>
    <r>
      <rPr>
        <b/>
        <sz val="11"/>
        <rFont val="Times New Roman"/>
        <family val="1"/>
      </rPr>
      <t xml:space="preserve">Processor: </t>
    </r>
    <r>
      <rPr>
        <sz val="11"/>
        <rFont val="Times New Roman"/>
        <family val="1"/>
      </rPr>
      <t>Intel Core i7-1260P</t>
    </r>
  </si>
  <si>
    <r>
      <rPr>
        <b/>
        <sz val="11"/>
        <rFont val="Times New Roman"/>
        <family val="1"/>
      </rPr>
      <t xml:space="preserve">Memory: </t>
    </r>
    <r>
      <rPr>
        <sz val="11"/>
        <rFont val="Times New Roman"/>
        <family val="1"/>
      </rPr>
      <t>8GB DDR4</t>
    </r>
  </si>
  <si>
    <r>
      <rPr>
        <b/>
        <sz val="11"/>
        <rFont val="Times New Roman"/>
        <family val="1"/>
      </rPr>
      <t xml:space="preserve">Disk Drive: </t>
    </r>
    <r>
      <rPr>
        <sz val="11"/>
        <rFont val="Times New Roman"/>
        <family val="1"/>
      </rPr>
      <t>SSD 512GB M.2</t>
    </r>
  </si>
  <si>
    <r>
      <t xml:space="preserve">Graphics: </t>
    </r>
    <r>
      <rPr>
        <sz val="11"/>
        <rFont val="Times New Roman"/>
        <family val="1"/>
      </rPr>
      <t>2GB</t>
    </r>
  </si>
  <si>
    <r>
      <t xml:space="preserve">OS: </t>
    </r>
    <r>
      <rPr>
        <sz val="11"/>
        <rFont val="Times New Roman"/>
        <family val="1"/>
      </rPr>
      <t>Windows 11</t>
    </r>
  </si>
  <si>
    <r>
      <t xml:space="preserve">Monitor: </t>
    </r>
    <r>
      <rPr>
        <sz val="11"/>
        <rFont val="Times New Roman"/>
        <family val="1"/>
      </rPr>
      <t>27"</t>
    </r>
  </si>
  <si>
    <r>
      <t xml:space="preserve">Purpose: </t>
    </r>
    <r>
      <rPr>
        <u/>
        <sz val="12"/>
        <rFont val="Times New Roman"/>
        <family val="1"/>
      </rPr>
      <t>For replacement of defective PC (Admin)</t>
    </r>
  </si>
  <si>
    <t>USB Extension</t>
  </si>
  <si>
    <r>
      <t xml:space="preserve">Purpose: </t>
    </r>
    <r>
      <rPr>
        <u/>
        <sz val="12"/>
        <rFont val="Times New Roman"/>
        <family val="1"/>
      </rPr>
      <t>For Epson L120 Printer (Cashier and Spare)</t>
    </r>
  </si>
  <si>
    <r>
      <t xml:space="preserve">Purpose: </t>
    </r>
    <r>
      <rPr>
        <u/>
        <sz val="12"/>
        <rFont val="Times New Roman"/>
        <family val="1"/>
      </rPr>
      <t>For replacement of battery of wireless mic and remotes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</si>
</sst>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1"/>
      <color theme="1"/>
      <name val="Calibri"/>
      <family val="2"/>
      <scheme val="minor"/>
    </font>
    <font>
      <u/>
      <sz val="12"/>
      <name val="Times New Roman"/>
      <family val="1"/>
    </font>
    <font>
      <sz val="12"/>
      <color theme="1"/>
      <name val="Narkisim"/>
      <family val="2"/>
      <charset val="177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184">
    <xf numFmtId="0" fontId="0" fillId="0" borderId="0" xfId="0"/>
    <xf numFmtId="0" fontId="1" fillId="0" borderId="0" xfId="0" applyFont="1"/>
    <xf numFmtId="0" fontId="1" fillId="0" borderId="9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1" fillId="0" borderId="1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8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3" fillId="0" borderId="17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7" xfId="0" applyBorder="1"/>
    <xf numFmtId="0" fontId="0" fillId="0" borderId="13" xfId="0" applyBorder="1"/>
    <xf numFmtId="0" fontId="0" fillId="0" borderId="19" xfId="0" applyBorder="1"/>
    <xf numFmtId="0" fontId="1" fillId="0" borderId="21" xfId="0" applyFont="1" applyBorder="1" applyAlignment="1">
      <alignment vertical="top" wrapText="1"/>
    </xf>
    <xf numFmtId="0" fontId="1" fillId="0" borderId="22" xfId="0" applyFont="1" applyBorder="1" applyAlignment="1">
      <alignment vertical="top" wrapText="1"/>
    </xf>
    <xf numFmtId="0" fontId="1" fillId="0" borderId="23" xfId="0" applyFont="1" applyBorder="1" applyAlignment="1">
      <alignment vertical="top" wrapText="1"/>
    </xf>
    <xf numFmtId="0" fontId="1" fillId="0" borderId="20" xfId="0" applyFont="1" applyBorder="1" applyAlignment="1">
      <alignment horizontal="left" vertical="top" wrapText="1" indent="1"/>
    </xf>
    <xf numFmtId="0" fontId="1" fillId="0" borderId="19" xfId="0" applyFont="1" applyBorder="1" applyAlignment="1">
      <alignment horizontal="left" vertical="top" wrapText="1" indent="1"/>
    </xf>
    <xf numFmtId="164" fontId="1" fillId="0" borderId="18" xfId="1" applyFont="1" applyBorder="1" applyAlignment="1">
      <alignment vertical="top" wrapText="1"/>
    </xf>
    <xf numFmtId="164" fontId="1" fillId="0" borderId="22" xfId="1" applyFont="1" applyBorder="1" applyAlignment="1">
      <alignment vertical="top" wrapText="1"/>
    </xf>
    <xf numFmtId="0" fontId="1" fillId="0" borderId="18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top" wrapText="1"/>
    </xf>
    <xf numFmtId="164" fontId="1" fillId="0" borderId="18" xfId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left" vertical="top" wrapText="1" indent="1"/>
    </xf>
    <xf numFmtId="0" fontId="1" fillId="0" borderId="16" xfId="0" applyFont="1" applyBorder="1" applyAlignment="1">
      <alignment horizontal="left" vertical="top" wrapText="1" indent="1"/>
    </xf>
    <xf numFmtId="0" fontId="1" fillId="0" borderId="17" xfId="0" applyFont="1" applyBorder="1" applyAlignment="1">
      <alignment horizontal="center" vertical="top" wrapText="1"/>
    </xf>
    <xf numFmtId="164" fontId="2" fillId="0" borderId="22" xfId="1" applyFont="1" applyBorder="1" applyAlignment="1">
      <alignment vertical="top" wrapText="1"/>
    </xf>
    <xf numFmtId="164" fontId="1" fillId="0" borderId="18" xfId="1" applyFont="1" applyFill="1" applyBorder="1" applyAlignment="1">
      <alignment vertical="top" wrapText="1"/>
    </xf>
    <xf numFmtId="164" fontId="1" fillId="0" borderId="22" xfId="1" applyFont="1" applyFill="1" applyBorder="1" applyAlignment="1">
      <alignment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164" fontId="2" fillId="0" borderId="18" xfId="1" applyFont="1" applyBorder="1" applyAlignment="1">
      <alignment vertical="top" wrapText="1"/>
    </xf>
    <xf numFmtId="0" fontId="10" fillId="0" borderId="17" xfId="0" applyFont="1" applyBorder="1" applyAlignment="1" applyProtection="1">
      <alignment horizontal="left"/>
      <protection locked="0"/>
    </xf>
    <xf numFmtId="0" fontId="10" fillId="0" borderId="18" xfId="0" applyFont="1" applyBorder="1" applyAlignment="1" applyProtection="1">
      <alignment horizontal="left"/>
      <protection locked="0"/>
    </xf>
    <xf numFmtId="0" fontId="10" fillId="0" borderId="16" xfId="0" applyFont="1" applyBorder="1" applyAlignment="1" applyProtection="1">
      <alignment horizontal="left"/>
      <protection locked="0"/>
    </xf>
    <xf numFmtId="164" fontId="1" fillId="0" borderId="23" xfId="0" applyNumberFormat="1" applyFont="1" applyBorder="1" applyAlignment="1">
      <alignment vertical="top" wrapText="1"/>
    </xf>
    <xf numFmtId="0" fontId="1" fillId="0" borderId="15" xfId="0" applyFont="1" applyBorder="1" applyAlignment="1">
      <alignment horizontal="center" vertical="center" wrapText="1"/>
    </xf>
    <xf numFmtId="164" fontId="0" fillId="0" borderId="0" xfId="0" applyNumberFormat="1"/>
    <xf numFmtId="0" fontId="1" fillId="2" borderId="18" xfId="0" applyFont="1" applyFill="1" applyBorder="1" applyAlignment="1">
      <alignment horizontal="center" vertical="top" wrapText="1"/>
    </xf>
    <xf numFmtId="0" fontId="10" fillId="2" borderId="17" xfId="0" applyFont="1" applyFill="1" applyBorder="1" applyAlignment="1" applyProtection="1">
      <alignment horizontal="left"/>
      <protection locked="0"/>
    </xf>
    <xf numFmtId="0" fontId="1" fillId="2" borderId="16" xfId="0" applyFont="1" applyFill="1" applyBorder="1" applyAlignment="1">
      <alignment horizontal="left" vertical="top" wrapText="1" indent="1"/>
    </xf>
    <xf numFmtId="164" fontId="1" fillId="2" borderId="18" xfId="1" applyFont="1" applyFill="1" applyBorder="1" applyAlignment="1">
      <alignment vertical="top" wrapText="1"/>
    </xf>
    <xf numFmtId="0" fontId="10" fillId="2" borderId="18" xfId="0" applyFont="1" applyFill="1" applyBorder="1" applyAlignment="1" applyProtection="1">
      <alignment horizontal="left"/>
      <protection locked="0"/>
    </xf>
    <xf numFmtId="0" fontId="10" fillId="2" borderId="16" xfId="0" applyFont="1" applyFill="1" applyBorder="1" applyAlignment="1" applyProtection="1">
      <alignment horizontal="left"/>
      <protection locked="0"/>
    </xf>
    <xf numFmtId="0" fontId="1" fillId="0" borderId="17" xfId="0" applyFont="1" applyBorder="1" applyAlignment="1">
      <alignment horizontal="left" vertical="top" wrapText="1" indent="3"/>
    </xf>
    <xf numFmtId="0" fontId="1" fillId="0" borderId="16" xfId="0" applyFont="1" applyBorder="1" applyAlignment="1">
      <alignment horizontal="left" vertical="top" wrapText="1" indent="3"/>
    </xf>
    <xf numFmtId="0" fontId="1" fillId="0" borderId="18" xfId="0" applyFont="1" applyBorder="1" applyAlignment="1">
      <alignment horizontal="center" wrapText="1"/>
    </xf>
    <xf numFmtId="0" fontId="0" fillId="0" borderId="18" xfId="0" applyBorder="1" applyAlignment="1">
      <alignment horizontal="center" vertical="top"/>
    </xf>
    <xf numFmtId="164" fontId="2" fillId="0" borderId="22" xfId="1" applyFont="1" applyFill="1" applyBorder="1" applyAlignment="1">
      <alignment vertical="top" wrapText="1"/>
    </xf>
    <xf numFmtId="164" fontId="0" fillId="0" borderId="0" xfId="1" applyFont="1"/>
    <xf numFmtId="164" fontId="1" fillId="0" borderId="19" xfId="1" applyFont="1" applyBorder="1" applyAlignment="1">
      <alignment horizontal="left" vertical="top" wrapText="1"/>
    </xf>
    <xf numFmtId="164" fontId="1" fillId="0" borderId="12" xfId="1" applyFont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164" fontId="1" fillId="0" borderId="22" xfId="1" applyFont="1" applyBorder="1" applyAlignment="1">
      <alignment horizontal="center" vertical="top" wrapText="1"/>
    </xf>
    <xf numFmtId="0" fontId="0" fillId="0" borderId="16" xfId="0" applyBorder="1"/>
    <xf numFmtId="0" fontId="0" fillId="0" borderId="18" xfId="0" applyBorder="1"/>
    <xf numFmtId="0" fontId="0" fillId="0" borderId="22" xfId="0" applyBorder="1"/>
    <xf numFmtId="164" fontId="1" fillId="0" borderId="23" xfId="1" applyFont="1" applyBorder="1" applyAlignment="1">
      <alignment vertical="top" wrapText="1"/>
    </xf>
    <xf numFmtId="2" fontId="1" fillId="0" borderId="18" xfId="0" applyNumberFormat="1" applyFont="1" applyBorder="1" applyAlignment="1">
      <alignment horizontal="right" vertical="top" wrapText="1"/>
    </xf>
    <xf numFmtId="2" fontId="1" fillId="0" borderId="22" xfId="0" applyNumberFormat="1" applyFont="1" applyBorder="1" applyAlignment="1">
      <alignment horizontal="right" vertical="top" wrapText="1"/>
    </xf>
    <xf numFmtId="164" fontId="1" fillId="0" borderId="18" xfId="1" applyFont="1" applyBorder="1" applyAlignment="1">
      <alignment horizontal="right" vertical="top" wrapText="1"/>
    </xf>
    <xf numFmtId="164" fontId="1" fillId="0" borderId="22" xfId="1" applyFont="1" applyBorder="1" applyAlignment="1">
      <alignment horizontal="right" vertical="top" wrapText="1"/>
    </xf>
    <xf numFmtId="0" fontId="1" fillId="0" borderId="2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5" xfId="0" applyBorder="1"/>
    <xf numFmtId="0" fontId="0" fillId="0" borderId="16" xfId="0" applyBorder="1" applyAlignment="1">
      <alignment horizontal="left" indent="1"/>
    </xf>
    <xf numFmtId="0" fontId="11" fillId="0" borderId="0" xfId="0" applyFont="1" applyAlignment="1">
      <alignment horizontal="left" indent="1"/>
    </xf>
    <xf numFmtId="0" fontId="1" fillId="0" borderId="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top" wrapText="1" indent="3"/>
    </xf>
    <xf numFmtId="0" fontId="1" fillId="0" borderId="16" xfId="0" applyFont="1" applyBorder="1" applyAlignment="1">
      <alignment horizontal="left" vertical="top" wrapText="1" indent="3"/>
    </xf>
    <xf numFmtId="0" fontId="1" fillId="0" borderId="17" xfId="0" applyFont="1" applyBorder="1" applyAlignment="1">
      <alignment horizontal="center" vertical="top" wrapText="1"/>
    </xf>
    <xf numFmtId="0" fontId="1" fillId="0" borderId="16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16" xfId="0" applyBorder="1"/>
    <xf numFmtId="0" fontId="4" fillId="0" borderId="17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1" fillId="0" borderId="4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7" xfId="0" applyFont="1" applyBorder="1" applyAlignment="1">
      <alignment horizontal="center" vertical="top" wrapText="1"/>
    </xf>
    <xf numFmtId="0" fontId="5" fillId="0" borderId="16" xfId="0" applyFont="1" applyBorder="1" applyAlignment="1">
      <alignment horizontal="center"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left" vertical="top" wrapText="1" indent="1"/>
    </xf>
    <xf numFmtId="0" fontId="1" fillId="0" borderId="16" xfId="0" applyFont="1" applyBorder="1" applyAlignment="1">
      <alignment horizontal="left" vertical="top" wrapText="1" inden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left" vertical="top" wrapText="1" indent="1"/>
    </xf>
    <xf numFmtId="0" fontId="3" fillId="0" borderId="16" xfId="0" applyFont="1" applyBorder="1" applyAlignment="1">
      <alignment horizontal="left" vertical="top" wrapText="1" indent="1"/>
    </xf>
    <xf numFmtId="0" fontId="1" fillId="0" borderId="20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left" vertical="top" wrapText="1" indent="1"/>
    </xf>
    <xf numFmtId="0" fontId="2" fillId="0" borderId="16" xfId="0" applyFont="1" applyBorder="1" applyAlignment="1">
      <alignment horizontal="left" vertical="top" wrapText="1" inden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 indent="12"/>
    </xf>
    <xf numFmtId="0" fontId="1" fillId="0" borderId="16" xfId="0" applyFont="1" applyBorder="1" applyAlignment="1">
      <alignment horizontal="left" vertical="top" wrapText="1" indent="12"/>
    </xf>
    <xf numFmtId="0" fontId="1" fillId="0" borderId="20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2" borderId="17" xfId="0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0" fillId="0" borderId="17" xfId="0" applyFont="1" applyBorder="1" applyAlignment="1" applyProtection="1">
      <alignment horizontal="left"/>
      <protection locked="0"/>
    </xf>
    <xf numFmtId="0" fontId="10" fillId="0" borderId="16" xfId="0" applyFont="1" applyBorder="1" applyAlignment="1" applyProtection="1">
      <alignment horizontal="left"/>
      <protection locked="0"/>
    </xf>
    <xf numFmtId="164" fontId="1" fillId="0" borderId="17" xfId="1" applyFont="1" applyBorder="1" applyAlignment="1">
      <alignment horizontal="left" vertical="top" wrapText="1"/>
    </xf>
    <xf numFmtId="164" fontId="1" fillId="0" borderId="16" xfId="1" applyFont="1" applyBorder="1" applyAlignment="1">
      <alignment horizontal="left" vertical="top" wrapText="1"/>
    </xf>
    <xf numFmtId="0" fontId="0" fillId="0" borderId="7" xfId="0" applyBorder="1"/>
    <xf numFmtId="0" fontId="0" fillId="0" borderId="8" xfId="0" applyBorder="1"/>
    <xf numFmtId="164" fontId="1" fillId="0" borderId="17" xfId="1" applyFont="1" applyBorder="1" applyAlignment="1">
      <alignment horizontal="left" vertical="top" wrapText="1" indent="2"/>
    </xf>
    <xf numFmtId="164" fontId="0" fillId="0" borderId="16" xfId="1" applyFont="1" applyBorder="1" applyAlignment="1">
      <alignment horizontal="left" vertical="top" wrapText="1" indent="2"/>
    </xf>
    <xf numFmtId="164" fontId="1" fillId="0" borderId="16" xfId="1" applyFont="1" applyBorder="1" applyAlignment="1">
      <alignment horizontal="left" vertical="top" wrapText="1" indent="2"/>
    </xf>
    <xf numFmtId="164" fontId="1" fillId="0" borderId="17" xfId="1" applyFont="1" applyBorder="1" applyAlignment="1">
      <alignment horizontal="left" vertical="top" wrapText="1" indent="1"/>
    </xf>
    <xf numFmtId="164" fontId="1" fillId="0" borderId="16" xfId="1" applyFont="1" applyBorder="1" applyAlignment="1">
      <alignment horizontal="left" vertical="top" wrapText="1" indent="1"/>
    </xf>
    <xf numFmtId="0" fontId="1" fillId="0" borderId="14" xfId="0" applyFont="1" applyBorder="1" applyAlignment="1">
      <alignment horizontal="left" vertical="top" wrapText="1" indent="1"/>
    </xf>
    <xf numFmtId="0" fontId="1" fillId="0" borderId="13" xfId="0" applyFont="1" applyBorder="1" applyAlignment="1">
      <alignment horizontal="left" vertical="top" wrapText="1" indent="1"/>
    </xf>
    <xf numFmtId="0" fontId="3" fillId="0" borderId="20" xfId="0" applyFont="1" applyBorder="1" applyAlignment="1">
      <alignment horizontal="left" vertical="top" wrapText="1" indent="1"/>
    </xf>
    <xf numFmtId="0" fontId="3" fillId="0" borderId="19" xfId="0" applyFont="1" applyBorder="1" applyAlignment="1">
      <alignment horizontal="left" vertical="top" wrapText="1" indent="1"/>
    </xf>
    <xf numFmtId="0" fontId="7" fillId="0" borderId="17" xfId="0" applyFont="1" applyBorder="1" applyAlignment="1">
      <alignment horizontal="left" vertical="top" wrapText="1" indent="1"/>
    </xf>
    <xf numFmtId="0" fontId="7" fillId="0" borderId="16" xfId="0" applyFont="1" applyBorder="1" applyAlignment="1">
      <alignment horizontal="left" vertical="top" wrapText="1" indent="1"/>
    </xf>
    <xf numFmtId="0" fontId="1" fillId="0" borderId="18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43" fontId="1" fillId="0" borderId="23" xfId="0" applyNumberFormat="1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>
          <a:spLocks noChangeArrowheads="1"/>
        </xdr:cNvSpPr>
      </xdr:nvSpPr>
      <xdr:spPr bwMode="auto">
        <a:xfrm>
          <a:off x="46672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DA89DA3B-FF16-4D16-9A0E-E5EAFAAC6793}"/>
            </a:ext>
          </a:extLst>
        </xdr:cNvPr>
        <xdr:cNvSpPr txBox="1">
          <a:spLocks noChangeArrowheads="1"/>
        </xdr:cNvSpPr>
      </xdr:nvSpPr>
      <xdr:spPr bwMode="auto">
        <a:xfrm>
          <a:off x="46672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7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9AD677FF-6B03-49B5-8BFA-20116016BE04}"/>
            </a:ext>
          </a:extLst>
        </xdr:cNvPr>
        <xdr:cNvSpPr txBox="1">
          <a:spLocks noChangeArrowheads="1"/>
        </xdr:cNvSpPr>
      </xdr:nvSpPr>
      <xdr:spPr bwMode="auto">
        <a:xfrm>
          <a:off x="46672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0</xdr:row>
      <xdr:rowOff>0</xdr:rowOff>
    </xdr:from>
    <xdr:to>
      <xdr:col>8</xdr:col>
      <xdr:colOff>0</xdr:colOff>
      <xdr:row>0</xdr:row>
      <xdr:rowOff>247650</xdr:rowOff>
    </xdr:to>
    <xdr:sp macro="" textlink="">
      <xdr:nvSpPr>
        <xdr:cNvPr id="2" name="Text Box 7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4629150" y="0"/>
          <a:ext cx="236220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showGridLines="0" topLeftCell="A22" workbookViewId="0">
      <selection activeCell="A48" sqref="A48:H48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9" ht="15.7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9"/>
    </row>
    <row r="2" spans="1:9" ht="18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2"/>
    </row>
    <row r="3" spans="1:9" ht="16.5" thickBot="1" x14ac:dyDescent="0.3">
      <c r="A3" s="112" t="s">
        <v>2</v>
      </c>
      <c r="B3" s="113"/>
      <c r="C3" s="113"/>
      <c r="D3" s="113"/>
      <c r="E3" s="113"/>
      <c r="F3" s="113"/>
      <c r="G3" s="113"/>
      <c r="H3" s="114"/>
    </row>
    <row r="4" spans="1:9" ht="9" customHeight="1" x14ac:dyDescent="0.25">
      <c r="A4" s="105"/>
      <c r="B4" s="106"/>
      <c r="C4" s="106"/>
      <c r="D4" s="106"/>
      <c r="E4" s="106"/>
      <c r="F4" s="106"/>
      <c r="G4" s="106"/>
      <c r="H4" s="111"/>
    </row>
    <row r="5" spans="1:9" ht="15.75" customHeight="1" x14ac:dyDescent="0.25">
      <c r="A5" s="105" t="s">
        <v>3</v>
      </c>
      <c r="B5" s="106"/>
      <c r="C5" s="106"/>
      <c r="D5" s="106"/>
      <c r="E5" s="106" t="s">
        <v>4</v>
      </c>
      <c r="F5" s="106"/>
      <c r="G5" s="106"/>
      <c r="H5" s="111"/>
    </row>
    <row r="6" spans="1:9" ht="15.75" customHeight="1" x14ac:dyDescent="0.25">
      <c r="A6" s="105" t="s">
        <v>5</v>
      </c>
      <c r="B6" s="106"/>
      <c r="C6" s="106"/>
      <c r="D6" s="106"/>
      <c r="E6" s="106" t="s">
        <v>6</v>
      </c>
      <c r="F6" s="106"/>
      <c r="G6" s="106"/>
      <c r="H6" s="111"/>
    </row>
    <row r="7" spans="1:9" ht="9" customHeight="1" thickBot="1" x14ac:dyDescent="0.3">
      <c r="A7" s="105"/>
      <c r="B7" s="106"/>
      <c r="C7" s="106"/>
      <c r="D7" s="106"/>
      <c r="E7" s="106"/>
      <c r="F7" s="106"/>
      <c r="G7" s="106"/>
      <c r="H7" s="111"/>
    </row>
    <row r="8" spans="1:9" ht="15.75" customHeight="1" x14ac:dyDescent="0.25">
      <c r="A8" s="2" t="s">
        <v>7</v>
      </c>
      <c r="B8" s="132" t="s">
        <v>12</v>
      </c>
      <c r="C8" s="128" t="s">
        <v>8</v>
      </c>
      <c r="D8" s="129"/>
      <c r="E8" s="128" t="s">
        <v>9</v>
      </c>
      <c r="F8" s="129"/>
      <c r="G8" s="132" t="s">
        <v>10</v>
      </c>
      <c r="H8" s="115" t="s">
        <v>22</v>
      </c>
    </row>
    <row r="9" spans="1:9" ht="16.5" thickBot="1" x14ac:dyDescent="0.3">
      <c r="A9" s="3" t="s">
        <v>11</v>
      </c>
      <c r="B9" s="133"/>
      <c r="C9" s="130"/>
      <c r="D9" s="131"/>
      <c r="E9" s="130"/>
      <c r="F9" s="131"/>
      <c r="G9" s="133"/>
      <c r="H9" s="116"/>
    </row>
    <row r="10" spans="1:9" ht="20.100000000000001" customHeight="1" x14ac:dyDescent="0.25">
      <c r="A10" s="13"/>
      <c r="B10" s="19"/>
      <c r="C10" s="4"/>
      <c r="D10" s="16"/>
      <c r="E10" s="5"/>
      <c r="F10" s="16"/>
      <c r="G10" s="19"/>
      <c r="H10" s="28"/>
    </row>
    <row r="11" spans="1:9" ht="20.100000000000001" customHeight="1" x14ac:dyDescent="0.25">
      <c r="A11" s="14"/>
      <c r="B11" s="20"/>
      <c r="C11" s="6"/>
      <c r="D11" s="17"/>
      <c r="E11" s="12"/>
      <c r="F11" s="17"/>
      <c r="G11" s="20"/>
      <c r="H11" s="29"/>
      <c r="I11" s="72"/>
    </row>
    <row r="12" spans="1:9" ht="20.100000000000001" customHeight="1" x14ac:dyDescent="0.25">
      <c r="A12" s="14"/>
      <c r="B12" s="20"/>
      <c r="C12" s="6"/>
      <c r="D12" s="17"/>
      <c r="E12" s="12"/>
      <c r="F12" s="17"/>
      <c r="G12" s="20"/>
      <c r="H12" s="29"/>
    </row>
    <row r="13" spans="1:9" ht="20.100000000000001" customHeight="1" x14ac:dyDescent="0.25">
      <c r="A13" s="14"/>
      <c r="B13" s="20"/>
      <c r="C13" s="22"/>
      <c r="D13" s="23"/>
      <c r="E13" s="9"/>
      <c r="F13" s="23"/>
      <c r="G13" s="20"/>
      <c r="H13" s="29"/>
    </row>
    <row r="14" spans="1:9" ht="20.100000000000001" customHeight="1" x14ac:dyDescent="0.25">
      <c r="A14" s="14"/>
      <c r="B14" s="20"/>
      <c r="C14" s="6"/>
      <c r="D14" s="17"/>
      <c r="E14" s="12"/>
      <c r="F14" s="17"/>
      <c r="G14" s="20"/>
      <c r="H14" s="29"/>
    </row>
    <row r="15" spans="1:9" ht="20.100000000000001" customHeight="1" x14ac:dyDescent="0.25">
      <c r="A15" s="14"/>
      <c r="B15" s="20"/>
      <c r="C15" s="6"/>
      <c r="D15" s="17"/>
      <c r="E15" s="12"/>
      <c r="F15" s="17"/>
      <c r="G15" s="20"/>
      <c r="H15" s="29"/>
    </row>
    <row r="16" spans="1:9" ht="20.100000000000001" customHeight="1" x14ac:dyDescent="0.25">
      <c r="A16" s="14"/>
      <c r="B16" s="20"/>
      <c r="C16" s="6"/>
      <c r="D16" s="17"/>
      <c r="E16" s="12"/>
      <c r="F16" s="17"/>
      <c r="G16" s="20"/>
      <c r="H16" s="29"/>
    </row>
    <row r="17" spans="1:8" ht="20.100000000000001" customHeight="1" x14ac:dyDescent="0.25">
      <c r="A17" s="14"/>
      <c r="B17" s="20"/>
      <c r="C17" s="6"/>
      <c r="D17" s="17"/>
      <c r="E17" s="12"/>
      <c r="F17" s="17"/>
      <c r="G17" s="20"/>
      <c r="H17" s="29"/>
    </row>
    <row r="18" spans="1:8" ht="20.100000000000001" customHeight="1" x14ac:dyDescent="0.25">
      <c r="A18" s="14"/>
      <c r="B18" s="20"/>
      <c r="C18" s="6"/>
      <c r="D18" s="17"/>
      <c r="E18" s="12"/>
      <c r="F18" s="17"/>
      <c r="G18" s="20"/>
      <c r="H18" s="29"/>
    </row>
    <row r="19" spans="1:8" ht="20.100000000000001" customHeight="1" thickBot="1" x14ac:dyDescent="0.3">
      <c r="A19" s="15"/>
      <c r="B19" s="21"/>
      <c r="C19" s="7"/>
      <c r="D19" s="18"/>
      <c r="E19" s="11"/>
      <c r="F19" s="18"/>
      <c r="G19" s="21"/>
      <c r="H19" s="30"/>
    </row>
    <row r="20" spans="1:8" ht="15.75" customHeight="1" x14ac:dyDescent="0.25">
      <c r="A20" s="123" t="s">
        <v>13</v>
      </c>
      <c r="B20" s="124"/>
      <c r="C20" s="124"/>
      <c r="D20" s="124"/>
      <c r="E20" s="124"/>
      <c r="F20" s="124"/>
      <c r="G20" s="124"/>
      <c r="H20" s="125"/>
    </row>
    <row r="21" spans="1:8" ht="16.5" thickBot="1" x14ac:dyDescent="0.3">
      <c r="A21" s="136"/>
      <c r="B21" s="109"/>
      <c r="C21" s="109"/>
      <c r="D21" s="109"/>
      <c r="E21" s="109"/>
      <c r="F21" s="109"/>
      <c r="G21" s="109"/>
      <c r="H21" s="110"/>
    </row>
    <row r="22" spans="1:8" ht="15.75" customHeight="1" x14ac:dyDescent="0.25">
      <c r="A22" s="24"/>
      <c r="B22" s="26"/>
      <c r="C22" s="126" t="s">
        <v>14</v>
      </c>
      <c r="D22" s="127"/>
      <c r="E22" s="126" t="s">
        <v>19</v>
      </c>
      <c r="F22" s="134"/>
      <c r="G22" s="134"/>
      <c r="H22" s="135"/>
    </row>
    <row r="23" spans="1:8" ht="15.75" customHeight="1" x14ac:dyDescent="0.25">
      <c r="A23" s="98" t="s">
        <v>15</v>
      </c>
      <c r="B23" s="99"/>
      <c r="C23" s="140"/>
      <c r="D23" s="141"/>
      <c r="E23" s="96"/>
      <c r="F23" s="121"/>
      <c r="G23" s="121"/>
      <c r="H23" s="122"/>
    </row>
    <row r="24" spans="1:8" ht="15.75" customHeight="1" x14ac:dyDescent="0.25">
      <c r="A24" s="98" t="s">
        <v>16</v>
      </c>
      <c r="B24" s="99"/>
      <c r="C24" s="100"/>
      <c r="D24" s="101"/>
      <c r="E24" s="102" t="s">
        <v>21</v>
      </c>
      <c r="F24" s="103"/>
      <c r="G24" s="103"/>
      <c r="H24" s="104"/>
    </row>
    <row r="25" spans="1:8" ht="15.75" customHeight="1" x14ac:dyDescent="0.25">
      <c r="A25" s="98" t="s">
        <v>17</v>
      </c>
      <c r="B25" s="99"/>
      <c r="C25" s="107"/>
      <c r="D25" s="108"/>
      <c r="E25" s="102" t="s">
        <v>20</v>
      </c>
      <c r="F25" s="103"/>
      <c r="G25" s="103"/>
      <c r="H25" s="104"/>
    </row>
    <row r="26" spans="1:8" ht="16.5" thickBot="1" x14ac:dyDescent="0.3">
      <c r="A26" s="10"/>
      <c r="B26" s="27"/>
      <c r="C26" s="25"/>
      <c r="D26" s="11"/>
      <c r="E26" s="7"/>
      <c r="F26" s="109"/>
      <c r="G26" s="109"/>
      <c r="H26" s="110"/>
    </row>
    <row r="27" spans="1:8" ht="15.75" x14ac:dyDescent="0.25">
      <c r="A27" s="1" t="s">
        <v>18</v>
      </c>
      <c r="B27" s="8"/>
      <c r="C27" s="8"/>
      <c r="D27" s="8"/>
      <c r="E27" s="8"/>
      <c r="F27" s="8"/>
      <c r="G27" s="8"/>
      <c r="H27" s="8"/>
    </row>
    <row r="28" spans="1:8" ht="15.75" thickBot="1" x14ac:dyDescent="0.3"/>
    <row r="29" spans="1:8" ht="15.75" x14ac:dyDescent="0.25">
      <c r="A29" s="117" t="s">
        <v>0</v>
      </c>
      <c r="B29" s="118"/>
      <c r="C29" s="118"/>
      <c r="D29" s="118"/>
      <c r="E29" s="118"/>
      <c r="F29" s="118"/>
      <c r="G29" s="118"/>
      <c r="H29" s="119"/>
    </row>
    <row r="30" spans="1:8" ht="18.75" customHeight="1" x14ac:dyDescent="0.25">
      <c r="A30" s="120" t="s">
        <v>1</v>
      </c>
      <c r="B30" s="121"/>
      <c r="C30" s="121"/>
      <c r="D30" s="121"/>
      <c r="E30" s="121"/>
      <c r="F30" s="121"/>
      <c r="G30" s="121"/>
      <c r="H30" s="122"/>
    </row>
    <row r="31" spans="1:8" ht="16.5" thickBot="1" x14ac:dyDescent="0.3">
      <c r="A31" s="112" t="s">
        <v>2</v>
      </c>
      <c r="B31" s="113"/>
      <c r="C31" s="113"/>
      <c r="D31" s="113"/>
      <c r="E31" s="113"/>
      <c r="F31" s="113"/>
      <c r="G31" s="113"/>
      <c r="H31" s="114"/>
    </row>
    <row r="32" spans="1:8" ht="9" customHeight="1" x14ac:dyDescent="0.25">
      <c r="A32" s="105"/>
      <c r="B32" s="106"/>
      <c r="C32" s="106"/>
      <c r="D32" s="106"/>
      <c r="E32" s="106"/>
      <c r="F32" s="106"/>
      <c r="G32" s="106"/>
      <c r="H32" s="111"/>
    </row>
    <row r="33" spans="1:10" ht="15.75" customHeight="1" x14ac:dyDescent="0.25">
      <c r="A33" s="105" t="s">
        <v>184</v>
      </c>
      <c r="B33" s="106"/>
      <c r="C33" s="106"/>
      <c r="D33" s="106"/>
      <c r="E33" s="106" t="s">
        <v>4</v>
      </c>
      <c r="F33" s="106"/>
      <c r="G33" s="106"/>
      <c r="H33" s="111"/>
    </row>
    <row r="34" spans="1:10" ht="15.75" customHeight="1" x14ac:dyDescent="0.25">
      <c r="A34" s="105" t="s">
        <v>5</v>
      </c>
      <c r="B34" s="106"/>
      <c r="C34" s="106"/>
      <c r="D34" s="106"/>
      <c r="E34" s="106" t="s">
        <v>6</v>
      </c>
      <c r="F34" s="106"/>
      <c r="G34" s="106"/>
      <c r="H34" s="111"/>
    </row>
    <row r="35" spans="1:10" ht="9" customHeight="1" thickBot="1" x14ac:dyDescent="0.3">
      <c r="A35" s="105"/>
      <c r="B35" s="106"/>
      <c r="C35" s="106"/>
      <c r="D35" s="106"/>
      <c r="E35" s="106"/>
      <c r="F35" s="106"/>
      <c r="G35" s="106"/>
      <c r="H35" s="111"/>
    </row>
    <row r="36" spans="1:10" ht="15.75" customHeight="1" x14ac:dyDescent="0.25">
      <c r="A36" s="2" t="s">
        <v>7</v>
      </c>
      <c r="B36" s="132" t="s">
        <v>12</v>
      </c>
      <c r="C36" s="128" t="s">
        <v>8</v>
      </c>
      <c r="D36" s="129"/>
      <c r="E36" s="128" t="s">
        <v>9</v>
      </c>
      <c r="F36" s="129"/>
      <c r="G36" s="132" t="s">
        <v>10</v>
      </c>
      <c r="H36" s="115" t="s">
        <v>22</v>
      </c>
    </row>
    <row r="37" spans="1:10" ht="16.5" thickBot="1" x14ac:dyDescent="0.3">
      <c r="A37" s="3" t="s">
        <v>11</v>
      </c>
      <c r="B37" s="133"/>
      <c r="C37" s="130"/>
      <c r="D37" s="131"/>
      <c r="E37" s="130"/>
      <c r="F37" s="131"/>
      <c r="G37" s="133"/>
      <c r="H37" s="116"/>
    </row>
    <row r="38" spans="1:10" ht="20.100000000000001" customHeight="1" x14ac:dyDescent="0.25">
      <c r="A38" s="13"/>
      <c r="B38" s="19"/>
      <c r="C38" s="4"/>
      <c r="D38" s="16"/>
      <c r="E38" s="5"/>
      <c r="F38" s="16"/>
      <c r="G38" s="19"/>
      <c r="H38" s="28"/>
    </row>
    <row r="39" spans="1:10" ht="20.100000000000001" customHeight="1" x14ac:dyDescent="0.25">
      <c r="A39" s="14"/>
      <c r="B39" s="20"/>
      <c r="C39" s="6"/>
      <c r="D39" s="17"/>
      <c r="E39" s="12"/>
      <c r="F39" s="17"/>
      <c r="G39" s="20"/>
      <c r="H39" s="29"/>
    </row>
    <row r="40" spans="1:10" ht="20.100000000000001" customHeight="1" x14ac:dyDescent="0.25">
      <c r="A40" s="39"/>
      <c r="B40" s="35" t="s">
        <v>185</v>
      </c>
      <c r="C40" s="94" t="s">
        <v>186</v>
      </c>
      <c r="D40" s="95"/>
      <c r="E40" s="96">
        <v>100</v>
      </c>
      <c r="F40" s="97"/>
      <c r="G40" s="40">
        <v>415</v>
      </c>
      <c r="H40" s="79">
        <f>+G40*E40</f>
        <v>41500</v>
      </c>
      <c r="I40" s="41"/>
      <c r="J40">
        <f>+H40*0.97</f>
        <v>40255</v>
      </c>
    </row>
    <row r="41" spans="1:10" ht="20.100000000000001" customHeight="1" x14ac:dyDescent="0.25">
      <c r="A41" s="39"/>
      <c r="B41" s="35"/>
      <c r="C41" s="75"/>
      <c r="D41" s="78"/>
      <c r="E41" s="76"/>
      <c r="F41" s="78"/>
      <c r="G41" s="35"/>
      <c r="H41" s="77"/>
      <c r="I41" s="41"/>
    </row>
    <row r="42" spans="1:10" ht="20.100000000000001" customHeight="1" x14ac:dyDescent="0.25">
      <c r="A42" s="39"/>
      <c r="B42" s="35"/>
      <c r="C42" s="47"/>
      <c r="D42" s="44"/>
      <c r="E42" s="43"/>
      <c r="F42" s="44"/>
      <c r="G42" s="35"/>
      <c r="H42" s="77"/>
      <c r="I42" s="41"/>
    </row>
    <row r="43" spans="1:10" ht="20.100000000000001" customHeight="1" x14ac:dyDescent="0.25">
      <c r="A43" s="39"/>
      <c r="B43" s="35"/>
      <c r="C43" s="47"/>
      <c r="D43" s="44"/>
      <c r="E43" s="43"/>
      <c r="F43" s="44"/>
      <c r="G43" s="35"/>
      <c r="H43" s="77"/>
      <c r="I43" s="41"/>
    </row>
    <row r="44" spans="1:10" ht="20.100000000000001" customHeight="1" x14ac:dyDescent="0.25">
      <c r="A44" s="39"/>
      <c r="B44" s="35"/>
      <c r="C44" s="47"/>
      <c r="D44" s="44"/>
      <c r="E44" s="43"/>
      <c r="F44" s="44"/>
      <c r="G44" s="35"/>
      <c r="H44" s="77"/>
      <c r="I44" s="41"/>
    </row>
    <row r="45" spans="1:10" ht="20.100000000000001" customHeight="1" x14ac:dyDescent="0.25">
      <c r="A45" s="14"/>
      <c r="B45" s="20"/>
      <c r="C45" s="6"/>
      <c r="D45" s="17"/>
      <c r="E45" s="12"/>
      <c r="F45" s="17"/>
      <c r="G45" s="20"/>
      <c r="H45" s="29"/>
    </row>
    <row r="46" spans="1:10" ht="20.100000000000001" customHeight="1" x14ac:dyDescent="0.25">
      <c r="A46" s="14"/>
      <c r="B46" s="20"/>
      <c r="C46" s="6"/>
      <c r="D46" s="17"/>
      <c r="E46" s="12"/>
      <c r="F46" s="17"/>
      <c r="G46" s="20"/>
      <c r="H46" s="29"/>
    </row>
    <row r="47" spans="1:10" ht="20.100000000000001" customHeight="1" thickBot="1" x14ac:dyDescent="0.3">
      <c r="A47" s="15"/>
      <c r="B47" s="21"/>
      <c r="C47" s="7"/>
      <c r="D47" s="18"/>
      <c r="E47" s="11"/>
      <c r="F47" s="18"/>
      <c r="G47" s="21"/>
      <c r="H47" s="30"/>
    </row>
    <row r="48" spans="1:10" ht="15.75" customHeight="1" x14ac:dyDescent="0.25">
      <c r="A48" s="123" t="s">
        <v>189</v>
      </c>
      <c r="B48" s="124"/>
      <c r="C48" s="124"/>
      <c r="D48" s="124"/>
      <c r="E48" s="124"/>
      <c r="F48" s="124"/>
      <c r="G48" s="124"/>
      <c r="H48" s="125"/>
    </row>
    <row r="49" spans="1:8" ht="16.5" thickBot="1" x14ac:dyDescent="0.3">
      <c r="A49" s="136"/>
      <c r="B49" s="109"/>
      <c r="C49" s="109"/>
      <c r="D49" s="109"/>
      <c r="E49" s="109"/>
      <c r="F49" s="109"/>
      <c r="G49" s="109"/>
      <c r="H49" s="110"/>
    </row>
    <row r="50" spans="1:8" ht="15.75" customHeight="1" x14ac:dyDescent="0.25">
      <c r="A50" s="24"/>
      <c r="B50" s="26"/>
      <c r="C50" s="126" t="s">
        <v>14</v>
      </c>
      <c r="D50" s="127"/>
      <c r="E50" s="126" t="s">
        <v>19</v>
      </c>
      <c r="F50" s="134"/>
      <c r="G50" s="134"/>
      <c r="H50" s="135"/>
    </row>
    <row r="51" spans="1:8" ht="15.75" customHeight="1" x14ac:dyDescent="0.25">
      <c r="A51" s="98" t="s">
        <v>15</v>
      </c>
      <c r="B51" s="99"/>
      <c r="C51" s="140"/>
      <c r="D51" s="141"/>
      <c r="E51" s="96"/>
      <c r="F51" s="121"/>
      <c r="G51" s="121"/>
      <c r="H51" s="122"/>
    </row>
    <row r="52" spans="1:8" ht="15.75" customHeight="1" x14ac:dyDescent="0.25">
      <c r="A52" s="98" t="s">
        <v>16</v>
      </c>
      <c r="B52" s="99"/>
      <c r="C52" s="100" t="s">
        <v>23</v>
      </c>
      <c r="D52" s="101"/>
      <c r="E52" s="102" t="s">
        <v>21</v>
      </c>
      <c r="F52" s="103"/>
      <c r="G52" s="103"/>
      <c r="H52" s="104"/>
    </row>
    <row r="53" spans="1:8" ht="15.75" customHeight="1" x14ac:dyDescent="0.25">
      <c r="A53" s="98" t="s">
        <v>17</v>
      </c>
      <c r="B53" s="99"/>
      <c r="C53" s="107" t="s">
        <v>169</v>
      </c>
      <c r="D53" s="108"/>
      <c r="E53" s="137" t="s">
        <v>20</v>
      </c>
      <c r="F53" s="138"/>
      <c r="G53" s="138"/>
      <c r="H53" s="139"/>
    </row>
    <row r="54" spans="1:8" ht="16.5" thickBot="1" x14ac:dyDescent="0.3">
      <c r="A54" s="10"/>
      <c r="B54" s="27"/>
      <c r="C54" s="25"/>
      <c r="D54" s="11"/>
      <c r="E54" s="7"/>
      <c r="F54" s="109"/>
      <c r="G54" s="109"/>
      <c r="H54" s="110"/>
    </row>
    <row r="55" spans="1:8" ht="15.75" x14ac:dyDescent="0.25">
      <c r="A55" s="1" t="s">
        <v>18</v>
      </c>
      <c r="B55" s="8"/>
      <c r="C55" s="8"/>
      <c r="D55" s="8"/>
      <c r="E55" s="8"/>
      <c r="F55" s="8"/>
      <c r="G55" s="8"/>
      <c r="H55" s="8"/>
    </row>
  </sheetData>
  <mergeCells count="62">
    <mergeCell ref="E32:H32"/>
    <mergeCell ref="C23:D23"/>
    <mergeCell ref="A21:H21"/>
    <mergeCell ref="E22:H22"/>
    <mergeCell ref="A23:B23"/>
    <mergeCell ref="E23:H23"/>
    <mergeCell ref="F54:H54"/>
    <mergeCell ref="E53:H53"/>
    <mergeCell ref="A51:B51"/>
    <mergeCell ref="A52:B52"/>
    <mergeCell ref="C52:D52"/>
    <mergeCell ref="C51:D51"/>
    <mergeCell ref="E51:H51"/>
    <mergeCell ref="E52:H52"/>
    <mergeCell ref="A6:D6"/>
    <mergeCell ref="E6:H6"/>
    <mergeCell ref="A34:D34"/>
    <mergeCell ref="E34:H34"/>
    <mergeCell ref="A53:B53"/>
    <mergeCell ref="C53:D53"/>
    <mergeCell ref="C50:D50"/>
    <mergeCell ref="E50:H50"/>
    <mergeCell ref="A48:H48"/>
    <mergeCell ref="A49:H49"/>
    <mergeCell ref="A35:D35"/>
    <mergeCell ref="E35:H35"/>
    <mergeCell ref="C36:D37"/>
    <mergeCell ref="E36:F37"/>
    <mergeCell ref="G36:G37"/>
    <mergeCell ref="B36:B37"/>
    <mergeCell ref="A20:H20"/>
    <mergeCell ref="C22:D22"/>
    <mergeCell ref="A1:H1"/>
    <mergeCell ref="A2:H2"/>
    <mergeCell ref="A3:H3"/>
    <mergeCell ref="A4:D4"/>
    <mergeCell ref="E4:H4"/>
    <mergeCell ref="C8:D9"/>
    <mergeCell ref="G8:G9"/>
    <mergeCell ref="E8:F9"/>
    <mergeCell ref="B8:B9"/>
    <mergeCell ref="H8:H9"/>
    <mergeCell ref="A5:D5"/>
    <mergeCell ref="E5:H5"/>
    <mergeCell ref="A7:D7"/>
    <mergeCell ref="E7:H7"/>
    <mergeCell ref="C40:D40"/>
    <mergeCell ref="E40:F40"/>
    <mergeCell ref="A24:B24"/>
    <mergeCell ref="C24:D24"/>
    <mergeCell ref="E24:H24"/>
    <mergeCell ref="A33:D33"/>
    <mergeCell ref="A25:B25"/>
    <mergeCell ref="C25:D25"/>
    <mergeCell ref="E25:H25"/>
    <mergeCell ref="F26:H26"/>
    <mergeCell ref="E33:H33"/>
    <mergeCell ref="A31:H31"/>
    <mergeCell ref="H36:H37"/>
    <mergeCell ref="A29:H29"/>
    <mergeCell ref="A30:H30"/>
    <mergeCell ref="A32:D32"/>
  </mergeCells>
  <printOptions horizontalCentered="1"/>
  <pageMargins left="0" right="0" top="0" bottom="0.14000000000000001" header="0.31496062992126" footer="0.31496062992126"/>
  <pageSetup paperSize="10000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0"/>
  <sheetViews>
    <sheetView showGridLines="0" workbookViewId="0">
      <selection activeCell="A45" sqref="A45:D45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11" ht="24" customHeight="1" thickBot="1" x14ac:dyDescent="0.3">
      <c r="A1" s="1"/>
    </row>
    <row r="2" spans="1:11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11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11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11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11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11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11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11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11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11" ht="20.100000000000001" customHeight="1" x14ac:dyDescent="0.25">
      <c r="A11" s="59">
        <v>1</v>
      </c>
      <c r="B11" s="35" t="s">
        <v>98</v>
      </c>
      <c r="C11" s="55" t="s">
        <v>94</v>
      </c>
      <c r="D11" s="46"/>
      <c r="E11" s="126">
        <v>6</v>
      </c>
      <c r="F11" s="127"/>
      <c r="G11" s="49">
        <v>260</v>
      </c>
      <c r="H11" s="34">
        <f>+G11*E11</f>
        <v>1560</v>
      </c>
      <c r="K11" s="60"/>
    </row>
    <row r="12" spans="1:11" ht="20.100000000000001" customHeight="1" x14ac:dyDescent="0.25">
      <c r="A12" s="59">
        <v>2</v>
      </c>
      <c r="B12" s="35" t="s">
        <v>40</v>
      </c>
      <c r="C12" s="55" t="s">
        <v>76</v>
      </c>
      <c r="D12" s="56"/>
      <c r="E12" s="96">
        <v>500</v>
      </c>
      <c r="F12" s="97"/>
      <c r="G12" s="49">
        <v>6.5</v>
      </c>
      <c r="H12" s="34">
        <f t="shared" ref="H12:H20" si="0">+G12*E12</f>
        <v>3250</v>
      </c>
      <c r="K12" s="60"/>
    </row>
    <row r="13" spans="1:11" ht="20.100000000000001" customHeight="1" x14ac:dyDescent="0.25">
      <c r="A13" s="59">
        <v>3</v>
      </c>
      <c r="B13" s="35" t="s">
        <v>98</v>
      </c>
      <c r="C13" s="55" t="s">
        <v>95</v>
      </c>
      <c r="D13" s="56"/>
      <c r="E13" s="96">
        <v>6</v>
      </c>
      <c r="F13" s="97"/>
      <c r="G13" s="49">
        <v>64.199999999999989</v>
      </c>
      <c r="H13" s="34">
        <f t="shared" si="0"/>
        <v>385.19999999999993</v>
      </c>
      <c r="K13" s="60"/>
    </row>
    <row r="14" spans="1:11" ht="20.100000000000001" customHeight="1" x14ac:dyDescent="0.25">
      <c r="A14" s="59">
        <v>4</v>
      </c>
      <c r="B14" s="35" t="s">
        <v>40</v>
      </c>
      <c r="C14" s="55" t="s">
        <v>96</v>
      </c>
      <c r="D14" s="57"/>
      <c r="E14" s="96">
        <v>60</v>
      </c>
      <c r="F14" s="97"/>
      <c r="G14" s="49">
        <v>130</v>
      </c>
      <c r="H14" s="34">
        <f t="shared" si="0"/>
        <v>7800</v>
      </c>
      <c r="K14" s="60"/>
    </row>
    <row r="15" spans="1:11" ht="20.100000000000001" customHeight="1" x14ac:dyDescent="0.25">
      <c r="A15" s="59">
        <v>5</v>
      </c>
      <c r="B15" s="35" t="s">
        <v>40</v>
      </c>
      <c r="C15" s="55" t="s">
        <v>97</v>
      </c>
      <c r="D15" s="57"/>
      <c r="E15" s="96">
        <v>2</v>
      </c>
      <c r="F15" s="97"/>
      <c r="G15" s="49">
        <v>100</v>
      </c>
      <c r="H15" s="34">
        <f t="shared" si="0"/>
        <v>200</v>
      </c>
      <c r="K15" s="60"/>
    </row>
    <row r="16" spans="1:11" ht="20.100000000000001" customHeight="1" x14ac:dyDescent="0.25">
      <c r="A16" s="59">
        <v>6</v>
      </c>
      <c r="B16" s="35" t="s">
        <v>40</v>
      </c>
      <c r="C16" s="55" t="s">
        <v>101</v>
      </c>
      <c r="D16" s="57"/>
      <c r="E16" s="96">
        <v>5</v>
      </c>
      <c r="F16" s="97"/>
      <c r="G16" s="49">
        <v>50</v>
      </c>
      <c r="H16" s="34">
        <f t="shared" si="0"/>
        <v>250</v>
      </c>
      <c r="K16" s="60"/>
    </row>
    <row r="17" spans="1:11" ht="20.100000000000001" customHeight="1" x14ac:dyDescent="0.25">
      <c r="A17" s="59">
        <v>7</v>
      </c>
      <c r="B17" s="35" t="s">
        <v>40</v>
      </c>
      <c r="C17" s="55" t="s">
        <v>102</v>
      </c>
      <c r="D17" s="57"/>
      <c r="E17" s="96">
        <v>5</v>
      </c>
      <c r="F17" s="97"/>
      <c r="G17" s="49">
        <v>175</v>
      </c>
      <c r="H17" s="34">
        <f t="shared" si="0"/>
        <v>875</v>
      </c>
      <c r="K17" s="60"/>
    </row>
    <row r="18" spans="1:11" ht="20.100000000000001" customHeight="1" x14ac:dyDescent="0.25">
      <c r="A18" s="59">
        <v>8</v>
      </c>
      <c r="B18" s="35" t="s">
        <v>100</v>
      </c>
      <c r="C18" s="55" t="s">
        <v>103</v>
      </c>
      <c r="D18" s="57"/>
      <c r="E18" s="96">
        <v>2</v>
      </c>
      <c r="F18" s="97"/>
      <c r="G18" s="49">
        <v>670</v>
      </c>
      <c r="H18" s="34">
        <f t="shared" si="0"/>
        <v>1340</v>
      </c>
      <c r="K18" s="60"/>
    </row>
    <row r="19" spans="1:11" ht="20.100000000000001" customHeight="1" x14ac:dyDescent="0.25">
      <c r="A19" s="59">
        <v>9</v>
      </c>
      <c r="B19" s="35" t="s">
        <v>40</v>
      </c>
      <c r="C19" s="55" t="s">
        <v>119</v>
      </c>
      <c r="D19" s="57"/>
      <c r="E19" s="96">
        <v>5</v>
      </c>
      <c r="F19" s="97"/>
      <c r="G19" s="33">
        <v>43</v>
      </c>
      <c r="H19" s="34">
        <f t="shared" si="0"/>
        <v>215</v>
      </c>
      <c r="K19" s="60"/>
    </row>
    <row r="20" spans="1:11" ht="20.100000000000001" customHeight="1" x14ac:dyDescent="0.25">
      <c r="A20" s="59">
        <v>10</v>
      </c>
      <c r="B20" s="35" t="s">
        <v>100</v>
      </c>
      <c r="C20" s="55" t="s">
        <v>120</v>
      </c>
      <c r="D20" s="57"/>
      <c r="E20" s="96">
        <v>15</v>
      </c>
      <c r="F20" s="97"/>
      <c r="G20" s="33">
        <v>50</v>
      </c>
      <c r="H20" s="34">
        <f t="shared" si="0"/>
        <v>750</v>
      </c>
      <c r="K20" s="60"/>
    </row>
    <row r="21" spans="1:11" ht="20.100000000000001" customHeight="1" x14ac:dyDescent="0.25">
      <c r="A21" s="59"/>
      <c r="B21" s="35"/>
      <c r="C21" s="55"/>
      <c r="D21" s="57" t="s">
        <v>121</v>
      </c>
      <c r="E21" s="96"/>
      <c r="F21" s="97"/>
      <c r="G21" s="33"/>
      <c r="H21" s="34"/>
      <c r="K21" s="60"/>
    </row>
    <row r="22" spans="1:11" ht="20.100000000000001" customHeight="1" x14ac:dyDescent="0.25">
      <c r="A22" s="59"/>
      <c r="B22" s="35"/>
      <c r="C22" s="55"/>
      <c r="D22" s="57"/>
      <c r="E22" s="96"/>
      <c r="F22" s="97"/>
      <c r="G22" s="33"/>
      <c r="H22" s="34"/>
      <c r="K22" s="60"/>
    </row>
    <row r="23" spans="1:11" ht="20.100000000000001" customHeight="1" x14ac:dyDescent="0.25">
      <c r="A23" s="59"/>
      <c r="B23" s="35"/>
      <c r="C23" s="55"/>
      <c r="D23" s="57"/>
      <c r="E23" s="96"/>
      <c r="F23" s="97"/>
      <c r="G23" s="33"/>
      <c r="H23" s="34"/>
      <c r="K23" s="60"/>
    </row>
    <row r="24" spans="1:11" ht="20.100000000000001" customHeight="1" x14ac:dyDescent="0.25">
      <c r="A24" s="59"/>
      <c r="B24" s="35"/>
      <c r="C24" s="55"/>
      <c r="D24" s="57"/>
      <c r="E24" s="96"/>
      <c r="F24" s="97"/>
      <c r="G24" s="33"/>
      <c r="H24" s="34"/>
      <c r="K24" s="60"/>
    </row>
    <row r="25" spans="1:11" ht="20.100000000000001" customHeight="1" x14ac:dyDescent="0.25">
      <c r="A25" s="59"/>
      <c r="B25" s="35"/>
      <c r="C25" s="55"/>
      <c r="D25" s="57"/>
      <c r="E25" s="96"/>
      <c r="F25" s="97"/>
      <c r="G25" s="33"/>
      <c r="H25" s="34"/>
      <c r="K25" s="60"/>
    </row>
    <row r="26" spans="1:11" ht="20.100000000000001" customHeight="1" x14ac:dyDescent="0.25">
      <c r="A26" s="59"/>
      <c r="B26" s="35"/>
      <c r="C26" s="55"/>
      <c r="D26" s="57"/>
      <c r="E26" s="96"/>
      <c r="F26" s="97"/>
      <c r="G26" s="33"/>
      <c r="H26" s="34"/>
      <c r="K26" s="60"/>
    </row>
    <row r="27" spans="1:11" ht="20.100000000000001" customHeight="1" x14ac:dyDescent="0.25">
      <c r="A27" s="59"/>
      <c r="B27" s="35"/>
      <c r="C27" s="55"/>
      <c r="D27" s="57"/>
      <c r="E27" s="96"/>
      <c r="F27" s="97"/>
      <c r="G27" s="33"/>
      <c r="H27" s="34"/>
      <c r="K27" s="60"/>
    </row>
    <row r="28" spans="1:11" ht="20.100000000000001" customHeight="1" x14ac:dyDescent="0.25">
      <c r="A28" s="59"/>
      <c r="B28" s="35"/>
      <c r="C28" s="55"/>
      <c r="D28" s="57"/>
      <c r="E28" s="43"/>
      <c r="F28" s="44"/>
      <c r="G28" s="33"/>
      <c r="H28" s="34"/>
    </row>
    <row r="29" spans="1:11" ht="20.100000000000001" customHeight="1" x14ac:dyDescent="0.25">
      <c r="A29" s="14"/>
      <c r="B29" s="35"/>
      <c r="C29" s="55"/>
      <c r="D29" s="57"/>
      <c r="E29" s="43"/>
      <c r="F29" s="44"/>
      <c r="G29" s="33"/>
      <c r="H29" s="34"/>
    </row>
    <row r="30" spans="1:11" ht="20.100000000000001" customHeight="1" thickBot="1" x14ac:dyDescent="0.3">
      <c r="A30" s="15"/>
      <c r="B30" s="21"/>
      <c r="C30" s="156" t="s">
        <v>36</v>
      </c>
      <c r="D30" s="157"/>
      <c r="E30" s="11"/>
      <c r="F30" s="18"/>
      <c r="G30" s="21"/>
      <c r="H30" s="58">
        <f>SUM(H11:H29)</f>
        <v>16625.2</v>
      </c>
    </row>
    <row r="31" spans="1:11" ht="15.75" customHeight="1" x14ac:dyDescent="0.25">
      <c r="A31" s="105" t="s">
        <v>74</v>
      </c>
      <c r="B31" s="106"/>
      <c r="C31" s="106"/>
      <c r="D31" s="106"/>
      <c r="E31" s="106"/>
      <c r="F31" s="106"/>
      <c r="G31" s="106"/>
      <c r="H31" s="111"/>
    </row>
    <row r="32" spans="1:11" ht="16.5" thickBot="1" x14ac:dyDescent="0.3">
      <c r="A32" s="136"/>
      <c r="B32" s="109"/>
      <c r="C32" s="109"/>
      <c r="D32" s="109"/>
      <c r="E32" s="109"/>
      <c r="F32" s="109"/>
      <c r="G32" s="109"/>
      <c r="H32" s="110"/>
    </row>
    <row r="33" spans="1:8" ht="15.75" customHeight="1" x14ac:dyDescent="0.25">
      <c r="A33" s="24"/>
      <c r="B33" s="26"/>
      <c r="C33" s="126" t="s">
        <v>14</v>
      </c>
      <c r="D33" s="127"/>
      <c r="E33" s="126" t="s">
        <v>19</v>
      </c>
      <c r="F33" s="134"/>
      <c r="G33" s="134"/>
      <c r="H33" s="135"/>
    </row>
    <row r="34" spans="1:8" ht="15.75" customHeight="1" x14ac:dyDescent="0.25">
      <c r="A34" s="98" t="s">
        <v>15</v>
      </c>
      <c r="B34" s="99"/>
      <c r="C34" s="140"/>
      <c r="D34" s="141"/>
      <c r="E34" s="96"/>
      <c r="F34" s="121"/>
      <c r="G34" s="121"/>
      <c r="H34" s="122"/>
    </row>
    <row r="35" spans="1:8" ht="15.75" customHeight="1" x14ac:dyDescent="0.25">
      <c r="A35" s="98" t="s">
        <v>16</v>
      </c>
      <c r="B35" s="99"/>
      <c r="C35" s="100" t="s">
        <v>117</v>
      </c>
      <c r="D35" s="101"/>
      <c r="E35" s="102" t="s">
        <v>21</v>
      </c>
      <c r="F35" s="103"/>
      <c r="G35" s="103"/>
      <c r="H35" s="104"/>
    </row>
    <row r="36" spans="1:8" ht="15.75" customHeight="1" x14ac:dyDescent="0.25">
      <c r="A36" s="98" t="s">
        <v>17</v>
      </c>
      <c r="B36" s="99"/>
      <c r="C36" s="107" t="s">
        <v>122</v>
      </c>
      <c r="D36" s="108"/>
      <c r="E36" s="137" t="s">
        <v>20</v>
      </c>
      <c r="F36" s="138"/>
      <c r="G36" s="138"/>
      <c r="H36" s="139"/>
    </row>
    <row r="37" spans="1:8" ht="16.5" thickBot="1" x14ac:dyDescent="0.3">
      <c r="A37" s="10"/>
      <c r="B37" s="27"/>
      <c r="C37" s="25"/>
      <c r="D37" s="11"/>
      <c r="E37" s="7"/>
      <c r="F37" s="109"/>
      <c r="G37" s="109"/>
      <c r="H37" s="110"/>
    </row>
    <row r="38" spans="1:8" ht="15.75" x14ac:dyDescent="0.25">
      <c r="A38" s="1" t="s">
        <v>18</v>
      </c>
      <c r="B38" s="8"/>
      <c r="C38" s="8"/>
      <c r="D38" s="8"/>
      <c r="E38" s="8"/>
      <c r="F38" s="8"/>
      <c r="G38" s="8"/>
      <c r="H38" s="8"/>
    </row>
    <row r="39" spans="1:8" ht="15.75" thickBot="1" x14ac:dyDescent="0.3"/>
    <row r="40" spans="1:8" ht="15.75" x14ac:dyDescent="0.25">
      <c r="A40" s="117" t="s">
        <v>0</v>
      </c>
      <c r="B40" s="118"/>
      <c r="C40" s="118"/>
      <c r="D40" s="118"/>
      <c r="E40" s="118"/>
      <c r="F40" s="118"/>
      <c r="G40" s="118"/>
      <c r="H40" s="119"/>
    </row>
    <row r="41" spans="1:8" ht="18.75" customHeight="1" x14ac:dyDescent="0.25">
      <c r="A41" s="120" t="s">
        <v>1</v>
      </c>
      <c r="B41" s="121"/>
      <c r="C41" s="121"/>
      <c r="D41" s="121"/>
      <c r="E41" s="121"/>
      <c r="F41" s="121"/>
      <c r="G41" s="121"/>
      <c r="H41" s="122"/>
    </row>
    <row r="42" spans="1:8" ht="16.5" thickBot="1" x14ac:dyDescent="0.3">
      <c r="A42" s="112" t="s">
        <v>2</v>
      </c>
      <c r="B42" s="113"/>
      <c r="C42" s="113"/>
      <c r="D42" s="113"/>
      <c r="E42" s="113"/>
      <c r="F42" s="113"/>
      <c r="G42" s="113"/>
      <c r="H42" s="114"/>
    </row>
    <row r="43" spans="1:8" ht="9" customHeight="1" x14ac:dyDescent="0.25">
      <c r="A43" s="105"/>
      <c r="B43" s="106"/>
      <c r="C43" s="106"/>
      <c r="D43" s="106"/>
      <c r="E43" s="106"/>
      <c r="F43" s="106"/>
      <c r="G43" s="106"/>
      <c r="H43" s="111"/>
    </row>
    <row r="44" spans="1:8" ht="15.75" customHeight="1" x14ac:dyDescent="0.25">
      <c r="A44" s="105" t="s">
        <v>184</v>
      </c>
      <c r="B44" s="106"/>
      <c r="C44" s="106"/>
      <c r="D44" s="106"/>
      <c r="E44" s="106" t="s">
        <v>4</v>
      </c>
      <c r="F44" s="106"/>
      <c r="G44" s="106"/>
      <c r="H44" s="111"/>
    </row>
    <row r="45" spans="1:8" ht="15.75" customHeight="1" x14ac:dyDescent="0.25">
      <c r="A45" s="105" t="s">
        <v>5</v>
      </c>
      <c r="B45" s="106"/>
      <c r="C45" s="106"/>
      <c r="D45" s="106"/>
      <c r="E45" s="106" t="s">
        <v>6</v>
      </c>
      <c r="F45" s="106"/>
      <c r="G45" s="106"/>
      <c r="H45" s="111"/>
    </row>
    <row r="46" spans="1:8" ht="9" customHeight="1" thickBot="1" x14ac:dyDescent="0.3">
      <c r="A46" s="105"/>
      <c r="B46" s="106"/>
      <c r="C46" s="106"/>
      <c r="D46" s="106"/>
      <c r="E46" s="106"/>
      <c r="F46" s="106"/>
      <c r="G46" s="106"/>
      <c r="H46" s="111"/>
    </row>
    <row r="47" spans="1:8" ht="15.75" customHeight="1" x14ac:dyDescent="0.25">
      <c r="A47" s="2" t="s">
        <v>7</v>
      </c>
      <c r="B47" s="132" t="s">
        <v>12</v>
      </c>
      <c r="C47" s="128" t="s">
        <v>8</v>
      </c>
      <c r="D47" s="129"/>
      <c r="E47" s="128" t="s">
        <v>9</v>
      </c>
      <c r="F47" s="129"/>
      <c r="G47" s="132" t="s">
        <v>10</v>
      </c>
      <c r="H47" s="115" t="s">
        <v>22</v>
      </c>
    </row>
    <row r="48" spans="1:8" ht="16.5" thickBot="1" x14ac:dyDescent="0.3">
      <c r="A48" s="3" t="s">
        <v>11</v>
      </c>
      <c r="B48" s="133"/>
      <c r="C48" s="130"/>
      <c r="D48" s="131"/>
      <c r="E48" s="130"/>
      <c r="F48" s="131"/>
      <c r="G48" s="133"/>
      <c r="H48" s="116"/>
    </row>
    <row r="49" spans="1:8" ht="15" customHeight="1" x14ac:dyDescent="0.25">
      <c r="A49" s="13"/>
      <c r="B49" s="42"/>
      <c r="C49" s="4"/>
      <c r="D49" s="16"/>
      <c r="E49" s="5"/>
      <c r="F49" s="16"/>
      <c r="G49" s="19"/>
      <c r="H49" s="28"/>
    </row>
    <row r="50" spans="1:8" ht="15" customHeight="1" x14ac:dyDescent="0.25">
      <c r="A50" s="14"/>
      <c r="B50" s="38"/>
      <c r="C50" s="144"/>
      <c r="D50" s="145"/>
      <c r="E50" s="96"/>
      <c r="F50" s="97"/>
      <c r="G50" s="49"/>
      <c r="H50" s="50"/>
    </row>
    <row r="51" spans="1:8" ht="15" customHeight="1" x14ac:dyDescent="0.25">
      <c r="A51" s="14"/>
      <c r="B51" s="38" t="s">
        <v>24</v>
      </c>
      <c r="C51" s="144" t="s">
        <v>187</v>
      </c>
      <c r="D51" s="145"/>
      <c r="E51" s="96">
        <v>1</v>
      </c>
      <c r="F51" s="97"/>
      <c r="G51" s="49">
        <v>450</v>
      </c>
      <c r="H51" s="50">
        <f>+G51*E51</f>
        <v>450</v>
      </c>
    </row>
    <row r="52" spans="1:8" ht="15" customHeight="1" x14ac:dyDescent="0.25">
      <c r="A52" s="14"/>
      <c r="B52" s="38"/>
      <c r="C52" s="142"/>
      <c r="D52" s="143"/>
      <c r="E52" s="47"/>
      <c r="F52" s="44"/>
      <c r="G52" s="49"/>
      <c r="H52" s="50"/>
    </row>
    <row r="53" spans="1:8" ht="15" customHeight="1" x14ac:dyDescent="0.25">
      <c r="A53" s="14"/>
      <c r="B53" s="38"/>
      <c r="C53" s="144"/>
      <c r="D53" s="145"/>
      <c r="E53" s="96"/>
      <c r="F53" s="97"/>
      <c r="G53" s="33"/>
      <c r="H53" s="50"/>
    </row>
    <row r="54" spans="1:8" ht="15" customHeight="1" x14ac:dyDescent="0.25">
      <c r="A54" s="14"/>
      <c r="B54" s="38"/>
      <c r="C54" s="142"/>
      <c r="D54" s="143"/>
      <c r="E54" s="47"/>
      <c r="F54" s="44"/>
      <c r="G54" s="33"/>
      <c r="H54" s="50"/>
    </row>
    <row r="55" spans="1:8" ht="15" customHeight="1" x14ac:dyDescent="0.25">
      <c r="A55" s="14"/>
      <c r="B55" s="38"/>
      <c r="C55" s="144"/>
      <c r="D55" s="145"/>
      <c r="E55" s="96"/>
      <c r="F55" s="97"/>
      <c r="G55" s="33"/>
      <c r="H55" s="50"/>
    </row>
    <row r="56" spans="1:8" ht="15" customHeight="1" x14ac:dyDescent="0.25">
      <c r="A56" s="14"/>
      <c r="B56" s="35"/>
      <c r="C56" s="142"/>
      <c r="D56" s="143"/>
      <c r="E56" s="96"/>
      <c r="F56" s="97"/>
      <c r="G56" s="33"/>
      <c r="H56" s="50"/>
    </row>
    <row r="57" spans="1:8" ht="15" customHeight="1" x14ac:dyDescent="0.25">
      <c r="A57" s="14"/>
      <c r="B57" s="35"/>
      <c r="C57" s="51"/>
      <c r="D57" s="52"/>
      <c r="E57" s="47"/>
      <c r="F57" s="44"/>
      <c r="G57" s="33"/>
      <c r="H57" s="50"/>
    </row>
    <row r="58" spans="1:8" ht="15" customHeight="1" x14ac:dyDescent="0.25">
      <c r="A58" s="14"/>
      <c r="B58" s="35"/>
      <c r="C58" s="144"/>
      <c r="D58" s="145"/>
      <c r="E58" s="96"/>
      <c r="F58" s="97"/>
      <c r="G58" s="33"/>
      <c r="H58" s="50"/>
    </row>
    <row r="59" spans="1:8" s="41" customFormat="1" ht="15" customHeight="1" x14ac:dyDescent="0.25">
      <c r="A59" s="39"/>
      <c r="B59" s="35"/>
      <c r="C59" s="94"/>
      <c r="D59" s="95"/>
      <c r="E59" s="96"/>
      <c r="F59" s="97"/>
      <c r="G59" s="40"/>
      <c r="H59" s="34"/>
    </row>
    <row r="60" spans="1:8" s="41" customFormat="1" ht="15" customHeight="1" x14ac:dyDescent="0.25">
      <c r="A60" s="39"/>
      <c r="B60" s="35"/>
      <c r="C60" s="45"/>
      <c r="D60" s="46"/>
      <c r="E60" s="43"/>
      <c r="F60" s="44"/>
      <c r="G60" s="40"/>
      <c r="H60" s="34"/>
    </row>
    <row r="61" spans="1:8" s="41" customFormat="1" ht="15" customHeight="1" x14ac:dyDescent="0.25">
      <c r="A61" s="39"/>
      <c r="B61" s="35"/>
      <c r="C61" s="140"/>
      <c r="D61" s="141"/>
      <c r="E61" s="43"/>
      <c r="F61" s="44"/>
      <c r="G61" s="40"/>
      <c r="H61" s="48"/>
    </row>
    <row r="62" spans="1:8" ht="15" customHeight="1" thickBot="1" x14ac:dyDescent="0.3">
      <c r="A62" s="15"/>
      <c r="B62" s="21"/>
      <c r="C62" s="36"/>
      <c r="D62" s="37"/>
      <c r="E62" s="11"/>
      <c r="F62" s="18"/>
      <c r="G62" s="21"/>
      <c r="H62" s="30"/>
    </row>
    <row r="63" spans="1:8" ht="15.75" customHeight="1" x14ac:dyDescent="0.25">
      <c r="A63" s="105" t="s">
        <v>188</v>
      </c>
      <c r="B63" s="106"/>
      <c r="C63" s="106"/>
      <c r="D63" s="106"/>
      <c r="E63" s="106"/>
      <c r="F63" s="106"/>
      <c r="G63" s="106"/>
      <c r="H63" s="111"/>
    </row>
    <row r="64" spans="1:8" ht="16.5" thickBot="1" x14ac:dyDescent="0.3">
      <c r="A64" s="136"/>
      <c r="B64" s="109"/>
      <c r="C64" s="109"/>
      <c r="D64" s="109"/>
      <c r="E64" s="109"/>
      <c r="F64" s="109"/>
      <c r="G64" s="109"/>
      <c r="H64" s="110"/>
    </row>
    <row r="65" spans="1:8" ht="15.75" customHeight="1" x14ac:dyDescent="0.25">
      <c r="A65" s="24"/>
      <c r="B65" s="26"/>
      <c r="C65" s="126" t="s">
        <v>14</v>
      </c>
      <c r="D65" s="127"/>
      <c r="E65" s="126" t="s">
        <v>19</v>
      </c>
      <c r="F65" s="134"/>
      <c r="G65" s="134"/>
      <c r="H65" s="135"/>
    </row>
    <row r="66" spans="1:8" ht="15.75" customHeight="1" x14ac:dyDescent="0.25">
      <c r="A66" s="98" t="s">
        <v>15</v>
      </c>
      <c r="B66" s="99"/>
      <c r="C66" s="140"/>
      <c r="D66" s="141"/>
      <c r="E66" s="96"/>
      <c r="F66" s="121"/>
      <c r="G66" s="121"/>
      <c r="H66" s="122"/>
    </row>
    <row r="67" spans="1:8" ht="15.75" customHeight="1" x14ac:dyDescent="0.25">
      <c r="A67" s="98" t="s">
        <v>16</v>
      </c>
      <c r="B67" s="99"/>
      <c r="C67" s="100" t="s">
        <v>23</v>
      </c>
      <c r="D67" s="101"/>
      <c r="E67" s="102" t="s">
        <v>21</v>
      </c>
      <c r="F67" s="103"/>
      <c r="G67" s="103"/>
      <c r="H67" s="104"/>
    </row>
    <row r="68" spans="1:8" ht="15.75" customHeight="1" x14ac:dyDescent="0.25">
      <c r="A68" s="98" t="s">
        <v>17</v>
      </c>
      <c r="B68" s="99"/>
      <c r="C68" s="107" t="s">
        <v>59</v>
      </c>
      <c r="D68" s="108"/>
      <c r="E68" s="137" t="s">
        <v>20</v>
      </c>
      <c r="F68" s="138"/>
      <c r="G68" s="138"/>
      <c r="H68" s="139"/>
    </row>
    <row r="69" spans="1:8" ht="16.5" thickBot="1" x14ac:dyDescent="0.3">
      <c r="A69" s="10"/>
      <c r="B69" s="27"/>
      <c r="C69" s="25"/>
      <c r="D69" s="11"/>
      <c r="E69" s="149"/>
      <c r="F69" s="113"/>
      <c r="G69" s="113"/>
      <c r="H69" s="114"/>
    </row>
    <row r="70" spans="1:8" ht="15.75" x14ac:dyDescent="0.25">
      <c r="A70" s="1" t="s">
        <v>18</v>
      </c>
      <c r="B70" s="8"/>
      <c r="C70" s="8"/>
      <c r="D70" s="8"/>
      <c r="E70" s="8"/>
      <c r="F70" s="8"/>
      <c r="G70" s="8"/>
      <c r="H70" s="8"/>
    </row>
  </sheetData>
  <mergeCells count="95">
    <mergeCell ref="A6:D6"/>
    <mergeCell ref="E6:H6"/>
    <mergeCell ref="A2:H2"/>
    <mergeCell ref="A3:H3"/>
    <mergeCell ref="A4:H4"/>
    <mergeCell ref="A5:D5"/>
    <mergeCell ref="E5:H5"/>
    <mergeCell ref="E16:F16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E11:F11"/>
    <mergeCell ref="E12:F12"/>
    <mergeCell ref="E13:F13"/>
    <mergeCell ref="E14:F14"/>
    <mergeCell ref="E15:F15"/>
    <mergeCell ref="C30:D30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A31:H31"/>
    <mergeCell ref="A32:H32"/>
    <mergeCell ref="C33:D33"/>
    <mergeCell ref="E33:H33"/>
    <mergeCell ref="A34:B34"/>
    <mergeCell ref="C34:D34"/>
    <mergeCell ref="E34:H34"/>
    <mergeCell ref="A35:B35"/>
    <mergeCell ref="C35:D35"/>
    <mergeCell ref="E35:H35"/>
    <mergeCell ref="A36:B36"/>
    <mergeCell ref="C36:D36"/>
    <mergeCell ref="E36:H36"/>
    <mergeCell ref="F37:H37"/>
    <mergeCell ref="A40:H40"/>
    <mergeCell ref="A41:H41"/>
    <mergeCell ref="A42:H42"/>
    <mergeCell ref="A43:D43"/>
    <mergeCell ref="E43:H43"/>
    <mergeCell ref="C50:D50"/>
    <mergeCell ref="E50:F50"/>
    <mergeCell ref="A44:D44"/>
    <mergeCell ref="E44:H44"/>
    <mergeCell ref="A45:D45"/>
    <mergeCell ref="E45:H45"/>
    <mergeCell ref="A46:D46"/>
    <mergeCell ref="E46:H46"/>
    <mergeCell ref="B47:B48"/>
    <mergeCell ref="C47:D48"/>
    <mergeCell ref="E47:F48"/>
    <mergeCell ref="G47:G48"/>
    <mergeCell ref="H47:H48"/>
    <mergeCell ref="C51:D51"/>
    <mergeCell ref="E51:F51"/>
    <mergeCell ref="C53:D53"/>
    <mergeCell ref="E53:F53"/>
    <mergeCell ref="C55:D55"/>
    <mergeCell ref="E55:F55"/>
    <mergeCell ref="E66:H66"/>
    <mergeCell ref="C56:D56"/>
    <mergeCell ref="E56:F56"/>
    <mergeCell ref="C58:D58"/>
    <mergeCell ref="E58:F58"/>
    <mergeCell ref="C59:D59"/>
    <mergeCell ref="E59:F59"/>
    <mergeCell ref="E69:H69"/>
    <mergeCell ref="C52:D52"/>
    <mergeCell ref="C54:D54"/>
    <mergeCell ref="A67:B67"/>
    <mergeCell ref="C67:D67"/>
    <mergeCell ref="E67:H67"/>
    <mergeCell ref="A68:B68"/>
    <mergeCell ref="C68:D68"/>
    <mergeCell ref="E68:H68"/>
    <mergeCell ref="C61:D61"/>
    <mergeCell ref="A63:H63"/>
    <mergeCell ref="A64:H64"/>
    <mergeCell ref="C65:D65"/>
    <mergeCell ref="E65:H65"/>
    <mergeCell ref="A66:B66"/>
    <mergeCell ref="C66:D66"/>
  </mergeCells>
  <printOptions horizontalCentered="1"/>
  <pageMargins left="0" right="0" top="0.31496062992125984" bottom="0.15748031496062992" header="0.31496062992125984" footer="0.31496062992125984"/>
  <pageSetup paperSize="9" scale="95" orientation="portrait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68"/>
  <sheetViews>
    <sheetView showGridLines="0" workbookViewId="0">
      <selection activeCell="Q71" sqref="Q71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11" ht="24" customHeight="1" thickBot="1" x14ac:dyDescent="0.3">
      <c r="A1" s="1"/>
    </row>
    <row r="2" spans="1:11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11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11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11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11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11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11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11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11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11" ht="20.100000000000001" customHeight="1" x14ac:dyDescent="0.25">
      <c r="A11" s="59">
        <v>1</v>
      </c>
      <c r="B11" s="35" t="s">
        <v>98</v>
      </c>
      <c r="C11" s="55" t="s">
        <v>94</v>
      </c>
      <c r="D11" s="46"/>
      <c r="E11" s="126">
        <v>6</v>
      </c>
      <c r="F11" s="127"/>
      <c r="G11" s="49">
        <v>260</v>
      </c>
      <c r="H11" s="34">
        <f>+G11*E11</f>
        <v>1560</v>
      </c>
      <c r="K11" s="60"/>
    </row>
    <row r="12" spans="1:11" ht="20.100000000000001" customHeight="1" x14ac:dyDescent="0.25">
      <c r="A12" s="59">
        <v>2</v>
      </c>
      <c r="B12" s="35" t="s">
        <v>40</v>
      </c>
      <c r="C12" s="55" t="s">
        <v>76</v>
      </c>
      <c r="D12" s="56"/>
      <c r="E12" s="96">
        <v>500</v>
      </c>
      <c r="F12" s="97"/>
      <c r="G12" s="49">
        <v>6.5</v>
      </c>
      <c r="H12" s="34">
        <f t="shared" ref="H12:H20" si="0">+G12*E12</f>
        <v>3250</v>
      </c>
      <c r="K12" s="60"/>
    </row>
    <row r="13" spans="1:11" ht="20.100000000000001" customHeight="1" x14ac:dyDescent="0.25">
      <c r="A13" s="59">
        <v>3</v>
      </c>
      <c r="B13" s="35" t="s">
        <v>98</v>
      </c>
      <c r="C13" s="55" t="s">
        <v>95</v>
      </c>
      <c r="D13" s="56"/>
      <c r="E13" s="96">
        <v>6</v>
      </c>
      <c r="F13" s="97"/>
      <c r="G13" s="49">
        <v>64.199999999999989</v>
      </c>
      <c r="H13" s="34">
        <f t="shared" si="0"/>
        <v>385.19999999999993</v>
      </c>
      <c r="K13" s="60"/>
    </row>
    <row r="14" spans="1:11" ht="20.100000000000001" customHeight="1" x14ac:dyDescent="0.25">
      <c r="A14" s="59">
        <v>4</v>
      </c>
      <c r="B14" s="35" t="s">
        <v>40</v>
      </c>
      <c r="C14" s="55" t="s">
        <v>96</v>
      </c>
      <c r="D14" s="57"/>
      <c r="E14" s="96">
        <v>60</v>
      </c>
      <c r="F14" s="97"/>
      <c r="G14" s="49">
        <v>130</v>
      </c>
      <c r="H14" s="34">
        <f t="shared" si="0"/>
        <v>7800</v>
      </c>
      <c r="K14" s="60"/>
    </row>
    <row r="15" spans="1:11" ht="20.100000000000001" customHeight="1" x14ac:dyDescent="0.25">
      <c r="A15" s="59">
        <v>5</v>
      </c>
      <c r="B15" s="35" t="s">
        <v>40</v>
      </c>
      <c r="C15" s="55" t="s">
        <v>97</v>
      </c>
      <c r="D15" s="57"/>
      <c r="E15" s="96">
        <v>2</v>
      </c>
      <c r="F15" s="97"/>
      <c r="G15" s="49">
        <v>100</v>
      </c>
      <c r="H15" s="34">
        <f t="shared" si="0"/>
        <v>200</v>
      </c>
      <c r="K15" s="60"/>
    </row>
    <row r="16" spans="1:11" ht="20.100000000000001" customHeight="1" x14ac:dyDescent="0.25">
      <c r="A16" s="59">
        <v>6</v>
      </c>
      <c r="B16" s="35" t="s">
        <v>40</v>
      </c>
      <c r="C16" s="55" t="s">
        <v>101</v>
      </c>
      <c r="D16" s="57"/>
      <c r="E16" s="96">
        <v>5</v>
      </c>
      <c r="F16" s="97"/>
      <c r="G16" s="49">
        <v>50</v>
      </c>
      <c r="H16" s="34">
        <f t="shared" si="0"/>
        <v>250</v>
      </c>
      <c r="K16" s="60"/>
    </row>
    <row r="17" spans="1:11" ht="20.100000000000001" customHeight="1" x14ac:dyDescent="0.25">
      <c r="A17" s="59">
        <v>7</v>
      </c>
      <c r="B17" s="35" t="s">
        <v>40</v>
      </c>
      <c r="C17" s="55" t="s">
        <v>102</v>
      </c>
      <c r="D17" s="57"/>
      <c r="E17" s="96">
        <v>5</v>
      </c>
      <c r="F17" s="97"/>
      <c r="G17" s="49">
        <v>175</v>
      </c>
      <c r="H17" s="34">
        <f t="shared" si="0"/>
        <v>875</v>
      </c>
      <c r="K17" s="60"/>
    </row>
    <row r="18" spans="1:11" ht="20.100000000000001" customHeight="1" x14ac:dyDescent="0.25">
      <c r="A18" s="59">
        <v>8</v>
      </c>
      <c r="B18" s="35" t="s">
        <v>100</v>
      </c>
      <c r="C18" s="55" t="s">
        <v>103</v>
      </c>
      <c r="D18" s="57"/>
      <c r="E18" s="96">
        <v>2</v>
      </c>
      <c r="F18" s="97"/>
      <c r="G18" s="49">
        <v>670</v>
      </c>
      <c r="H18" s="34">
        <f t="shared" si="0"/>
        <v>1340</v>
      </c>
      <c r="K18" s="60"/>
    </row>
    <row r="19" spans="1:11" ht="20.100000000000001" customHeight="1" x14ac:dyDescent="0.25">
      <c r="A19" s="59">
        <v>9</v>
      </c>
      <c r="B19" s="35" t="s">
        <v>40</v>
      </c>
      <c r="C19" s="55" t="s">
        <v>119</v>
      </c>
      <c r="D19" s="57"/>
      <c r="E19" s="96">
        <v>5</v>
      </c>
      <c r="F19" s="97"/>
      <c r="G19" s="33">
        <v>43</v>
      </c>
      <c r="H19" s="34">
        <f t="shared" si="0"/>
        <v>215</v>
      </c>
      <c r="K19" s="60"/>
    </row>
    <row r="20" spans="1:11" ht="20.100000000000001" customHeight="1" x14ac:dyDescent="0.25">
      <c r="A20" s="59">
        <v>10</v>
      </c>
      <c r="B20" s="35" t="s">
        <v>100</v>
      </c>
      <c r="C20" s="55" t="s">
        <v>120</v>
      </c>
      <c r="D20" s="57"/>
      <c r="E20" s="96">
        <v>15</v>
      </c>
      <c r="F20" s="97"/>
      <c r="G20" s="33">
        <v>50</v>
      </c>
      <c r="H20" s="34">
        <f t="shared" si="0"/>
        <v>750</v>
      </c>
      <c r="K20" s="60"/>
    </row>
    <row r="21" spans="1:11" ht="20.100000000000001" customHeight="1" x14ac:dyDescent="0.25">
      <c r="A21" s="59"/>
      <c r="B21" s="35"/>
      <c r="C21" s="55"/>
      <c r="D21" s="57" t="s">
        <v>121</v>
      </c>
      <c r="E21" s="96"/>
      <c r="F21" s="97"/>
      <c r="G21" s="33"/>
      <c r="H21" s="34"/>
      <c r="K21" s="60"/>
    </row>
    <row r="22" spans="1:11" ht="20.100000000000001" customHeight="1" x14ac:dyDescent="0.25">
      <c r="A22" s="59"/>
      <c r="B22" s="35"/>
      <c r="C22" s="55"/>
      <c r="D22" s="57"/>
      <c r="E22" s="96"/>
      <c r="F22" s="97"/>
      <c r="G22" s="33"/>
      <c r="H22" s="34"/>
      <c r="K22" s="60"/>
    </row>
    <row r="23" spans="1:11" ht="20.100000000000001" customHeight="1" x14ac:dyDescent="0.25">
      <c r="A23" s="59"/>
      <c r="B23" s="35"/>
      <c r="C23" s="55"/>
      <c r="D23" s="57"/>
      <c r="E23" s="96"/>
      <c r="F23" s="97"/>
      <c r="G23" s="33"/>
      <c r="H23" s="34"/>
      <c r="K23" s="60"/>
    </row>
    <row r="24" spans="1:11" ht="20.100000000000001" customHeight="1" x14ac:dyDescent="0.25">
      <c r="A24" s="59"/>
      <c r="B24" s="35"/>
      <c r="C24" s="55"/>
      <c r="D24" s="57"/>
      <c r="E24" s="96"/>
      <c r="F24" s="97"/>
      <c r="G24" s="33"/>
      <c r="H24" s="34"/>
      <c r="K24" s="60"/>
    </row>
    <row r="25" spans="1:11" ht="20.100000000000001" customHeight="1" x14ac:dyDescent="0.25">
      <c r="A25" s="59"/>
      <c r="B25" s="35"/>
      <c r="C25" s="55"/>
      <c r="D25" s="57"/>
      <c r="E25" s="96"/>
      <c r="F25" s="97"/>
      <c r="G25" s="33"/>
      <c r="H25" s="34"/>
      <c r="K25" s="60"/>
    </row>
    <row r="26" spans="1:11" ht="20.100000000000001" customHeight="1" x14ac:dyDescent="0.25">
      <c r="A26" s="59"/>
      <c r="B26" s="35"/>
      <c r="C26" s="55"/>
      <c r="D26" s="57"/>
      <c r="E26" s="96"/>
      <c r="F26" s="97"/>
      <c r="G26" s="33"/>
      <c r="H26" s="34"/>
      <c r="K26" s="60"/>
    </row>
    <row r="27" spans="1:11" ht="20.100000000000001" customHeight="1" x14ac:dyDescent="0.25">
      <c r="A27" s="59"/>
      <c r="B27" s="35"/>
      <c r="C27" s="55"/>
      <c r="D27" s="57"/>
      <c r="E27" s="96"/>
      <c r="F27" s="97"/>
      <c r="G27" s="33"/>
      <c r="H27" s="34"/>
      <c r="K27" s="60"/>
    </row>
    <row r="28" spans="1:11" ht="20.100000000000001" customHeight="1" x14ac:dyDescent="0.25">
      <c r="A28" s="59"/>
      <c r="B28" s="35"/>
      <c r="C28" s="55"/>
      <c r="D28" s="57"/>
      <c r="E28" s="43"/>
      <c r="F28" s="44"/>
      <c r="G28" s="33"/>
      <c r="H28" s="34"/>
    </row>
    <row r="29" spans="1:11" ht="20.100000000000001" customHeight="1" x14ac:dyDescent="0.25">
      <c r="A29" s="14"/>
      <c r="B29" s="35"/>
      <c r="C29" s="55"/>
      <c r="D29" s="57"/>
      <c r="E29" s="43"/>
      <c r="F29" s="44"/>
      <c r="G29" s="33"/>
      <c r="H29" s="34"/>
    </row>
    <row r="30" spans="1:11" ht="20.100000000000001" customHeight="1" thickBot="1" x14ac:dyDescent="0.3">
      <c r="A30" s="15"/>
      <c r="B30" s="21"/>
      <c r="C30" s="156" t="s">
        <v>36</v>
      </c>
      <c r="D30" s="157"/>
      <c r="E30" s="11"/>
      <c r="F30" s="18"/>
      <c r="G30" s="21"/>
      <c r="H30" s="58">
        <f>SUM(H11:H29)</f>
        <v>16625.2</v>
      </c>
    </row>
    <row r="31" spans="1:11" ht="15.75" customHeight="1" x14ac:dyDescent="0.25">
      <c r="A31" s="105" t="s">
        <v>74</v>
      </c>
      <c r="B31" s="106"/>
      <c r="C31" s="106"/>
      <c r="D31" s="106"/>
      <c r="E31" s="106"/>
      <c r="F31" s="106"/>
      <c r="G31" s="106"/>
      <c r="H31" s="111"/>
    </row>
    <row r="32" spans="1:11" ht="16.5" thickBot="1" x14ac:dyDescent="0.3">
      <c r="A32" s="136"/>
      <c r="B32" s="109"/>
      <c r="C32" s="109"/>
      <c r="D32" s="109"/>
      <c r="E32" s="109"/>
      <c r="F32" s="109"/>
      <c r="G32" s="109"/>
      <c r="H32" s="110"/>
    </row>
    <row r="33" spans="1:8" ht="15.75" customHeight="1" x14ac:dyDescent="0.25">
      <c r="A33" s="24"/>
      <c r="B33" s="26"/>
      <c r="C33" s="126" t="s">
        <v>14</v>
      </c>
      <c r="D33" s="127"/>
      <c r="E33" s="126" t="s">
        <v>19</v>
      </c>
      <c r="F33" s="134"/>
      <c r="G33" s="134"/>
      <c r="H33" s="135"/>
    </row>
    <row r="34" spans="1:8" ht="15.75" customHeight="1" x14ac:dyDescent="0.25">
      <c r="A34" s="98" t="s">
        <v>15</v>
      </c>
      <c r="B34" s="99"/>
      <c r="C34" s="140"/>
      <c r="D34" s="141"/>
      <c r="E34" s="96"/>
      <c r="F34" s="121"/>
      <c r="G34" s="121"/>
      <c r="H34" s="122"/>
    </row>
    <row r="35" spans="1:8" ht="15.75" customHeight="1" x14ac:dyDescent="0.25">
      <c r="A35" s="98" t="s">
        <v>16</v>
      </c>
      <c r="B35" s="99"/>
      <c r="C35" s="100" t="s">
        <v>117</v>
      </c>
      <c r="D35" s="101"/>
      <c r="E35" s="102" t="s">
        <v>21</v>
      </c>
      <c r="F35" s="103"/>
      <c r="G35" s="103"/>
      <c r="H35" s="104"/>
    </row>
    <row r="36" spans="1:8" ht="15.75" customHeight="1" x14ac:dyDescent="0.25">
      <c r="A36" s="98" t="s">
        <v>17</v>
      </c>
      <c r="B36" s="99"/>
      <c r="C36" s="107" t="s">
        <v>122</v>
      </c>
      <c r="D36" s="108"/>
      <c r="E36" s="137" t="s">
        <v>20</v>
      </c>
      <c r="F36" s="138"/>
      <c r="G36" s="138"/>
      <c r="H36" s="139"/>
    </row>
    <row r="37" spans="1:8" ht="16.5" thickBot="1" x14ac:dyDescent="0.3">
      <c r="A37" s="10"/>
      <c r="B37" s="27"/>
      <c r="C37" s="25"/>
      <c r="D37" s="11"/>
      <c r="E37" s="7"/>
      <c r="F37" s="109"/>
      <c r="G37" s="109"/>
      <c r="H37" s="110"/>
    </row>
    <row r="38" spans="1:8" ht="15.75" x14ac:dyDescent="0.25">
      <c r="A38" s="1" t="s">
        <v>18</v>
      </c>
      <c r="B38" s="8"/>
      <c r="C38" s="8"/>
      <c r="D38" s="8"/>
      <c r="E38" s="8"/>
      <c r="F38" s="8"/>
      <c r="G38" s="8"/>
      <c r="H38" s="8"/>
    </row>
    <row r="39" spans="1:8" ht="15.75" thickBot="1" x14ac:dyDescent="0.3"/>
    <row r="40" spans="1:8" ht="15.75" x14ac:dyDescent="0.25">
      <c r="A40" s="117" t="s">
        <v>0</v>
      </c>
      <c r="B40" s="118"/>
      <c r="C40" s="118"/>
      <c r="D40" s="118"/>
      <c r="E40" s="118"/>
      <c r="F40" s="118"/>
      <c r="G40" s="118"/>
      <c r="H40" s="119"/>
    </row>
    <row r="41" spans="1:8" ht="18.75" customHeight="1" x14ac:dyDescent="0.25">
      <c r="A41" s="120" t="s">
        <v>1</v>
      </c>
      <c r="B41" s="121"/>
      <c r="C41" s="121"/>
      <c r="D41" s="121"/>
      <c r="E41" s="121"/>
      <c r="F41" s="121"/>
      <c r="G41" s="121"/>
      <c r="H41" s="122"/>
    </row>
    <row r="42" spans="1:8" ht="16.5" thickBot="1" x14ac:dyDescent="0.3">
      <c r="A42" s="112" t="s">
        <v>2</v>
      </c>
      <c r="B42" s="113"/>
      <c r="C42" s="113"/>
      <c r="D42" s="113"/>
      <c r="E42" s="113"/>
      <c r="F42" s="113"/>
      <c r="G42" s="113"/>
      <c r="H42" s="114"/>
    </row>
    <row r="43" spans="1:8" ht="9" customHeight="1" x14ac:dyDescent="0.25">
      <c r="A43" s="105"/>
      <c r="B43" s="106"/>
      <c r="C43" s="106"/>
      <c r="D43" s="106"/>
      <c r="E43" s="106"/>
      <c r="F43" s="106"/>
      <c r="G43" s="106"/>
      <c r="H43" s="111"/>
    </row>
    <row r="44" spans="1:8" ht="15.75" customHeight="1" x14ac:dyDescent="0.25">
      <c r="A44" s="105" t="s">
        <v>3</v>
      </c>
      <c r="B44" s="106"/>
      <c r="C44" s="106"/>
      <c r="D44" s="106"/>
      <c r="E44" s="106" t="s">
        <v>4</v>
      </c>
      <c r="F44" s="106"/>
      <c r="G44" s="106"/>
      <c r="H44" s="111"/>
    </row>
    <row r="45" spans="1:8" ht="15.75" customHeight="1" x14ac:dyDescent="0.25">
      <c r="A45" s="105" t="s">
        <v>5</v>
      </c>
      <c r="B45" s="106"/>
      <c r="C45" s="106"/>
      <c r="D45" s="106"/>
      <c r="E45" s="106" t="s">
        <v>6</v>
      </c>
      <c r="F45" s="106"/>
      <c r="G45" s="106"/>
      <c r="H45" s="111"/>
    </row>
    <row r="46" spans="1:8" ht="9" customHeight="1" thickBot="1" x14ac:dyDescent="0.3">
      <c r="A46" s="105"/>
      <c r="B46" s="106"/>
      <c r="C46" s="106"/>
      <c r="D46" s="106"/>
      <c r="E46" s="106"/>
      <c r="F46" s="106"/>
      <c r="G46" s="106"/>
      <c r="H46" s="111"/>
    </row>
    <row r="47" spans="1:8" ht="15.75" customHeight="1" x14ac:dyDescent="0.25">
      <c r="A47" s="2" t="s">
        <v>7</v>
      </c>
      <c r="B47" s="132" t="s">
        <v>12</v>
      </c>
      <c r="C47" s="128" t="s">
        <v>8</v>
      </c>
      <c r="D47" s="129"/>
      <c r="E47" s="128" t="s">
        <v>9</v>
      </c>
      <c r="F47" s="129"/>
      <c r="G47" s="132" t="s">
        <v>10</v>
      </c>
      <c r="H47" s="115" t="s">
        <v>22</v>
      </c>
    </row>
    <row r="48" spans="1:8" ht="16.5" thickBot="1" x14ac:dyDescent="0.3">
      <c r="A48" s="3" t="s">
        <v>11</v>
      </c>
      <c r="B48" s="133"/>
      <c r="C48" s="130"/>
      <c r="D48" s="131"/>
      <c r="E48" s="130"/>
      <c r="F48" s="131"/>
      <c r="G48" s="133"/>
      <c r="H48" s="116"/>
    </row>
    <row r="49" spans="1:8" ht="15" customHeight="1" x14ac:dyDescent="0.25">
      <c r="A49" s="13"/>
      <c r="B49" s="42"/>
      <c r="C49" s="4"/>
      <c r="D49" s="16"/>
      <c r="E49" s="5"/>
      <c r="F49" s="16"/>
      <c r="G49" s="19"/>
      <c r="H49" s="28"/>
    </row>
    <row r="50" spans="1:8" ht="15" customHeight="1" x14ac:dyDescent="0.25">
      <c r="A50" s="14"/>
      <c r="B50" s="38"/>
      <c r="C50" s="144"/>
      <c r="D50" s="145"/>
      <c r="E50" s="96"/>
      <c r="F50" s="97"/>
      <c r="G50" s="49"/>
      <c r="H50" s="50"/>
    </row>
    <row r="51" spans="1:8" ht="15" customHeight="1" x14ac:dyDescent="0.25">
      <c r="A51" s="14"/>
      <c r="B51" s="38" t="s">
        <v>40</v>
      </c>
      <c r="C51" s="144" t="s">
        <v>130</v>
      </c>
      <c r="D51" s="145"/>
      <c r="E51" s="96">
        <v>25</v>
      </c>
      <c r="F51" s="97"/>
      <c r="G51" s="49">
        <v>95</v>
      </c>
      <c r="H51" s="50">
        <f>+G51*E51</f>
        <v>2375</v>
      </c>
    </row>
    <row r="52" spans="1:8" ht="15" customHeight="1" x14ac:dyDescent="0.25">
      <c r="A52" s="14"/>
      <c r="B52" s="38"/>
      <c r="C52" s="142"/>
      <c r="D52" s="143"/>
      <c r="E52" s="47"/>
      <c r="F52" s="44"/>
      <c r="G52" s="49"/>
      <c r="H52" s="50"/>
    </row>
    <row r="53" spans="1:8" ht="15" customHeight="1" x14ac:dyDescent="0.25">
      <c r="A53" s="14"/>
      <c r="B53" s="38"/>
      <c r="C53" s="144"/>
      <c r="D53" s="145"/>
      <c r="E53" s="96"/>
      <c r="F53" s="97"/>
      <c r="G53" s="33"/>
      <c r="H53" s="50"/>
    </row>
    <row r="54" spans="1:8" ht="15" customHeight="1" x14ac:dyDescent="0.25">
      <c r="A54" s="14"/>
      <c r="B54" s="38"/>
      <c r="C54" s="142"/>
      <c r="D54" s="143"/>
      <c r="E54" s="47"/>
      <c r="F54" s="44"/>
      <c r="G54" s="33"/>
      <c r="H54" s="50"/>
    </row>
    <row r="55" spans="1:8" ht="15" customHeight="1" x14ac:dyDescent="0.25">
      <c r="A55" s="14"/>
      <c r="B55" s="38"/>
      <c r="C55" s="144"/>
      <c r="D55" s="145"/>
      <c r="E55" s="96"/>
      <c r="F55" s="97"/>
      <c r="G55" s="33"/>
      <c r="H55" s="50"/>
    </row>
    <row r="56" spans="1:8" ht="15" customHeight="1" x14ac:dyDescent="0.25">
      <c r="A56" s="14"/>
      <c r="B56" s="35"/>
      <c r="C56" s="144"/>
      <c r="D56" s="145"/>
      <c r="E56" s="96"/>
      <c r="F56" s="97"/>
      <c r="G56" s="33"/>
      <c r="H56" s="50"/>
    </row>
    <row r="57" spans="1:8" s="41" customFormat="1" ht="15" customHeight="1" x14ac:dyDescent="0.25">
      <c r="A57" s="39"/>
      <c r="B57" s="35"/>
      <c r="C57" s="94"/>
      <c r="D57" s="95"/>
      <c r="E57" s="96"/>
      <c r="F57" s="97"/>
      <c r="G57" s="40"/>
      <c r="H57" s="34"/>
    </row>
    <row r="58" spans="1:8" s="41" customFormat="1" ht="15" customHeight="1" x14ac:dyDescent="0.25">
      <c r="A58" s="39"/>
      <c r="B58" s="35"/>
      <c r="C58" s="45"/>
      <c r="D58" s="46"/>
      <c r="E58" s="43"/>
      <c r="F58" s="44"/>
      <c r="G58" s="40"/>
      <c r="H58" s="34"/>
    </row>
    <row r="59" spans="1:8" s="41" customFormat="1" ht="15" customHeight="1" x14ac:dyDescent="0.25">
      <c r="A59" s="39"/>
      <c r="B59" s="35"/>
      <c r="C59" s="140"/>
      <c r="D59" s="141"/>
      <c r="E59" s="43"/>
      <c r="F59" s="44"/>
      <c r="G59" s="40"/>
      <c r="H59" s="48"/>
    </row>
    <row r="60" spans="1:8" ht="15" customHeight="1" thickBot="1" x14ac:dyDescent="0.3">
      <c r="A60" s="15"/>
      <c r="B60" s="21"/>
      <c r="C60" s="36"/>
      <c r="D60" s="37"/>
      <c r="E60" s="11"/>
      <c r="F60" s="18"/>
      <c r="G60" s="21"/>
      <c r="H60" s="30"/>
    </row>
    <row r="61" spans="1:8" ht="15.75" customHeight="1" x14ac:dyDescent="0.25">
      <c r="A61" s="105" t="s">
        <v>131</v>
      </c>
      <c r="B61" s="106"/>
      <c r="C61" s="106"/>
      <c r="D61" s="106"/>
      <c r="E61" s="106"/>
      <c r="F61" s="106"/>
      <c r="G61" s="106"/>
      <c r="H61" s="111"/>
    </row>
    <row r="62" spans="1:8" ht="16.5" thickBot="1" x14ac:dyDescent="0.3">
      <c r="A62" s="136"/>
      <c r="B62" s="109"/>
      <c r="C62" s="109"/>
      <c r="D62" s="109"/>
      <c r="E62" s="109"/>
      <c r="F62" s="109"/>
      <c r="G62" s="109"/>
      <c r="H62" s="110"/>
    </row>
    <row r="63" spans="1:8" ht="15.75" customHeight="1" x14ac:dyDescent="0.25">
      <c r="A63" s="24"/>
      <c r="B63" s="26"/>
      <c r="C63" s="126" t="s">
        <v>14</v>
      </c>
      <c r="D63" s="127"/>
      <c r="E63" s="126" t="s">
        <v>19</v>
      </c>
      <c r="F63" s="134"/>
      <c r="G63" s="134"/>
      <c r="H63" s="135"/>
    </row>
    <row r="64" spans="1:8" ht="15.75" customHeight="1" x14ac:dyDescent="0.25">
      <c r="A64" s="98" t="s">
        <v>15</v>
      </c>
      <c r="B64" s="99"/>
      <c r="C64" s="140"/>
      <c r="D64" s="141"/>
      <c r="E64" s="96"/>
      <c r="F64" s="121"/>
      <c r="G64" s="121"/>
      <c r="H64" s="122"/>
    </row>
    <row r="65" spans="1:8" ht="15.75" customHeight="1" x14ac:dyDescent="0.25">
      <c r="A65" s="98" t="s">
        <v>16</v>
      </c>
      <c r="B65" s="99"/>
      <c r="C65" s="100" t="s">
        <v>23</v>
      </c>
      <c r="D65" s="101"/>
      <c r="E65" s="102" t="s">
        <v>21</v>
      </c>
      <c r="F65" s="103"/>
      <c r="G65" s="103"/>
      <c r="H65" s="104"/>
    </row>
    <row r="66" spans="1:8" ht="15.75" customHeight="1" x14ac:dyDescent="0.25">
      <c r="A66" s="98" t="s">
        <v>17</v>
      </c>
      <c r="B66" s="99"/>
      <c r="C66" s="107" t="s">
        <v>59</v>
      </c>
      <c r="D66" s="108"/>
      <c r="E66" s="137" t="s">
        <v>20</v>
      </c>
      <c r="F66" s="138"/>
      <c r="G66" s="138"/>
      <c r="H66" s="139"/>
    </row>
    <row r="67" spans="1:8" ht="16.5" thickBot="1" x14ac:dyDescent="0.3">
      <c r="A67" s="10"/>
      <c r="B67" s="27"/>
      <c r="C67" s="25"/>
      <c r="D67" s="11"/>
      <c r="E67" s="149"/>
      <c r="F67" s="113"/>
      <c r="G67" s="113"/>
      <c r="H67" s="114"/>
    </row>
    <row r="68" spans="1:8" ht="15.75" x14ac:dyDescent="0.25">
      <c r="A68" s="1" t="s">
        <v>18</v>
      </c>
      <c r="B68" s="8"/>
      <c r="C68" s="8"/>
      <c r="D68" s="8"/>
      <c r="E68" s="8"/>
      <c r="F68" s="8"/>
      <c r="G68" s="8"/>
      <c r="H68" s="8"/>
    </row>
  </sheetData>
  <mergeCells count="93">
    <mergeCell ref="A66:B66"/>
    <mergeCell ref="C66:D66"/>
    <mergeCell ref="E66:H66"/>
    <mergeCell ref="E67:H67"/>
    <mergeCell ref="A64:B64"/>
    <mergeCell ref="C64:D64"/>
    <mergeCell ref="E64:H64"/>
    <mergeCell ref="A65:B65"/>
    <mergeCell ref="C65:D65"/>
    <mergeCell ref="E65:H65"/>
    <mergeCell ref="C63:D63"/>
    <mergeCell ref="E63:H63"/>
    <mergeCell ref="C55:D55"/>
    <mergeCell ref="E55:F55"/>
    <mergeCell ref="C56:D56"/>
    <mergeCell ref="E56:F56"/>
    <mergeCell ref="C57:D57"/>
    <mergeCell ref="E57:F57"/>
    <mergeCell ref="C59:D59"/>
    <mergeCell ref="A61:H61"/>
    <mergeCell ref="A62:H62"/>
    <mergeCell ref="C54:D54"/>
    <mergeCell ref="B47:B48"/>
    <mergeCell ref="C47:D48"/>
    <mergeCell ref="E47:F48"/>
    <mergeCell ref="G47:G48"/>
    <mergeCell ref="C51:D51"/>
    <mergeCell ref="E51:F51"/>
    <mergeCell ref="C52:D52"/>
    <mergeCell ref="C53:D53"/>
    <mergeCell ref="E53:F53"/>
    <mergeCell ref="H47:H48"/>
    <mergeCell ref="C50:D50"/>
    <mergeCell ref="E50:F50"/>
    <mergeCell ref="A44:D44"/>
    <mergeCell ref="E44:H44"/>
    <mergeCell ref="A45:D45"/>
    <mergeCell ref="E45:H45"/>
    <mergeCell ref="A46:D46"/>
    <mergeCell ref="E46:H46"/>
    <mergeCell ref="F37:H37"/>
    <mergeCell ref="A40:H40"/>
    <mergeCell ref="A41:H41"/>
    <mergeCell ref="A42:H42"/>
    <mergeCell ref="A43:D43"/>
    <mergeCell ref="E43:H43"/>
    <mergeCell ref="A35:B35"/>
    <mergeCell ref="C35:D35"/>
    <mergeCell ref="E35:H35"/>
    <mergeCell ref="A36:B36"/>
    <mergeCell ref="C36:D36"/>
    <mergeCell ref="E36:H36"/>
    <mergeCell ref="A31:H31"/>
    <mergeCell ref="A32:H32"/>
    <mergeCell ref="C33:D33"/>
    <mergeCell ref="E33:H33"/>
    <mergeCell ref="A34:B34"/>
    <mergeCell ref="C34:D34"/>
    <mergeCell ref="E34:H34"/>
    <mergeCell ref="C30:D30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16:F16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E11:F11"/>
    <mergeCell ref="E12:F12"/>
    <mergeCell ref="E13:F13"/>
    <mergeCell ref="E14:F14"/>
    <mergeCell ref="E15:F15"/>
    <mergeCell ref="A6:D6"/>
    <mergeCell ref="E6:H6"/>
    <mergeCell ref="A2:H2"/>
    <mergeCell ref="A3:H3"/>
    <mergeCell ref="A4:H4"/>
    <mergeCell ref="A5:D5"/>
    <mergeCell ref="E5:H5"/>
  </mergeCells>
  <printOptions horizontalCentered="1"/>
  <pageMargins left="0" right="0" top="0.31496062992125984" bottom="0.15748031496062992" header="0.31496062992125984" footer="0.31496062992125984"/>
  <pageSetup paperSize="10000" scale="95" orientation="portrait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60"/>
  <sheetViews>
    <sheetView showGridLines="0" topLeftCell="A28" workbookViewId="0">
      <selection activeCell="A54" sqref="A54:H54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11" ht="24" customHeight="1" thickBot="1" x14ac:dyDescent="0.3">
      <c r="A1" s="1"/>
    </row>
    <row r="2" spans="1:11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11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11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11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11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11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11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11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11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11" ht="20.100000000000001" customHeight="1" x14ac:dyDescent="0.25">
      <c r="A11" s="59"/>
      <c r="B11" s="35"/>
      <c r="C11" s="55"/>
      <c r="D11" s="46"/>
      <c r="E11" s="126"/>
      <c r="F11" s="127"/>
      <c r="G11" s="49"/>
      <c r="H11" s="34"/>
      <c r="K11" s="60"/>
    </row>
    <row r="12" spans="1:11" ht="20.100000000000001" customHeight="1" x14ac:dyDescent="0.25">
      <c r="A12" s="59"/>
      <c r="B12" s="69" t="s">
        <v>132</v>
      </c>
      <c r="C12" s="162" t="s">
        <v>135</v>
      </c>
      <c r="D12" s="163"/>
      <c r="E12" s="96">
        <v>1</v>
      </c>
      <c r="F12" s="97"/>
      <c r="G12" s="49">
        <v>12500</v>
      </c>
      <c r="H12" s="34">
        <f>+E12*G12</f>
        <v>12500</v>
      </c>
      <c r="K12" s="60"/>
    </row>
    <row r="13" spans="1:11" ht="20.100000000000001" customHeight="1" x14ac:dyDescent="0.25">
      <c r="A13" s="59"/>
      <c r="B13" s="35"/>
      <c r="C13" s="55" t="s">
        <v>138</v>
      </c>
      <c r="D13" s="57"/>
      <c r="E13" s="96"/>
      <c r="F13" s="97"/>
      <c r="G13" s="49"/>
      <c r="H13" s="34"/>
      <c r="K13" s="60"/>
    </row>
    <row r="14" spans="1:11" ht="20.100000000000001" customHeight="1" x14ac:dyDescent="0.25">
      <c r="A14" s="59"/>
      <c r="B14" s="35"/>
      <c r="C14" s="55"/>
      <c r="D14" s="57"/>
      <c r="E14" s="96"/>
      <c r="F14" s="97"/>
      <c r="G14" s="33"/>
      <c r="H14" s="34"/>
      <c r="K14" s="60"/>
    </row>
    <row r="15" spans="1:11" ht="20.100000000000001" customHeight="1" x14ac:dyDescent="0.25">
      <c r="A15" s="59"/>
      <c r="B15" s="35"/>
      <c r="C15" s="55"/>
      <c r="D15" s="57"/>
      <c r="E15" s="96"/>
      <c r="F15" s="97"/>
      <c r="G15" s="33"/>
      <c r="H15" s="34"/>
      <c r="K15" s="60"/>
    </row>
    <row r="16" spans="1:11" ht="20.100000000000001" customHeight="1" x14ac:dyDescent="0.25">
      <c r="A16" s="59"/>
      <c r="B16" s="35"/>
      <c r="C16" s="55"/>
      <c r="D16" s="57"/>
      <c r="E16" s="96"/>
      <c r="F16" s="97"/>
      <c r="G16" s="33"/>
      <c r="H16" s="34"/>
      <c r="K16" s="60"/>
    </row>
    <row r="17" spans="1:11" ht="20.100000000000001" customHeight="1" x14ac:dyDescent="0.25">
      <c r="A17" s="59"/>
      <c r="B17" s="35"/>
      <c r="C17" s="55"/>
      <c r="D17" s="57"/>
      <c r="E17" s="96"/>
      <c r="F17" s="97"/>
      <c r="G17" s="33"/>
      <c r="H17" s="34"/>
      <c r="K17" s="60"/>
    </row>
    <row r="18" spans="1:11" ht="20.100000000000001" customHeight="1" x14ac:dyDescent="0.25">
      <c r="A18" s="59"/>
      <c r="B18" s="35"/>
      <c r="C18" s="55"/>
      <c r="D18" s="57"/>
      <c r="E18" s="43"/>
      <c r="F18" s="44"/>
      <c r="G18" s="33"/>
      <c r="H18" s="34"/>
    </row>
    <row r="19" spans="1:11" ht="20.100000000000001" customHeight="1" x14ac:dyDescent="0.25">
      <c r="A19" s="14"/>
      <c r="B19" s="35"/>
      <c r="C19" s="55"/>
      <c r="D19" s="57"/>
      <c r="E19" s="43"/>
      <c r="F19" s="44"/>
      <c r="G19" s="33"/>
      <c r="H19" s="34"/>
    </row>
    <row r="20" spans="1:11" ht="20.100000000000001" customHeight="1" thickBot="1" x14ac:dyDescent="0.3">
      <c r="A20" s="15"/>
      <c r="B20" s="21"/>
      <c r="C20" s="156" t="s">
        <v>36</v>
      </c>
      <c r="D20" s="157"/>
      <c r="E20" s="11"/>
      <c r="F20" s="18"/>
      <c r="G20" s="21"/>
      <c r="H20" s="58">
        <f>SUM(H11:H19)</f>
        <v>12500</v>
      </c>
    </row>
    <row r="21" spans="1:11" ht="15.75" customHeight="1" x14ac:dyDescent="0.25">
      <c r="A21" s="105" t="s">
        <v>136</v>
      </c>
      <c r="B21" s="106"/>
      <c r="C21" s="106"/>
      <c r="D21" s="106"/>
      <c r="E21" s="106"/>
      <c r="F21" s="106"/>
      <c r="G21" s="106"/>
      <c r="H21" s="111"/>
    </row>
    <row r="22" spans="1:11" ht="16.5" thickBot="1" x14ac:dyDescent="0.3">
      <c r="A22" s="136"/>
      <c r="B22" s="109"/>
      <c r="C22" s="109"/>
      <c r="D22" s="109"/>
      <c r="E22" s="109"/>
      <c r="F22" s="109"/>
      <c r="G22" s="109"/>
      <c r="H22" s="110"/>
    </row>
    <row r="23" spans="1:11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11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11" ht="15.75" customHeight="1" x14ac:dyDescent="0.25">
      <c r="A25" s="98" t="s">
        <v>16</v>
      </c>
      <c r="B25" s="99"/>
      <c r="C25" s="100" t="s">
        <v>23</v>
      </c>
      <c r="D25" s="101"/>
      <c r="E25" s="102" t="s">
        <v>21</v>
      </c>
      <c r="F25" s="103"/>
      <c r="G25" s="103"/>
      <c r="H25" s="104"/>
    </row>
    <row r="26" spans="1:11" ht="15.75" customHeight="1" x14ac:dyDescent="0.25">
      <c r="A26" s="98" t="s">
        <v>17</v>
      </c>
      <c r="B26" s="99"/>
      <c r="C26" s="107" t="s">
        <v>59</v>
      </c>
      <c r="D26" s="108"/>
      <c r="E26" s="137" t="s">
        <v>20</v>
      </c>
      <c r="F26" s="138"/>
      <c r="G26" s="138"/>
      <c r="H26" s="139"/>
    </row>
    <row r="27" spans="1:11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11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11" ht="15.75" x14ac:dyDescent="0.25">
      <c r="A29" s="1"/>
      <c r="B29" s="8"/>
      <c r="C29" s="8"/>
      <c r="D29" s="8"/>
      <c r="E29" s="8"/>
      <c r="F29" s="8"/>
      <c r="G29" s="8"/>
      <c r="H29" s="8"/>
    </row>
    <row r="30" spans="1:11" ht="15.75" x14ac:dyDescent="0.25">
      <c r="A30" s="1"/>
      <c r="B30" s="8"/>
      <c r="C30" s="8"/>
      <c r="D30" s="8"/>
      <c r="E30" s="8"/>
      <c r="F30" s="8"/>
      <c r="G30" s="8"/>
      <c r="H30" s="8"/>
    </row>
    <row r="31" spans="1:11" ht="15.75" thickBot="1" x14ac:dyDescent="0.3"/>
    <row r="32" spans="1:11" ht="15.75" x14ac:dyDescent="0.25">
      <c r="A32" s="117" t="s">
        <v>0</v>
      </c>
      <c r="B32" s="118"/>
      <c r="C32" s="118"/>
      <c r="D32" s="118"/>
      <c r="E32" s="118"/>
      <c r="F32" s="118"/>
      <c r="G32" s="118"/>
      <c r="H32" s="119"/>
    </row>
    <row r="33" spans="1:8" ht="18.75" customHeight="1" x14ac:dyDescent="0.25">
      <c r="A33" s="120" t="s">
        <v>1</v>
      </c>
      <c r="B33" s="121"/>
      <c r="C33" s="121"/>
      <c r="D33" s="121"/>
      <c r="E33" s="121"/>
      <c r="F33" s="121"/>
      <c r="G33" s="121"/>
      <c r="H33" s="122"/>
    </row>
    <row r="34" spans="1:8" ht="16.5" thickBot="1" x14ac:dyDescent="0.3">
      <c r="A34" s="112" t="s">
        <v>2</v>
      </c>
      <c r="B34" s="113"/>
      <c r="C34" s="113"/>
      <c r="D34" s="113"/>
      <c r="E34" s="113"/>
      <c r="F34" s="113"/>
      <c r="G34" s="113"/>
      <c r="H34" s="114"/>
    </row>
    <row r="35" spans="1:8" ht="9" customHeight="1" x14ac:dyDescent="0.25">
      <c r="A35" s="105"/>
      <c r="B35" s="106"/>
      <c r="C35" s="106"/>
      <c r="D35" s="106"/>
      <c r="E35" s="106"/>
      <c r="F35" s="106"/>
      <c r="G35" s="106"/>
      <c r="H35" s="111"/>
    </row>
    <row r="36" spans="1:8" ht="15.75" customHeight="1" x14ac:dyDescent="0.25">
      <c r="A36" s="105" t="s">
        <v>3</v>
      </c>
      <c r="B36" s="106"/>
      <c r="C36" s="106"/>
      <c r="D36" s="106"/>
      <c r="E36" s="106" t="s">
        <v>4</v>
      </c>
      <c r="F36" s="106"/>
      <c r="G36" s="106"/>
      <c r="H36" s="111"/>
    </row>
    <row r="37" spans="1:8" ht="15.75" customHeight="1" x14ac:dyDescent="0.25">
      <c r="A37" s="105" t="s">
        <v>5</v>
      </c>
      <c r="B37" s="106"/>
      <c r="C37" s="106"/>
      <c r="D37" s="106"/>
      <c r="E37" s="106" t="s">
        <v>6</v>
      </c>
      <c r="F37" s="106"/>
      <c r="G37" s="106"/>
      <c r="H37" s="111"/>
    </row>
    <row r="38" spans="1:8" ht="9" customHeight="1" thickBot="1" x14ac:dyDescent="0.3">
      <c r="A38" s="105"/>
      <c r="B38" s="106"/>
      <c r="C38" s="106"/>
      <c r="D38" s="106"/>
      <c r="E38" s="106"/>
      <c r="F38" s="106"/>
      <c r="G38" s="106"/>
      <c r="H38" s="111"/>
    </row>
    <row r="39" spans="1:8" ht="15.75" customHeight="1" x14ac:dyDescent="0.25">
      <c r="A39" s="2" t="s">
        <v>7</v>
      </c>
      <c r="B39" s="132" t="s">
        <v>12</v>
      </c>
      <c r="C39" s="128" t="s">
        <v>8</v>
      </c>
      <c r="D39" s="129"/>
      <c r="E39" s="128" t="s">
        <v>9</v>
      </c>
      <c r="F39" s="129"/>
      <c r="G39" s="132" t="s">
        <v>10</v>
      </c>
      <c r="H39" s="115" t="s">
        <v>22</v>
      </c>
    </row>
    <row r="40" spans="1:8" ht="16.5" thickBot="1" x14ac:dyDescent="0.3">
      <c r="A40" s="3" t="s">
        <v>11</v>
      </c>
      <c r="B40" s="133"/>
      <c r="C40" s="130"/>
      <c r="D40" s="131"/>
      <c r="E40" s="130"/>
      <c r="F40" s="131"/>
      <c r="G40" s="133"/>
      <c r="H40" s="116"/>
    </row>
    <row r="41" spans="1:8" ht="15" customHeight="1" x14ac:dyDescent="0.25">
      <c r="A41" s="13"/>
      <c r="B41" s="42"/>
      <c r="C41" s="4"/>
      <c r="D41" s="16"/>
      <c r="E41" s="5"/>
      <c r="F41" s="16"/>
      <c r="G41" s="19"/>
      <c r="H41" s="28"/>
    </row>
    <row r="42" spans="1:8" ht="15" customHeight="1" x14ac:dyDescent="0.25">
      <c r="A42" s="14"/>
      <c r="B42" s="38"/>
      <c r="C42" s="144"/>
      <c r="D42" s="145"/>
      <c r="E42" s="96"/>
      <c r="F42" s="97"/>
      <c r="G42" s="49"/>
      <c r="H42" s="50"/>
    </row>
    <row r="43" spans="1:8" ht="15" customHeight="1" x14ac:dyDescent="0.25">
      <c r="A43" s="14"/>
      <c r="B43" s="38" t="s">
        <v>132</v>
      </c>
      <c r="C43" s="144" t="s">
        <v>133</v>
      </c>
      <c r="D43" s="145"/>
      <c r="E43" s="96">
        <v>1</v>
      </c>
      <c r="F43" s="97"/>
      <c r="G43" s="49">
        <v>25000</v>
      </c>
      <c r="H43" s="50">
        <f>+E43*G43</f>
        <v>25000</v>
      </c>
    </row>
    <row r="44" spans="1:8" ht="15" customHeight="1" x14ac:dyDescent="0.25">
      <c r="A44" s="14"/>
      <c r="B44" s="38" t="s">
        <v>132</v>
      </c>
      <c r="C44" s="144" t="s">
        <v>134</v>
      </c>
      <c r="D44" s="145"/>
      <c r="E44" s="96">
        <v>1</v>
      </c>
      <c r="F44" s="97"/>
      <c r="G44" s="49">
        <f>5500+6000+6000</f>
        <v>17500</v>
      </c>
      <c r="H44" s="50">
        <f>+E44*G44</f>
        <v>17500</v>
      </c>
    </row>
    <row r="45" spans="1:8" ht="15" customHeight="1" x14ac:dyDescent="0.25">
      <c r="A45" s="14"/>
      <c r="B45" s="38"/>
      <c r="C45" s="144"/>
      <c r="D45" s="145"/>
      <c r="E45" s="96"/>
      <c r="F45" s="97"/>
      <c r="G45" s="33"/>
      <c r="H45" s="50"/>
    </row>
    <row r="46" spans="1:8" ht="15" customHeight="1" x14ac:dyDescent="0.25">
      <c r="A46" s="14"/>
      <c r="B46" s="38"/>
      <c r="C46" s="142"/>
      <c r="D46" s="143"/>
      <c r="E46" s="47"/>
      <c r="F46" s="44"/>
      <c r="G46" s="33"/>
      <c r="H46" s="50"/>
    </row>
    <row r="47" spans="1:8" ht="15" customHeight="1" x14ac:dyDescent="0.25">
      <c r="A47" s="14"/>
      <c r="B47" s="38"/>
      <c r="C47" s="144"/>
      <c r="D47" s="145"/>
      <c r="E47" s="96"/>
      <c r="F47" s="97"/>
      <c r="G47" s="33"/>
      <c r="H47" s="50"/>
    </row>
    <row r="48" spans="1:8" ht="15" customHeight="1" x14ac:dyDescent="0.25">
      <c r="A48" s="14"/>
      <c r="B48" s="35"/>
      <c r="C48" s="144"/>
      <c r="D48" s="145"/>
      <c r="E48" s="96"/>
      <c r="F48" s="97"/>
      <c r="G48" s="33"/>
      <c r="H48" s="50"/>
    </row>
    <row r="49" spans="1:8" s="41" customFormat="1" ht="15" customHeight="1" x14ac:dyDescent="0.25">
      <c r="A49" s="39"/>
      <c r="B49" s="35"/>
      <c r="C49" s="94"/>
      <c r="D49" s="95"/>
      <c r="E49" s="96"/>
      <c r="F49" s="97"/>
      <c r="G49" s="40"/>
      <c r="H49" s="34"/>
    </row>
    <row r="50" spans="1:8" s="41" customFormat="1" ht="15" customHeight="1" x14ac:dyDescent="0.25">
      <c r="A50" s="39"/>
      <c r="B50" s="35"/>
      <c r="C50" s="45"/>
      <c r="D50" s="46"/>
      <c r="E50" s="43"/>
      <c r="F50" s="44"/>
      <c r="G50" s="40"/>
      <c r="H50" s="34"/>
    </row>
    <row r="51" spans="1:8" s="41" customFormat="1" ht="15" customHeight="1" x14ac:dyDescent="0.25">
      <c r="A51" s="39"/>
      <c r="B51" s="35"/>
      <c r="C51" s="140"/>
      <c r="D51" s="141"/>
      <c r="E51" s="43"/>
      <c r="F51" s="44"/>
      <c r="G51" s="40"/>
      <c r="H51" s="48"/>
    </row>
    <row r="52" spans="1:8" ht="15" customHeight="1" thickBot="1" x14ac:dyDescent="0.3">
      <c r="A52" s="15"/>
      <c r="B52" s="21"/>
      <c r="C52" s="36"/>
      <c r="D52" s="37"/>
      <c r="E52" s="11"/>
      <c r="F52" s="18"/>
      <c r="G52" s="21"/>
      <c r="H52" s="30"/>
    </row>
    <row r="53" spans="1:8" ht="15.75" customHeight="1" x14ac:dyDescent="0.25">
      <c r="A53" s="105" t="s">
        <v>137</v>
      </c>
      <c r="B53" s="106"/>
      <c r="C53" s="106"/>
      <c r="D53" s="106"/>
      <c r="E53" s="106"/>
      <c r="F53" s="106"/>
      <c r="G53" s="106"/>
      <c r="H53" s="111"/>
    </row>
    <row r="54" spans="1:8" ht="16.5" thickBot="1" x14ac:dyDescent="0.3">
      <c r="A54" s="136"/>
      <c r="B54" s="109"/>
      <c r="C54" s="109"/>
      <c r="D54" s="109"/>
      <c r="E54" s="109"/>
      <c r="F54" s="109"/>
      <c r="G54" s="109"/>
      <c r="H54" s="110"/>
    </row>
    <row r="55" spans="1:8" ht="15.75" customHeight="1" x14ac:dyDescent="0.25">
      <c r="A55" s="24"/>
      <c r="B55" s="26"/>
      <c r="C55" s="126" t="s">
        <v>14</v>
      </c>
      <c r="D55" s="127"/>
      <c r="E55" s="126" t="s">
        <v>19</v>
      </c>
      <c r="F55" s="134"/>
      <c r="G55" s="134"/>
      <c r="H55" s="135"/>
    </row>
    <row r="56" spans="1:8" ht="15.75" customHeight="1" x14ac:dyDescent="0.25">
      <c r="A56" s="98" t="s">
        <v>15</v>
      </c>
      <c r="B56" s="99"/>
      <c r="C56" s="140"/>
      <c r="D56" s="141"/>
      <c r="E56" s="96"/>
      <c r="F56" s="121"/>
      <c r="G56" s="121"/>
      <c r="H56" s="122"/>
    </row>
    <row r="57" spans="1:8" ht="15.75" customHeight="1" x14ac:dyDescent="0.25">
      <c r="A57" s="98" t="s">
        <v>16</v>
      </c>
      <c r="B57" s="99"/>
      <c r="C57" s="100" t="s">
        <v>23</v>
      </c>
      <c r="D57" s="101"/>
      <c r="E57" s="102" t="s">
        <v>21</v>
      </c>
      <c r="F57" s="103"/>
      <c r="G57" s="103"/>
      <c r="H57" s="104"/>
    </row>
    <row r="58" spans="1:8" ht="15.75" customHeight="1" x14ac:dyDescent="0.25">
      <c r="A58" s="98" t="s">
        <v>17</v>
      </c>
      <c r="B58" s="99"/>
      <c r="C58" s="107" t="s">
        <v>59</v>
      </c>
      <c r="D58" s="108"/>
      <c r="E58" s="137" t="s">
        <v>20</v>
      </c>
      <c r="F58" s="138"/>
      <c r="G58" s="138"/>
      <c r="H58" s="139"/>
    </row>
    <row r="59" spans="1:8" ht="16.5" thickBot="1" x14ac:dyDescent="0.3">
      <c r="A59" s="10"/>
      <c r="B59" s="27"/>
      <c r="C59" s="25"/>
      <c r="D59" s="11"/>
      <c r="E59" s="149"/>
      <c r="F59" s="113"/>
      <c r="G59" s="113"/>
      <c r="H59" s="114"/>
    </row>
    <row r="60" spans="1:8" ht="15.75" x14ac:dyDescent="0.25">
      <c r="A60" s="1" t="s">
        <v>18</v>
      </c>
      <c r="B60" s="8"/>
      <c r="C60" s="8"/>
      <c r="D60" s="8"/>
      <c r="E60" s="8"/>
      <c r="F60" s="8"/>
      <c r="G60" s="8"/>
      <c r="H60" s="8"/>
    </row>
  </sheetData>
  <mergeCells count="85">
    <mergeCell ref="A6:D6"/>
    <mergeCell ref="E6:H6"/>
    <mergeCell ref="A2:H2"/>
    <mergeCell ref="A3:H3"/>
    <mergeCell ref="A4:H4"/>
    <mergeCell ref="A5:D5"/>
    <mergeCell ref="E5:H5"/>
    <mergeCell ref="E11:F11"/>
    <mergeCell ref="E12:F12"/>
    <mergeCell ref="E13:F13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E14:F14"/>
    <mergeCell ref="E15:F15"/>
    <mergeCell ref="E16:F16"/>
    <mergeCell ref="E17:F17"/>
    <mergeCell ref="C20:D20"/>
    <mergeCell ref="A21:H21"/>
    <mergeCell ref="A22:H22"/>
    <mergeCell ref="C23:D23"/>
    <mergeCell ref="E23:H23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F27:H27"/>
    <mergeCell ref="A32:H32"/>
    <mergeCell ref="A33:H33"/>
    <mergeCell ref="A34:H34"/>
    <mergeCell ref="A35:D35"/>
    <mergeCell ref="E35:H35"/>
    <mergeCell ref="H39:H40"/>
    <mergeCell ref="C42:D42"/>
    <mergeCell ref="E42:F42"/>
    <mergeCell ref="A36:D36"/>
    <mergeCell ref="E36:H36"/>
    <mergeCell ref="A37:D37"/>
    <mergeCell ref="E37:H37"/>
    <mergeCell ref="A38:D38"/>
    <mergeCell ref="E38:H38"/>
    <mergeCell ref="C46:D46"/>
    <mergeCell ref="B39:B40"/>
    <mergeCell ref="C39:D40"/>
    <mergeCell ref="E39:F40"/>
    <mergeCell ref="G39:G40"/>
    <mergeCell ref="C43:D43"/>
    <mergeCell ref="E43:F43"/>
    <mergeCell ref="C44:D44"/>
    <mergeCell ref="C45:D45"/>
    <mergeCell ref="E45:F45"/>
    <mergeCell ref="E56:H56"/>
    <mergeCell ref="C47:D47"/>
    <mergeCell ref="E47:F47"/>
    <mergeCell ref="C48:D48"/>
    <mergeCell ref="E48:F48"/>
    <mergeCell ref="C49:D49"/>
    <mergeCell ref="E49:F49"/>
    <mergeCell ref="E59:H59"/>
    <mergeCell ref="E44:F44"/>
    <mergeCell ref="C12:D12"/>
    <mergeCell ref="A57:B57"/>
    <mergeCell ref="C57:D57"/>
    <mergeCell ref="E57:H57"/>
    <mergeCell ref="A58:B58"/>
    <mergeCell ref="C58:D58"/>
    <mergeCell ref="E58:H58"/>
    <mergeCell ref="C51:D51"/>
    <mergeCell ref="A53:H53"/>
    <mergeCell ref="A54:H54"/>
    <mergeCell ref="C55:D55"/>
    <mergeCell ref="E55:H55"/>
    <mergeCell ref="A56:B56"/>
    <mergeCell ref="C56:D56"/>
  </mergeCells>
  <printOptions horizontalCentered="1"/>
  <pageMargins left="0" right="0" top="0.31496062992125984" bottom="0.15748031496062992" header="0.31496062992125984" footer="0.31496062992125984"/>
  <pageSetup paperSize="10000" scale="95" orientation="portrait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63"/>
  <sheetViews>
    <sheetView showGridLines="0" workbookViewId="0">
      <selection activeCell="G15" sqref="G15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11" ht="24" customHeight="1" thickBot="1" x14ac:dyDescent="0.3">
      <c r="A1" s="1"/>
    </row>
    <row r="2" spans="1:11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11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11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11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11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11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11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11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11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11" ht="20.100000000000001" customHeight="1" x14ac:dyDescent="0.25">
      <c r="A11" s="59"/>
      <c r="B11" s="35"/>
      <c r="C11" s="55"/>
      <c r="D11" s="46"/>
      <c r="E11" s="126"/>
      <c r="F11" s="127"/>
      <c r="G11" s="49"/>
      <c r="H11" s="34"/>
      <c r="K11" s="60"/>
    </row>
    <row r="12" spans="1:11" ht="20.100000000000001" customHeight="1" x14ac:dyDescent="0.25">
      <c r="A12" s="59"/>
      <c r="B12" s="69" t="s">
        <v>34</v>
      </c>
      <c r="C12" s="162" t="s">
        <v>139</v>
      </c>
      <c r="D12" s="163"/>
      <c r="E12" s="96">
        <v>800</v>
      </c>
      <c r="F12" s="97"/>
      <c r="G12" s="49">
        <v>110</v>
      </c>
      <c r="H12" s="34">
        <f>+G12*E12</f>
        <v>88000</v>
      </c>
      <c r="K12" s="60"/>
    </row>
    <row r="13" spans="1:11" ht="20.100000000000001" customHeight="1" x14ac:dyDescent="0.25">
      <c r="A13" s="59"/>
      <c r="B13" s="69" t="s">
        <v>43</v>
      </c>
      <c r="C13" s="162" t="s">
        <v>149</v>
      </c>
      <c r="D13" s="163"/>
      <c r="E13" s="96">
        <v>800</v>
      </c>
      <c r="F13" s="97"/>
      <c r="G13" s="49">
        <v>50</v>
      </c>
      <c r="H13" s="34">
        <f t="shared" ref="H13:H21" si="0">+G13*E13</f>
        <v>40000</v>
      </c>
      <c r="K13" s="60"/>
    </row>
    <row r="14" spans="1:11" ht="20.100000000000001" customHeight="1" x14ac:dyDescent="0.25">
      <c r="A14" s="59"/>
      <c r="B14" s="69" t="s">
        <v>29</v>
      </c>
      <c r="C14" s="162" t="s">
        <v>144</v>
      </c>
      <c r="D14" s="163"/>
      <c r="E14" s="96">
        <v>800</v>
      </c>
      <c r="F14" s="97"/>
      <c r="G14" s="49">
        <v>22</v>
      </c>
      <c r="H14" s="34">
        <f t="shared" si="0"/>
        <v>17600</v>
      </c>
      <c r="K14" s="60"/>
    </row>
    <row r="15" spans="1:11" ht="20.100000000000001" customHeight="1" x14ac:dyDescent="0.25">
      <c r="A15" s="59"/>
      <c r="B15" s="69" t="s">
        <v>29</v>
      </c>
      <c r="C15" s="162" t="s">
        <v>146</v>
      </c>
      <c r="D15" s="163"/>
      <c r="E15" s="96">
        <v>800</v>
      </c>
      <c r="F15" s="97"/>
      <c r="G15" s="49">
        <v>17</v>
      </c>
      <c r="H15" s="34">
        <f t="shared" si="0"/>
        <v>13600</v>
      </c>
      <c r="K15" s="60"/>
    </row>
    <row r="16" spans="1:11" ht="20.100000000000001" customHeight="1" x14ac:dyDescent="0.25">
      <c r="A16" s="59"/>
      <c r="B16" s="69" t="s">
        <v>34</v>
      </c>
      <c r="C16" s="162" t="s">
        <v>145</v>
      </c>
      <c r="D16" s="163"/>
      <c r="E16" s="96">
        <v>800</v>
      </c>
      <c r="F16" s="97"/>
      <c r="G16" s="49">
        <v>58</v>
      </c>
      <c r="H16" s="34">
        <f t="shared" si="0"/>
        <v>46400</v>
      </c>
      <c r="K16" s="60"/>
    </row>
    <row r="17" spans="1:11" ht="20.100000000000001" customHeight="1" x14ac:dyDescent="0.25">
      <c r="A17" s="59"/>
      <c r="B17" s="35" t="s">
        <v>35</v>
      </c>
      <c r="C17" s="162" t="s">
        <v>141</v>
      </c>
      <c r="D17" s="163"/>
      <c r="E17" s="96">
        <v>800</v>
      </c>
      <c r="F17" s="97"/>
      <c r="G17" s="49">
        <v>45</v>
      </c>
      <c r="H17" s="34">
        <f t="shared" si="0"/>
        <v>36000</v>
      </c>
      <c r="K17" s="60"/>
    </row>
    <row r="18" spans="1:11" ht="20.100000000000001" customHeight="1" x14ac:dyDescent="0.25">
      <c r="A18" s="59"/>
      <c r="B18" s="35" t="s">
        <v>35</v>
      </c>
      <c r="C18" s="162" t="s">
        <v>140</v>
      </c>
      <c r="D18" s="163"/>
      <c r="E18" s="96">
        <v>800</v>
      </c>
      <c r="F18" s="97"/>
      <c r="G18" s="33">
        <v>60</v>
      </c>
      <c r="H18" s="34">
        <f t="shared" si="0"/>
        <v>48000</v>
      </c>
      <c r="K18" s="60"/>
    </row>
    <row r="19" spans="1:11" ht="20.100000000000001" customHeight="1" x14ac:dyDescent="0.25">
      <c r="A19" s="59"/>
      <c r="B19" s="35" t="s">
        <v>34</v>
      </c>
      <c r="C19" s="162" t="s">
        <v>142</v>
      </c>
      <c r="D19" s="163"/>
      <c r="E19" s="96">
        <v>800</v>
      </c>
      <c r="F19" s="97"/>
      <c r="G19" s="33">
        <v>35</v>
      </c>
      <c r="H19" s="34">
        <f t="shared" si="0"/>
        <v>28000</v>
      </c>
      <c r="K19" s="60"/>
    </row>
    <row r="20" spans="1:11" ht="20.100000000000001" customHeight="1" x14ac:dyDescent="0.25">
      <c r="A20" s="59"/>
      <c r="B20" s="35" t="s">
        <v>29</v>
      </c>
      <c r="C20" s="162" t="s">
        <v>143</v>
      </c>
      <c r="D20" s="163"/>
      <c r="E20" s="96">
        <v>800</v>
      </c>
      <c r="F20" s="97"/>
      <c r="G20" s="33">
        <v>73</v>
      </c>
      <c r="H20" s="34">
        <f t="shared" si="0"/>
        <v>58400</v>
      </c>
      <c r="K20" s="60"/>
    </row>
    <row r="21" spans="1:11" ht="20.100000000000001" customHeight="1" x14ac:dyDescent="0.25">
      <c r="A21" s="59"/>
      <c r="B21" s="35" t="s">
        <v>29</v>
      </c>
      <c r="C21" s="162" t="s">
        <v>148</v>
      </c>
      <c r="D21" s="163"/>
      <c r="E21" s="96">
        <v>800</v>
      </c>
      <c r="F21" s="97"/>
      <c r="G21" s="33">
        <v>30</v>
      </c>
      <c r="H21" s="34">
        <f t="shared" si="0"/>
        <v>24000</v>
      </c>
      <c r="K21" s="60"/>
    </row>
    <row r="22" spans="1:11" ht="20.100000000000001" customHeight="1" x14ac:dyDescent="0.25">
      <c r="A22" s="59"/>
      <c r="B22" s="35"/>
      <c r="C22" s="162"/>
      <c r="D22" s="163"/>
      <c r="E22" s="43"/>
      <c r="F22" s="44"/>
      <c r="G22" s="33"/>
      <c r="H22" s="34"/>
    </row>
    <row r="23" spans="1:11" ht="20.100000000000001" customHeight="1" thickBot="1" x14ac:dyDescent="0.3">
      <c r="A23" s="15"/>
      <c r="B23" s="21"/>
      <c r="C23" s="156" t="s">
        <v>36</v>
      </c>
      <c r="D23" s="157"/>
      <c r="E23" s="11"/>
      <c r="F23" s="18"/>
      <c r="G23" s="21"/>
      <c r="H23" s="58">
        <f>SUM(H11:H22)</f>
        <v>400000</v>
      </c>
    </row>
    <row r="24" spans="1:11" ht="15.75" customHeight="1" x14ac:dyDescent="0.25">
      <c r="A24" s="105" t="s">
        <v>147</v>
      </c>
      <c r="B24" s="106"/>
      <c r="C24" s="106"/>
      <c r="D24" s="106"/>
      <c r="E24" s="106"/>
      <c r="F24" s="106"/>
      <c r="G24" s="106"/>
      <c r="H24" s="111"/>
    </row>
    <row r="25" spans="1:11" ht="16.5" thickBot="1" x14ac:dyDescent="0.3">
      <c r="A25" s="136"/>
      <c r="B25" s="109"/>
      <c r="C25" s="109"/>
      <c r="D25" s="109"/>
      <c r="E25" s="109"/>
      <c r="F25" s="109"/>
      <c r="G25" s="109"/>
      <c r="H25" s="110"/>
    </row>
    <row r="26" spans="1:11" ht="15.75" customHeight="1" x14ac:dyDescent="0.25">
      <c r="A26" s="24"/>
      <c r="B26" s="26"/>
      <c r="C26" s="126" t="s">
        <v>14</v>
      </c>
      <c r="D26" s="127"/>
      <c r="E26" s="126" t="s">
        <v>19</v>
      </c>
      <c r="F26" s="134"/>
      <c r="G26" s="134"/>
      <c r="H26" s="135"/>
    </row>
    <row r="27" spans="1:11" ht="15.75" customHeight="1" x14ac:dyDescent="0.25">
      <c r="A27" s="98" t="s">
        <v>15</v>
      </c>
      <c r="B27" s="99"/>
      <c r="C27" s="140"/>
      <c r="D27" s="141"/>
      <c r="E27" s="96"/>
      <c r="F27" s="121"/>
      <c r="G27" s="121"/>
      <c r="H27" s="122"/>
    </row>
    <row r="28" spans="1:11" ht="15.75" customHeight="1" x14ac:dyDescent="0.25">
      <c r="A28" s="98" t="s">
        <v>16</v>
      </c>
      <c r="B28" s="99"/>
      <c r="C28" s="100" t="s">
        <v>23</v>
      </c>
      <c r="D28" s="101"/>
      <c r="E28" s="102" t="s">
        <v>21</v>
      </c>
      <c r="F28" s="103"/>
      <c r="G28" s="103"/>
      <c r="H28" s="104"/>
    </row>
    <row r="29" spans="1:11" ht="15.75" customHeight="1" x14ac:dyDescent="0.25">
      <c r="A29" s="98" t="s">
        <v>17</v>
      </c>
      <c r="B29" s="99"/>
      <c r="C29" s="107" t="s">
        <v>59</v>
      </c>
      <c r="D29" s="108"/>
      <c r="E29" s="137" t="s">
        <v>20</v>
      </c>
      <c r="F29" s="138"/>
      <c r="G29" s="138"/>
      <c r="H29" s="139"/>
    </row>
    <row r="30" spans="1:11" ht="16.5" thickBot="1" x14ac:dyDescent="0.3">
      <c r="A30" s="10"/>
      <c r="B30" s="27"/>
      <c r="C30" s="25"/>
      <c r="D30" s="11"/>
      <c r="E30" s="7"/>
      <c r="F30" s="109"/>
      <c r="G30" s="109"/>
      <c r="H30" s="110"/>
    </row>
    <row r="31" spans="1:11" ht="15.75" x14ac:dyDescent="0.25">
      <c r="A31" s="1" t="s">
        <v>18</v>
      </c>
      <c r="B31" s="8"/>
      <c r="C31" s="8"/>
      <c r="D31" s="8"/>
      <c r="E31" s="8"/>
      <c r="F31" s="8"/>
      <c r="G31" s="8"/>
      <c r="H31" s="8"/>
    </row>
    <row r="32" spans="1:11" ht="15.75" x14ac:dyDescent="0.25">
      <c r="A32" s="1"/>
      <c r="B32" s="8"/>
      <c r="C32" s="8"/>
      <c r="D32" s="8"/>
      <c r="E32" s="8"/>
      <c r="F32" s="8"/>
      <c r="G32" s="8"/>
      <c r="H32" s="8"/>
    </row>
    <row r="33" spans="1:8" ht="15.75" x14ac:dyDescent="0.25">
      <c r="A33" s="1"/>
      <c r="B33" s="8"/>
      <c r="C33" s="8"/>
      <c r="D33" s="8"/>
      <c r="E33" s="8"/>
      <c r="F33" s="8"/>
      <c r="G33" s="8"/>
      <c r="H33" s="8"/>
    </row>
    <row r="34" spans="1:8" ht="15.75" thickBot="1" x14ac:dyDescent="0.3"/>
    <row r="35" spans="1:8" ht="15.75" x14ac:dyDescent="0.25">
      <c r="A35" s="117" t="s">
        <v>0</v>
      </c>
      <c r="B35" s="118"/>
      <c r="C35" s="118"/>
      <c r="D35" s="118"/>
      <c r="E35" s="118"/>
      <c r="F35" s="118"/>
      <c r="G35" s="118"/>
      <c r="H35" s="119"/>
    </row>
    <row r="36" spans="1:8" ht="18.75" customHeight="1" x14ac:dyDescent="0.25">
      <c r="A36" s="120" t="s">
        <v>1</v>
      </c>
      <c r="B36" s="121"/>
      <c r="C36" s="121"/>
      <c r="D36" s="121"/>
      <c r="E36" s="121"/>
      <c r="F36" s="121"/>
      <c r="G36" s="121"/>
      <c r="H36" s="122"/>
    </row>
    <row r="37" spans="1:8" ht="16.5" thickBot="1" x14ac:dyDescent="0.3">
      <c r="A37" s="112" t="s">
        <v>2</v>
      </c>
      <c r="B37" s="113"/>
      <c r="C37" s="113"/>
      <c r="D37" s="113"/>
      <c r="E37" s="113"/>
      <c r="F37" s="113"/>
      <c r="G37" s="113"/>
      <c r="H37" s="114"/>
    </row>
    <row r="38" spans="1:8" ht="9" customHeight="1" x14ac:dyDescent="0.25">
      <c r="A38" s="105"/>
      <c r="B38" s="106"/>
      <c r="C38" s="106"/>
      <c r="D38" s="106"/>
      <c r="E38" s="106"/>
      <c r="F38" s="106"/>
      <c r="G38" s="106"/>
      <c r="H38" s="111"/>
    </row>
    <row r="39" spans="1:8" ht="15.75" customHeight="1" x14ac:dyDescent="0.25">
      <c r="A39" s="105" t="s">
        <v>3</v>
      </c>
      <c r="B39" s="106"/>
      <c r="C39" s="106"/>
      <c r="D39" s="106"/>
      <c r="E39" s="106" t="s">
        <v>4</v>
      </c>
      <c r="F39" s="106"/>
      <c r="G39" s="106"/>
      <c r="H39" s="111"/>
    </row>
    <row r="40" spans="1:8" ht="15.75" customHeight="1" x14ac:dyDescent="0.25">
      <c r="A40" s="105" t="s">
        <v>5</v>
      </c>
      <c r="B40" s="106"/>
      <c r="C40" s="106"/>
      <c r="D40" s="106"/>
      <c r="E40" s="106" t="s">
        <v>6</v>
      </c>
      <c r="F40" s="106"/>
      <c r="G40" s="106"/>
      <c r="H40" s="111"/>
    </row>
    <row r="41" spans="1:8" ht="9" customHeight="1" thickBot="1" x14ac:dyDescent="0.3">
      <c r="A41" s="105"/>
      <c r="B41" s="106"/>
      <c r="C41" s="106"/>
      <c r="D41" s="106"/>
      <c r="E41" s="106"/>
      <c r="F41" s="106"/>
      <c r="G41" s="106"/>
      <c r="H41" s="111"/>
    </row>
    <row r="42" spans="1:8" ht="15.75" customHeight="1" x14ac:dyDescent="0.25">
      <c r="A42" s="2" t="s">
        <v>7</v>
      </c>
      <c r="B42" s="132" t="s">
        <v>12</v>
      </c>
      <c r="C42" s="128" t="s">
        <v>8</v>
      </c>
      <c r="D42" s="129"/>
      <c r="E42" s="128" t="s">
        <v>9</v>
      </c>
      <c r="F42" s="129"/>
      <c r="G42" s="132" t="s">
        <v>10</v>
      </c>
      <c r="H42" s="115" t="s">
        <v>22</v>
      </c>
    </row>
    <row r="43" spans="1:8" ht="16.5" thickBot="1" x14ac:dyDescent="0.3">
      <c r="A43" s="3" t="s">
        <v>11</v>
      </c>
      <c r="B43" s="133"/>
      <c r="C43" s="130"/>
      <c r="D43" s="131"/>
      <c r="E43" s="130"/>
      <c r="F43" s="131"/>
      <c r="G43" s="133"/>
      <c r="H43" s="116"/>
    </row>
    <row r="44" spans="1:8" ht="15" customHeight="1" x14ac:dyDescent="0.25">
      <c r="A44" s="13"/>
      <c r="B44" s="42"/>
      <c r="C44" s="4"/>
      <c r="D44" s="16"/>
      <c r="E44" s="5"/>
      <c r="F44" s="16"/>
      <c r="G44" s="19"/>
      <c r="H44" s="28"/>
    </row>
    <row r="45" spans="1:8" ht="15" customHeight="1" x14ac:dyDescent="0.25">
      <c r="A45" s="14"/>
      <c r="B45" s="38"/>
      <c r="C45" s="144"/>
      <c r="D45" s="145"/>
      <c r="E45" s="96"/>
      <c r="F45" s="97"/>
      <c r="G45" s="49"/>
      <c r="H45" s="50"/>
    </row>
    <row r="46" spans="1:8" ht="15" customHeight="1" x14ac:dyDescent="0.25">
      <c r="A46" s="14"/>
      <c r="B46" s="38" t="s">
        <v>132</v>
      </c>
      <c r="C46" s="144" t="s">
        <v>133</v>
      </c>
      <c r="D46" s="145"/>
      <c r="E46" s="96">
        <v>1</v>
      </c>
      <c r="F46" s="97"/>
      <c r="G46" s="49">
        <v>25000</v>
      </c>
      <c r="H46" s="50">
        <f>+E46*G46</f>
        <v>25000</v>
      </c>
    </row>
    <row r="47" spans="1:8" ht="15" customHeight="1" x14ac:dyDescent="0.25">
      <c r="A47" s="14"/>
      <c r="B47" s="38" t="s">
        <v>132</v>
      </c>
      <c r="C47" s="144" t="s">
        <v>134</v>
      </c>
      <c r="D47" s="145"/>
      <c r="E47" s="96">
        <v>1</v>
      </c>
      <c r="F47" s="97"/>
      <c r="G47" s="49">
        <f>5500+6000+6000</f>
        <v>17500</v>
      </c>
      <c r="H47" s="50">
        <f>+E47*G47</f>
        <v>17500</v>
      </c>
    </row>
    <row r="48" spans="1:8" ht="15" customHeight="1" x14ac:dyDescent="0.25">
      <c r="A48" s="14"/>
      <c r="B48" s="38"/>
      <c r="C48" s="144"/>
      <c r="D48" s="145"/>
      <c r="E48" s="96"/>
      <c r="F48" s="97"/>
      <c r="G48" s="33"/>
      <c r="H48" s="50"/>
    </row>
    <row r="49" spans="1:8" ht="15" customHeight="1" x14ac:dyDescent="0.25">
      <c r="A49" s="14"/>
      <c r="B49" s="38"/>
      <c r="C49" s="142"/>
      <c r="D49" s="143"/>
      <c r="E49" s="47"/>
      <c r="F49" s="44"/>
      <c r="G49" s="33"/>
      <c r="H49" s="50"/>
    </row>
    <row r="50" spans="1:8" ht="15" customHeight="1" x14ac:dyDescent="0.25">
      <c r="A50" s="14"/>
      <c r="B50" s="38"/>
      <c r="C50" s="144"/>
      <c r="D50" s="145"/>
      <c r="E50" s="96"/>
      <c r="F50" s="97"/>
      <c r="G50" s="33"/>
      <c r="H50" s="50"/>
    </row>
    <row r="51" spans="1:8" ht="15" customHeight="1" x14ac:dyDescent="0.25">
      <c r="A51" s="14"/>
      <c r="B51" s="35"/>
      <c r="C51" s="144"/>
      <c r="D51" s="145"/>
      <c r="E51" s="96"/>
      <c r="F51" s="97"/>
      <c r="G51" s="33"/>
      <c r="H51" s="50"/>
    </row>
    <row r="52" spans="1:8" s="41" customFormat="1" ht="15" customHeight="1" x14ac:dyDescent="0.25">
      <c r="A52" s="39"/>
      <c r="B52" s="35"/>
      <c r="C52" s="94"/>
      <c r="D52" s="95"/>
      <c r="E52" s="96"/>
      <c r="F52" s="97"/>
      <c r="G52" s="40"/>
      <c r="H52" s="34"/>
    </row>
    <row r="53" spans="1:8" s="41" customFormat="1" ht="15" customHeight="1" x14ac:dyDescent="0.25">
      <c r="A53" s="39"/>
      <c r="B53" s="35"/>
      <c r="C53" s="45"/>
      <c r="D53" s="46"/>
      <c r="E53" s="43"/>
      <c r="F53" s="44"/>
      <c r="G53" s="40"/>
      <c r="H53" s="34"/>
    </row>
    <row r="54" spans="1:8" s="41" customFormat="1" ht="15" customHeight="1" x14ac:dyDescent="0.25">
      <c r="A54" s="39"/>
      <c r="B54" s="35"/>
      <c r="C54" s="140"/>
      <c r="D54" s="141"/>
      <c r="E54" s="43"/>
      <c r="F54" s="44"/>
      <c r="G54" s="40"/>
      <c r="H54" s="48"/>
    </row>
    <row r="55" spans="1:8" ht="15" customHeight="1" thickBot="1" x14ac:dyDescent="0.3">
      <c r="A55" s="15"/>
      <c r="B55" s="21"/>
      <c r="C55" s="36"/>
      <c r="D55" s="37"/>
      <c r="E55" s="11"/>
      <c r="F55" s="18"/>
      <c r="G55" s="21"/>
      <c r="H55" s="30"/>
    </row>
    <row r="56" spans="1:8" ht="15.75" customHeight="1" x14ac:dyDescent="0.25">
      <c r="A56" s="105" t="s">
        <v>137</v>
      </c>
      <c r="B56" s="106"/>
      <c r="C56" s="106"/>
      <c r="D56" s="106"/>
      <c r="E56" s="106"/>
      <c r="F56" s="106"/>
      <c r="G56" s="106"/>
      <c r="H56" s="111"/>
    </row>
    <row r="57" spans="1:8" ht="16.5" thickBot="1" x14ac:dyDescent="0.3">
      <c r="A57" s="136"/>
      <c r="B57" s="109"/>
      <c r="C57" s="109"/>
      <c r="D57" s="109"/>
      <c r="E57" s="109"/>
      <c r="F57" s="109"/>
      <c r="G57" s="109"/>
      <c r="H57" s="110"/>
    </row>
    <row r="58" spans="1:8" ht="15.75" customHeight="1" x14ac:dyDescent="0.25">
      <c r="A58" s="24"/>
      <c r="B58" s="26"/>
      <c r="C58" s="126" t="s">
        <v>14</v>
      </c>
      <c r="D58" s="127"/>
      <c r="E58" s="126" t="s">
        <v>19</v>
      </c>
      <c r="F58" s="134"/>
      <c r="G58" s="134"/>
      <c r="H58" s="135"/>
    </row>
    <row r="59" spans="1:8" ht="15.75" customHeight="1" x14ac:dyDescent="0.25">
      <c r="A59" s="98" t="s">
        <v>15</v>
      </c>
      <c r="B59" s="99"/>
      <c r="C59" s="140"/>
      <c r="D59" s="141"/>
      <c r="E59" s="96"/>
      <c r="F59" s="121"/>
      <c r="G59" s="121"/>
      <c r="H59" s="122"/>
    </row>
    <row r="60" spans="1:8" ht="15.75" customHeight="1" x14ac:dyDescent="0.25">
      <c r="A60" s="98" t="s">
        <v>16</v>
      </c>
      <c r="B60" s="99"/>
      <c r="C60" s="100" t="s">
        <v>23</v>
      </c>
      <c r="D60" s="101"/>
      <c r="E60" s="102" t="s">
        <v>21</v>
      </c>
      <c r="F60" s="103"/>
      <c r="G60" s="103"/>
      <c r="H60" s="104"/>
    </row>
    <row r="61" spans="1:8" ht="15.75" customHeight="1" x14ac:dyDescent="0.25">
      <c r="A61" s="98" t="s">
        <v>17</v>
      </c>
      <c r="B61" s="99"/>
      <c r="C61" s="107" t="s">
        <v>59</v>
      </c>
      <c r="D61" s="108"/>
      <c r="E61" s="137" t="s">
        <v>20</v>
      </c>
      <c r="F61" s="138"/>
      <c r="G61" s="138"/>
      <c r="H61" s="139"/>
    </row>
    <row r="62" spans="1:8" ht="16.5" thickBot="1" x14ac:dyDescent="0.3">
      <c r="A62" s="10"/>
      <c r="B62" s="27"/>
      <c r="C62" s="25"/>
      <c r="D62" s="11"/>
      <c r="E62" s="149"/>
      <c r="F62" s="113"/>
      <c r="G62" s="113"/>
      <c r="H62" s="114"/>
    </row>
    <row r="63" spans="1:8" ht="15.75" x14ac:dyDescent="0.25">
      <c r="A63" s="1" t="s">
        <v>18</v>
      </c>
      <c r="B63" s="8"/>
      <c r="C63" s="8"/>
      <c r="D63" s="8"/>
      <c r="E63" s="8"/>
      <c r="F63" s="8"/>
      <c r="G63" s="8"/>
      <c r="H63" s="8"/>
    </row>
  </sheetData>
  <mergeCells count="99">
    <mergeCell ref="A61:B61"/>
    <mergeCell ref="C61:D61"/>
    <mergeCell ref="E61:H61"/>
    <mergeCell ref="E62:H62"/>
    <mergeCell ref="C18:D18"/>
    <mergeCell ref="A59:B59"/>
    <mergeCell ref="C59:D59"/>
    <mergeCell ref="E59:H59"/>
    <mergeCell ref="A60:B60"/>
    <mergeCell ref="C60:D60"/>
    <mergeCell ref="E60:H60"/>
    <mergeCell ref="C52:D52"/>
    <mergeCell ref="E52:F52"/>
    <mergeCell ref="C54:D54"/>
    <mergeCell ref="A56:H56"/>
    <mergeCell ref="A57:H57"/>
    <mergeCell ref="C58:D58"/>
    <mergeCell ref="E58:H58"/>
    <mergeCell ref="C48:D48"/>
    <mergeCell ref="E48:F48"/>
    <mergeCell ref="C49:D49"/>
    <mergeCell ref="C50:D50"/>
    <mergeCell ref="E50:F50"/>
    <mergeCell ref="C51:D51"/>
    <mergeCell ref="E51:F51"/>
    <mergeCell ref="C45:D45"/>
    <mergeCell ref="E45:F45"/>
    <mergeCell ref="C46:D46"/>
    <mergeCell ref="E46:F46"/>
    <mergeCell ref="C47:D47"/>
    <mergeCell ref="E47:F47"/>
    <mergeCell ref="A41:D41"/>
    <mergeCell ref="E41:H41"/>
    <mergeCell ref="B42:B43"/>
    <mergeCell ref="C42:D43"/>
    <mergeCell ref="E42:F43"/>
    <mergeCell ref="G42:G43"/>
    <mergeCell ref="H42:H43"/>
    <mergeCell ref="A40:D40"/>
    <mergeCell ref="E40:H40"/>
    <mergeCell ref="A29:B29"/>
    <mergeCell ref="C29:D29"/>
    <mergeCell ref="E29:H29"/>
    <mergeCell ref="F30:H30"/>
    <mergeCell ref="A35:H35"/>
    <mergeCell ref="A36:H36"/>
    <mergeCell ref="A37:H37"/>
    <mergeCell ref="A38:D38"/>
    <mergeCell ref="E38:H38"/>
    <mergeCell ref="A39:D39"/>
    <mergeCell ref="E39:H39"/>
    <mergeCell ref="A27:B27"/>
    <mergeCell ref="C27:D27"/>
    <mergeCell ref="E27:H27"/>
    <mergeCell ref="A28:B28"/>
    <mergeCell ref="C28:D28"/>
    <mergeCell ref="E28:H28"/>
    <mergeCell ref="C26:D26"/>
    <mergeCell ref="E26:H26"/>
    <mergeCell ref="C20:D20"/>
    <mergeCell ref="C21:D21"/>
    <mergeCell ref="C22:D22"/>
    <mergeCell ref="E20:F20"/>
    <mergeCell ref="E21:F21"/>
    <mergeCell ref="C23:D23"/>
    <mergeCell ref="A24:H24"/>
    <mergeCell ref="A25:H25"/>
    <mergeCell ref="E11:F11"/>
    <mergeCell ref="C12:D12"/>
    <mergeCell ref="E12:F12"/>
    <mergeCell ref="E17:F17"/>
    <mergeCell ref="E18:F18"/>
    <mergeCell ref="C13:D13"/>
    <mergeCell ref="C14:D14"/>
    <mergeCell ref="C15:D15"/>
    <mergeCell ref="C16:D16"/>
    <mergeCell ref="C17:D17"/>
    <mergeCell ref="E16:F16"/>
    <mergeCell ref="E19:F19"/>
    <mergeCell ref="C19:D19"/>
    <mergeCell ref="E13:F13"/>
    <mergeCell ref="E14:F14"/>
    <mergeCell ref="E15:F15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A6:D6"/>
    <mergeCell ref="E6:H6"/>
    <mergeCell ref="A2:H2"/>
    <mergeCell ref="A3:H3"/>
    <mergeCell ref="A4:H4"/>
    <mergeCell ref="A5:D5"/>
    <mergeCell ref="E5:H5"/>
  </mergeCells>
  <printOptions horizontalCentered="1"/>
  <pageMargins left="0" right="0" top="0.31496062992125984" bottom="0.15748031496062992" header="0.31496062992125984" footer="0.31496062992125984"/>
  <pageSetup paperSize="10000" scale="95" orientation="portrait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68"/>
  <sheetViews>
    <sheetView showGridLines="0" workbookViewId="0">
      <selection activeCell="H68" sqref="A39:H68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11" ht="24" customHeight="1" thickBot="1" x14ac:dyDescent="0.3">
      <c r="A1" s="1"/>
    </row>
    <row r="2" spans="1:11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11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11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11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11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11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11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11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11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11" ht="20.100000000000001" customHeight="1" x14ac:dyDescent="0.25">
      <c r="A11" s="59">
        <v>1</v>
      </c>
      <c r="B11" s="35" t="s">
        <v>98</v>
      </c>
      <c r="C11" s="55" t="s">
        <v>94</v>
      </c>
      <c r="D11" s="46"/>
      <c r="E11" s="126">
        <v>6</v>
      </c>
      <c r="F11" s="127"/>
      <c r="G11" s="49">
        <v>260</v>
      </c>
      <c r="H11" s="34">
        <f>+G11*E11</f>
        <v>1560</v>
      </c>
      <c r="K11" s="60"/>
    </row>
    <row r="12" spans="1:11" ht="20.100000000000001" customHeight="1" x14ac:dyDescent="0.25">
      <c r="A12" s="59">
        <v>2</v>
      </c>
      <c r="B12" s="35" t="s">
        <v>40</v>
      </c>
      <c r="C12" s="55" t="s">
        <v>76</v>
      </c>
      <c r="D12" s="56"/>
      <c r="E12" s="96">
        <v>500</v>
      </c>
      <c r="F12" s="97"/>
      <c r="G12" s="49">
        <v>6.5</v>
      </c>
      <c r="H12" s="34">
        <f t="shared" ref="H12:H20" si="0">+G12*E12</f>
        <v>3250</v>
      </c>
      <c r="K12" s="60"/>
    </row>
    <row r="13" spans="1:11" ht="20.100000000000001" customHeight="1" x14ac:dyDescent="0.25">
      <c r="A13" s="59">
        <v>3</v>
      </c>
      <c r="B13" s="35" t="s">
        <v>98</v>
      </c>
      <c r="C13" s="55" t="s">
        <v>95</v>
      </c>
      <c r="D13" s="56"/>
      <c r="E13" s="96">
        <v>6</v>
      </c>
      <c r="F13" s="97"/>
      <c r="G13" s="49">
        <v>64.199999999999989</v>
      </c>
      <c r="H13" s="34">
        <f t="shared" si="0"/>
        <v>385.19999999999993</v>
      </c>
      <c r="K13" s="60"/>
    </row>
    <row r="14" spans="1:11" ht="20.100000000000001" customHeight="1" x14ac:dyDescent="0.25">
      <c r="A14" s="59">
        <v>4</v>
      </c>
      <c r="B14" s="35" t="s">
        <v>40</v>
      </c>
      <c r="C14" s="55" t="s">
        <v>96</v>
      </c>
      <c r="D14" s="57"/>
      <c r="E14" s="96">
        <v>60</v>
      </c>
      <c r="F14" s="97"/>
      <c r="G14" s="49">
        <v>130</v>
      </c>
      <c r="H14" s="34">
        <f t="shared" si="0"/>
        <v>7800</v>
      </c>
      <c r="K14" s="60"/>
    </row>
    <row r="15" spans="1:11" ht="20.100000000000001" customHeight="1" x14ac:dyDescent="0.25">
      <c r="A15" s="59">
        <v>5</v>
      </c>
      <c r="B15" s="35" t="s">
        <v>40</v>
      </c>
      <c r="C15" s="55" t="s">
        <v>97</v>
      </c>
      <c r="D15" s="57"/>
      <c r="E15" s="96">
        <v>2</v>
      </c>
      <c r="F15" s="97"/>
      <c r="G15" s="49">
        <v>100</v>
      </c>
      <c r="H15" s="34">
        <f t="shared" si="0"/>
        <v>200</v>
      </c>
      <c r="K15" s="60"/>
    </row>
    <row r="16" spans="1:11" ht="20.100000000000001" customHeight="1" x14ac:dyDescent="0.25">
      <c r="A16" s="59">
        <v>6</v>
      </c>
      <c r="B16" s="35" t="s">
        <v>40</v>
      </c>
      <c r="C16" s="55" t="s">
        <v>101</v>
      </c>
      <c r="D16" s="57"/>
      <c r="E16" s="96">
        <v>5</v>
      </c>
      <c r="F16" s="97"/>
      <c r="G16" s="49">
        <v>50</v>
      </c>
      <c r="H16" s="34">
        <f t="shared" si="0"/>
        <v>250</v>
      </c>
      <c r="K16" s="60"/>
    </row>
    <row r="17" spans="1:11" ht="20.100000000000001" customHeight="1" x14ac:dyDescent="0.25">
      <c r="A17" s="59">
        <v>7</v>
      </c>
      <c r="B17" s="35" t="s">
        <v>40</v>
      </c>
      <c r="C17" s="55" t="s">
        <v>102</v>
      </c>
      <c r="D17" s="57"/>
      <c r="E17" s="96">
        <v>5</v>
      </c>
      <c r="F17" s="97"/>
      <c r="G17" s="49">
        <v>175</v>
      </c>
      <c r="H17" s="34">
        <f t="shared" si="0"/>
        <v>875</v>
      </c>
      <c r="K17" s="60"/>
    </row>
    <row r="18" spans="1:11" ht="20.100000000000001" customHeight="1" x14ac:dyDescent="0.25">
      <c r="A18" s="59">
        <v>8</v>
      </c>
      <c r="B18" s="35" t="s">
        <v>100</v>
      </c>
      <c r="C18" s="55" t="s">
        <v>103</v>
      </c>
      <c r="D18" s="57"/>
      <c r="E18" s="96">
        <v>2</v>
      </c>
      <c r="F18" s="97"/>
      <c r="G18" s="49">
        <v>670</v>
      </c>
      <c r="H18" s="34">
        <f t="shared" si="0"/>
        <v>1340</v>
      </c>
      <c r="K18" s="60"/>
    </row>
    <row r="19" spans="1:11" ht="20.100000000000001" customHeight="1" x14ac:dyDescent="0.25">
      <c r="A19" s="59">
        <v>9</v>
      </c>
      <c r="B19" s="35" t="s">
        <v>40</v>
      </c>
      <c r="C19" s="55" t="s">
        <v>119</v>
      </c>
      <c r="D19" s="57"/>
      <c r="E19" s="96">
        <v>5</v>
      </c>
      <c r="F19" s="97"/>
      <c r="G19" s="33">
        <v>43</v>
      </c>
      <c r="H19" s="34">
        <f t="shared" si="0"/>
        <v>215</v>
      </c>
      <c r="K19" s="60"/>
    </row>
    <row r="20" spans="1:11" ht="20.100000000000001" customHeight="1" x14ac:dyDescent="0.25">
      <c r="A20" s="59">
        <v>10</v>
      </c>
      <c r="B20" s="35" t="s">
        <v>100</v>
      </c>
      <c r="C20" s="55" t="s">
        <v>120</v>
      </c>
      <c r="D20" s="57"/>
      <c r="E20" s="96">
        <v>15</v>
      </c>
      <c r="F20" s="97"/>
      <c r="G20" s="33">
        <v>50</v>
      </c>
      <c r="H20" s="34">
        <f t="shared" si="0"/>
        <v>750</v>
      </c>
      <c r="K20" s="60"/>
    </row>
    <row r="21" spans="1:11" ht="20.100000000000001" customHeight="1" x14ac:dyDescent="0.25">
      <c r="A21" s="59"/>
      <c r="B21" s="35"/>
      <c r="C21" s="55"/>
      <c r="D21" s="57" t="s">
        <v>121</v>
      </c>
      <c r="E21" s="96"/>
      <c r="F21" s="97"/>
      <c r="G21" s="33"/>
      <c r="H21" s="34"/>
      <c r="K21" s="60"/>
    </row>
    <row r="22" spans="1:11" ht="20.100000000000001" customHeight="1" x14ac:dyDescent="0.25">
      <c r="A22" s="59"/>
      <c r="B22" s="35"/>
      <c r="C22" s="55"/>
      <c r="D22" s="57"/>
      <c r="E22" s="96"/>
      <c r="F22" s="97"/>
      <c r="G22" s="33"/>
      <c r="H22" s="34"/>
      <c r="K22" s="60"/>
    </row>
    <row r="23" spans="1:11" ht="20.100000000000001" customHeight="1" x14ac:dyDescent="0.25">
      <c r="A23" s="59"/>
      <c r="B23" s="35"/>
      <c r="C23" s="55"/>
      <c r="D23" s="57"/>
      <c r="E23" s="96"/>
      <c r="F23" s="97"/>
      <c r="G23" s="33"/>
      <c r="H23" s="34"/>
      <c r="K23" s="60"/>
    </row>
    <row r="24" spans="1:11" ht="20.100000000000001" customHeight="1" x14ac:dyDescent="0.25">
      <c r="A24" s="59"/>
      <c r="B24" s="35"/>
      <c r="C24" s="55"/>
      <c r="D24" s="57"/>
      <c r="E24" s="96"/>
      <c r="F24" s="97"/>
      <c r="G24" s="33"/>
      <c r="H24" s="34"/>
      <c r="K24" s="60"/>
    </row>
    <row r="25" spans="1:11" ht="20.100000000000001" customHeight="1" x14ac:dyDescent="0.25">
      <c r="A25" s="59"/>
      <c r="B25" s="35"/>
      <c r="C25" s="55"/>
      <c r="D25" s="57"/>
      <c r="E25" s="96"/>
      <c r="F25" s="97"/>
      <c r="G25" s="33"/>
      <c r="H25" s="34"/>
      <c r="K25" s="60"/>
    </row>
    <row r="26" spans="1:11" ht="20.100000000000001" customHeight="1" x14ac:dyDescent="0.25">
      <c r="A26" s="59"/>
      <c r="B26" s="35"/>
      <c r="C26" s="55"/>
      <c r="D26" s="57"/>
      <c r="E26" s="96"/>
      <c r="F26" s="97"/>
      <c r="G26" s="33"/>
      <c r="H26" s="34"/>
      <c r="K26" s="60"/>
    </row>
    <row r="27" spans="1:11" ht="20.100000000000001" customHeight="1" x14ac:dyDescent="0.25">
      <c r="A27" s="59"/>
      <c r="B27" s="35"/>
      <c r="C27" s="55"/>
      <c r="D27" s="57"/>
      <c r="E27" s="96"/>
      <c r="F27" s="97"/>
      <c r="G27" s="33"/>
      <c r="H27" s="34"/>
      <c r="K27" s="60"/>
    </row>
    <row r="28" spans="1:11" ht="20.100000000000001" customHeight="1" x14ac:dyDescent="0.25">
      <c r="A28" s="59"/>
      <c r="B28" s="35"/>
      <c r="C28" s="55"/>
      <c r="D28" s="57"/>
      <c r="E28" s="43"/>
      <c r="F28" s="44"/>
      <c r="G28" s="33"/>
      <c r="H28" s="34"/>
    </row>
    <row r="29" spans="1:11" ht="20.100000000000001" customHeight="1" x14ac:dyDescent="0.25">
      <c r="A29" s="14"/>
      <c r="B29" s="35"/>
      <c r="C29" s="55"/>
      <c r="D29" s="57"/>
      <c r="E29" s="43"/>
      <c r="F29" s="44"/>
      <c r="G29" s="33"/>
      <c r="H29" s="34"/>
    </row>
    <row r="30" spans="1:11" ht="20.100000000000001" customHeight="1" thickBot="1" x14ac:dyDescent="0.3">
      <c r="A30" s="15"/>
      <c r="B30" s="21"/>
      <c r="C30" s="156" t="s">
        <v>36</v>
      </c>
      <c r="D30" s="157"/>
      <c r="E30" s="11"/>
      <c r="F30" s="18"/>
      <c r="G30" s="21"/>
      <c r="H30" s="58">
        <f>SUM(H11:H29)</f>
        <v>16625.2</v>
      </c>
    </row>
    <row r="31" spans="1:11" ht="15.75" customHeight="1" x14ac:dyDescent="0.25">
      <c r="A31" s="105" t="s">
        <v>74</v>
      </c>
      <c r="B31" s="106"/>
      <c r="C31" s="106"/>
      <c r="D31" s="106"/>
      <c r="E31" s="106"/>
      <c r="F31" s="106"/>
      <c r="G31" s="106"/>
      <c r="H31" s="111"/>
    </row>
    <row r="32" spans="1:11" ht="16.5" thickBot="1" x14ac:dyDescent="0.3">
      <c r="A32" s="136"/>
      <c r="B32" s="109"/>
      <c r="C32" s="109"/>
      <c r="D32" s="109"/>
      <c r="E32" s="109"/>
      <c r="F32" s="109"/>
      <c r="G32" s="109"/>
      <c r="H32" s="110"/>
    </row>
    <row r="33" spans="1:8" ht="15.75" customHeight="1" x14ac:dyDescent="0.25">
      <c r="A33" s="24"/>
      <c r="B33" s="26"/>
      <c r="C33" s="126" t="s">
        <v>14</v>
      </c>
      <c r="D33" s="127"/>
      <c r="E33" s="126" t="s">
        <v>19</v>
      </c>
      <c r="F33" s="134"/>
      <c r="G33" s="134"/>
      <c r="H33" s="135"/>
    </row>
    <row r="34" spans="1:8" ht="15.75" customHeight="1" x14ac:dyDescent="0.25">
      <c r="A34" s="98" t="s">
        <v>15</v>
      </c>
      <c r="B34" s="99"/>
      <c r="C34" s="140"/>
      <c r="D34" s="141"/>
      <c r="E34" s="96"/>
      <c r="F34" s="121"/>
      <c r="G34" s="121"/>
      <c r="H34" s="122"/>
    </row>
    <row r="35" spans="1:8" ht="15.75" customHeight="1" x14ac:dyDescent="0.25">
      <c r="A35" s="98" t="s">
        <v>16</v>
      </c>
      <c r="B35" s="99"/>
      <c r="C35" s="100" t="s">
        <v>117</v>
      </c>
      <c r="D35" s="101"/>
      <c r="E35" s="102" t="s">
        <v>21</v>
      </c>
      <c r="F35" s="103"/>
      <c r="G35" s="103"/>
      <c r="H35" s="104"/>
    </row>
    <row r="36" spans="1:8" ht="15.75" customHeight="1" x14ac:dyDescent="0.25">
      <c r="A36" s="98" t="s">
        <v>17</v>
      </c>
      <c r="B36" s="99"/>
      <c r="C36" s="107" t="s">
        <v>122</v>
      </c>
      <c r="D36" s="108"/>
      <c r="E36" s="137" t="s">
        <v>20</v>
      </c>
      <c r="F36" s="138"/>
      <c r="G36" s="138"/>
      <c r="H36" s="139"/>
    </row>
    <row r="37" spans="1:8" ht="16.5" thickBot="1" x14ac:dyDescent="0.3">
      <c r="A37" s="10"/>
      <c r="B37" s="27"/>
      <c r="C37" s="25"/>
      <c r="D37" s="11"/>
      <c r="E37" s="7"/>
      <c r="F37" s="109"/>
      <c r="G37" s="109"/>
      <c r="H37" s="110"/>
    </row>
    <row r="38" spans="1:8" ht="15.75" x14ac:dyDescent="0.25">
      <c r="A38" s="1" t="s">
        <v>18</v>
      </c>
      <c r="B38" s="8"/>
      <c r="C38" s="8"/>
      <c r="D38" s="8"/>
      <c r="E38" s="8"/>
      <c r="F38" s="8"/>
      <c r="G38" s="8"/>
      <c r="H38" s="8"/>
    </row>
    <row r="39" spans="1:8" ht="15.75" thickBot="1" x14ac:dyDescent="0.3"/>
    <row r="40" spans="1:8" ht="15.75" x14ac:dyDescent="0.25">
      <c r="A40" s="117" t="s">
        <v>0</v>
      </c>
      <c r="B40" s="118"/>
      <c r="C40" s="118"/>
      <c r="D40" s="118"/>
      <c r="E40" s="118"/>
      <c r="F40" s="118"/>
      <c r="G40" s="118"/>
      <c r="H40" s="119"/>
    </row>
    <row r="41" spans="1:8" ht="18.75" customHeight="1" x14ac:dyDescent="0.25">
      <c r="A41" s="120" t="s">
        <v>1</v>
      </c>
      <c r="B41" s="121"/>
      <c r="C41" s="121"/>
      <c r="D41" s="121"/>
      <c r="E41" s="121"/>
      <c r="F41" s="121"/>
      <c r="G41" s="121"/>
      <c r="H41" s="122"/>
    </row>
    <row r="42" spans="1:8" ht="16.5" thickBot="1" x14ac:dyDescent="0.3">
      <c r="A42" s="112" t="s">
        <v>2</v>
      </c>
      <c r="B42" s="113"/>
      <c r="C42" s="113"/>
      <c r="D42" s="113"/>
      <c r="E42" s="113"/>
      <c r="F42" s="113"/>
      <c r="G42" s="113"/>
      <c r="H42" s="114"/>
    </row>
    <row r="43" spans="1:8" ht="9" customHeight="1" x14ac:dyDescent="0.25">
      <c r="A43" s="105"/>
      <c r="B43" s="106"/>
      <c r="C43" s="106"/>
      <c r="D43" s="106"/>
      <c r="E43" s="106"/>
      <c r="F43" s="106"/>
      <c r="G43" s="106"/>
      <c r="H43" s="111"/>
    </row>
    <row r="44" spans="1:8" ht="15.75" customHeight="1" x14ac:dyDescent="0.25">
      <c r="A44" s="105" t="s">
        <v>3</v>
      </c>
      <c r="B44" s="106"/>
      <c r="C44" s="106"/>
      <c r="D44" s="106"/>
      <c r="E44" s="106" t="s">
        <v>4</v>
      </c>
      <c r="F44" s="106"/>
      <c r="G44" s="106"/>
      <c r="H44" s="111"/>
    </row>
    <row r="45" spans="1:8" ht="15.75" customHeight="1" x14ac:dyDescent="0.25">
      <c r="A45" s="105" t="s">
        <v>5</v>
      </c>
      <c r="B45" s="106"/>
      <c r="C45" s="106"/>
      <c r="D45" s="106"/>
      <c r="E45" s="106" t="s">
        <v>6</v>
      </c>
      <c r="F45" s="106"/>
      <c r="G45" s="106"/>
      <c r="H45" s="111"/>
    </row>
    <row r="46" spans="1:8" ht="9" customHeight="1" thickBot="1" x14ac:dyDescent="0.3">
      <c r="A46" s="105"/>
      <c r="B46" s="106"/>
      <c r="C46" s="106"/>
      <c r="D46" s="106"/>
      <c r="E46" s="106"/>
      <c r="F46" s="106"/>
      <c r="G46" s="106"/>
      <c r="H46" s="111"/>
    </row>
    <row r="47" spans="1:8" ht="15.75" customHeight="1" x14ac:dyDescent="0.25">
      <c r="A47" s="2" t="s">
        <v>7</v>
      </c>
      <c r="B47" s="132" t="s">
        <v>12</v>
      </c>
      <c r="C47" s="128" t="s">
        <v>8</v>
      </c>
      <c r="D47" s="129"/>
      <c r="E47" s="128" t="s">
        <v>9</v>
      </c>
      <c r="F47" s="129"/>
      <c r="G47" s="132" t="s">
        <v>10</v>
      </c>
      <c r="H47" s="115" t="s">
        <v>22</v>
      </c>
    </row>
    <row r="48" spans="1:8" ht="16.5" thickBot="1" x14ac:dyDescent="0.3">
      <c r="A48" s="3" t="s">
        <v>11</v>
      </c>
      <c r="B48" s="133"/>
      <c r="C48" s="130"/>
      <c r="D48" s="131"/>
      <c r="E48" s="130"/>
      <c r="F48" s="131"/>
      <c r="G48" s="133"/>
      <c r="H48" s="116"/>
    </row>
    <row r="49" spans="1:8" ht="15" customHeight="1" x14ac:dyDescent="0.25">
      <c r="A49" s="13"/>
      <c r="B49" s="42"/>
      <c r="C49" s="4"/>
      <c r="D49" s="16"/>
      <c r="E49" s="5"/>
      <c r="F49" s="16"/>
      <c r="G49" s="19"/>
      <c r="H49" s="28"/>
    </row>
    <row r="50" spans="1:8" ht="15" customHeight="1" x14ac:dyDescent="0.25">
      <c r="A50" s="14"/>
      <c r="B50" s="81"/>
      <c r="D50" s="80"/>
      <c r="F50" s="80"/>
      <c r="G50" s="81"/>
      <c r="H50" s="82"/>
    </row>
    <row r="51" spans="1:8" ht="15" customHeight="1" x14ac:dyDescent="0.25">
      <c r="A51" s="14"/>
      <c r="B51" s="38" t="s">
        <v>173</v>
      </c>
      <c r="C51" s="144" t="s">
        <v>174</v>
      </c>
      <c r="D51" s="145"/>
      <c r="E51" s="96">
        <v>2</v>
      </c>
      <c r="F51" s="97"/>
      <c r="G51" s="49">
        <v>2500</v>
      </c>
      <c r="H51" s="50">
        <f>E51*G51</f>
        <v>5000</v>
      </c>
    </row>
    <row r="52" spans="1:8" ht="15" customHeight="1" x14ac:dyDescent="0.25">
      <c r="A52" s="14"/>
      <c r="B52" s="38"/>
      <c r="C52" s="144"/>
      <c r="D52" s="145"/>
      <c r="E52" s="47"/>
      <c r="F52" s="44"/>
      <c r="G52" s="49"/>
      <c r="H52" s="50"/>
    </row>
    <row r="53" spans="1:8" ht="15" customHeight="1" x14ac:dyDescent="0.25">
      <c r="A53" s="14"/>
      <c r="B53" s="38"/>
      <c r="C53" s="144"/>
      <c r="D53" s="145"/>
      <c r="E53" s="96"/>
      <c r="F53" s="97"/>
      <c r="G53" s="33"/>
      <c r="H53" s="50"/>
    </row>
    <row r="54" spans="1:8" ht="15" customHeight="1" x14ac:dyDescent="0.25">
      <c r="A54" s="14"/>
      <c r="B54" s="38"/>
      <c r="C54" s="142"/>
      <c r="D54" s="143"/>
      <c r="E54" s="47"/>
      <c r="F54" s="44"/>
      <c r="G54" s="33"/>
      <c r="H54" s="50"/>
    </row>
    <row r="55" spans="1:8" ht="15" customHeight="1" x14ac:dyDescent="0.25">
      <c r="A55" s="14"/>
      <c r="B55" s="38"/>
      <c r="C55" s="144"/>
      <c r="D55" s="145"/>
      <c r="E55" s="96"/>
      <c r="F55" s="97"/>
      <c r="G55" s="33"/>
      <c r="H55" s="50"/>
    </row>
    <row r="56" spans="1:8" ht="15" customHeight="1" x14ac:dyDescent="0.25">
      <c r="A56" s="14"/>
      <c r="B56" s="35"/>
      <c r="C56" s="144"/>
      <c r="D56" s="145"/>
      <c r="E56" s="96"/>
      <c r="F56" s="97"/>
      <c r="G56" s="33"/>
      <c r="H56" s="50"/>
    </row>
    <row r="57" spans="1:8" s="41" customFormat="1" ht="15" customHeight="1" x14ac:dyDescent="0.25">
      <c r="A57" s="39"/>
      <c r="B57" s="35"/>
      <c r="C57" s="94"/>
      <c r="D57" s="95"/>
      <c r="E57" s="96"/>
      <c r="F57" s="97"/>
      <c r="G57" s="40"/>
      <c r="H57" s="34"/>
    </row>
    <row r="58" spans="1:8" s="41" customFormat="1" ht="15" customHeight="1" x14ac:dyDescent="0.25">
      <c r="A58" s="39"/>
      <c r="B58" s="35"/>
      <c r="C58" s="45"/>
      <c r="D58" s="46"/>
      <c r="E58" s="43"/>
      <c r="F58" s="44"/>
      <c r="G58" s="40"/>
      <c r="H58" s="34"/>
    </row>
    <row r="59" spans="1:8" s="41" customFormat="1" ht="15" customHeight="1" x14ac:dyDescent="0.25">
      <c r="A59" s="39"/>
      <c r="B59" s="35"/>
      <c r="C59" s="140"/>
      <c r="D59" s="141"/>
      <c r="E59" s="43"/>
      <c r="F59" s="44"/>
      <c r="G59" s="40"/>
      <c r="H59" s="48"/>
    </row>
    <row r="60" spans="1:8" ht="15" customHeight="1" thickBot="1" x14ac:dyDescent="0.3">
      <c r="A60" s="15"/>
      <c r="B60" s="21"/>
      <c r="C60" s="36"/>
      <c r="D60" s="37"/>
      <c r="E60" s="11"/>
      <c r="F60" s="18"/>
      <c r="G60" s="21" t="s">
        <v>175</v>
      </c>
      <c r="H60" s="58">
        <f>SUM(H51:H59)</f>
        <v>5000</v>
      </c>
    </row>
    <row r="61" spans="1:8" ht="15.75" customHeight="1" x14ac:dyDescent="0.25">
      <c r="A61" s="105" t="s">
        <v>176</v>
      </c>
      <c r="B61" s="106"/>
      <c r="C61" s="106"/>
      <c r="D61" s="106"/>
      <c r="E61" s="106"/>
      <c r="F61" s="106"/>
      <c r="G61" s="106"/>
      <c r="H61" s="111"/>
    </row>
    <row r="62" spans="1:8" ht="16.5" thickBot="1" x14ac:dyDescent="0.3">
      <c r="A62" s="136"/>
      <c r="B62" s="109"/>
      <c r="C62" s="109"/>
      <c r="D62" s="109"/>
      <c r="E62" s="109"/>
      <c r="F62" s="109"/>
      <c r="G62" s="109"/>
      <c r="H62" s="110"/>
    </row>
    <row r="63" spans="1:8" ht="15.75" customHeight="1" x14ac:dyDescent="0.25">
      <c r="A63" s="24"/>
      <c r="B63" s="26"/>
      <c r="C63" s="126" t="s">
        <v>14</v>
      </c>
      <c r="D63" s="127"/>
      <c r="E63" s="126" t="s">
        <v>19</v>
      </c>
      <c r="F63" s="134"/>
      <c r="G63" s="134"/>
      <c r="H63" s="135"/>
    </row>
    <row r="64" spans="1:8" ht="15.75" customHeight="1" x14ac:dyDescent="0.25">
      <c r="A64" s="98" t="s">
        <v>15</v>
      </c>
      <c r="B64" s="99"/>
      <c r="C64" s="140"/>
      <c r="D64" s="141"/>
      <c r="E64" s="96"/>
      <c r="F64" s="121"/>
      <c r="G64" s="121"/>
      <c r="H64" s="122"/>
    </row>
    <row r="65" spans="1:8" ht="15.75" customHeight="1" x14ac:dyDescent="0.25">
      <c r="A65" s="98" t="s">
        <v>16</v>
      </c>
      <c r="B65" s="99"/>
      <c r="C65" s="100" t="s">
        <v>171</v>
      </c>
      <c r="D65" s="101"/>
      <c r="E65" s="102" t="s">
        <v>21</v>
      </c>
      <c r="F65" s="103"/>
      <c r="G65" s="103"/>
      <c r="H65" s="104"/>
    </row>
    <row r="66" spans="1:8" ht="15.75" customHeight="1" x14ac:dyDescent="0.25">
      <c r="A66" s="98" t="s">
        <v>17</v>
      </c>
      <c r="B66" s="99"/>
      <c r="C66" s="107" t="s">
        <v>172</v>
      </c>
      <c r="D66" s="108"/>
      <c r="E66" s="137" t="s">
        <v>20</v>
      </c>
      <c r="F66" s="138"/>
      <c r="G66" s="138"/>
      <c r="H66" s="139"/>
    </row>
    <row r="67" spans="1:8" ht="16.5" thickBot="1" x14ac:dyDescent="0.3">
      <c r="A67" s="10"/>
      <c r="B67" s="27"/>
      <c r="C67" s="25"/>
      <c r="D67" s="11"/>
      <c r="E67" s="149"/>
      <c r="F67" s="113"/>
      <c r="G67" s="113"/>
      <c r="H67" s="114"/>
    </row>
    <row r="68" spans="1:8" ht="15.75" x14ac:dyDescent="0.25">
      <c r="A68" s="1" t="s">
        <v>18</v>
      </c>
      <c r="B68" s="8"/>
      <c r="C68" s="8"/>
      <c r="D68" s="8"/>
      <c r="E68" s="8"/>
      <c r="F68" s="8"/>
      <c r="G68" s="8"/>
      <c r="H68" s="8"/>
    </row>
  </sheetData>
  <mergeCells count="91">
    <mergeCell ref="E67:H67"/>
    <mergeCell ref="A65:B65"/>
    <mergeCell ref="C65:D65"/>
    <mergeCell ref="E65:H65"/>
    <mergeCell ref="A66:B66"/>
    <mergeCell ref="C66:D66"/>
    <mergeCell ref="E66:H66"/>
    <mergeCell ref="A64:B64"/>
    <mergeCell ref="C64:D64"/>
    <mergeCell ref="E64:H64"/>
    <mergeCell ref="C55:D55"/>
    <mergeCell ref="E55:F55"/>
    <mergeCell ref="C56:D56"/>
    <mergeCell ref="E56:F56"/>
    <mergeCell ref="C57:D57"/>
    <mergeCell ref="E57:F57"/>
    <mergeCell ref="C59:D59"/>
    <mergeCell ref="A61:H61"/>
    <mergeCell ref="A62:H62"/>
    <mergeCell ref="C63:D63"/>
    <mergeCell ref="E63:H63"/>
    <mergeCell ref="C54:D54"/>
    <mergeCell ref="B47:B48"/>
    <mergeCell ref="C47:D48"/>
    <mergeCell ref="E47:F48"/>
    <mergeCell ref="G47:G48"/>
    <mergeCell ref="C52:D52"/>
    <mergeCell ref="C53:D53"/>
    <mergeCell ref="E53:F53"/>
    <mergeCell ref="H47:H48"/>
    <mergeCell ref="C51:D51"/>
    <mergeCell ref="E51:F51"/>
    <mergeCell ref="A44:D44"/>
    <mergeCell ref="E44:H44"/>
    <mergeCell ref="A45:D45"/>
    <mergeCell ref="E45:H45"/>
    <mergeCell ref="A46:D46"/>
    <mergeCell ref="E46:H46"/>
    <mergeCell ref="F37:H37"/>
    <mergeCell ref="A40:H40"/>
    <mergeCell ref="A41:H41"/>
    <mergeCell ref="A42:H42"/>
    <mergeCell ref="A43:D43"/>
    <mergeCell ref="E43:H43"/>
    <mergeCell ref="A35:B35"/>
    <mergeCell ref="C35:D35"/>
    <mergeCell ref="E35:H35"/>
    <mergeCell ref="A36:B36"/>
    <mergeCell ref="C36:D36"/>
    <mergeCell ref="E36:H36"/>
    <mergeCell ref="A31:H31"/>
    <mergeCell ref="A32:H32"/>
    <mergeCell ref="C33:D33"/>
    <mergeCell ref="E33:H33"/>
    <mergeCell ref="A34:B34"/>
    <mergeCell ref="C34:D34"/>
    <mergeCell ref="E34:H34"/>
    <mergeCell ref="C30:D30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16:F16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E11:F11"/>
    <mergeCell ref="E12:F12"/>
    <mergeCell ref="E13:F13"/>
    <mergeCell ref="E14:F14"/>
    <mergeCell ref="E15:F15"/>
    <mergeCell ref="A6:D6"/>
    <mergeCell ref="E6:H6"/>
    <mergeCell ref="A2:H2"/>
    <mergeCell ref="A3:H3"/>
    <mergeCell ref="A4:H4"/>
    <mergeCell ref="A5:D5"/>
    <mergeCell ref="E5:H5"/>
  </mergeCells>
  <printOptions horizontalCentered="1"/>
  <pageMargins left="0" right="0" top="0.31496062992125984" bottom="0.15748031496062992" header="0.31496062992125984" footer="0.31496062992125984"/>
  <pageSetup paperSize="10000" scale="95" orientation="portrait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K63"/>
  <sheetViews>
    <sheetView showGridLines="0" topLeftCell="A4" workbookViewId="0">
      <selection activeCell="C28" sqref="C28:D29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11" ht="24" customHeight="1" thickBot="1" x14ac:dyDescent="0.3">
      <c r="A1" s="1"/>
    </row>
    <row r="2" spans="1:11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11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11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11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11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11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11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11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11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11" ht="20.100000000000001" customHeight="1" x14ac:dyDescent="0.25">
      <c r="A11" s="59"/>
      <c r="B11" s="35"/>
      <c r="C11" s="55"/>
      <c r="D11" s="46"/>
      <c r="E11" s="126"/>
      <c r="F11" s="127"/>
      <c r="G11" s="49"/>
      <c r="H11" s="34"/>
      <c r="K11" s="60"/>
    </row>
    <row r="12" spans="1:11" ht="20.100000000000001" customHeight="1" x14ac:dyDescent="0.25">
      <c r="A12" s="59"/>
      <c r="B12" s="69" t="s">
        <v>34</v>
      </c>
      <c r="C12" s="162" t="s">
        <v>139</v>
      </c>
      <c r="D12" s="163"/>
      <c r="E12" s="96">
        <v>800</v>
      </c>
      <c r="F12" s="97"/>
      <c r="G12" s="49">
        <v>109</v>
      </c>
      <c r="H12" s="34">
        <f>+G12*E12</f>
        <v>87200</v>
      </c>
      <c r="K12" s="60"/>
    </row>
    <row r="13" spans="1:11" ht="20.100000000000001" customHeight="1" x14ac:dyDescent="0.25">
      <c r="A13" s="59"/>
      <c r="B13" s="69" t="s">
        <v>43</v>
      </c>
      <c r="C13" s="162" t="s">
        <v>149</v>
      </c>
      <c r="D13" s="163"/>
      <c r="E13" s="96">
        <v>800</v>
      </c>
      <c r="F13" s="97"/>
      <c r="G13" s="49">
        <v>49.5</v>
      </c>
      <c r="H13" s="34">
        <f t="shared" ref="H13:H21" si="0">+G13*E13</f>
        <v>39600</v>
      </c>
      <c r="K13" s="60"/>
    </row>
    <row r="14" spans="1:11" ht="20.100000000000001" customHeight="1" x14ac:dyDescent="0.25">
      <c r="A14" s="59"/>
      <c r="B14" s="69" t="s">
        <v>29</v>
      </c>
      <c r="C14" s="162" t="s">
        <v>144</v>
      </c>
      <c r="D14" s="163"/>
      <c r="E14" s="96">
        <v>800</v>
      </c>
      <c r="F14" s="97"/>
      <c r="G14" s="49">
        <v>20.5</v>
      </c>
      <c r="H14" s="34">
        <f t="shared" si="0"/>
        <v>16400</v>
      </c>
      <c r="K14" s="60"/>
    </row>
    <row r="15" spans="1:11" ht="20.100000000000001" customHeight="1" x14ac:dyDescent="0.25">
      <c r="A15" s="59"/>
      <c r="B15" s="69" t="s">
        <v>29</v>
      </c>
      <c r="C15" s="162" t="s">
        <v>146</v>
      </c>
      <c r="D15" s="163"/>
      <c r="E15" s="96">
        <v>800</v>
      </c>
      <c r="F15" s="97"/>
      <c r="G15" s="49">
        <v>16.850000000000001</v>
      </c>
      <c r="H15" s="34">
        <f t="shared" si="0"/>
        <v>13480.000000000002</v>
      </c>
      <c r="K15" s="60"/>
    </row>
    <row r="16" spans="1:11" ht="20.100000000000001" customHeight="1" x14ac:dyDescent="0.25">
      <c r="A16" s="59"/>
      <c r="B16" s="69" t="s">
        <v>34</v>
      </c>
      <c r="C16" s="162" t="s">
        <v>145</v>
      </c>
      <c r="D16" s="163"/>
      <c r="E16" s="96">
        <v>800</v>
      </c>
      <c r="F16" s="97"/>
      <c r="G16" s="49">
        <v>58</v>
      </c>
      <c r="H16" s="34">
        <f t="shared" si="0"/>
        <v>46400</v>
      </c>
      <c r="K16" s="60"/>
    </row>
    <row r="17" spans="1:11" ht="20.100000000000001" customHeight="1" x14ac:dyDescent="0.25">
      <c r="A17" s="59"/>
      <c r="B17" s="35" t="s">
        <v>35</v>
      </c>
      <c r="C17" s="162" t="s">
        <v>141</v>
      </c>
      <c r="D17" s="163"/>
      <c r="E17" s="96">
        <v>800</v>
      </c>
      <c r="F17" s="97"/>
      <c r="G17" s="49">
        <v>45</v>
      </c>
      <c r="H17" s="34">
        <f t="shared" si="0"/>
        <v>36000</v>
      </c>
      <c r="K17" s="60"/>
    </row>
    <row r="18" spans="1:11" ht="20.100000000000001" customHeight="1" x14ac:dyDescent="0.25">
      <c r="A18" s="59"/>
      <c r="B18" s="35" t="s">
        <v>35</v>
      </c>
      <c r="C18" s="162" t="s">
        <v>140</v>
      </c>
      <c r="D18" s="163"/>
      <c r="E18" s="96">
        <v>800</v>
      </c>
      <c r="F18" s="97"/>
      <c r="G18" s="33">
        <v>61.25</v>
      </c>
      <c r="H18" s="34">
        <f t="shared" si="0"/>
        <v>49000</v>
      </c>
      <c r="K18" s="60"/>
    </row>
    <row r="19" spans="1:11" ht="20.100000000000001" customHeight="1" x14ac:dyDescent="0.25">
      <c r="A19" s="59"/>
      <c r="B19" s="35" t="s">
        <v>34</v>
      </c>
      <c r="C19" s="162" t="s">
        <v>142</v>
      </c>
      <c r="D19" s="163"/>
      <c r="E19" s="96">
        <v>800</v>
      </c>
      <c r="F19" s="97"/>
      <c r="G19" s="33">
        <v>35</v>
      </c>
      <c r="H19" s="34">
        <f t="shared" si="0"/>
        <v>28000</v>
      </c>
      <c r="K19" s="60"/>
    </row>
    <row r="20" spans="1:11" ht="20.100000000000001" customHeight="1" x14ac:dyDescent="0.25">
      <c r="A20" s="59"/>
      <c r="B20" s="35" t="s">
        <v>29</v>
      </c>
      <c r="C20" s="162" t="s">
        <v>143</v>
      </c>
      <c r="D20" s="163"/>
      <c r="E20" s="96">
        <v>800</v>
      </c>
      <c r="F20" s="97"/>
      <c r="G20" s="33">
        <v>72.900000000000006</v>
      </c>
      <c r="H20" s="34">
        <f t="shared" si="0"/>
        <v>58320.000000000007</v>
      </c>
      <c r="K20" s="60"/>
    </row>
    <row r="21" spans="1:11" ht="20.100000000000001" customHeight="1" x14ac:dyDescent="0.25">
      <c r="A21" s="59"/>
      <c r="B21" s="35" t="s">
        <v>29</v>
      </c>
      <c r="C21" s="162" t="s">
        <v>148</v>
      </c>
      <c r="D21" s="163"/>
      <c r="E21" s="96">
        <v>800</v>
      </c>
      <c r="F21" s="97"/>
      <c r="G21" s="33">
        <v>29.5</v>
      </c>
      <c r="H21" s="34">
        <f t="shared" si="0"/>
        <v>23600</v>
      </c>
      <c r="K21" s="60"/>
    </row>
    <row r="22" spans="1:11" ht="20.100000000000001" customHeight="1" x14ac:dyDescent="0.25">
      <c r="A22" s="59"/>
      <c r="B22" s="35"/>
      <c r="C22" s="162"/>
      <c r="D22" s="163"/>
      <c r="E22" s="43"/>
      <c r="F22" s="44"/>
      <c r="G22" s="33"/>
      <c r="H22" s="34"/>
    </row>
    <row r="23" spans="1:11" ht="20.100000000000001" customHeight="1" thickBot="1" x14ac:dyDescent="0.3">
      <c r="A23" s="15"/>
      <c r="B23" s="21"/>
      <c r="C23" s="156" t="s">
        <v>36</v>
      </c>
      <c r="D23" s="157"/>
      <c r="E23" s="11"/>
      <c r="F23" s="18"/>
      <c r="G23" s="21"/>
      <c r="H23" s="58">
        <f>SUM(H11:H22)</f>
        <v>398000</v>
      </c>
    </row>
    <row r="24" spans="1:11" ht="15.75" customHeight="1" x14ac:dyDescent="0.25">
      <c r="A24" s="105" t="s">
        <v>147</v>
      </c>
      <c r="B24" s="106"/>
      <c r="C24" s="106"/>
      <c r="D24" s="106"/>
      <c r="E24" s="106"/>
      <c r="F24" s="106"/>
      <c r="G24" s="106"/>
      <c r="H24" s="111"/>
    </row>
    <row r="25" spans="1:11" ht="16.5" thickBot="1" x14ac:dyDescent="0.3">
      <c r="A25" s="136"/>
      <c r="B25" s="109"/>
      <c r="C25" s="109"/>
      <c r="D25" s="109"/>
      <c r="E25" s="109"/>
      <c r="F25" s="109"/>
      <c r="G25" s="109"/>
      <c r="H25" s="110"/>
    </row>
    <row r="26" spans="1:11" ht="15.75" customHeight="1" x14ac:dyDescent="0.25">
      <c r="A26" s="24"/>
      <c r="B26" s="26"/>
      <c r="C26" s="126" t="s">
        <v>14</v>
      </c>
      <c r="D26" s="127"/>
      <c r="E26" s="126" t="s">
        <v>19</v>
      </c>
      <c r="F26" s="134"/>
      <c r="G26" s="134"/>
      <c r="H26" s="135"/>
    </row>
    <row r="27" spans="1:11" ht="15.75" customHeight="1" x14ac:dyDescent="0.25">
      <c r="A27" s="98" t="s">
        <v>15</v>
      </c>
      <c r="B27" s="99"/>
      <c r="C27" s="140"/>
      <c r="D27" s="141"/>
      <c r="E27" s="96"/>
      <c r="F27" s="121"/>
      <c r="G27" s="121"/>
      <c r="H27" s="122"/>
    </row>
    <row r="28" spans="1:11" ht="15.75" customHeight="1" x14ac:dyDescent="0.25">
      <c r="A28" s="98" t="s">
        <v>16</v>
      </c>
      <c r="B28" s="99"/>
      <c r="C28" s="100" t="s">
        <v>23</v>
      </c>
      <c r="D28" s="101"/>
      <c r="E28" s="102" t="s">
        <v>21</v>
      </c>
      <c r="F28" s="103"/>
      <c r="G28" s="103"/>
      <c r="H28" s="104"/>
    </row>
    <row r="29" spans="1:11" ht="15.75" customHeight="1" x14ac:dyDescent="0.25">
      <c r="A29" s="98" t="s">
        <v>17</v>
      </c>
      <c r="B29" s="99"/>
      <c r="C29" s="107" t="s">
        <v>59</v>
      </c>
      <c r="D29" s="108"/>
      <c r="E29" s="137" t="s">
        <v>20</v>
      </c>
      <c r="F29" s="138"/>
      <c r="G29" s="138"/>
      <c r="H29" s="139"/>
    </row>
    <row r="30" spans="1:11" ht="16.5" thickBot="1" x14ac:dyDescent="0.3">
      <c r="A30" s="10"/>
      <c r="B30" s="27"/>
      <c r="C30" s="25"/>
      <c r="D30" s="11"/>
      <c r="E30" s="7"/>
      <c r="F30" s="109"/>
      <c r="G30" s="109"/>
      <c r="H30" s="110"/>
    </row>
    <row r="31" spans="1:11" ht="15.75" x14ac:dyDescent="0.25">
      <c r="A31" s="1" t="s">
        <v>18</v>
      </c>
      <c r="B31" s="8"/>
      <c r="C31" s="8"/>
      <c r="D31" s="8"/>
      <c r="E31" s="8"/>
      <c r="F31" s="8"/>
      <c r="G31" s="8"/>
      <c r="H31" s="8"/>
    </row>
    <row r="32" spans="1:11" ht="15.75" x14ac:dyDescent="0.25">
      <c r="A32" s="1"/>
      <c r="B32" s="8"/>
      <c r="C32" s="8"/>
      <c r="D32" s="8"/>
      <c r="E32" s="8"/>
      <c r="F32" s="8"/>
      <c r="G32" s="8"/>
      <c r="H32" s="8"/>
    </row>
    <row r="33" spans="1:8" ht="15.75" x14ac:dyDescent="0.25">
      <c r="A33" s="1"/>
      <c r="B33" s="8"/>
      <c r="C33" s="8"/>
      <c r="D33" s="8"/>
      <c r="E33" s="8"/>
      <c r="F33" s="8"/>
      <c r="G33" s="8"/>
      <c r="H33" s="8"/>
    </row>
    <row r="34" spans="1:8" ht="15.75" thickBot="1" x14ac:dyDescent="0.3"/>
    <row r="35" spans="1:8" ht="15.75" x14ac:dyDescent="0.25">
      <c r="A35" s="117" t="s">
        <v>0</v>
      </c>
      <c r="B35" s="118"/>
      <c r="C35" s="118"/>
      <c r="D35" s="118"/>
      <c r="E35" s="118"/>
      <c r="F35" s="118"/>
      <c r="G35" s="118"/>
      <c r="H35" s="119"/>
    </row>
    <row r="36" spans="1:8" ht="18.75" customHeight="1" x14ac:dyDescent="0.25">
      <c r="A36" s="120" t="s">
        <v>1</v>
      </c>
      <c r="B36" s="121"/>
      <c r="C36" s="121"/>
      <c r="D36" s="121"/>
      <c r="E36" s="121"/>
      <c r="F36" s="121"/>
      <c r="G36" s="121"/>
      <c r="H36" s="122"/>
    </row>
    <row r="37" spans="1:8" ht="16.5" thickBot="1" x14ac:dyDescent="0.3">
      <c r="A37" s="112" t="s">
        <v>2</v>
      </c>
      <c r="B37" s="113"/>
      <c r="C37" s="113"/>
      <c r="D37" s="113"/>
      <c r="E37" s="113"/>
      <c r="F37" s="113"/>
      <c r="G37" s="113"/>
      <c r="H37" s="114"/>
    </row>
    <row r="38" spans="1:8" ht="9" customHeight="1" x14ac:dyDescent="0.25">
      <c r="A38" s="105"/>
      <c r="B38" s="106"/>
      <c r="C38" s="106"/>
      <c r="D38" s="106"/>
      <c r="E38" s="106"/>
      <c r="F38" s="106"/>
      <c r="G38" s="106"/>
      <c r="H38" s="111"/>
    </row>
    <row r="39" spans="1:8" ht="15.75" customHeight="1" x14ac:dyDescent="0.25">
      <c r="A39" s="105" t="s">
        <v>3</v>
      </c>
      <c r="B39" s="106"/>
      <c r="C39" s="106"/>
      <c r="D39" s="106"/>
      <c r="E39" s="106" t="s">
        <v>4</v>
      </c>
      <c r="F39" s="106"/>
      <c r="G39" s="106"/>
      <c r="H39" s="111"/>
    </row>
    <row r="40" spans="1:8" ht="15.75" customHeight="1" x14ac:dyDescent="0.25">
      <c r="A40" s="105" t="s">
        <v>5</v>
      </c>
      <c r="B40" s="106"/>
      <c r="C40" s="106"/>
      <c r="D40" s="106"/>
      <c r="E40" s="106" t="s">
        <v>6</v>
      </c>
      <c r="F40" s="106"/>
      <c r="G40" s="106"/>
      <c r="H40" s="111"/>
    </row>
    <row r="41" spans="1:8" ht="9" customHeight="1" thickBot="1" x14ac:dyDescent="0.3">
      <c r="A41" s="105"/>
      <c r="B41" s="106"/>
      <c r="C41" s="106"/>
      <c r="D41" s="106"/>
      <c r="E41" s="106"/>
      <c r="F41" s="106"/>
      <c r="G41" s="106"/>
      <c r="H41" s="111"/>
    </row>
    <row r="42" spans="1:8" ht="15.75" customHeight="1" x14ac:dyDescent="0.25">
      <c r="A42" s="2" t="s">
        <v>7</v>
      </c>
      <c r="B42" s="132" t="s">
        <v>12</v>
      </c>
      <c r="C42" s="128" t="s">
        <v>8</v>
      </c>
      <c r="D42" s="129"/>
      <c r="E42" s="128" t="s">
        <v>9</v>
      </c>
      <c r="F42" s="129"/>
      <c r="G42" s="132" t="s">
        <v>10</v>
      </c>
      <c r="H42" s="115" t="s">
        <v>22</v>
      </c>
    </row>
    <row r="43" spans="1:8" ht="16.5" thickBot="1" x14ac:dyDescent="0.3">
      <c r="A43" s="3" t="s">
        <v>11</v>
      </c>
      <c r="B43" s="133"/>
      <c r="C43" s="130"/>
      <c r="D43" s="131"/>
      <c r="E43" s="130"/>
      <c r="F43" s="131"/>
      <c r="G43" s="133"/>
      <c r="H43" s="116"/>
    </row>
    <row r="44" spans="1:8" ht="15" customHeight="1" x14ac:dyDescent="0.25">
      <c r="A44" s="13"/>
      <c r="B44" s="42"/>
      <c r="C44" s="4"/>
      <c r="D44" s="16"/>
      <c r="E44" s="5"/>
      <c r="F44" s="16"/>
      <c r="G44" s="19"/>
      <c r="H44" s="28"/>
    </row>
    <row r="45" spans="1:8" ht="15" customHeight="1" x14ac:dyDescent="0.25">
      <c r="A45" s="14"/>
      <c r="B45" s="38"/>
      <c r="C45" s="144"/>
      <c r="D45" s="145"/>
      <c r="E45" s="96"/>
      <c r="F45" s="97"/>
      <c r="G45" s="49"/>
      <c r="H45" s="50"/>
    </row>
    <row r="46" spans="1:8" ht="15" customHeight="1" x14ac:dyDescent="0.25">
      <c r="A46" s="14"/>
      <c r="B46" s="38" t="s">
        <v>150</v>
      </c>
      <c r="C46" s="144" t="s">
        <v>151</v>
      </c>
      <c r="D46" s="145"/>
      <c r="E46" s="96">
        <v>1</v>
      </c>
      <c r="F46" s="97"/>
      <c r="G46" s="49">
        <v>300</v>
      </c>
      <c r="H46" s="50">
        <f>+E46*G46</f>
        <v>300</v>
      </c>
    </row>
    <row r="47" spans="1:8" ht="15" customHeight="1" x14ac:dyDescent="0.25">
      <c r="A47" s="14"/>
      <c r="B47" s="38"/>
      <c r="C47" s="144"/>
      <c r="D47" s="145"/>
      <c r="E47" s="96"/>
      <c r="F47" s="97"/>
      <c r="G47" s="49"/>
      <c r="H47" s="50"/>
    </row>
    <row r="48" spans="1:8" ht="15" customHeight="1" x14ac:dyDescent="0.25">
      <c r="A48" s="14"/>
      <c r="B48" s="38"/>
      <c r="C48" s="144"/>
      <c r="D48" s="145"/>
      <c r="E48" s="96"/>
      <c r="F48" s="97"/>
      <c r="G48" s="33"/>
      <c r="H48" s="50"/>
    </row>
    <row r="49" spans="1:8" ht="15" customHeight="1" x14ac:dyDescent="0.25">
      <c r="A49" s="14"/>
      <c r="B49" s="38"/>
      <c r="C49" s="142"/>
      <c r="D49" s="143"/>
      <c r="E49" s="47"/>
      <c r="F49" s="44"/>
      <c r="G49" s="33"/>
      <c r="H49" s="50"/>
    </row>
    <row r="50" spans="1:8" ht="15" customHeight="1" x14ac:dyDescent="0.25">
      <c r="A50" s="14"/>
      <c r="B50" s="38"/>
      <c r="C50" s="144"/>
      <c r="D50" s="145"/>
      <c r="E50" s="96"/>
      <c r="F50" s="97"/>
      <c r="G50" s="33"/>
      <c r="H50" s="50"/>
    </row>
    <row r="51" spans="1:8" ht="15" customHeight="1" x14ac:dyDescent="0.25">
      <c r="A51" s="14"/>
      <c r="B51" s="35"/>
      <c r="C51" s="144"/>
      <c r="D51" s="145"/>
      <c r="E51" s="96"/>
      <c r="F51" s="97"/>
      <c r="G51" s="33"/>
      <c r="H51" s="50"/>
    </row>
    <row r="52" spans="1:8" s="41" customFormat="1" ht="15" customHeight="1" x14ac:dyDescent="0.25">
      <c r="A52" s="39"/>
      <c r="B52" s="35"/>
      <c r="C52" s="94"/>
      <c r="D52" s="95"/>
      <c r="E52" s="96"/>
      <c r="F52" s="97"/>
      <c r="G52" s="40"/>
      <c r="H52" s="34"/>
    </row>
    <row r="53" spans="1:8" s="41" customFormat="1" ht="15" customHeight="1" x14ac:dyDescent="0.25">
      <c r="A53" s="39"/>
      <c r="B53" s="35"/>
      <c r="C53" s="45"/>
      <c r="D53" s="46"/>
      <c r="E53" s="43"/>
      <c r="F53" s="44"/>
      <c r="G53" s="40"/>
      <c r="H53" s="34"/>
    </row>
    <row r="54" spans="1:8" s="41" customFormat="1" ht="15" customHeight="1" x14ac:dyDescent="0.25">
      <c r="A54" s="39"/>
      <c r="B54" s="35"/>
      <c r="C54" s="140"/>
      <c r="D54" s="141"/>
      <c r="E54" s="43"/>
      <c r="F54" s="44"/>
      <c r="G54" s="40"/>
      <c r="H54" s="48"/>
    </row>
    <row r="55" spans="1:8" ht="15" customHeight="1" thickBot="1" x14ac:dyDescent="0.3">
      <c r="A55" s="15"/>
      <c r="B55" s="21"/>
      <c r="C55" s="36"/>
      <c r="D55" s="37"/>
      <c r="E55" s="11"/>
      <c r="F55" s="18"/>
      <c r="G55" s="21"/>
      <c r="H55" s="30"/>
    </row>
    <row r="56" spans="1:8" ht="15.75" customHeight="1" x14ac:dyDescent="0.25">
      <c r="A56" s="105" t="s">
        <v>74</v>
      </c>
      <c r="B56" s="106"/>
      <c r="C56" s="106"/>
      <c r="D56" s="106"/>
      <c r="E56" s="106"/>
      <c r="F56" s="106"/>
      <c r="G56" s="106"/>
      <c r="H56" s="111"/>
    </row>
    <row r="57" spans="1:8" ht="16.5" thickBot="1" x14ac:dyDescent="0.3">
      <c r="A57" s="136"/>
      <c r="B57" s="109"/>
      <c r="C57" s="109"/>
      <c r="D57" s="109"/>
      <c r="E57" s="109"/>
      <c r="F57" s="109"/>
      <c r="G57" s="109"/>
      <c r="H57" s="110"/>
    </row>
    <row r="58" spans="1:8" ht="15.75" customHeight="1" x14ac:dyDescent="0.25">
      <c r="A58" s="24"/>
      <c r="B58" s="26"/>
      <c r="C58" s="126" t="s">
        <v>14</v>
      </c>
      <c r="D58" s="127"/>
      <c r="E58" s="126" t="s">
        <v>19</v>
      </c>
      <c r="F58" s="134"/>
      <c r="G58" s="134"/>
      <c r="H58" s="135"/>
    </row>
    <row r="59" spans="1:8" ht="15.75" customHeight="1" x14ac:dyDescent="0.25">
      <c r="A59" s="98" t="s">
        <v>15</v>
      </c>
      <c r="B59" s="99"/>
      <c r="C59" s="140"/>
      <c r="D59" s="141"/>
      <c r="E59" s="96"/>
      <c r="F59" s="121"/>
      <c r="G59" s="121"/>
      <c r="H59" s="122"/>
    </row>
    <row r="60" spans="1:8" ht="15.75" customHeight="1" x14ac:dyDescent="0.25">
      <c r="A60" s="98" t="s">
        <v>16</v>
      </c>
      <c r="B60" s="99"/>
      <c r="C60" s="100" t="s">
        <v>23</v>
      </c>
      <c r="D60" s="101"/>
      <c r="E60" s="102" t="s">
        <v>21</v>
      </c>
      <c r="F60" s="103"/>
      <c r="G60" s="103"/>
      <c r="H60" s="104"/>
    </row>
    <row r="61" spans="1:8" ht="15.75" customHeight="1" x14ac:dyDescent="0.25">
      <c r="A61" s="98" t="s">
        <v>17</v>
      </c>
      <c r="B61" s="99"/>
      <c r="C61" s="107" t="s">
        <v>59</v>
      </c>
      <c r="D61" s="108"/>
      <c r="E61" s="137" t="s">
        <v>20</v>
      </c>
      <c r="F61" s="138"/>
      <c r="G61" s="138"/>
      <c r="H61" s="139"/>
    </row>
    <row r="62" spans="1:8" ht="16.5" thickBot="1" x14ac:dyDescent="0.3">
      <c r="A62" s="10"/>
      <c r="B62" s="27"/>
      <c r="C62" s="25"/>
      <c r="D62" s="11"/>
      <c r="E62" s="149"/>
      <c r="F62" s="113"/>
      <c r="G62" s="113"/>
      <c r="H62" s="114"/>
    </row>
    <row r="63" spans="1:8" ht="15.75" x14ac:dyDescent="0.25">
      <c r="A63" s="1" t="s">
        <v>18</v>
      </c>
      <c r="B63" s="8"/>
      <c r="C63" s="8"/>
      <c r="D63" s="8"/>
      <c r="E63" s="8"/>
      <c r="F63" s="8"/>
      <c r="G63" s="8"/>
      <c r="H63" s="8"/>
    </row>
  </sheetData>
  <mergeCells count="99">
    <mergeCell ref="A6:D6"/>
    <mergeCell ref="E6:H6"/>
    <mergeCell ref="A2:H2"/>
    <mergeCell ref="A3:H3"/>
    <mergeCell ref="A4:H4"/>
    <mergeCell ref="A5:D5"/>
    <mergeCell ref="E5:H5"/>
    <mergeCell ref="C14:D14"/>
    <mergeCell ref="E14:F14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E11:F11"/>
    <mergeCell ref="C12:D12"/>
    <mergeCell ref="E12:F12"/>
    <mergeCell ref="C13:D13"/>
    <mergeCell ref="E13:F13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A28:B28"/>
    <mergeCell ref="C28:D28"/>
    <mergeCell ref="E28:H28"/>
    <mergeCell ref="C21:D21"/>
    <mergeCell ref="E21:F21"/>
    <mergeCell ref="C22:D22"/>
    <mergeCell ref="C23:D23"/>
    <mergeCell ref="A24:H24"/>
    <mergeCell ref="A25:H25"/>
    <mergeCell ref="C26:D26"/>
    <mergeCell ref="E26:H26"/>
    <mergeCell ref="A27:B27"/>
    <mergeCell ref="C27:D27"/>
    <mergeCell ref="E27:H27"/>
    <mergeCell ref="A40:D40"/>
    <mergeCell ref="E40:H40"/>
    <mergeCell ref="A29:B29"/>
    <mergeCell ref="C29:D29"/>
    <mergeCell ref="E29:H29"/>
    <mergeCell ref="F30:H30"/>
    <mergeCell ref="A35:H35"/>
    <mergeCell ref="A36:H36"/>
    <mergeCell ref="A37:H37"/>
    <mergeCell ref="A38:D38"/>
    <mergeCell ref="E38:H38"/>
    <mergeCell ref="A39:D39"/>
    <mergeCell ref="E39:H39"/>
    <mergeCell ref="A41:D41"/>
    <mergeCell ref="E41:H41"/>
    <mergeCell ref="B42:B43"/>
    <mergeCell ref="C42:D43"/>
    <mergeCell ref="E42:F43"/>
    <mergeCell ref="G42:G43"/>
    <mergeCell ref="H42:H43"/>
    <mergeCell ref="C45:D45"/>
    <mergeCell ref="E45:F45"/>
    <mergeCell ref="C46:D46"/>
    <mergeCell ref="E46:F46"/>
    <mergeCell ref="C47:D47"/>
    <mergeCell ref="E47:F47"/>
    <mergeCell ref="C58:D58"/>
    <mergeCell ref="E58:H58"/>
    <mergeCell ref="C48:D48"/>
    <mergeCell ref="E48:F48"/>
    <mergeCell ref="C49:D49"/>
    <mergeCell ref="C50:D50"/>
    <mergeCell ref="E50:F50"/>
    <mergeCell ref="C51:D51"/>
    <mergeCell ref="E51:F51"/>
    <mergeCell ref="C52:D52"/>
    <mergeCell ref="E52:F52"/>
    <mergeCell ref="C54:D54"/>
    <mergeCell ref="A56:H56"/>
    <mergeCell ref="A57:H57"/>
    <mergeCell ref="A61:B61"/>
    <mergeCell ref="C61:D61"/>
    <mergeCell ref="E61:H61"/>
    <mergeCell ref="E62:H62"/>
    <mergeCell ref="A59:B59"/>
    <mergeCell ref="C59:D59"/>
    <mergeCell ref="E59:H59"/>
    <mergeCell ref="A60:B60"/>
    <mergeCell ref="C60:D60"/>
    <mergeCell ref="E60:H60"/>
  </mergeCells>
  <printOptions horizontalCentered="1"/>
  <pageMargins left="0" right="0" top="0.31496062992125984" bottom="0.15748031496062992" header="0.31496062992125984" footer="0.31496062992125984"/>
  <pageSetup paperSize="10000" scale="95" orientation="portrait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59"/>
  <sheetViews>
    <sheetView showGridLines="0" workbookViewId="0">
      <selection activeCell="A21" sqref="A21:H21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8" ht="20.100000000000001" customHeight="1" x14ac:dyDescent="0.25">
      <c r="A11" s="13"/>
      <c r="B11" s="19"/>
      <c r="C11" s="142"/>
      <c r="D11" s="143"/>
      <c r="E11" s="126"/>
      <c r="F11" s="127"/>
      <c r="G11" s="19"/>
      <c r="H11" s="28"/>
    </row>
    <row r="12" spans="1:8" ht="20.100000000000001" customHeight="1" x14ac:dyDescent="0.25">
      <c r="A12" s="14"/>
      <c r="B12" s="35"/>
      <c r="C12" s="142"/>
      <c r="D12" s="143"/>
      <c r="E12" s="96"/>
      <c r="F12" s="97"/>
      <c r="G12" s="33"/>
      <c r="H12" s="34"/>
    </row>
    <row r="13" spans="1:8" ht="20.100000000000001" customHeight="1" x14ac:dyDescent="0.25">
      <c r="A13" s="14"/>
      <c r="B13" s="35" t="s">
        <v>24</v>
      </c>
      <c r="C13" s="142" t="s">
        <v>170</v>
      </c>
      <c r="D13" s="143"/>
      <c r="E13" s="96">
        <v>4</v>
      </c>
      <c r="F13" s="97"/>
      <c r="G13" s="33">
        <v>80</v>
      </c>
      <c r="H13" s="34">
        <f>+G13*E13</f>
        <v>320</v>
      </c>
    </row>
    <row r="14" spans="1:8" ht="20.100000000000001" customHeight="1" x14ac:dyDescent="0.25">
      <c r="A14" s="14"/>
      <c r="B14" s="38" t="s">
        <v>40</v>
      </c>
      <c r="C14" s="142" t="s">
        <v>177</v>
      </c>
      <c r="D14" s="143"/>
      <c r="E14" s="96">
        <v>2</v>
      </c>
      <c r="F14" s="97"/>
      <c r="G14" s="49">
        <v>120</v>
      </c>
      <c r="H14" s="50">
        <f>E14*G14</f>
        <v>240</v>
      </c>
    </row>
    <row r="15" spans="1:8" ht="20.100000000000001" customHeight="1" x14ac:dyDescent="0.25">
      <c r="A15" s="14"/>
      <c r="B15" s="35"/>
      <c r="C15" s="142"/>
      <c r="D15" s="143"/>
      <c r="E15" s="96"/>
      <c r="F15" s="97"/>
      <c r="G15" s="33"/>
      <c r="H15" s="34"/>
    </row>
    <row r="16" spans="1:8" ht="20.100000000000001" customHeight="1" x14ac:dyDescent="0.25">
      <c r="A16" s="14"/>
      <c r="B16" s="35"/>
      <c r="C16" s="142"/>
      <c r="D16" s="143"/>
      <c r="E16" s="96"/>
      <c r="F16" s="97"/>
      <c r="G16" s="33"/>
      <c r="H16" s="34"/>
    </row>
    <row r="17" spans="1:8" ht="20.100000000000001" customHeight="1" x14ac:dyDescent="0.25">
      <c r="A17" s="14"/>
      <c r="B17" s="35"/>
      <c r="C17" s="142"/>
      <c r="D17" s="143"/>
      <c r="E17" s="96"/>
      <c r="F17" s="97"/>
      <c r="G17" s="33"/>
      <c r="H17" s="34"/>
    </row>
    <row r="18" spans="1:8" ht="20.100000000000001" customHeight="1" x14ac:dyDescent="0.25">
      <c r="A18" s="14"/>
      <c r="B18" s="20"/>
      <c r="C18" s="142"/>
      <c r="D18" s="143"/>
      <c r="E18" s="96"/>
      <c r="F18" s="97"/>
      <c r="G18" s="33"/>
      <c r="H18" s="34"/>
    </row>
    <row r="19" spans="1:8" ht="20.100000000000001" customHeight="1" x14ac:dyDescent="0.25">
      <c r="A19" s="14"/>
      <c r="B19" s="20"/>
      <c r="C19" s="142"/>
      <c r="D19" s="143"/>
      <c r="E19" s="96"/>
      <c r="F19" s="97"/>
      <c r="G19" s="33"/>
      <c r="H19" s="34"/>
    </row>
    <row r="20" spans="1:8" ht="20.100000000000001" customHeight="1" thickBot="1" x14ac:dyDescent="0.3">
      <c r="A20" s="15"/>
      <c r="B20" s="21"/>
      <c r="C20" s="31"/>
      <c r="D20" s="32"/>
      <c r="E20" s="11"/>
      <c r="F20" s="18"/>
      <c r="G20" s="21" t="s">
        <v>175</v>
      </c>
      <c r="H20" s="58">
        <f>SUM(H13:H19)</f>
        <v>560</v>
      </c>
    </row>
    <row r="21" spans="1:8" ht="15.75" customHeight="1" x14ac:dyDescent="0.25">
      <c r="A21" s="105" t="s">
        <v>203</v>
      </c>
      <c r="B21" s="106"/>
      <c r="C21" s="106"/>
      <c r="D21" s="106"/>
      <c r="E21" s="106"/>
      <c r="F21" s="106"/>
      <c r="G21" s="106"/>
      <c r="H21" s="111"/>
    </row>
    <row r="22" spans="1:8" ht="16.5" thickBot="1" x14ac:dyDescent="0.3">
      <c r="A22" s="136"/>
      <c r="B22" s="109"/>
      <c r="C22" s="109"/>
      <c r="D22" s="109"/>
      <c r="E22" s="109"/>
      <c r="F22" s="109"/>
      <c r="G22" s="109"/>
      <c r="H22" s="110"/>
    </row>
    <row r="23" spans="1:8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8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8" ht="15.75" customHeight="1" x14ac:dyDescent="0.25">
      <c r="A25" s="98" t="s">
        <v>16</v>
      </c>
      <c r="B25" s="99"/>
      <c r="C25" s="100" t="s">
        <v>171</v>
      </c>
      <c r="D25" s="101"/>
      <c r="E25" s="102" t="s">
        <v>21</v>
      </c>
      <c r="F25" s="103"/>
      <c r="G25" s="103"/>
      <c r="H25" s="104"/>
    </row>
    <row r="26" spans="1:8" ht="15.75" customHeight="1" x14ac:dyDescent="0.25">
      <c r="A26" s="98" t="s">
        <v>17</v>
      </c>
      <c r="B26" s="99"/>
      <c r="C26" s="107" t="s">
        <v>172</v>
      </c>
      <c r="D26" s="108"/>
      <c r="E26" s="137" t="s">
        <v>20</v>
      </c>
      <c r="F26" s="138"/>
      <c r="G26" s="138"/>
      <c r="H26" s="139"/>
    </row>
    <row r="27" spans="1:8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8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8" ht="15.75" x14ac:dyDescent="0.25">
      <c r="A29" s="1"/>
      <c r="B29" s="8"/>
      <c r="C29" s="8"/>
      <c r="D29" s="8"/>
      <c r="E29" s="8"/>
      <c r="F29" s="8"/>
      <c r="G29" s="8"/>
      <c r="H29" s="8"/>
    </row>
    <row r="30" spans="1:8" ht="15.75" thickBot="1" x14ac:dyDescent="0.3"/>
    <row r="31" spans="1:8" ht="15.75" x14ac:dyDescent="0.25">
      <c r="A31" s="117" t="s">
        <v>0</v>
      </c>
      <c r="B31" s="118"/>
      <c r="C31" s="118"/>
      <c r="D31" s="118"/>
      <c r="E31" s="118"/>
      <c r="F31" s="118"/>
      <c r="G31" s="118"/>
      <c r="H31" s="119"/>
    </row>
    <row r="32" spans="1:8" ht="15.75" x14ac:dyDescent="0.25">
      <c r="A32" s="120" t="s">
        <v>1</v>
      </c>
      <c r="B32" s="121"/>
      <c r="C32" s="121"/>
      <c r="D32" s="121"/>
      <c r="E32" s="121"/>
      <c r="F32" s="121"/>
      <c r="G32" s="121"/>
      <c r="H32" s="122"/>
    </row>
    <row r="33" spans="1:8" ht="16.5" thickBot="1" x14ac:dyDescent="0.3">
      <c r="A33" s="112" t="s">
        <v>2</v>
      </c>
      <c r="B33" s="113"/>
      <c r="C33" s="113"/>
      <c r="D33" s="113"/>
      <c r="E33" s="113"/>
      <c r="F33" s="113"/>
      <c r="G33" s="113"/>
      <c r="H33" s="114"/>
    </row>
    <row r="34" spans="1:8" ht="15.75" x14ac:dyDescent="0.25">
      <c r="A34" s="105"/>
      <c r="B34" s="106"/>
      <c r="C34" s="106"/>
      <c r="D34" s="106"/>
      <c r="E34" s="106"/>
      <c r="F34" s="106"/>
      <c r="G34" s="106"/>
      <c r="H34" s="111"/>
    </row>
    <row r="35" spans="1:8" ht="15.75" x14ac:dyDescent="0.25">
      <c r="A35" s="105" t="s">
        <v>3</v>
      </c>
      <c r="B35" s="106"/>
      <c r="C35" s="106"/>
      <c r="D35" s="106"/>
      <c r="E35" s="106" t="s">
        <v>4</v>
      </c>
      <c r="F35" s="106"/>
      <c r="G35" s="106"/>
      <c r="H35" s="111"/>
    </row>
    <row r="36" spans="1:8" ht="15.75" x14ac:dyDescent="0.25">
      <c r="A36" s="105" t="s">
        <v>5</v>
      </c>
      <c r="B36" s="106"/>
      <c r="C36" s="106"/>
      <c r="D36" s="106"/>
      <c r="E36" s="106" t="s">
        <v>6</v>
      </c>
      <c r="F36" s="106"/>
      <c r="G36" s="106"/>
      <c r="H36" s="111"/>
    </row>
    <row r="37" spans="1:8" ht="16.5" thickBot="1" x14ac:dyDescent="0.3">
      <c r="A37" s="105"/>
      <c r="B37" s="106"/>
      <c r="C37" s="106"/>
      <c r="D37" s="106"/>
      <c r="E37" s="106"/>
      <c r="F37" s="106"/>
      <c r="G37" s="106"/>
      <c r="H37" s="111"/>
    </row>
    <row r="38" spans="1:8" ht="15.75" x14ac:dyDescent="0.25">
      <c r="A38" s="2" t="s">
        <v>7</v>
      </c>
      <c r="B38" s="132" t="s">
        <v>12</v>
      </c>
      <c r="C38" s="128" t="s">
        <v>8</v>
      </c>
      <c r="D38" s="129"/>
      <c r="E38" s="128" t="s">
        <v>9</v>
      </c>
      <c r="F38" s="129"/>
      <c r="G38" s="132" t="s">
        <v>10</v>
      </c>
      <c r="H38" s="115" t="s">
        <v>22</v>
      </c>
    </row>
    <row r="39" spans="1:8" ht="16.5" thickBot="1" x14ac:dyDescent="0.3">
      <c r="A39" s="3" t="s">
        <v>11</v>
      </c>
      <c r="B39" s="133"/>
      <c r="C39" s="130"/>
      <c r="D39" s="131"/>
      <c r="E39" s="130"/>
      <c r="F39" s="131"/>
      <c r="G39" s="133"/>
      <c r="H39" s="116"/>
    </row>
    <row r="40" spans="1:8" ht="15.75" x14ac:dyDescent="0.25">
      <c r="A40" s="13"/>
      <c r="B40" s="42"/>
      <c r="C40" s="4"/>
      <c r="D40" s="16"/>
      <c r="E40" s="5"/>
      <c r="F40" s="16"/>
      <c r="G40" s="19"/>
      <c r="H40" s="28"/>
    </row>
    <row r="41" spans="1:8" ht="15.75" x14ac:dyDescent="0.25">
      <c r="A41" s="14"/>
      <c r="B41" s="38"/>
      <c r="C41" s="144"/>
      <c r="D41" s="145"/>
      <c r="E41" s="96"/>
      <c r="F41" s="97"/>
      <c r="G41" s="49"/>
      <c r="H41" s="50"/>
    </row>
    <row r="42" spans="1:8" ht="15.75" customHeight="1" x14ac:dyDescent="0.25">
      <c r="A42" s="14"/>
      <c r="B42" s="35" t="s">
        <v>40</v>
      </c>
      <c r="C42" s="142" t="s">
        <v>177</v>
      </c>
      <c r="D42" s="143"/>
      <c r="E42" s="96">
        <v>4</v>
      </c>
      <c r="F42" s="97"/>
      <c r="G42" s="33">
        <v>60</v>
      </c>
      <c r="H42" s="34">
        <f>+G42*E42</f>
        <v>240</v>
      </c>
    </row>
    <row r="43" spans="1:8" ht="15.75" x14ac:dyDescent="0.25">
      <c r="A43" s="14"/>
    </row>
    <row r="44" spans="1:8" ht="15.75" x14ac:dyDescent="0.25">
      <c r="A44" s="14"/>
      <c r="B44" s="38"/>
      <c r="C44" s="144"/>
      <c r="D44" s="145"/>
      <c r="E44" s="96"/>
      <c r="F44" s="97"/>
      <c r="G44" s="33"/>
      <c r="H44" s="50"/>
    </row>
    <row r="45" spans="1:8" ht="15.75" x14ac:dyDescent="0.25">
      <c r="A45" s="14"/>
      <c r="B45" s="38"/>
      <c r="C45" s="142"/>
      <c r="D45" s="143"/>
      <c r="E45" s="47"/>
      <c r="F45" s="44"/>
      <c r="G45" s="33"/>
      <c r="H45" s="50"/>
    </row>
    <row r="46" spans="1:8" ht="15.75" x14ac:dyDescent="0.25">
      <c r="A46" s="14"/>
      <c r="B46" s="38"/>
      <c r="C46" s="144"/>
      <c r="D46" s="145"/>
      <c r="E46" s="96"/>
      <c r="F46" s="97"/>
      <c r="G46" s="33"/>
      <c r="H46" s="50"/>
    </row>
    <row r="47" spans="1:8" ht="15.75" x14ac:dyDescent="0.25">
      <c r="A47" s="14"/>
      <c r="B47" s="35"/>
      <c r="C47" s="144"/>
      <c r="D47" s="145"/>
      <c r="E47" s="96"/>
      <c r="F47" s="97"/>
      <c r="G47" s="33"/>
      <c r="H47" s="50"/>
    </row>
    <row r="48" spans="1:8" ht="15.75" x14ac:dyDescent="0.25">
      <c r="A48" s="39"/>
      <c r="B48" s="35"/>
      <c r="C48" s="94"/>
      <c r="D48" s="95"/>
      <c r="E48" s="96"/>
      <c r="F48" s="97"/>
      <c r="G48" s="40"/>
      <c r="H48" s="34"/>
    </row>
    <row r="49" spans="1:8" ht="15.75" x14ac:dyDescent="0.25">
      <c r="A49" s="39"/>
      <c r="B49" s="35"/>
      <c r="C49" s="45"/>
      <c r="D49" s="46"/>
      <c r="E49" s="43"/>
      <c r="F49" s="44"/>
      <c r="G49" s="40"/>
      <c r="H49" s="34"/>
    </row>
    <row r="50" spans="1:8" ht="15.75" x14ac:dyDescent="0.25">
      <c r="A50" s="39"/>
      <c r="B50" s="35"/>
      <c r="C50" s="140"/>
      <c r="D50" s="141"/>
      <c r="E50" s="43"/>
      <c r="F50" s="44"/>
      <c r="G50" s="40"/>
      <c r="H50" s="48"/>
    </row>
    <row r="51" spans="1:8" ht="16.5" thickBot="1" x14ac:dyDescent="0.3">
      <c r="A51" s="15"/>
      <c r="B51" s="21"/>
      <c r="C51" s="36"/>
      <c r="D51" s="37"/>
      <c r="E51" s="11"/>
      <c r="F51" s="18"/>
      <c r="G51" s="21" t="s">
        <v>175</v>
      </c>
      <c r="H51" s="58">
        <f>SUM(H42:H50)</f>
        <v>240</v>
      </c>
    </row>
    <row r="52" spans="1:8" ht="15.75" x14ac:dyDescent="0.25">
      <c r="A52" s="105" t="s">
        <v>178</v>
      </c>
      <c r="B52" s="106"/>
      <c r="C52" s="106"/>
      <c r="D52" s="106"/>
      <c r="E52" s="106"/>
      <c r="F52" s="106"/>
      <c r="G52" s="106"/>
      <c r="H52" s="111"/>
    </row>
    <row r="53" spans="1:8" ht="16.5" thickBot="1" x14ac:dyDescent="0.3">
      <c r="A53" s="136"/>
      <c r="B53" s="109"/>
      <c r="C53" s="109"/>
      <c r="D53" s="109"/>
      <c r="E53" s="109"/>
      <c r="F53" s="109"/>
      <c r="G53" s="109"/>
      <c r="H53" s="110"/>
    </row>
    <row r="54" spans="1:8" ht="15.75" x14ac:dyDescent="0.25">
      <c r="A54" s="24"/>
      <c r="B54" s="26"/>
      <c r="C54" s="126" t="s">
        <v>14</v>
      </c>
      <c r="D54" s="127"/>
      <c r="E54" s="126" t="s">
        <v>19</v>
      </c>
      <c r="F54" s="134"/>
      <c r="G54" s="134"/>
      <c r="H54" s="135"/>
    </row>
    <row r="55" spans="1:8" ht="15.75" x14ac:dyDescent="0.25">
      <c r="A55" s="98" t="s">
        <v>15</v>
      </c>
      <c r="B55" s="99"/>
      <c r="C55" s="140"/>
      <c r="D55" s="141"/>
      <c r="E55" s="96"/>
      <c r="F55" s="121"/>
      <c r="G55" s="121"/>
      <c r="H55" s="122"/>
    </row>
    <row r="56" spans="1:8" ht="15" customHeight="1" x14ac:dyDescent="0.25">
      <c r="A56" s="98" t="s">
        <v>16</v>
      </c>
      <c r="B56" s="99"/>
      <c r="C56" s="100" t="s">
        <v>171</v>
      </c>
      <c r="D56" s="101"/>
      <c r="E56" s="102" t="s">
        <v>21</v>
      </c>
      <c r="F56" s="103"/>
      <c r="G56" s="103"/>
      <c r="H56" s="104"/>
    </row>
    <row r="57" spans="1:8" ht="15" customHeight="1" x14ac:dyDescent="0.25">
      <c r="A57" s="98" t="s">
        <v>17</v>
      </c>
      <c r="B57" s="99"/>
      <c r="C57" s="107" t="s">
        <v>172</v>
      </c>
      <c r="D57" s="108"/>
      <c r="E57" s="137" t="s">
        <v>20</v>
      </c>
      <c r="F57" s="138"/>
      <c r="G57" s="138"/>
      <c r="H57" s="139"/>
    </row>
    <row r="58" spans="1:8" ht="16.5" thickBot="1" x14ac:dyDescent="0.3">
      <c r="A58" s="10"/>
      <c r="B58" s="27"/>
      <c r="C58" s="25"/>
      <c r="D58" s="11"/>
      <c r="E58" s="149"/>
      <c r="F58" s="113"/>
      <c r="G58" s="113"/>
      <c r="H58" s="114"/>
    </row>
    <row r="59" spans="1:8" ht="15.75" x14ac:dyDescent="0.25">
      <c r="A59" s="1" t="s">
        <v>18</v>
      </c>
      <c r="B59" s="8"/>
      <c r="C59" s="8"/>
      <c r="D59" s="8"/>
      <c r="E59" s="8"/>
      <c r="F59" s="8"/>
      <c r="G59" s="8"/>
      <c r="H59" s="8"/>
    </row>
  </sheetData>
  <mergeCells count="92">
    <mergeCell ref="A56:B56"/>
    <mergeCell ref="C56:D56"/>
    <mergeCell ref="E56:H56"/>
    <mergeCell ref="A57:B57"/>
    <mergeCell ref="C57:D57"/>
    <mergeCell ref="E57:H57"/>
    <mergeCell ref="E58:H58"/>
    <mergeCell ref="A31:H31"/>
    <mergeCell ref="A32:H32"/>
    <mergeCell ref="A35:D35"/>
    <mergeCell ref="E35:H35"/>
    <mergeCell ref="A36:D36"/>
    <mergeCell ref="E36:H36"/>
    <mergeCell ref="A37:D37"/>
    <mergeCell ref="E37:H37"/>
    <mergeCell ref="B38:B39"/>
    <mergeCell ref="C38:D39"/>
    <mergeCell ref="E38:F39"/>
    <mergeCell ref="G38:G39"/>
    <mergeCell ref="H38:H39"/>
    <mergeCell ref="A34:D34"/>
    <mergeCell ref="E34:H34"/>
    <mergeCell ref="E42:F42"/>
    <mergeCell ref="C11:D11"/>
    <mergeCell ref="C12:D12"/>
    <mergeCell ref="E11:F11"/>
    <mergeCell ref="E12:F12"/>
    <mergeCell ref="E13:F13"/>
    <mergeCell ref="C13:D13"/>
    <mergeCell ref="E14:F14"/>
    <mergeCell ref="A21:H21"/>
    <mergeCell ref="A22:H22"/>
    <mergeCell ref="C23:D23"/>
    <mergeCell ref="E23:H23"/>
    <mergeCell ref="A24:B24"/>
    <mergeCell ref="C24:D24"/>
    <mergeCell ref="E24:H24"/>
    <mergeCell ref="E18:F18"/>
    <mergeCell ref="A6:D6"/>
    <mergeCell ref="E6:H6"/>
    <mergeCell ref="C41:D41"/>
    <mergeCell ref="C42:D42"/>
    <mergeCell ref="C14:D14"/>
    <mergeCell ref="B9:B10"/>
    <mergeCell ref="C9:D10"/>
    <mergeCell ref="E9:F10"/>
    <mergeCell ref="G9:G10"/>
    <mergeCell ref="H9:H10"/>
    <mergeCell ref="A25:B25"/>
    <mergeCell ref="C25:D25"/>
    <mergeCell ref="A7:D7"/>
    <mergeCell ref="C15:D15"/>
    <mergeCell ref="C16:D16"/>
    <mergeCell ref="C17:D17"/>
    <mergeCell ref="E7:H7"/>
    <mergeCell ref="A8:D8"/>
    <mergeCell ref="E8:H8"/>
    <mergeCell ref="E41:F41"/>
    <mergeCell ref="E25:H25"/>
    <mergeCell ref="A26:B26"/>
    <mergeCell ref="C26:D26"/>
    <mergeCell ref="E26:H26"/>
    <mergeCell ref="F27:H27"/>
    <mergeCell ref="A33:H33"/>
    <mergeCell ref="E15:F15"/>
    <mergeCell ref="E16:F16"/>
    <mergeCell ref="E17:F17"/>
    <mergeCell ref="C19:D19"/>
    <mergeCell ref="C18:D18"/>
    <mergeCell ref="E19:F19"/>
    <mergeCell ref="A2:H2"/>
    <mergeCell ref="A3:H3"/>
    <mergeCell ref="A4:H4"/>
    <mergeCell ref="A5:D5"/>
    <mergeCell ref="E5:H5"/>
    <mergeCell ref="C44:D44"/>
    <mergeCell ref="A52:H52"/>
    <mergeCell ref="C46:D46"/>
    <mergeCell ref="C47:D47"/>
    <mergeCell ref="C48:D48"/>
    <mergeCell ref="C50:D50"/>
    <mergeCell ref="C45:D45"/>
    <mergeCell ref="E44:F44"/>
    <mergeCell ref="A53:H53"/>
    <mergeCell ref="E54:H54"/>
    <mergeCell ref="A55:B55"/>
    <mergeCell ref="E55:H55"/>
    <mergeCell ref="E46:F46"/>
    <mergeCell ref="E47:F47"/>
    <mergeCell ref="E48:F48"/>
    <mergeCell ref="C54:D54"/>
    <mergeCell ref="C55:D55"/>
  </mergeCells>
  <printOptions horizontalCentered="1"/>
  <pageMargins left="0" right="0" top="0.31496062992125984" bottom="0.15748031496062992" header="0.31496062992125984" footer="0.31496062992125984"/>
  <pageSetup paperSize="10000" orientation="portrait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9"/>
  <sheetViews>
    <sheetView showGridLines="0" workbookViewId="0">
      <selection activeCell="A52" sqref="A52:H52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180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8" ht="20.100000000000001" customHeight="1" x14ac:dyDescent="0.25">
      <c r="A11" s="13"/>
      <c r="B11" s="19"/>
      <c r="C11" s="142"/>
      <c r="D11" s="143"/>
      <c r="E11" s="126"/>
      <c r="F11" s="127"/>
      <c r="G11" s="19"/>
      <c r="H11" s="28"/>
    </row>
    <row r="12" spans="1:8" ht="20.100000000000001" customHeight="1" x14ac:dyDescent="0.25">
      <c r="A12" s="14"/>
      <c r="B12" s="35"/>
      <c r="C12" s="142"/>
      <c r="D12" s="143"/>
      <c r="E12" s="96"/>
      <c r="F12" s="97"/>
      <c r="G12" s="33"/>
      <c r="H12" s="34"/>
    </row>
    <row r="13" spans="1:8" ht="20.100000000000001" customHeight="1" x14ac:dyDescent="0.25">
      <c r="A13" s="14"/>
      <c r="B13" s="35" t="s">
        <v>179</v>
      </c>
      <c r="C13" s="142" t="s">
        <v>181</v>
      </c>
      <c r="D13" s="143"/>
      <c r="E13" s="96">
        <v>2</v>
      </c>
      <c r="F13" s="97"/>
      <c r="G13" s="33">
        <v>650</v>
      </c>
      <c r="H13" s="34">
        <f>+G13*E13</f>
        <v>1300</v>
      </c>
    </row>
    <row r="14" spans="1:8" ht="20.100000000000001" customHeight="1" x14ac:dyDescent="0.25">
      <c r="A14" s="14"/>
      <c r="B14" s="35"/>
      <c r="C14" s="142"/>
      <c r="D14" s="143"/>
      <c r="E14" s="96"/>
      <c r="F14" s="97"/>
      <c r="G14" s="33"/>
      <c r="H14" s="34"/>
    </row>
    <row r="15" spans="1:8" ht="20.100000000000001" customHeight="1" x14ac:dyDescent="0.25">
      <c r="A15" s="14"/>
      <c r="B15" s="70"/>
      <c r="C15" s="142"/>
      <c r="D15" s="143"/>
      <c r="E15" s="96"/>
      <c r="F15" s="97"/>
      <c r="G15" s="33"/>
      <c r="H15" s="34"/>
    </row>
    <row r="16" spans="1:8" ht="20.100000000000001" customHeight="1" x14ac:dyDescent="0.25">
      <c r="A16" s="14"/>
      <c r="B16" s="35"/>
      <c r="C16" s="142"/>
      <c r="D16" s="143"/>
      <c r="E16" s="96"/>
      <c r="F16" s="97"/>
      <c r="G16" s="33"/>
      <c r="H16" s="34"/>
    </row>
    <row r="17" spans="1:8" ht="20.100000000000001" customHeight="1" x14ac:dyDescent="0.25">
      <c r="A17" s="14"/>
      <c r="B17" s="35"/>
      <c r="C17" s="142"/>
      <c r="D17" s="143"/>
      <c r="E17" s="96"/>
      <c r="F17" s="97"/>
      <c r="G17" s="33"/>
      <c r="H17" s="34"/>
    </row>
    <row r="18" spans="1:8" ht="20.100000000000001" customHeight="1" x14ac:dyDescent="0.25">
      <c r="A18" s="14"/>
      <c r="B18" s="20"/>
      <c r="C18" s="142"/>
      <c r="D18" s="143"/>
      <c r="E18" s="96"/>
      <c r="F18" s="97"/>
      <c r="G18" s="33"/>
      <c r="H18" s="34"/>
    </row>
    <row r="19" spans="1:8" ht="20.100000000000001" customHeight="1" x14ac:dyDescent="0.25">
      <c r="A19" s="14"/>
      <c r="B19" s="20"/>
      <c r="C19" s="142"/>
      <c r="D19" s="143"/>
      <c r="E19" s="96"/>
      <c r="F19" s="97"/>
      <c r="G19" s="33"/>
      <c r="H19" s="34"/>
    </row>
    <row r="20" spans="1:8" ht="20.100000000000001" customHeight="1" thickBot="1" x14ac:dyDescent="0.3">
      <c r="A20" s="15"/>
      <c r="B20" s="21"/>
      <c r="C20" s="31"/>
      <c r="D20" s="32"/>
      <c r="E20" s="11"/>
      <c r="F20" s="18"/>
      <c r="G20" s="21"/>
      <c r="H20" s="30"/>
    </row>
    <row r="21" spans="1:8" ht="15.75" customHeight="1" x14ac:dyDescent="0.25">
      <c r="A21" s="123" t="s">
        <v>182</v>
      </c>
      <c r="B21" s="124"/>
      <c r="C21" s="124"/>
      <c r="D21" s="124"/>
      <c r="E21" s="124"/>
      <c r="F21" s="124"/>
      <c r="G21" s="124"/>
      <c r="H21" s="124"/>
    </row>
    <row r="22" spans="1:8" ht="15.75" customHeight="1" thickBot="1" x14ac:dyDescent="0.3">
      <c r="A22" s="136"/>
      <c r="B22" s="166"/>
      <c r="C22" s="166"/>
      <c r="D22" s="166"/>
      <c r="E22" s="166"/>
      <c r="F22" s="166"/>
      <c r="G22" s="166"/>
      <c r="H22" s="167"/>
    </row>
    <row r="23" spans="1:8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8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8" ht="15.75" customHeight="1" x14ac:dyDescent="0.25">
      <c r="A25" s="98" t="s">
        <v>16</v>
      </c>
      <c r="B25" s="99"/>
      <c r="C25" s="100" t="s">
        <v>171</v>
      </c>
      <c r="D25" s="101"/>
      <c r="E25" s="102" t="s">
        <v>21</v>
      </c>
      <c r="F25" s="103"/>
      <c r="G25" s="103"/>
      <c r="H25" s="104"/>
    </row>
    <row r="26" spans="1:8" ht="15.75" customHeight="1" x14ac:dyDescent="0.25">
      <c r="A26" s="98" t="s">
        <v>17</v>
      </c>
      <c r="B26" s="99"/>
      <c r="C26" s="107" t="s">
        <v>172</v>
      </c>
      <c r="D26" s="108"/>
      <c r="E26" s="137" t="s">
        <v>20</v>
      </c>
      <c r="F26" s="138"/>
      <c r="G26" s="138"/>
      <c r="H26" s="139"/>
    </row>
    <row r="27" spans="1:8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8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8" ht="15.75" x14ac:dyDescent="0.25">
      <c r="A29" s="1"/>
      <c r="B29" s="8"/>
      <c r="C29" s="8"/>
      <c r="D29" s="8"/>
      <c r="E29" s="8"/>
      <c r="F29" s="8"/>
      <c r="G29" s="8"/>
      <c r="H29" s="8"/>
    </row>
    <row r="30" spans="1:8" ht="15.75" thickBot="1" x14ac:dyDescent="0.3"/>
    <row r="31" spans="1:8" ht="15.75" x14ac:dyDescent="0.25">
      <c r="A31" s="117" t="s">
        <v>0</v>
      </c>
      <c r="B31" s="118"/>
      <c r="C31" s="118"/>
      <c r="D31" s="118"/>
      <c r="E31" s="118"/>
      <c r="F31" s="118"/>
      <c r="G31" s="118"/>
      <c r="H31" s="119"/>
    </row>
    <row r="32" spans="1:8" ht="15.75" x14ac:dyDescent="0.25">
      <c r="A32" s="120" t="s">
        <v>1</v>
      </c>
      <c r="B32" s="121"/>
      <c r="C32" s="121"/>
      <c r="D32" s="121"/>
      <c r="E32" s="121"/>
      <c r="F32" s="121"/>
      <c r="G32" s="121"/>
      <c r="H32" s="122"/>
    </row>
    <row r="33" spans="1:8" ht="16.5" thickBot="1" x14ac:dyDescent="0.3">
      <c r="A33" s="112" t="s">
        <v>2</v>
      </c>
      <c r="B33" s="113"/>
      <c r="C33" s="113"/>
      <c r="D33" s="113"/>
      <c r="E33" s="113"/>
      <c r="F33" s="113"/>
      <c r="G33" s="113"/>
      <c r="H33" s="114"/>
    </row>
    <row r="34" spans="1:8" ht="15.75" x14ac:dyDescent="0.25">
      <c r="A34" s="105"/>
      <c r="B34" s="106"/>
      <c r="C34" s="106"/>
      <c r="D34" s="106"/>
      <c r="E34" s="106"/>
      <c r="F34" s="106"/>
      <c r="G34" s="106"/>
      <c r="H34" s="111"/>
    </row>
    <row r="35" spans="1:8" ht="15.75" x14ac:dyDescent="0.25">
      <c r="A35" s="105" t="s">
        <v>206</v>
      </c>
      <c r="B35" s="106"/>
      <c r="C35" s="106"/>
      <c r="D35" s="106"/>
      <c r="E35" s="106" t="s">
        <v>4</v>
      </c>
      <c r="F35" s="106"/>
      <c r="G35" s="106"/>
      <c r="H35" s="111"/>
    </row>
    <row r="36" spans="1:8" ht="15.75" x14ac:dyDescent="0.25">
      <c r="A36" s="105" t="s">
        <v>5</v>
      </c>
      <c r="B36" s="106"/>
      <c r="C36" s="106"/>
      <c r="D36" s="106"/>
      <c r="E36" s="106" t="s">
        <v>6</v>
      </c>
      <c r="F36" s="106"/>
      <c r="G36" s="106"/>
      <c r="H36" s="111"/>
    </row>
    <row r="37" spans="1:8" ht="16.5" thickBot="1" x14ac:dyDescent="0.3">
      <c r="A37" s="105"/>
      <c r="B37" s="106"/>
      <c r="C37" s="106"/>
      <c r="D37" s="106"/>
      <c r="E37" s="106"/>
      <c r="F37" s="106"/>
      <c r="G37" s="106"/>
      <c r="H37" s="111"/>
    </row>
    <row r="38" spans="1:8" ht="15.75" x14ac:dyDescent="0.25">
      <c r="A38" s="2" t="s">
        <v>7</v>
      </c>
      <c r="B38" s="132" t="s">
        <v>12</v>
      </c>
      <c r="C38" s="128" t="s">
        <v>8</v>
      </c>
      <c r="D38" s="129"/>
      <c r="E38" s="128" t="s">
        <v>9</v>
      </c>
      <c r="F38" s="129"/>
      <c r="G38" s="132" t="s">
        <v>10</v>
      </c>
      <c r="H38" s="115" t="s">
        <v>22</v>
      </c>
    </row>
    <row r="39" spans="1:8" ht="16.5" thickBot="1" x14ac:dyDescent="0.3">
      <c r="A39" s="3" t="s">
        <v>11</v>
      </c>
      <c r="B39" s="133"/>
      <c r="C39" s="130"/>
      <c r="D39" s="131"/>
      <c r="E39" s="130"/>
      <c r="F39" s="131"/>
      <c r="G39" s="133"/>
      <c r="H39" s="116"/>
    </row>
    <row r="40" spans="1:8" ht="15.75" x14ac:dyDescent="0.25">
      <c r="A40" s="13"/>
      <c r="B40" s="42"/>
      <c r="C40" s="4"/>
      <c r="D40" s="16"/>
      <c r="E40" s="5"/>
      <c r="F40" s="16"/>
      <c r="G40" s="19"/>
      <c r="H40" s="28"/>
    </row>
    <row r="41" spans="1:8" ht="15.75" x14ac:dyDescent="0.25">
      <c r="A41" s="14"/>
      <c r="B41" s="38"/>
      <c r="C41" s="144"/>
      <c r="D41" s="145"/>
      <c r="E41" s="96"/>
      <c r="F41" s="97"/>
      <c r="G41" s="49"/>
      <c r="H41" s="50"/>
    </row>
    <row r="42" spans="1:8" ht="15.75" x14ac:dyDescent="0.25">
      <c r="A42" s="14"/>
      <c r="B42" s="38" t="s">
        <v>173</v>
      </c>
      <c r="C42" s="164" t="s">
        <v>198</v>
      </c>
      <c r="D42" s="165"/>
      <c r="E42" s="96">
        <v>4</v>
      </c>
      <c r="F42" s="97"/>
      <c r="G42" s="49">
        <v>6500</v>
      </c>
      <c r="H42" s="50">
        <f>E42*G42</f>
        <v>26000</v>
      </c>
    </row>
    <row r="43" spans="1:8" ht="15.75" x14ac:dyDescent="0.25">
      <c r="A43" s="14"/>
      <c r="B43" s="38"/>
      <c r="C43" s="164"/>
      <c r="D43" s="165"/>
      <c r="E43" s="96"/>
      <c r="F43" s="97"/>
      <c r="G43" s="49"/>
      <c r="H43" s="50"/>
    </row>
    <row r="44" spans="1:8" ht="15.75" x14ac:dyDescent="0.25">
      <c r="A44" s="14"/>
      <c r="B44" s="38"/>
      <c r="C44" s="144"/>
      <c r="D44" s="145"/>
      <c r="E44" s="96"/>
      <c r="F44" s="97"/>
      <c r="G44" s="33"/>
      <c r="H44" s="50"/>
    </row>
    <row r="45" spans="1:8" ht="15.75" x14ac:dyDescent="0.25">
      <c r="A45" s="14"/>
      <c r="B45" s="38"/>
      <c r="C45" s="142"/>
      <c r="D45" s="143"/>
      <c r="E45" s="47"/>
      <c r="F45" s="44"/>
      <c r="G45" s="33"/>
      <c r="H45" s="50"/>
    </row>
    <row r="46" spans="1:8" ht="15.75" x14ac:dyDescent="0.25">
      <c r="A46" s="14"/>
      <c r="B46" s="38"/>
      <c r="C46" s="144"/>
      <c r="D46" s="145"/>
      <c r="E46" s="96"/>
      <c r="F46" s="97"/>
      <c r="G46" s="33"/>
      <c r="H46" s="50"/>
    </row>
    <row r="47" spans="1:8" ht="15.75" x14ac:dyDescent="0.25">
      <c r="A47" s="14"/>
      <c r="B47" s="35"/>
      <c r="C47" s="144"/>
      <c r="D47" s="145"/>
      <c r="E47" s="96"/>
      <c r="F47" s="97"/>
      <c r="G47" s="33"/>
      <c r="H47" s="50"/>
    </row>
    <row r="48" spans="1:8" ht="15.75" x14ac:dyDescent="0.25">
      <c r="A48" s="39"/>
      <c r="B48" s="35"/>
      <c r="C48" s="94"/>
      <c r="D48" s="95"/>
      <c r="E48" s="96"/>
      <c r="F48" s="97"/>
      <c r="G48" s="40"/>
      <c r="H48" s="34"/>
    </row>
    <row r="49" spans="1:8" ht="15.75" x14ac:dyDescent="0.25">
      <c r="A49" s="39"/>
      <c r="B49" s="35"/>
      <c r="C49" s="45"/>
      <c r="D49" s="46"/>
      <c r="E49" s="43"/>
      <c r="F49" s="44"/>
      <c r="G49" s="40"/>
      <c r="H49" s="34"/>
    </row>
    <row r="50" spans="1:8" ht="15.75" x14ac:dyDescent="0.25">
      <c r="A50" s="39"/>
      <c r="B50" s="35"/>
      <c r="C50" s="140"/>
      <c r="D50" s="141"/>
      <c r="E50" s="43"/>
      <c r="F50" s="44"/>
      <c r="G50" s="40"/>
      <c r="H50" s="48"/>
    </row>
    <row r="51" spans="1:8" ht="16.5" thickBot="1" x14ac:dyDescent="0.3">
      <c r="A51" s="15"/>
      <c r="B51" s="21"/>
      <c r="C51" s="36"/>
      <c r="D51" s="37"/>
      <c r="E51" s="11"/>
      <c r="F51" s="18"/>
      <c r="G51" s="21"/>
      <c r="H51" s="30"/>
    </row>
    <row r="52" spans="1:8" ht="15.75" x14ac:dyDescent="0.25">
      <c r="A52" s="105" t="s">
        <v>210</v>
      </c>
      <c r="B52" s="106"/>
      <c r="C52" s="106"/>
      <c r="D52" s="106"/>
      <c r="E52" s="106"/>
      <c r="F52" s="106"/>
      <c r="G52" s="106"/>
      <c r="H52" s="111"/>
    </row>
    <row r="53" spans="1:8" ht="16.5" thickBot="1" x14ac:dyDescent="0.3">
      <c r="A53" s="136"/>
      <c r="B53" s="109"/>
      <c r="C53" s="109"/>
      <c r="D53" s="109"/>
      <c r="E53" s="109"/>
      <c r="F53" s="109"/>
      <c r="G53" s="109"/>
      <c r="H53" s="110"/>
    </row>
    <row r="54" spans="1:8" ht="15.75" x14ac:dyDescent="0.25">
      <c r="A54" s="24"/>
      <c r="B54" s="26"/>
      <c r="C54" s="126" t="s">
        <v>14</v>
      </c>
      <c r="D54" s="127"/>
      <c r="E54" s="126" t="s">
        <v>19</v>
      </c>
      <c r="F54" s="134"/>
      <c r="G54" s="134"/>
      <c r="H54" s="135"/>
    </row>
    <row r="55" spans="1:8" ht="15.75" x14ac:dyDescent="0.25">
      <c r="A55" s="98" t="s">
        <v>15</v>
      </c>
      <c r="B55" s="99"/>
      <c r="C55" s="140"/>
      <c r="D55" s="141"/>
      <c r="E55" s="96"/>
      <c r="F55" s="121"/>
      <c r="G55" s="121"/>
      <c r="H55" s="122"/>
    </row>
    <row r="56" spans="1:8" ht="15" customHeight="1" x14ac:dyDescent="0.25">
      <c r="A56" s="98" t="s">
        <v>16</v>
      </c>
      <c r="B56" s="99"/>
      <c r="C56" s="100" t="s">
        <v>171</v>
      </c>
      <c r="D56" s="101"/>
      <c r="E56" s="102" t="s">
        <v>21</v>
      </c>
      <c r="F56" s="103"/>
      <c r="G56" s="103"/>
      <c r="H56" s="104"/>
    </row>
    <row r="57" spans="1:8" ht="15" customHeight="1" x14ac:dyDescent="0.25">
      <c r="A57" s="98" t="s">
        <v>17</v>
      </c>
      <c r="B57" s="99"/>
      <c r="C57" s="107" t="s">
        <v>183</v>
      </c>
      <c r="D57" s="108"/>
      <c r="E57" s="137" t="s">
        <v>20</v>
      </c>
      <c r="F57" s="138"/>
      <c r="G57" s="138"/>
      <c r="H57" s="139"/>
    </row>
    <row r="58" spans="1:8" ht="16.5" thickBot="1" x14ac:dyDescent="0.3">
      <c r="A58" s="10"/>
      <c r="B58" s="27"/>
      <c r="C58" s="25"/>
      <c r="D58" s="11"/>
      <c r="E58" s="149"/>
      <c r="F58" s="113"/>
      <c r="G58" s="113"/>
      <c r="H58" s="114"/>
    </row>
    <row r="59" spans="1:8" ht="15.75" x14ac:dyDescent="0.25">
      <c r="A59" s="1" t="s">
        <v>18</v>
      </c>
      <c r="B59" s="8"/>
      <c r="C59" s="8"/>
      <c r="D59" s="8"/>
      <c r="E59" s="8"/>
      <c r="F59" s="8"/>
      <c r="G59" s="8"/>
      <c r="H59" s="8"/>
    </row>
  </sheetData>
  <mergeCells count="94">
    <mergeCell ref="A6:D6"/>
    <mergeCell ref="E6:H6"/>
    <mergeCell ref="A2:H2"/>
    <mergeCell ref="A3:H3"/>
    <mergeCell ref="A4:H4"/>
    <mergeCell ref="A5:D5"/>
    <mergeCell ref="E5:H5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C11:D11"/>
    <mergeCell ref="E11:F11"/>
    <mergeCell ref="C12:D12"/>
    <mergeCell ref="E12:F12"/>
    <mergeCell ref="C13:D13"/>
    <mergeCell ref="E13:F13"/>
    <mergeCell ref="C14:D14"/>
    <mergeCell ref="E14:F14"/>
    <mergeCell ref="C16:D16"/>
    <mergeCell ref="E16:F16"/>
    <mergeCell ref="C17:D17"/>
    <mergeCell ref="E17:F17"/>
    <mergeCell ref="C15:D15"/>
    <mergeCell ref="E15:F15"/>
    <mergeCell ref="C18:D18"/>
    <mergeCell ref="E18:F18"/>
    <mergeCell ref="C19:D19"/>
    <mergeCell ref="E19:F19"/>
    <mergeCell ref="A21:H21"/>
    <mergeCell ref="A22:H22"/>
    <mergeCell ref="C23:D23"/>
    <mergeCell ref="E23:H23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F27:H27"/>
    <mergeCell ref="A31:H31"/>
    <mergeCell ref="A32:H32"/>
    <mergeCell ref="A33:H33"/>
    <mergeCell ref="A34:D34"/>
    <mergeCell ref="E34:H34"/>
    <mergeCell ref="H38:H39"/>
    <mergeCell ref="C41:D41"/>
    <mergeCell ref="E41:F41"/>
    <mergeCell ref="A35:D35"/>
    <mergeCell ref="E35:H35"/>
    <mergeCell ref="A36:D36"/>
    <mergeCell ref="E36:H36"/>
    <mergeCell ref="A37:D37"/>
    <mergeCell ref="E37:H37"/>
    <mergeCell ref="C45:D45"/>
    <mergeCell ref="B38:B39"/>
    <mergeCell ref="C38:D39"/>
    <mergeCell ref="E38:F39"/>
    <mergeCell ref="G38:G39"/>
    <mergeCell ref="C42:D42"/>
    <mergeCell ref="E42:F42"/>
    <mergeCell ref="C43:D43"/>
    <mergeCell ref="C44:D44"/>
    <mergeCell ref="E44:F44"/>
    <mergeCell ref="C46:D46"/>
    <mergeCell ref="E46:F46"/>
    <mergeCell ref="C47:D47"/>
    <mergeCell ref="E47:F47"/>
    <mergeCell ref="C48:D48"/>
    <mergeCell ref="E48:F48"/>
    <mergeCell ref="E58:H58"/>
    <mergeCell ref="E43:F43"/>
    <mergeCell ref="A56:B56"/>
    <mergeCell ref="C56:D56"/>
    <mergeCell ref="E56:H56"/>
    <mergeCell ref="A57:B57"/>
    <mergeCell ref="C57:D57"/>
    <mergeCell ref="E57:H57"/>
    <mergeCell ref="C50:D50"/>
    <mergeCell ref="A52:H52"/>
    <mergeCell ref="A53:H53"/>
    <mergeCell ref="C54:D54"/>
    <mergeCell ref="E54:H54"/>
    <mergeCell ref="A55:B55"/>
    <mergeCell ref="C55:D55"/>
    <mergeCell ref="E55:H55"/>
  </mergeCells>
  <printOptions horizontalCentered="1"/>
  <pageMargins left="0" right="0" top="0.31496062992126" bottom="0.15748031496063" header="0.31496062992126" footer="0.31496062992126"/>
  <pageSetup paperSize="10000" orientation="portrait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60"/>
  <sheetViews>
    <sheetView showGridLines="0" topLeftCell="A25" workbookViewId="0">
      <selection activeCell="L35" sqref="L35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8" ht="15.75" x14ac:dyDescent="0.25">
      <c r="A11" s="13"/>
      <c r="B11" s="19"/>
      <c r="C11" s="142"/>
      <c r="D11" s="143"/>
      <c r="E11" s="126"/>
      <c r="F11" s="127"/>
      <c r="G11" s="19"/>
      <c r="H11" s="28"/>
    </row>
    <row r="12" spans="1:8" ht="20.100000000000001" customHeight="1" x14ac:dyDescent="0.25">
      <c r="A12" s="14"/>
      <c r="B12" s="35"/>
      <c r="C12" s="142"/>
      <c r="D12" s="143"/>
      <c r="E12" s="96"/>
      <c r="F12" s="97"/>
      <c r="G12" s="33"/>
      <c r="H12" s="34"/>
    </row>
    <row r="13" spans="1:8" ht="20.100000000000001" customHeight="1" x14ac:dyDescent="0.25">
      <c r="A13" s="14"/>
      <c r="B13" s="35" t="s">
        <v>24</v>
      </c>
      <c r="C13" s="142" t="s">
        <v>170</v>
      </c>
      <c r="D13" s="143"/>
      <c r="E13" s="96">
        <v>4</v>
      </c>
      <c r="F13" s="97"/>
      <c r="G13" s="33">
        <v>80</v>
      </c>
      <c r="H13" s="34">
        <f>+G13*E13</f>
        <v>320</v>
      </c>
    </row>
    <row r="14" spans="1:8" ht="20.100000000000001" customHeight="1" x14ac:dyDescent="0.25">
      <c r="A14" s="14"/>
      <c r="B14" s="38" t="s">
        <v>40</v>
      </c>
      <c r="C14" s="142" t="s">
        <v>177</v>
      </c>
      <c r="D14" s="143"/>
      <c r="E14" s="96">
        <v>4</v>
      </c>
      <c r="F14" s="97"/>
      <c r="G14" s="49">
        <v>120</v>
      </c>
      <c r="H14" s="50">
        <f>E14*G14</f>
        <v>480</v>
      </c>
    </row>
    <row r="15" spans="1:8" ht="20.100000000000001" customHeight="1" x14ac:dyDescent="0.25">
      <c r="A15" s="14"/>
      <c r="B15" s="35"/>
      <c r="C15" s="142"/>
      <c r="D15" s="143"/>
      <c r="E15" s="96"/>
      <c r="F15" s="97"/>
      <c r="G15" s="33"/>
      <c r="H15" s="34"/>
    </row>
    <row r="16" spans="1:8" ht="20.100000000000001" customHeight="1" x14ac:dyDescent="0.25">
      <c r="A16" s="14"/>
      <c r="B16" s="35"/>
      <c r="C16" s="142"/>
      <c r="D16" s="143"/>
      <c r="E16" s="96"/>
      <c r="F16" s="97"/>
      <c r="G16" s="33"/>
      <c r="H16" s="34"/>
    </row>
    <row r="17" spans="1:8" ht="20.100000000000001" customHeight="1" x14ac:dyDescent="0.25">
      <c r="A17" s="14"/>
      <c r="B17" s="35"/>
      <c r="C17" s="142"/>
      <c r="D17" s="143"/>
      <c r="E17" s="96"/>
      <c r="F17" s="97"/>
      <c r="G17" s="33"/>
      <c r="H17" s="34"/>
    </row>
    <row r="18" spans="1:8" ht="20.100000000000001" customHeight="1" x14ac:dyDescent="0.25">
      <c r="A18" s="14"/>
      <c r="B18" s="20"/>
      <c r="C18" s="142"/>
      <c r="D18" s="143"/>
      <c r="E18" s="96"/>
      <c r="F18" s="97"/>
      <c r="G18" s="33"/>
      <c r="H18" s="34"/>
    </row>
    <row r="19" spans="1:8" ht="20.100000000000001" customHeight="1" x14ac:dyDescent="0.25">
      <c r="A19" s="14"/>
      <c r="B19" s="20"/>
      <c r="C19" s="142"/>
      <c r="D19" s="143"/>
      <c r="E19" s="96"/>
      <c r="F19" s="97"/>
      <c r="G19" s="33"/>
      <c r="H19" s="34"/>
    </row>
    <row r="20" spans="1:8" ht="20.100000000000001" customHeight="1" thickBot="1" x14ac:dyDescent="0.3">
      <c r="A20" s="15"/>
      <c r="B20" s="21"/>
      <c r="C20" s="31"/>
      <c r="D20" s="32"/>
      <c r="E20" s="11"/>
      <c r="F20" s="18"/>
      <c r="G20" s="21" t="s">
        <v>175</v>
      </c>
      <c r="H20" s="58">
        <f>SUM(H13:H19)</f>
        <v>800</v>
      </c>
    </row>
    <row r="21" spans="1:8" ht="15.75" customHeight="1" x14ac:dyDescent="0.25">
      <c r="A21" s="105" t="s">
        <v>203</v>
      </c>
      <c r="B21" s="106"/>
      <c r="C21" s="106"/>
      <c r="D21" s="106"/>
      <c r="E21" s="106"/>
      <c r="F21" s="106"/>
      <c r="G21" s="106"/>
      <c r="H21" s="111"/>
    </row>
    <row r="22" spans="1:8" ht="16.5" customHeight="1" thickBot="1" x14ac:dyDescent="0.3">
      <c r="A22" s="136"/>
      <c r="B22" s="109"/>
      <c r="C22" s="109"/>
      <c r="D22" s="109"/>
      <c r="E22" s="109"/>
      <c r="F22" s="109"/>
      <c r="G22" s="109"/>
      <c r="H22" s="110"/>
    </row>
    <row r="23" spans="1:8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8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8" ht="15.75" customHeight="1" x14ac:dyDescent="0.25">
      <c r="A25" s="98" t="s">
        <v>16</v>
      </c>
      <c r="B25" s="99"/>
      <c r="C25" s="100" t="s">
        <v>171</v>
      </c>
      <c r="D25" s="101"/>
      <c r="E25" s="102" t="s">
        <v>21</v>
      </c>
      <c r="F25" s="103"/>
      <c r="G25" s="103"/>
      <c r="H25" s="104"/>
    </row>
    <row r="26" spans="1:8" ht="15.75" customHeight="1" x14ac:dyDescent="0.25">
      <c r="A26" s="98" t="s">
        <v>17</v>
      </c>
      <c r="B26" s="99"/>
      <c r="C26" s="107" t="s">
        <v>183</v>
      </c>
      <c r="D26" s="108"/>
      <c r="E26" s="137" t="s">
        <v>20</v>
      </c>
      <c r="F26" s="138"/>
      <c r="G26" s="138"/>
      <c r="H26" s="139"/>
    </row>
    <row r="27" spans="1:8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8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8" ht="15.75" x14ac:dyDescent="0.25">
      <c r="A29" s="1"/>
      <c r="B29" s="8"/>
      <c r="C29" s="8"/>
      <c r="D29" s="8"/>
      <c r="E29" s="8"/>
      <c r="F29" s="8"/>
      <c r="G29" s="8"/>
      <c r="H29" s="8"/>
    </row>
    <row r="30" spans="1:8" ht="15.75" thickBot="1" x14ac:dyDescent="0.3"/>
    <row r="31" spans="1:8" ht="15.75" x14ac:dyDescent="0.25">
      <c r="A31" s="117" t="s">
        <v>0</v>
      </c>
      <c r="B31" s="118"/>
      <c r="C31" s="118"/>
      <c r="D31" s="118"/>
      <c r="E31" s="118"/>
      <c r="F31" s="118"/>
      <c r="G31" s="118"/>
      <c r="H31" s="119"/>
    </row>
    <row r="32" spans="1:8" ht="15.75" x14ac:dyDescent="0.25">
      <c r="A32" s="120" t="s">
        <v>1</v>
      </c>
      <c r="B32" s="121"/>
      <c r="C32" s="121"/>
      <c r="D32" s="121"/>
      <c r="E32" s="121"/>
      <c r="F32" s="121"/>
      <c r="G32" s="121"/>
      <c r="H32" s="122"/>
    </row>
    <row r="33" spans="1:8" ht="16.5" thickBot="1" x14ac:dyDescent="0.3">
      <c r="A33" s="112" t="s">
        <v>2</v>
      </c>
      <c r="B33" s="113"/>
      <c r="C33" s="113"/>
      <c r="D33" s="113"/>
      <c r="E33" s="113"/>
      <c r="F33" s="113"/>
      <c r="G33" s="113"/>
      <c r="H33" s="114"/>
    </row>
    <row r="34" spans="1:8" ht="15.75" x14ac:dyDescent="0.25">
      <c r="A34" s="105"/>
      <c r="B34" s="106"/>
      <c r="C34" s="106"/>
      <c r="D34" s="106"/>
      <c r="E34" s="106"/>
      <c r="F34" s="106"/>
      <c r="G34" s="106"/>
      <c r="H34" s="111"/>
    </row>
    <row r="35" spans="1:8" ht="15.75" x14ac:dyDescent="0.25">
      <c r="A35" s="105" t="s">
        <v>202</v>
      </c>
      <c r="B35" s="106"/>
      <c r="C35" s="106"/>
      <c r="D35" s="106"/>
      <c r="E35" s="106" t="s">
        <v>4</v>
      </c>
      <c r="F35" s="106"/>
      <c r="G35" s="106"/>
      <c r="H35" s="111"/>
    </row>
    <row r="36" spans="1:8" ht="15.75" x14ac:dyDescent="0.25">
      <c r="A36" s="105" t="s">
        <v>5</v>
      </c>
      <c r="B36" s="106"/>
      <c r="C36" s="106"/>
      <c r="D36" s="106"/>
      <c r="E36" s="106" t="s">
        <v>6</v>
      </c>
      <c r="F36" s="106"/>
      <c r="G36" s="106"/>
      <c r="H36" s="111"/>
    </row>
    <row r="37" spans="1:8" ht="16.5" thickBot="1" x14ac:dyDescent="0.3">
      <c r="A37" s="105"/>
      <c r="B37" s="106"/>
      <c r="C37" s="106"/>
      <c r="D37" s="106"/>
      <c r="E37" s="106"/>
      <c r="F37" s="106"/>
      <c r="G37" s="106"/>
      <c r="H37" s="111"/>
    </row>
    <row r="38" spans="1:8" ht="15.75" x14ac:dyDescent="0.25">
      <c r="A38" s="2" t="s">
        <v>7</v>
      </c>
      <c r="B38" s="132" t="s">
        <v>12</v>
      </c>
      <c r="C38" s="128" t="s">
        <v>8</v>
      </c>
      <c r="D38" s="129"/>
      <c r="E38" s="128" t="s">
        <v>9</v>
      </c>
      <c r="F38" s="129"/>
      <c r="G38" s="132" t="s">
        <v>10</v>
      </c>
      <c r="H38" s="115" t="s">
        <v>22</v>
      </c>
    </row>
    <row r="39" spans="1:8" ht="16.5" thickBot="1" x14ac:dyDescent="0.3">
      <c r="A39" s="3" t="s">
        <v>11</v>
      </c>
      <c r="B39" s="133"/>
      <c r="C39" s="130"/>
      <c r="D39" s="131"/>
      <c r="E39" s="130"/>
      <c r="F39" s="131"/>
      <c r="G39" s="133"/>
      <c r="H39" s="116"/>
    </row>
    <row r="40" spans="1:8" ht="15.75" x14ac:dyDescent="0.25">
      <c r="A40" s="13"/>
      <c r="B40" s="42"/>
      <c r="C40" s="4"/>
      <c r="D40" s="16"/>
      <c r="E40" s="5"/>
      <c r="F40" s="16"/>
      <c r="G40" s="19"/>
      <c r="H40" s="28"/>
    </row>
    <row r="41" spans="1:8" ht="15.75" x14ac:dyDescent="0.25">
      <c r="A41" s="14"/>
      <c r="B41" s="38"/>
      <c r="C41" s="171"/>
      <c r="D41" s="172"/>
      <c r="E41" s="96"/>
      <c r="F41" s="97"/>
      <c r="G41" s="49"/>
      <c r="H41" s="50"/>
    </row>
    <row r="42" spans="1:8" ht="15.75" x14ac:dyDescent="0.25">
      <c r="A42" s="14"/>
      <c r="B42" s="38" t="s">
        <v>200</v>
      </c>
      <c r="C42" s="168" t="s">
        <v>204</v>
      </c>
      <c r="D42" s="170"/>
      <c r="E42" s="96">
        <v>6</v>
      </c>
      <c r="F42" s="97"/>
      <c r="G42" s="49">
        <v>800</v>
      </c>
      <c r="H42" s="50">
        <f>E42*G42</f>
        <v>4800</v>
      </c>
    </row>
    <row r="43" spans="1:8" ht="15.75" x14ac:dyDescent="0.25">
      <c r="A43" s="14"/>
      <c r="B43" s="38"/>
      <c r="C43" s="168"/>
      <c r="D43" s="170"/>
      <c r="E43" s="96"/>
      <c r="F43" s="97"/>
      <c r="G43" s="49"/>
      <c r="H43" s="50"/>
    </row>
    <row r="44" spans="1:8" ht="15.75" x14ac:dyDescent="0.25">
      <c r="A44" s="14"/>
      <c r="B44" s="38"/>
      <c r="C44" s="168"/>
      <c r="D44" s="169"/>
      <c r="E44" s="96"/>
      <c r="F44" s="97"/>
      <c r="G44" s="33"/>
      <c r="H44" s="50"/>
    </row>
    <row r="45" spans="1:8" ht="15.75" x14ac:dyDescent="0.25">
      <c r="A45" s="14"/>
      <c r="B45" s="38"/>
      <c r="C45" s="168"/>
      <c r="D45" s="169"/>
      <c r="E45" s="96"/>
      <c r="F45" s="97"/>
      <c r="G45" s="33"/>
      <c r="H45" s="50"/>
    </row>
    <row r="46" spans="1:8" ht="15.75" x14ac:dyDescent="0.25">
      <c r="A46" s="14"/>
      <c r="B46" s="38"/>
      <c r="C46" s="168"/>
      <c r="D46" s="169"/>
      <c r="E46" s="96"/>
      <c r="F46" s="97"/>
      <c r="G46" s="33"/>
      <c r="H46" s="50"/>
    </row>
    <row r="47" spans="1:8" ht="15.75" x14ac:dyDescent="0.25">
      <c r="A47" s="14"/>
      <c r="B47" s="35"/>
      <c r="C47" s="168"/>
      <c r="D47" s="169"/>
      <c r="E47" s="96"/>
      <c r="F47" s="97"/>
      <c r="G47" s="33"/>
      <c r="H47" s="50"/>
    </row>
    <row r="48" spans="1:8" ht="15.75" x14ac:dyDescent="0.25">
      <c r="A48" s="39"/>
      <c r="B48" s="35"/>
      <c r="C48" s="168"/>
      <c r="D48" s="169"/>
      <c r="E48" s="96"/>
      <c r="F48" s="97"/>
      <c r="G48" s="40"/>
      <c r="H48" s="34"/>
    </row>
    <row r="49" spans="1:8" ht="15.75" x14ac:dyDescent="0.25">
      <c r="A49" s="39"/>
      <c r="B49" s="35"/>
      <c r="C49" s="168"/>
      <c r="D49" s="169"/>
      <c r="E49" s="96"/>
      <c r="F49" s="97"/>
      <c r="G49" s="40"/>
      <c r="H49" s="34"/>
    </row>
    <row r="50" spans="1:8" ht="15.75" x14ac:dyDescent="0.25">
      <c r="A50" s="39"/>
      <c r="B50" s="35"/>
      <c r="C50" s="168"/>
      <c r="D50" s="169"/>
      <c r="E50" s="96"/>
      <c r="F50" s="97"/>
      <c r="G50" s="40"/>
      <c r="H50" s="48"/>
    </row>
    <row r="51" spans="1:8" ht="15.75" x14ac:dyDescent="0.25">
      <c r="A51" s="39"/>
      <c r="B51" s="35"/>
      <c r="C51" s="168"/>
      <c r="D51" s="169"/>
      <c r="E51" s="96"/>
      <c r="F51" s="97"/>
      <c r="G51" s="40"/>
      <c r="H51" s="48"/>
    </row>
    <row r="52" spans="1:8" ht="16.5" thickBot="1" x14ac:dyDescent="0.3">
      <c r="A52" s="15"/>
      <c r="B52" s="21"/>
      <c r="C52" s="36"/>
      <c r="D52" s="73"/>
      <c r="E52" s="11"/>
      <c r="F52" s="18"/>
      <c r="G52" s="21"/>
      <c r="H52" s="83">
        <f>SUM(H42:H51)</f>
        <v>4800</v>
      </c>
    </row>
    <row r="53" spans="1:8" ht="15.75" x14ac:dyDescent="0.25">
      <c r="A53" s="105" t="s">
        <v>201</v>
      </c>
      <c r="B53" s="106"/>
      <c r="C53" s="106"/>
      <c r="D53" s="106"/>
      <c r="E53" s="106"/>
      <c r="F53" s="106"/>
      <c r="G53" s="106"/>
      <c r="H53" s="111"/>
    </row>
    <row r="54" spans="1:8" ht="16.5" thickBot="1" x14ac:dyDescent="0.3">
      <c r="A54" s="136"/>
      <c r="B54" s="109"/>
      <c r="C54" s="109"/>
      <c r="D54" s="109"/>
      <c r="E54" s="109"/>
      <c r="F54" s="109"/>
      <c r="G54" s="109"/>
      <c r="H54" s="110"/>
    </row>
    <row r="55" spans="1:8" ht="15.75" x14ac:dyDescent="0.25">
      <c r="A55" s="24"/>
      <c r="B55" s="26"/>
      <c r="C55" s="126" t="s">
        <v>14</v>
      </c>
      <c r="D55" s="127"/>
      <c r="E55" s="126" t="s">
        <v>19</v>
      </c>
      <c r="F55" s="134"/>
      <c r="G55" s="134"/>
      <c r="H55" s="135"/>
    </row>
    <row r="56" spans="1:8" ht="15.75" x14ac:dyDescent="0.25">
      <c r="A56" s="98" t="s">
        <v>15</v>
      </c>
      <c r="B56" s="99"/>
      <c r="C56" s="140"/>
      <c r="D56" s="141"/>
      <c r="E56" s="96"/>
      <c r="F56" s="121"/>
      <c r="G56" s="121"/>
      <c r="H56" s="122"/>
    </row>
    <row r="57" spans="1:8" ht="15" customHeight="1" x14ac:dyDescent="0.25">
      <c r="A57" s="98" t="s">
        <v>16</v>
      </c>
      <c r="B57" s="99"/>
      <c r="C57" s="100" t="s">
        <v>171</v>
      </c>
      <c r="D57" s="101"/>
      <c r="E57" s="102" t="s">
        <v>21</v>
      </c>
      <c r="F57" s="103"/>
      <c r="G57" s="103"/>
      <c r="H57" s="104"/>
    </row>
    <row r="58" spans="1:8" ht="15" customHeight="1" x14ac:dyDescent="0.25">
      <c r="A58" s="98" t="s">
        <v>17</v>
      </c>
      <c r="B58" s="99"/>
      <c r="C58" s="107" t="s">
        <v>183</v>
      </c>
      <c r="D58" s="108"/>
      <c r="E58" s="137" t="s">
        <v>20</v>
      </c>
      <c r="F58" s="138"/>
      <c r="G58" s="138"/>
      <c r="H58" s="139"/>
    </row>
    <row r="59" spans="1:8" ht="16.5" thickBot="1" x14ac:dyDescent="0.3">
      <c r="A59" s="10"/>
      <c r="B59" s="27"/>
      <c r="C59" s="25"/>
      <c r="D59" s="11"/>
      <c r="E59" s="149"/>
      <c r="F59" s="113"/>
      <c r="G59" s="113"/>
      <c r="H59" s="114"/>
    </row>
    <row r="60" spans="1:8" ht="15.75" x14ac:dyDescent="0.25">
      <c r="A60" s="1" t="s">
        <v>18</v>
      </c>
      <c r="B60" s="8"/>
      <c r="C60" s="8"/>
      <c r="D60" s="8"/>
      <c r="E60" s="8"/>
      <c r="F60" s="8"/>
      <c r="G60" s="8"/>
      <c r="H60" s="8"/>
    </row>
  </sheetData>
  <mergeCells count="100">
    <mergeCell ref="E59:H59"/>
    <mergeCell ref="E45:F45"/>
    <mergeCell ref="E49:F49"/>
    <mergeCell ref="E50:F50"/>
    <mergeCell ref="E51:F51"/>
    <mergeCell ref="A53:H53"/>
    <mergeCell ref="A54:H54"/>
    <mergeCell ref="C55:D55"/>
    <mergeCell ref="E55:H55"/>
    <mergeCell ref="A56:B56"/>
    <mergeCell ref="C56:D56"/>
    <mergeCell ref="E56:H56"/>
    <mergeCell ref="E46:F46"/>
    <mergeCell ref="E47:F47"/>
    <mergeCell ref="E48:F48"/>
    <mergeCell ref="C46:D46"/>
    <mergeCell ref="A57:B57"/>
    <mergeCell ref="C57:D57"/>
    <mergeCell ref="E57:H57"/>
    <mergeCell ref="A58:B58"/>
    <mergeCell ref="C58:D58"/>
    <mergeCell ref="E58:H58"/>
    <mergeCell ref="C42:D42"/>
    <mergeCell ref="E42:F42"/>
    <mergeCell ref="E43:F43"/>
    <mergeCell ref="E44:F44"/>
    <mergeCell ref="B38:B39"/>
    <mergeCell ref="C38:D39"/>
    <mergeCell ref="E38:F39"/>
    <mergeCell ref="G38:G39"/>
    <mergeCell ref="H38:H39"/>
    <mergeCell ref="C41:D41"/>
    <mergeCell ref="E41:F41"/>
    <mergeCell ref="A35:D35"/>
    <mergeCell ref="E35:H35"/>
    <mergeCell ref="A36:D36"/>
    <mergeCell ref="E36:H36"/>
    <mergeCell ref="A37:D37"/>
    <mergeCell ref="E37:H37"/>
    <mergeCell ref="F27:H27"/>
    <mergeCell ref="A31:H31"/>
    <mergeCell ref="A32:H32"/>
    <mergeCell ref="A33:H33"/>
    <mergeCell ref="A34:D34"/>
    <mergeCell ref="E34:H34"/>
    <mergeCell ref="A25:B25"/>
    <mergeCell ref="C25:D25"/>
    <mergeCell ref="E25:H25"/>
    <mergeCell ref="A26:B26"/>
    <mergeCell ref="C26:D26"/>
    <mergeCell ref="E26:H26"/>
    <mergeCell ref="A22:H22"/>
    <mergeCell ref="C23:D23"/>
    <mergeCell ref="E23:H23"/>
    <mergeCell ref="A24:B24"/>
    <mergeCell ref="C24:D24"/>
    <mergeCell ref="E24:H24"/>
    <mergeCell ref="C16:D16"/>
    <mergeCell ref="E16:F16"/>
    <mergeCell ref="C17:D17"/>
    <mergeCell ref="E17:F17"/>
    <mergeCell ref="C18:D18"/>
    <mergeCell ref="E18:F18"/>
    <mergeCell ref="A2:H2"/>
    <mergeCell ref="A3:H3"/>
    <mergeCell ref="A4:H4"/>
    <mergeCell ref="A5:D5"/>
    <mergeCell ref="E5:H5"/>
    <mergeCell ref="C50:D50"/>
    <mergeCell ref="C51:D51"/>
    <mergeCell ref="A6:D6"/>
    <mergeCell ref="E6:H6"/>
    <mergeCell ref="C43:D43"/>
    <mergeCell ref="C44:D44"/>
    <mergeCell ref="C45:D45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C11:D11"/>
    <mergeCell ref="E11:F11"/>
    <mergeCell ref="C47:D47"/>
    <mergeCell ref="C48:D48"/>
    <mergeCell ref="C49:D49"/>
    <mergeCell ref="C12:D12"/>
    <mergeCell ref="E12:F12"/>
    <mergeCell ref="C13:D13"/>
    <mergeCell ref="E13:F13"/>
    <mergeCell ref="C14:D14"/>
    <mergeCell ref="E14:F14"/>
    <mergeCell ref="C15:D15"/>
    <mergeCell ref="E15:F15"/>
    <mergeCell ref="C19:D19"/>
    <mergeCell ref="E19:F19"/>
    <mergeCell ref="A21:H21"/>
  </mergeCells>
  <printOptions horizontalCentered="1"/>
  <pageMargins left="0" right="0" top="0.2" bottom="0.15748031496063" header="0.31496062992126" footer="0.31496062992126"/>
  <pageSetup paperSize="10000" orientation="portrait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59"/>
  <sheetViews>
    <sheetView showGridLines="0" topLeftCell="A25" workbookViewId="0">
      <selection activeCell="M43" sqref="M43"/>
    </sheetView>
  </sheetViews>
  <sheetFormatPr defaultRowHeight="15" x14ac:dyDescent="0.25"/>
  <cols>
    <col min="1" max="2" width="9.140625" customWidth="1"/>
    <col min="3" max="3" width="6" customWidth="1"/>
    <col min="4" max="4" width="37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8" ht="20.100000000000001" customHeight="1" x14ac:dyDescent="0.25">
      <c r="A11" s="13"/>
      <c r="B11" s="19"/>
      <c r="C11" s="173"/>
      <c r="D11" s="174"/>
      <c r="E11" s="126"/>
      <c r="F11" s="127"/>
      <c r="G11" s="19"/>
      <c r="H11" s="28"/>
    </row>
    <row r="12" spans="1:8" ht="20.100000000000001" customHeight="1" x14ac:dyDescent="0.25">
      <c r="A12" s="14"/>
      <c r="B12" s="35"/>
      <c r="C12" s="150" t="s">
        <v>158</v>
      </c>
      <c r="D12" s="151"/>
      <c r="E12" s="96"/>
      <c r="F12" s="97"/>
      <c r="G12" s="40"/>
      <c r="H12" s="34"/>
    </row>
    <row r="13" spans="1:8" ht="20.100000000000001" customHeight="1" x14ac:dyDescent="0.25">
      <c r="A13" s="14"/>
      <c r="B13" s="35" t="s">
        <v>132</v>
      </c>
      <c r="C13" s="142" t="s">
        <v>157</v>
      </c>
      <c r="D13" s="143"/>
      <c r="E13" s="96">
        <v>1</v>
      </c>
      <c r="F13" s="97"/>
      <c r="G13" s="33">
        <v>250000</v>
      </c>
      <c r="H13" s="34"/>
    </row>
    <row r="14" spans="1:8" ht="20.100000000000001" customHeight="1" x14ac:dyDescent="0.25">
      <c r="A14" s="14"/>
      <c r="B14" s="35"/>
      <c r="C14" s="142"/>
      <c r="D14" s="143"/>
      <c r="E14" s="96"/>
      <c r="F14" s="97"/>
      <c r="G14" s="33"/>
      <c r="H14" s="34"/>
    </row>
    <row r="15" spans="1:8" ht="20.100000000000001" customHeight="1" x14ac:dyDescent="0.25">
      <c r="A15" s="14"/>
      <c r="B15" s="35"/>
      <c r="C15" s="150" t="s">
        <v>159</v>
      </c>
      <c r="D15" s="151"/>
      <c r="E15" s="96"/>
      <c r="F15" s="97"/>
      <c r="G15" s="33"/>
      <c r="H15" s="34"/>
    </row>
    <row r="16" spans="1:8" ht="20.100000000000001" customHeight="1" x14ac:dyDescent="0.25">
      <c r="A16" s="14"/>
      <c r="B16" s="35" t="s">
        <v>132</v>
      </c>
      <c r="C16" s="142" t="s">
        <v>155</v>
      </c>
      <c r="D16" s="143"/>
      <c r="E16" s="96">
        <v>1</v>
      </c>
      <c r="F16" s="97"/>
      <c r="G16" s="33">
        <v>125000</v>
      </c>
      <c r="H16" s="34"/>
    </row>
    <row r="17" spans="1:8" ht="20.100000000000001" customHeight="1" x14ac:dyDescent="0.25">
      <c r="A17" s="14"/>
      <c r="B17" s="35"/>
      <c r="C17" s="142"/>
      <c r="D17" s="143"/>
      <c r="E17" s="47"/>
      <c r="F17" s="44"/>
      <c r="G17" s="33"/>
      <c r="H17" s="34"/>
    </row>
    <row r="18" spans="1:8" ht="20.100000000000001" customHeight="1" x14ac:dyDescent="0.25">
      <c r="A18" s="14"/>
      <c r="B18" s="35"/>
      <c r="C18" s="150" t="s">
        <v>160</v>
      </c>
      <c r="D18" s="151"/>
      <c r="E18" s="96"/>
      <c r="F18" s="97"/>
      <c r="G18" s="33"/>
      <c r="H18" s="34"/>
    </row>
    <row r="19" spans="1:8" ht="20.100000000000001" customHeight="1" x14ac:dyDescent="0.25">
      <c r="A19" s="14"/>
      <c r="B19" s="35" t="s">
        <v>132</v>
      </c>
      <c r="C19" s="142" t="s">
        <v>156</v>
      </c>
      <c r="D19" s="143"/>
      <c r="E19" s="96">
        <v>1</v>
      </c>
      <c r="F19" s="97"/>
      <c r="G19" s="33">
        <v>125000</v>
      </c>
      <c r="H19" s="34"/>
    </row>
    <row r="20" spans="1:8" ht="20.100000000000001" customHeight="1" thickBot="1" x14ac:dyDescent="0.3">
      <c r="A20" s="15"/>
      <c r="B20" s="21"/>
      <c r="C20" s="31"/>
      <c r="D20" s="32"/>
      <c r="E20" s="11"/>
      <c r="F20" s="18"/>
      <c r="G20" s="74"/>
      <c r="H20" s="30"/>
    </row>
    <row r="21" spans="1:8" ht="15.75" customHeight="1" x14ac:dyDescent="0.25">
      <c r="A21" s="105" t="s">
        <v>154</v>
      </c>
      <c r="B21" s="106"/>
      <c r="C21" s="106"/>
      <c r="D21" s="106"/>
      <c r="E21" s="106"/>
      <c r="F21" s="106"/>
      <c r="G21" s="106"/>
      <c r="H21" s="111"/>
    </row>
    <row r="22" spans="1:8" ht="16.5" thickBot="1" x14ac:dyDescent="0.3">
      <c r="A22" s="136"/>
      <c r="B22" s="109"/>
      <c r="C22" s="109"/>
      <c r="D22" s="109"/>
      <c r="E22" s="109"/>
      <c r="F22" s="109"/>
      <c r="G22" s="109"/>
      <c r="H22" s="110"/>
    </row>
    <row r="23" spans="1:8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8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8" ht="15.75" customHeight="1" x14ac:dyDescent="0.25">
      <c r="A25" s="98" t="s">
        <v>16</v>
      </c>
      <c r="B25" s="99"/>
      <c r="C25" s="100" t="s">
        <v>23</v>
      </c>
      <c r="D25" s="101"/>
      <c r="E25" s="102" t="s">
        <v>21</v>
      </c>
      <c r="F25" s="103"/>
      <c r="G25" s="103"/>
      <c r="H25" s="104"/>
    </row>
    <row r="26" spans="1:8" ht="15.75" customHeight="1" x14ac:dyDescent="0.25">
      <c r="A26" s="98" t="s">
        <v>17</v>
      </c>
      <c r="B26" s="99"/>
      <c r="C26" s="107" t="s">
        <v>59</v>
      </c>
      <c r="D26" s="108"/>
      <c r="E26" s="137" t="s">
        <v>20</v>
      </c>
      <c r="F26" s="138"/>
      <c r="G26" s="138"/>
      <c r="H26" s="139"/>
    </row>
    <row r="27" spans="1:8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8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8" ht="15.75" x14ac:dyDescent="0.25">
      <c r="A29" s="1"/>
      <c r="B29" s="8"/>
      <c r="C29" s="8"/>
      <c r="D29" s="8"/>
      <c r="E29" s="8"/>
      <c r="F29" s="8"/>
      <c r="G29" s="8"/>
      <c r="H29" s="8"/>
    </row>
    <row r="30" spans="1:8" ht="15.75" thickBot="1" x14ac:dyDescent="0.3"/>
    <row r="31" spans="1:8" ht="15.75" x14ac:dyDescent="0.25">
      <c r="A31" s="117" t="s">
        <v>0</v>
      </c>
      <c r="B31" s="118"/>
      <c r="C31" s="118"/>
      <c r="D31" s="118"/>
      <c r="E31" s="118"/>
      <c r="F31" s="118"/>
      <c r="G31" s="118"/>
      <c r="H31" s="119"/>
    </row>
    <row r="32" spans="1:8" ht="15.75" x14ac:dyDescent="0.25">
      <c r="A32" s="120" t="s">
        <v>1</v>
      </c>
      <c r="B32" s="121"/>
      <c r="C32" s="121"/>
      <c r="D32" s="121"/>
      <c r="E32" s="121"/>
      <c r="F32" s="121"/>
      <c r="G32" s="121"/>
      <c r="H32" s="122"/>
    </row>
    <row r="33" spans="1:8" ht="16.5" thickBot="1" x14ac:dyDescent="0.3">
      <c r="A33" s="112" t="s">
        <v>2</v>
      </c>
      <c r="B33" s="113"/>
      <c r="C33" s="113"/>
      <c r="D33" s="113"/>
      <c r="E33" s="113"/>
      <c r="F33" s="113"/>
      <c r="G33" s="113"/>
      <c r="H33" s="114"/>
    </row>
    <row r="34" spans="1:8" ht="15.75" x14ac:dyDescent="0.25">
      <c r="A34" s="105"/>
      <c r="B34" s="106"/>
      <c r="C34" s="106"/>
      <c r="D34" s="106"/>
      <c r="E34" s="106"/>
      <c r="F34" s="106"/>
      <c r="G34" s="106"/>
      <c r="H34" s="111"/>
    </row>
    <row r="35" spans="1:8" ht="15.75" x14ac:dyDescent="0.25">
      <c r="A35" s="105" t="s">
        <v>3</v>
      </c>
      <c r="B35" s="106"/>
      <c r="C35" s="106"/>
      <c r="D35" s="106"/>
      <c r="E35" s="106" t="s">
        <v>4</v>
      </c>
      <c r="F35" s="106"/>
      <c r="G35" s="106"/>
      <c r="H35" s="111"/>
    </row>
    <row r="36" spans="1:8" ht="15.75" x14ac:dyDescent="0.25">
      <c r="A36" s="105" t="s">
        <v>5</v>
      </c>
      <c r="B36" s="106"/>
      <c r="C36" s="106"/>
      <c r="D36" s="106"/>
      <c r="E36" s="106" t="s">
        <v>6</v>
      </c>
      <c r="F36" s="106"/>
      <c r="G36" s="106"/>
      <c r="H36" s="111"/>
    </row>
    <row r="37" spans="1:8" ht="16.5" thickBot="1" x14ac:dyDescent="0.3">
      <c r="A37" s="105"/>
      <c r="B37" s="106"/>
      <c r="C37" s="106"/>
      <c r="D37" s="106"/>
      <c r="E37" s="106"/>
      <c r="F37" s="106"/>
      <c r="G37" s="106"/>
      <c r="H37" s="111"/>
    </row>
    <row r="38" spans="1:8" ht="15.75" x14ac:dyDescent="0.25">
      <c r="A38" s="2" t="s">
        <v>7</v>
      </c>
      <c r="B38" s="132" t="s">
        <v>12</v>
      </c>
      <c r="C38" s="128" t="s">
        <v>8</v>
      </c>
      <c r="D38" s="129"/>
      <c r="E38" s="128" t="s">
        <v>9</v>
      </c>
      <c r="F38" s="129"/>
      <c r="G38" s="132" t="s">
        <v>10</v>
      </c>
      <c r="H38" s="115" t="s">
        <v>22</v>
      </c>
    </row>
    <row r="39" spans="1:8" ht="16.5" thickBot="1" x14ac:dyDescent="0.3">
      <c r="A39" s="3" t="s">
        <v>11</v>
      </c>
      <c r="B39" s="133"/>
      <c r="C39" s="130"/>
      <c r="D39" s="131"/>
      <c r="E39" s="130"/>
      <c r="F39" s="131"/>
      <c r="G39" s="133"/>
      <c r="H39" s="116"/>
    </row>
    <row r="40" spans="1:8" ht="15.75" x14ac:dyDescent="0.25">
      <c r="A40" s="13"/>
      <c r="B40" s="42"/>
      <c r="C40" s="4"/>
      <c r="D40" s="16"/>
      <c r="E40" s="5"/>
      <c r="F40" s="16"/>
      <c r="G40" s="19"/>
      <c r="H40" s="28"/>
    </row>
    <row r="41" spans="1:8" ht="15.75" x14ac:dyDescent="0.25">
      <c r="A41" s="14"/>
      <c r="B41" s="38"/>
      <c r="C41" s="144"/>
      <c r="D41" s="145"/>
      <c r="E41" s="96"/>
      <c r="F41" s="97"/>
      <c r="G41" s="49"/>
      <c r="H41" s="50"/>
    </row>
    <row r="42" spans="1:8" ht="15.75" x14ac:dyDescent="0.25">
      <c r="A42" s="14"/>
      <c r="B42" s="38" t="s">
        <v>132</v>
      </c>
      <c r="C42" s="142" t="s">
        <v>162</v>
      </c>
      <c r="D42" s="143"/>
      <c r="E42" s="96">
        <v>1</v>
      </c>
      <c r="F42" s="97"/>
      <c r="G42" s="49">
        <v>500000</v>
      </c>
      <c r="H42" s="50">
        <f>+G42*E42</f>
        <v>500000</v>
      </c>
    </row>
    <row r="43" spans="1:8" ht="15.75" x14ac:dyDescent="0.25">
      <c r="A43" s="14"/>
      <c r="B43" s="38"/>
      <c r="C43" s="142" t="s">
        <v>163</v>
      </c>
      <c r="D43" s="143"/>
      <c r="E43" s="47"/>
      <c r="F43" s="44"/>
      <c r="G43" s="49"/>
      <c r="H43" s="50"/>
    </row>
    <row r="44" spans="1:8" ht="15.75" x14ac:dyDescent="0.25">
      <c r="A44" s="14"/>
      <c r="B44" s="38"/>
      <c r="C44" s="144"/>
      <c r="D44" s="145"/>
      <c r="E44" s="96"/>
      <c r="F44" s="97"/>
      <c r="G44" s="33"/>
      <c r="H44" s="50"/>
    </row>
    <row r="45" spans="1:8" ht="15.75" x14ac:dyDescent="0.25">
      <c r="A45" s="14"/>
      <c r="B45" s="38"/>
      <c r="C45" s="142"/>
      <c r="D45" s="143"/>
      <c r="E45" s="47"/>
      <c r="F45" s="44"/>
      <c r="G45" s="33"/>
      <c r="H45" s="50"/>
    </row>
    <row r="46" spans="1:8" ht="15.75" x14ac:dyDescent="0.25">
      <c r="A46" s="14"/>
      <c r="B46" s="38"/>
      <c r="C46" s="144"/>
      <c r="D46" s="145"/>
      <c r="E46" s="96"/>
      <c r="F46" s="97"/>
      <c r="G46" s="33"/>
      <c r="H46" s="50"/>
    </row>
    <row r="47" spans="1:8" ht="15.75" x14ac:dyDescent="0.25">
      <c r="A47" s="14"/>
      <c r="B47" s="35"/>
      <c r="C47" s="144"/>
      <c r="D47" s="145"/>
      <c r="E47" s="96"/>
      <c r="F47" s="97"/>
      <c r="G47" s="33"/>
      <c r="H47" s="50"/>
    </row>
    <row r="48" spans="1:8" ht="15.75" x14ac:dyDescent="0.25">
      <c r="A48" s="39"/>
      <c r="B48" s="35"/>
      <c r="C48" s="94"/>
      <c r="D48" s="95"/>
      <c r="E48" s="96"/>
      <c r="F48" s="97"/>
      <c r="G48" s="40"/>
      <c r="H48" s="34"/>
    </row>
    <row r="49" spans="1:8" ht="15.75" x14ac:dyDescent="0.25">
      <c r="A49" s="39"/>
      <c r="B49" s="35"/>
      <c r="C49" s="45"/>
      <c r="D49" s="46"/>
      <c r="E49" s="43"/>
      <c r="F49" s="44"/>
      <c r="G49" s="40"/>
      <c r="H49" s="34"/>
    </row>
    <row r="50" spans="1:8" ht="15.75" x14ac:dyDescent="0.25">
      <c r="A50" s="39"/>
      <c r="B50" s="35"/>
      <c r="C50" s="140"/>
      <c r="D50" s="141"/>
      <c r="E50" s="43"/>
      <c r="F50" s="44"/>
      <c r="G50" s="40"/>
      <c r="H50" s="48"/>
    </row>
    <row r="51" spans="1:8" ht="16.5" thickBot="1" x14ac:dyDescent="0.3">
      <c r="A51" s="15"/>
      <c r="B51" s="21"/>
      <c r="C51" s="36"/>
      <c r="D51" s="37"/>
      <c r="E51" s="11"/>
      <c r="F51" s="18"/>
      <c r="G51" s="21"/>
      <c r="H51" s="30"/>
    </row>
    <row r="52" spans="1:8" ht="15.75" customHeight="1" x14ac:dyDescent="0.25">
      <c r="A52" s="105" t="s">
        <v>161</v>
      </c>
      <c r="B52" s="106"/>
      <c r="C52" s="106"/>
      <c r="D52" s="106"/>
      <c r="E52" s="106"/>
      <c r="F52" s="106"/>
      <c r="G52" s="106"/>
      <c r="H52" s="111"/>
    </row>
    <row r="53" spans="1:8" ht="16.5" thickBot="1" x14ac:dyDescent="0.3">
      <c r="A53" s="136"/>
      <c r="B53" s="109"/>
      <c r="C53" s="109"/>
      <c r="D53" s="109"/>
      <c r="E53" s="109"/>
      <c r="F53" s="109"/>
      <c r="G53" s="109"/>
      <c r="H53" s="110"/>
    </row>
    <row r="54" spans="1:8" ht="15.75" customHeight="1" x14ac:dyDescent="0.25">
      <c r="A54" s="24"/>
      <c r="B54" s="26"/>
      <c r="C54" s="126" t="s">
        <v>14</v>
      </c>
      <c r="D54" s="127"/>
      <c r="E54" s="126" t="s">
        <v>19</v>
      </c>
      <c r="F54" s="134"/>
      <c r="G54" s="134"/>
      <c r="H54" s="135"/>
    </row>
    <row r="55" spans="1:8" ht="15.75" x14ac:dyDescent="0.25">
      <c r="A55" s="98" t="s">
        <v>15</v>
      </c>
      <c r="B55" s="99"/>
      <c r="C55" s="140"/>
      <c r="D55" s="141"/>
      <c r="E55" s="96"/>
      <c r="F55" s="121"/>
      <c r="G55" s="121"/>
      <c r="H55" s="122"/>
    </row>
    <row r="56" spans="1:8" ht="15" customHeight="1" x14ac:dyDescent="0.25">
      <c r="A56" s="98" t="s">
        <v>16</v>
      </c>
      <c r="B56" s="99"/>
      <c r="C56" s="100" t="s">
        <v>23</v>
      </c>
      <c r="D56" s="101"/>
      <c r="E56" s="102" t="s">
        <v>21</v>
      </c>
      <c r="F56" s="103"/>
      <c r="G56" s="103"/>
      <c r="H56" s="104"/>
    </row>
    <row r="57" spans="1:8" ht="15" customHeight="1" x14ac:dyDescent="0.25">
      <c r="A57" s="98" t="s">
        <v>17</v>
      </c>
      <c r="B57" s="99"/>
      <c r="C57" s="107" t="s">
        <v>59</v>
      </c>
      <c r="D57" s="108"/>
      <c r="E57" s="137" t="s">
        <v>20</v>
      </c>
      <c r="F57" s="138"/>
      <c r="G57" s="138"/>
      <c r="H57" s="139"/>
    </row>
    <row r="58" spans="1:8" ht="16.5" thickBot="1" x14ac:dyDescent="0.3">
      <c r="A58" s="10"/>
      <c r="B58" s="27"/>
      <c r="C58" s="25"/>
      <c r="D58" s="11"/>
      <c r="E58" s="149"/>
      <c r="F58" s="113"/>
      <c r="G58" s="113"/>
      <c r="H58" s="114"/>
    </row>
    <row r="59" spans="1:8" ht="15.75" x14ac:dyDescent="0.25">
      <c r="A59" s="1" t="s">
        <v>18</v>
      </c>
      <c r="B59" s="8"/>
      <c r="C59" s="8"/>
      <c r="D59" s="8"/>
      <c r="E59" s="8"/>
      <c r="F59" s="8"/>
      <c r="G59" s="8"/>
      <c r="H59" s="8"/>
    </row>
  </sheetData>
  <mergeCells count="92">
    <mergeCell ref="E58:H58"/>
    <mergeCell ref="C15:D15"/>
    <mergeCell ref="C16:D16"/>
    <mergeCell ref="C17:D17"/>
    <mergeCell ref="C18:D18"/>
    <mergeCell ref="C19:D19"/>
    <mergeCell ref="E15:F15"/>
    <mergeCell ref="E16:F16"/>
    <mergeCell ref="E18:F18"/>
    <mergeCell ref="C50:D50"/>
    <mergeCell ref="A52:H52"/>
    <mergeCell ref="A53:H53"/>
    <mergeCell ref="C54:D54"/>
    <mergeCell ref="E54:H54"/>
    <mergeCell ref="A55:B55"/>
    <mergeCell ref="C55:D55"/>
    <mergeCell ref="A56:B56"/>
    <mergeCell ref="C56:D56"/>
    <mergeCell ref="E56:H56"/>
    <mergeCell ref="A57:B57"/>
    <mergeCell ref="C57:D57"/>
    <mergeCell ref="E57:H57"/>
    <mergeCell ref="E55:H55"/>
    <mergeCell ref="C46:D46"/>
    <mergeCell ref="E46:F46"/>
    <mergeCell ref="C47:D47"/>
    <mergeCell ref="E47:F47"/>
    <mergeCell ref="C48:D48"/>
    <mergeCell ref="E48:F48"/>
    <mergeCell ref="C45:D45"/>
    <mergeCell ref="B38:B39"/>
    <mergeCell ref="C38:D39"/>
    <mergeCell ref="E38:F39"/>
    <mergeCell ref="G38:G39"/>
    <mergeCell ref="C42:D42"/>
    <mergeCell ref="E42:F42"/>
    <mergeCell ref="C43:D43"/>
    <mergeCell ref="C44:D44"/>
    <mergeCell ref="E44:F44"/>
    <mergeCell ref="H38:H39"/>
    <mergeCell ref="C41:D41"/>
    <mergeCell ref="E41:F41"/>
    <mergeCell ref="A35:D35"/>
    <mergeCell ref="E35:H35"/>
    <mergeCell ref="A36:D36"/>
    <mergeCell ref="E36:H36"/>
    <mergeCell ref="A37:D37"/>
    <mergeCell ref="E37:H37"/>
    <mergeCell ref="F27:H27"/>
    <mergeCell ref="A31:H31"/>
    <mergeCell ref="A32:H32"/>
    <mergeCell ref="A33:H33"/>
    <mergeCell ref="A34:D34"/>
    <mergeCell ref="E34:H34"/>
    <mergeCell ref="A25:B25"/>
    <mergeCell ref="C25:D25"/>
    <mergeCell ref="E25:H25"/>
    <mergeCell ref="A26:B26"/>
    <mergeCell ref="C26:D26"/>
    <mergeCell ref="E26:H26"/>
    <mergeCell ref="A21:H21"/>
    <mergeCell ref="A22:H22"/>
    <mergeCell ref="C23:D23"/>
    <mergeCell ref="E23:H23"/>
    <mergeCell ref="A24:B24"/>
    <mergeCell ref="C24:D24"/>
    <mergeCell ref="E24:H24"/>
    <mergeCell ref="C14:D14"/>
    <mergeCell ref="E14:F14"/>
    <mergeCell ref="E19:F19"/>
    <mergeCell ref="C11:D11"/>
    <mergeCell ref="E11:F11"/>
    <mergeCell ref="C12:D12"/>
    <mergeCell ref="E12:F12"/>
    <mergeCell ref="C13:D13"/>
    <mergeCell ref="E13:F13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A6:D6"/>
    <mergeCell ref="E6:H6"/>
    <mergeCell ref="A2:H2"/>
    <mergeCell ref="A3:H3"/>
    <mergeCell ref="A4:H4"/>
    <mergeCell ref="A5:D5"/>
    <mergeCell ref="E5:H5"/>
  </mergeCells>
  <printOptions horizontalCentered="1"/>
  <pageMargins left="0" right="0" top="0.31496062992125984" bottom="0.15748031496062992" header="0.31496062992125984" footer="0.31496062992125984"/>
  <pageSetup paperSize="10000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5"/>
  <sheetViews>
    <sheetView showGridLines="0" topLeftCell="A25" workbookViewId="0">
      <selection activeCell="C52" sqref="C52:D53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9" ht="15.75" customHeight="1" x14ac:dyDescent="0.25">
      <c r="A1" s="117" t="s">
        <v>0</v>
      </c>
      <c r="B1" s="118"/>
      <c r="C1" s="118"/>
      <c r="D1" s="118"/>
      <c r="E1" s="118"/>
      <c r="F1" s="118"/>
      <c r="G1" s="118"/>
      <c r="H1" s="119"/>
    </row>
    <row r="2" spans="1:9" ht="18.75" customHeight="1" x14ac:dyDescent="0.25">
      <c r="A2" s="120" t="s">
        <v>1</v>
      </c>
      <c r="B2" s="121"/>
      <c r="C2" s="121"/>
      <c r="D2" s="121"/>
      <c r="E2" s="121"/>
      <c r="F2" s="121"/>
      <c r="G2" s="121"/>
      <c r="H2" s="122"/>
    </row>
    <row r="3" spans="1:9" ht="16.5" thickBot="1" x14ac:dyDescent="0.3">
      <c r="A3" s="112" t="s">
        <v>2</v>
      </c>
      <c r="B3" s="113"/>
      <c r="C3" s="113"/>
      <c r="D3" s="113"/>
      <c r="E3" s="113"/>
      <c r="F3" s="113"/>
      <c r="G3" s="113"/>
      <c r="H3" s="114"/>
    </row>
    <row r="4" spans="1:9" ht="9" customHeight="1" x14ac:dyDescent="0.25">
      <c r="A4" s="105"/>
      <c r="B4" s="106"/>
      <c r="C4" s="106"/>
      <c r="D4" s="106"/>
      <c r="E4" s="106"/>
      <c r="F4" s="106"/>
      <c r="G4" s="106"/>
      <c r="H4" s="111"/>
    </row>
    <row r="5" spans="1:9" ht="15.75" customHeight="1" x14ac:dyDescent="0.25">
      <c r="A5" s="105" t="s">
        <v>195</v>
      </c>
      <c r="B5" s="106"/>
      <c r="C5" s="106"/>
      <c r="D5" s="106"/>
      <c r="E5" s="106" t="s">
        <v>4</v>
      </c>
      <c r="F5" s="106"/>
      <c r="G5" s="106"/>
      <c r="H5" s="111"/>
    </row>
    <row r="6" spans="1:9" ht="15.75" customHeight="1" x14ac:dyDescent="0.25">
      <c r="A6" s="105" t="s">
        <v>5</v>
      </c>
      <c r="B6" s="106"/>
      <c r="C6" s="106"/>
      <c r="D6" s="106"/>
      <c r="E6" s="106" t="s">
        <v>6</v>
      </c>
      <c r="F6" s="106"/>
      <c r="G6" s="106"/>
      <c r="H6" s="111"/>
    </row>
    <row r="7" spans="1:9" ht="9" customHeight="1" thickBot="1" x14ac:dyDescent="0.3">
      <c r="A7" s="105"/>
      <c r="B7" s="106"/>
      <c r="C7" s="106"/>
      <c r="D7" s="106"/>
      <c r="E7" s="106"/>
      <c r="F7" s="106"/>
      <c r="G7" s="106"/>
      <c r="H7" s="111"/>
    </row>
    <row r="8" spans="1:9" ht="15.75" customHeight="1" x14ac:dyDescent="0.25">
      <c r="A8" s="2" t="s">
        <v>7</v>
      </c>
      <c r="B8" s="132" t="s">
        <v>12</v>
      </c>
      <c r="C8" s="128" t="s">
        <v>8</v>
      </c>
      <c r="D8" s="129"/>
      <c r="E8" s="128" t="s">
        <v>9</v>
      </c>
      <c r="F8" s="129"/>
      <c r="G8" s="132" t="s">
        <v>10</v>
      </c>
      <c r="H8" s="115" t="s">
        <v>22</v>
      </c>
    </row>
    <row r="9" spans="1:9" ht="16.5" thickBot="1" x14ac:dyDescent="0.3">
      <c r="A9" s="3" t="s">
        <v>11</v>
      </c>
      <c r="B9" s="133"/>
      <c r="C9" s="130"/>
      <c r="D9" s="131"/>
      <c r="E9" s="130"/>
      <c r="F9" s="131"/>
      <c r="G9" s="133"/>
      <c r="H9" s="116"/>
    </row>
    <row r="10" spans="1:9" ht="20.100000000000001" customHeight="1" x14ac:dyDescent="0.25">
      <c r="A10" s="13"/>
      <c r="B10" s="19"/>
      <c r="C10" s="4"/>
      <c r="D10" s="16"/>
      <c r="E10" s="5"/>
      <c r="F10" s="16"/>
      <c r="G10" s="19"/>
      <c r="H10" s="28"/>
    </row>
    <row r="11" spans="1:9" ht="20.100000000000001" customHeight="1" x14ac:dyDescent="0.25">
      <c r="A11" s="14"/>
      <c r="B11" t="s">
        <v>125</v>
      </c>
      <c r="C11" s="142" t="s">
        <v>194</v>
      </c>
      <c r="D11" s="143"/>
      <c r="E11" s="96">
        <v>1</v>
      </c>
      <c r="F11" s="97"/>
      <c r="G11" s="33"/>
      <c r="H11" s="34"/>
      <c r="I11" s="72"/>
    </row>
    <row r="12" spans="1:9" ht="20.100000000000001" customHeight="1" x14ac:dyDescent="0.25">
      <c r="A12" s="14"/>
      <c r="B12" s="35"/>
      <c r="C12" s="144"/>
      <c r="D12" s="145"/>
      <c r="E12" s="96"/>
      <c r="F12" s="97"/>
      <c r="G12" s="33"/>
      <c r="H12" s="34"/>
    </row>
    <row r="13" spans="1:9" ht="20.100000000000001" customHeight="1" x14ac:dyDescent="0.25">
      <c r="A13" s="14"/>
      <c r="B13" s="35"/>
      <c r="C13" s="144"/>
      <c r="D13" s="145"/>
      <c r="E13" s="96"/>
      <c r="F13" s="97"/>
      <c r="G13" s="33"/>
      <c r="H13" s="34"/>
    </row>
    <row r="14" spans="1:9" ht="20.100000000000001" customHeight="1" x14ac:dyDescent="0.25">
      <c r="A14" s="14"/>
      <c r="B14" s="35"/>
      <c r="C14" s="144"/>
      <c r="D14" s="145"/>
      <c r="E14" s="96"/>
      <c r="F14" s="97"/>
      <c r="G14" s="33"/>
      <c r="H14" s="34"/>
    </row>
    <row r="15" spans="1:9" ht="20.100000000000001" customHeight="1" x14ac:dyDescent="0.25">
      <c r="A15" s="14"/>
      <c r="B15" s="35"/>
      <c r="C15" s="6"/>
      <c r="D15" s="17"/>
      <c r="E15" s="12"/>
      <c r="F15" s="17"/>
      <c r="G15" s="35"/>
      <c r="H15" s="34"/>
    </row>
    <row r="16" spans="1:9" ht="20.100000000000001" customHeight="1" x14ac:dyDescent="0.25">
      <c r="A16" s="14"/>
      <c r="B16" s="35"/>
      <c r="C16" s="6"/>
      <c r="D16" s="17"/>
      <c r="E16" s="12"/>
      <c r="F16" s="17"/>
      <c r="G16" s="33"/>
      <c r="H16" s="29"/>
    </row>
    <row r="17" spans="1:8" ht="20.100000000000001" customHeight="1" x14ac:dyDescent="0.25">
      <c r="A17" s="14"/>
      <c r="B17" s="35"/>
      <c r="C17" s="6"/>
      <c r="D17" s="17"/>
      <c r="E17" s="12"/>
      <c r="F17" s="17"/>
      <c r="G17" s="20"/>
      <c r="H17" s="29"/>
    </row>
    <row r="18" spans="1:8" ht="20.100000000000001" customHeight="1" x14ac:dyDescent="0.25">
      <c r="A18" s="14"/>
      <c r="B18" s="20"/>
      <c r="C18" s="6"/>
      <c r="D18" s="17"/>
      <c r="E18" s="12"/>
      <c r="F18" s="17"/>
      <c r="G18" s="20"/>
      <c r="H18" s="29"/>
    </row>
    <row r="19" spans="1:8" ht="20.100000000000001" customHeight="1" thickBot="1" x14ac:dyDescent="0.3">
      <c r="A19" s="15"/>
      <c r="B19" s="21"/>
      <c r="C19" s="7"/>
      <c r="D19" s="18"/>
      <c r="E19" s="11"/>
      <c r="F19" s="18"/>
      <c r="G19" s="21"/>
      <c r="H19" s="30"/>
    </row>
    <row r="20" spans="1:8" ht="15.75" customHeight="1" x14ac:dyDescent="0.25">
      <c r="A20" s="123" t="s">
        <v>193</v>
      </c>
      <c r="B20" s="124"/>
      <c r="C20" s="124"/>
      <c r="D20" s="124"/>
      <c r="E20" s="124"/>
      <c r="F20" s="124"/>
      <c r="G20" s="124"/>
      <c r="H20" s="125"/>
    </row>
    <row r="21" spans="1:8" ht="16.5" thickBot="1" x14ac:dyDescent="0.3">
      <c r="A21" s="136"/>
      <c r="B21" s="109"/>
      <c r="C21" s="109"/>
      <c r="D21" s="109"/>
      <c r="E21" s="109"/>
      <c r="F21" s="109"/>
      <c r="G21" s="109"/>
      <c r="H21" s="110"/>
    </row>
    <row r="22" spans="1:8" ht="15.75" customHeight="1" x14ac:dyDescent="0.25">
      <c r="A22" s="24"/>
      <c r="B22" s="26"/>
      <c r="C22" s="126" t="s">
        <v>14</v>
      </c>
      <c r="D22" s="127"/>
      <c r="E22" s="126" t="s">
        <v>19</v>
      </c>
      <c r="F22" s="134"/>
      <c r="G22" s="134"/>
      <c r="H22" s="135"/>
    </row>
    <row r="23" spans="1:8" ht="15.75" customHeight="1" x14ac:dyDescent="0.25">
      <c r="A23" s="98" t="s">
        <v>15</v>
      </c>
      <c r="B23" s="99"/>
      <c r="C23" s="140"/>
      <c r="D23" s="141"/>
      <c r="E23" s="96"/>
      <c r="F23" s="121"/>
      <c r="G23" s="121"/>
      <c r="H23" s="122"/>
    </row>
    <row r="24" spans="1:8" ht="15.75" customHeight="1" x14ac:dyDescent="0.25">
      <c r="A24" s="98" t="s">
        <v>16</v>
      </c>
      <c r="B24" s="99"/>
      <c r="C24" s="100" t="s">
        <v>23</v>
      </c>
      <c r="D24" s="101"/>
      <c r="E24" s="102" t="s">
        <v>21</v>
      </c>
      <c r="F24" s="103"/>
      <c r="G24" s="103"/>
      <c r="H24" s="104"/>
    </row>
    <row r="25" spans="1:8" ht="15.75" customHeight="1" x14ac:dyDescent="0.25">
      <c r="A25" s="98" t="s">
        <v>17</v>
      </c>
      <c r="B25" s="99"/>
      <c r="C25" s="107" t="s">
        <v>169</v>
      </c>
      <c r="D25" s="108"/>
      <c r="E25" s="102" t="s">
        <v>20</v>
      </c>
      <c r="F25" s="103"/>
      <c r="G25" s="103"/>
      <c r="H25" s="104"/>
    </row>
    <row r="26" spans="1:8" ht="16.5" thickBot="1" x14ac:dyDescent="0.3">
      <c r="A26" s="10"/>
      <c r="B26" s="27"/>
      <c r="C26" s="25"/>
      <c r="D26" s="11"/>
      <c r="E26" s="7"/>
      <c r="F26" s="109"/>
      <c r="G26" s="109"/>
      <c r="H26" s="110"/>
    </row>
    <row r="27" spans="1:8" ht="15.75" x14ac:dyDescent="0.25">
      <c r="A27" s="1" t="s">
        <v>18</v>
      </c>
      <c r="B27" s="8"/>
      <c r="C27" s="8"/>
      <c r="D27" s="8"/>
      <c r="E27" s="8"/>
      <c r="F27" s="8"/>
      <c r="G27" s="8"/>
      <c r="H27" s="8"/>
    </row>
    <row r="28" spans="1:8" ht="15.75" thickBot="1" x14ac:dyDescent="0.3"/>
    <row r="29" spans="1:8" ht="15.75" x14ac:dyDescent="0.25">
      <c r="A29" s="117" t="s">
        <v>0</v>
      </c>
      <c r="B29" s="118"/>
      <c r="C29" s="118"/>
      <c r="D29" s="118"/>
      <c r="E29" s="118"/>
      <c r="F29" s="118"/>
      <c r="G29" s="118"/>
      <c r="H29" s="119"/>
    </row>
    <row r="30" spans="1:8" ht="18.75" customHeight="1" x14ac:dyDescent="0.25">
      <c r="A30" s="120" t="s">
        <v>1</v>
      </c>
      <c r="B30" s="121"/>
      <c r="C30" s="121"/>
      <c r="D30" s="121"/>
      <c r="E30" s="121"/>
      <c r="F30" s="121"/>
      <c r="G30" s="121"/>
      <c r="H30" s="122"/>
    </row>
    <row r="31" spans="1:8" ht="16.5" thickBot="1" x14ac:dyDescent="0.3">
      <c r="A31" s="112" t="s">
        <v>2</v>
      </c>
      <c r="B31" s="113"/>
      <c r="C31" s="113"/>
      <c r="D31" s="113"/>
      <c r="E31" s="113"/>
      <c r="F31" s="113"/>
      <c r="G31" s="113"/>
      <c r="H31" s="114"/>
    </row>
    <row r="32" spans="1:8" ht="9" customHeight="1" x14ac:dyDescent="0.25">
      <c r="A32" s="105"/>
      <c r="B32" s="106"/>
      <c r="C32" s="106"/>
      <c r="D32" s="106"/>
      <c r="E32" s="106"/>
      <c r="F32" s="106"/>
      <c r="G32" s="106"/>
      <c r="H32" s="111"/>
    </row>
    <row r="33" spans="1:9" ht="15.75" customHeight="1" x14ac:dyDescent="0.25">
      <c r="A33" s="105" t="s">
        <v>180</v>
      </c>
      <c r="B33" s="106"/>
      <c r="C33" s="106"/>
      <c r="D33" s="106"/>
      <c r="E33" s="106" t="s">
        <v>4</v>
      </c>
      <c r="F33" s="106"/>
      <c r="G33" s="106"/>
      <c r="H33" s="111"/>
    </row>
    <row r="34" spans="1:9" ht="15.75" customHeight="1" x14ac:dyDescent="0.25">
      <c r="A34" s="105" t="s">
        <v>5</v>
      </c>
      <c r="B34" s="106"/>
      <c r="C34" s="106"/>
      <c r="D34" s="106"/>
      <c r="E34" s="106" t="s">
        <v>6</v>
      </c>
      <c r="F34" s="106"/>
      <c r="G34" s="106"/>
      <c r="H34" s="111"/>
    </row>
    <row r="35" spans="1:9" ht="9" customHeight="1" thickBot="1" x14ac:dyDescent="0.3">
      <c r="A35" s="105"/>
      <c r="B35" s="106"/>
      <c r="C35" s="106"/>
      <c r="D35" s="106"/>
      <c r="E35" s="106"/>
      <c r="F35" s="106"/>
      <c r="G35" s="106"/>
      <c r="H35" s="111"/>
    </row>
    <row r="36" spans="1:9" ht="15.75" customHeight="1" x14ac:dyDescent="0.25">
      <c r="A36" s="2" t="s">
        <v>7</v>
      </c>
      <c r="B36" s="132" t="s">
        <v>12</v>
      </c>
      <c r="C36" s="128" t="s">
        <v>8</v>
      </c>
      <c r="D36" s="129"/>
      <c r="E36" s="128" t="s">
        <v>9</v>
      </c>
      <c r="F36" s="129"/>
      <c r="G36" s="132" t="s">
        <v>10</v>
      </c>
      <c r="H36" s="115" t="s">
        <v>22</v>
      </c>
    </row>
    <row r="37" spans="1:9" ht="16.5" thickBot="1" x14ac:dyDescent="0.3">
      <c r="A37" s="3" t="s">
        <v>11</v>
      </c>
      <c r="B37" s="133"/>
      <c r="C37" s="130"/>
      <c r="D37" s="131"/>
      <c r="E37" s="130"/>
      <c r="F37" s="131"/>
      <c r="G37" s="133"/>
      <c r="H37" s="116"/>
    </row>
    <row r="38" spans="1:9" ht="20.100000000000001" customHeight="1" x14ac:dyDescent="0.25">
      <c r="A38" s="13"/>
      <c r="B38" s="19"/>
      <c r="C38" s="4"/>
      <c r="D38" s="16"/>
      <c r="E38" s="5"/>
      <c r="F38" s="16"/>
      <c r="G38" s="19"/>
      <c r="H38" s="28"/>
    </row>
    <row r="39" spans="1:9" ht="20.100000000000001" customHeight="1" x14ac:dyDescent="0.25">
      <c r="A39" s="14"/>
      <c r="B39" s="20"/>
      <c r="C39" s="6"/>
      <c r="D39" s="17"/>
      <c r="E39" s="12"/>
      <c r="F39" s="17"/>
      <c r="G39" s="20"/>
      <c r="H39" s="29"/>
    </row>
    <row r="40" spans="1:9" ht="20.100000000000001" customHeight="1" x14ac:dyDescent="0.25">
      <c r="A40" s="39"/>
      <c r="B40" s="35" t="s">
        <v>125</v>
      </c>
      <c r="C40" s="142" t="s">
        <v>190</v>
      </c>
      <c r="D40" s="143"/>
      <c r="E40" s="96">
        <v>1</v>
      </c>
      <c r="F40" s="97"/>
      <c r="G40" s="40">
        <v>800</v>
      </c>
      <c r="H40" s="79">
        <f>E40*G40</f>
        <v>800</v>
      </c>
      <c r="I40" s="41"/>
    </row>
    <row r="41" spans="1:9" ht="20.100000000000001" customHeight="1" x14ac:dyDescent="0.25">
      <c r="A41" s="39"/>
      <c r="B41" s="35" t="s">
        <v>33</v>
      </c>
      <c r="C41" s="147" t="s">
        <v>191</v>
      </c>
      <c r="D41" s="148"/>
      <c r="E41" s="137">
        <v>1</v>
      </c>
      <c r="F41" s="146"/>
      <c r="G41" s="84">
        <v>300</v>
      </c>
      <c r="H41" s="85">
        <f>E41*G41</f>
        <v>300</v>
      </c>
      <c r="I41" s="41"/>
    </row>
    <row r="42" spans="1:9" ht="20.100000000000001" customHeight="1" x14ac:dyDescent="0.25">
      <c r="A42" s="39"/>
      <c r="B42" s="35" t="s">
        <v>196</v>
      </c>
      <c r="C42" s="142" t="s">
        <v>197</v>
      </c>
      <c r="D42" s="143"/>
      <c r="E42" s="137">
        <v>1</v>
      </c>
      <c r="F42" s="146"/>
      <c r="G42" s="86">
        <v>1000</v>
      </c>
      <c r="H42" s="87">
        <v>1000</v>
      </c>
      <c r="I42" s="41"/>
    </row>
    <row r="43" spans="1:9" ht="20.100000000000001" customHeight="1" x14ac:dyDescent="0.25">
      <c r="A43" s="39"/>
      <c r="B43" s="35"/>
      <c r="C43" s="47"/>
      <c r="D43" s="44"/>
      <c r="E43" s="43"/>
      <c r="F43" s="44"/>
      <c r="G43" s="35"/>
      <c r="H43" s="77"/>
      <c r="I43" s="41"/>
    </row>
    <row r="44" spans="1:9" ht="20.100000000000001" customHeight="1" x14ac:dyDescent="0.25">
      <c r="A44" s="39"/>
      <c r="B44" s="35"/>
      <c r="C44" s="47"/>
      <c r="D44" s="44"/>
      <c r="E44" s="43"/>
      <c r="F44" s="44"/>
      <c r="G44" s="35"/>
      <c r="H44" s="77"/>
      <c r="I44" s="41"/>
    </row>
    <row r="45" spans="1:9" ht="20.100000000000001" customHeight="1" x14ac:dyDescent="0.25">
      <c r="A45" s="14"/>
      <c r="B45" s="20"/>
      <c r="C45" s="6"/>
      <c r="D45" s="17"/>
      <c r="E45" s="12"/>
      <c r="F45" s="17"/>
      <c r="G45" s="20"/>
      <c r="H45" s="29"/>
    </row>
    <row r="46" spans="1:9" ht="20.100000000000001" customHeight="1" x14ac:dyDescent="0.25">
      <c r="A46" s="14"/>
      <c r="B46" s="20"/>
      <c r="C46" s="6"/>
      <c r="D46" s="17"/>
      <c r="E46" s="12"/>
      <c r="F46" s="17"/>
      <c r="G46" s="20"/>
      <c r="H46" s="29"/>
    </row>
    <row r="47" spans="1:9" ht="20.100000000000001" customHeight="1" thickBot="1" x14ac:dyDescent="0.3">
      <c r="A47" s="15"/>
      <c r="B47" s="21"/>
      <c r="C47" s="7"/>
      <c r="D47" s="18"/>
      <c r="E47" s="11"/>
      <c r="F47" s="18"/>
      <c r="G47" s="21"/>
      <c r="H47" s="83">
        <f>SUM(H39:H46)</f>
        <v>2100</v>
      </c>
    </row>
    <row r="48" spans="1:9" ht="15.75" customHeight="1" x14ac:dyDescent="0.25">
      <c r="A48" s="123" t="s">
        <v>192</v>
      </c>
      <c r="B48" s="124"/>
      <c r="C48" s="124"/>
      <c r="D48" s="124"/>
      <c r="E48" s="124"/>
      <c r="F48" s="124"/>
      <c r="G48" s="124"/>
      <c r="H48" s="125"/>
    </row>
    <row r="49" spans="1:8" ht="16.5" thickBot="1" x14ac:dyDescent="0.3">
      <c r="A49" s="136"/>
      <c r="B49" s="109"/>
      <c r="C49" s="109"/>
      <c r="D49" s="109"/>
      <c r="E49" s="109"/>
      <c r="F49" s="109"/>
      <c r="G49" s="109"/>
      <c r="H49" s="110"/>
    </row>
    <row r="50" spans="1:8" ht="15.75" customHeight="1" x14ac:dyDescent="0.25">
      <c r="A50" s="24"/>
      <c r="B50" s="26"/>
      <c r="C50" s="126" t="s">
        <v>14</v>
      </c>
      <c r="D50" s="127"/>
      <c r="E50" s="126" t="s">
        <v>19</v>
      </c>
      <c r="F50" s="134"/>
      <c r="G50" s="134"/>
      <c r="H50" s="135"/>
    </row>
    <row r="51" spans="1:8" ht="15.75" customHeight="1" x14ac:dyDescent="0.25">
      <c r="A51" s="98" t="s">
        <v>15</v>
      </c>
      <c r="B51" s="99"/>
      <c r="C51" s="140"/>
      <c r="D51" s="141"/>
      <c r="E51" s="96"/>
      <c r="F51" s="121"/>
      <c r="G51" s="121"/>
      <c r="H51" s="122"/>
    </row>
    <row r="52" spans="1:8" ht="15.75" customHeight="1" x14ac:dyDescent="0.25">
      <c r="A52" s="98" t="s">
        <v>16</v>
      </c>
      <c r="B52" s="99"/>
      <c r="C52" s="100" t="s">
        <v>171</v>
      </c>
      <c r="D52" s="101"/>
      <c r="E52" s="102" t="s">
        <v>21</v>
      </c>
      <c r="F52" s="103"/>
      <c r="G52" s="103"/>
      <c r="H52" s="104"/>
    </row>
    <row r="53" spans="1:8" ht="15.75" customHeight="1" x14ac:dyDescent="0.25">
      <c r="A53" s="98" t="s">
        <v>17</v>
      </c>
      <c r="B53" s="99"/>
      <c r="C53" s="107" t="s">
        <v>172</v>
      </c>
      <c r="D53" s="108"/>
      <c r="E53" s="137" t="s">
        <v>20</v>
      </c>
      <c r="F53" s="138"/>
      <c r="G53" s="138"/>
      <c r="H53" s="139"/>
    </row>
    <row r="54" spans="1:8" ht="16.5" thickBot="1" x14ac:dyDescent="0.3">
      <c r="A54" s="10"/>
      <c r="B54" s="27"/>
      <c r="C54" s="25"/>
      <c r="D54" s="11"/>
      <c r="E54" s="7"/>
      <c r="F54" s="109"/>
      <c r="G54" s="109"/>
      <c r="H54" s="110"/>
    </row>
    <row r="55" spans="1:8" ht="15.75" x14ac:dyDescent="0.25">
      <c r="A55" s="1" t="s">
        <v>18</v>
      </c>
      <c r="B55" s="8"/>
      <c r="C55" s="8"/>
      <c r="D55" s="8"/>
      <c r="E55" s="8"/>
      <c r="F55" s="8"/>
      <c r="G55" s="8"/>
      <c r="H55" s="8"/>
    </row>
  </sheetData>
  <mergeCells count="74">
    <mergeCell ref="A5:D5"/>
    <mergeCell ref="E5:H5"/>
    <mergeCell ref="A1:H1"/>
    <mergeCell ref="A2:H2"/>
    <mergeCell ref="A3:H3"/>
    <mergeCell ref="A4:D4"/>
    <mergeCell ref="E4:H4"/>
    <mergeCell ref="A6:D6"/>
    <mergeCell ref="E6:H6"/>
    <mergeCell ref="A7:D7"/>
    <mergeCell ref="E7:H7"/>
    <mergeCell ref="B8:B9"/>
    <mergeCell ref="C8:D9"/>
    <mergeCell ref="E8:F9"/>
    <mergeCell ref="G8:G9"/>
    <mergeCell ref="H8:H9"/>
    <mergeCell ref="A20:H20"/>
    <mergeCell ref="A21:H21"/>
    <mergeCell ref="C22:D22"/>
    <mergeCell ref="E22:H22"/>
    <mergeCell ref="A23:B23"/>
    <mergeCell ref="C23:D23"/>
    <mergeCell ref="E23:H23"/>
    <mergeCell ref="A24:B24"/>
    <mergeCell ref="C24:D24"/>
    <mergeCell ref="E24:H24"/>
    <mergeCell ref="A25:B25"/>
    <mergeCell ref="C25:D25"/>
    <mergeCell ref="E25:H25"/>
    <mergeCell ref="F26:H26"/>
    <mergeCell ref="A29:H29"/>
    <mergeCell ref="A30:H30"/>
    <mergeCell ref="A31:H31"/>
    <mergeCell ref="A32:D32"/>
    <mergeCell ref="E32:H32"/>
    <mergeCell ref="B36:B37"/>
    <mergeCell ref="C36:D37"/>
    <mergeCell ref="E36:F37"/>
    <mergeCell ref="G36:G37"/>
    <mergeCell ref="H36:H37"/>
    <mergeCell ref="A33:D33"/>
    <mergeCell ref="E33:H33"/>
    <mergeCell ref="A34:D34"/>
    <mergeCell ref="E34:H34"/>
    <mergeCell ref="A35:D35"/>
    <mergeCell ref="E35:H35"/>
    <mergeCell ref="A52:B52"/>
    <mergeCell ref="C52:D52"/>
    <mergeCell ref="E52:H52"/>
    <mergeCell ref="C41:D41"/>
    <mergeCell ref="E41:F41"/>
    <mergeCell ref="E53:H53"/>
    <mergeCell ref="C40:D40"/>
    <mergeCell ref="E40:F40"/>
    <mergeCell ref="C51:D51"/>
    <mergeCell ref="E51:H51"/>
    <mergeCell ref="E42:F42"/>
    <mergeCell ref="C42:D42"/>
    <mergeCell ref="F54:H54"/>
    <mergeCell ref="C11:D11"/>
    <mergeCell ref="C12:D12"/>
    <mergeCell ref="C13:D13"/>
    <mergeCell ref="C14:D14"/>
    <mergeCell ref="E11:F11"/>
    <mergeCell ref="E12:F12"/>
    <mergeCell ref="E13:F13"/>
    <mergeCell ref="E14:F14"/>
    <mergeCell ref="A48:H48"/>
    <mergeCell ref="A49:H49"/>
    <mergeCell ref="C50:D50"/>
    <mergeCell ref="E50:H50"/>
    <mergeCell ref="A51:B51"/>
    <mergeCell ref="A53:B53"/>
    <mergeCell ref="C53:D53"/>
  </mergeCells>
  <printOptions horizontalCentered="1"/>
  <pageMargins left="0" right="0" top="0.3" bottom="0.14000000000000001" header="0.31496062992125984" footer="0.31496062992125984"/>
  <pageSetup paperSize="10000" orientation="portrait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H59"/>
  <sheetViews>
    <sheetView showGridLines="0" topLeftCell="A28" workbookViewId="0">
      <selection activeCell="D49" sqref="D49"/>
    </sheetView>
  </sheetViews>
  <sheetFormatPr defaultRowHeight="15" x14ac:dyDescent="0.25"/>
  <cols>
    <col min="1" max="2" width="9.140625" customWidth="1"/>
    <col min="3" max="3" width="6" customWidth="1"/>
    <col min="4" max="4" width="37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206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8" ht="20.100000000000001" customHeight="1" x14ac:dyDescent="0.25">
      <c r="A11" s="13"/>
      <c r="B11" s="19"/>
      <c r="C11" s="173"/>
      <c r="D11" s="174"/>
      <c r="E11" s="126"/>
      <c r="F11" s="127"/>
      <c r="G11" s="19"/>
      <c r="H11" s="28"/>
    </row>
    <row r="12" spans="1:8" ht="20.100000000000001" customHeight="1" x14ac:dyDescent="0.25">
      <c r="A12" s="14"/>
      <c r="B12" s="35" t="s">
        <v>173</v>
      </c>
      <c r="C12" s="150" t="s">
        <v>209</v>
      </c>
      <c r="D12" s="151"/>
      <c r="E12" s="96">
        <v>3</v>
      </c>
      <c r="F12" s="97"/>
      <c r="G12" s="40">
        <v>1000</v>
      </c>
      <c r="H12" s="34">
        <f>E12*G12</f>
        <v>3000</v>
      </c>
    </row>
    <row r="13" spans="1:8" ht="20.100000000000001" customHeight="1" x14ac:dyDescent="0.25">
      <c r="A13" s="14"/>
      <c r="B13" s="35"/>
      <c r="C13" s="142"/>
      <c r="D13" s="143"/>
      <c r="E13" s="96"/>
      <c r="F13" s="97"/>
      <c r="G13" s="33"/>
      <c r="H13" s="34"/>
    </row>
    <row r="14" spans="1:8" ht="20.100000000000001" customHeight="1" x14ac:dyDescent="0.25">
      <c r="A14" s="14"/>
      <c r="B14" s="35"/>
      <c r="C14" s="142"/>
      <c r="D14" s="143"/>
      <c r="E14" s="96"/>
      <c r="F14" s="97"/>
      <c r="G14" s="33"/>
      <c r="H14" s="34"/>
    </row>
    <row r="15" spans="1:8" ht="20.100000000000001" customHeight="1" x14ac:dyDescent="0.25">
      <c r="A15" s="14"/>
      <c r="B15" s="35"/>
      <c r="C15" s="150"/>
      <c r="D15" s="151"/>
      <c r="E15" s="96"/>
      <c r="F15" s="97"/>
      <c r="G15" s="33"/>
      <c r="H15" s="34"/>
    </row>
    <row r="16" spans="1:8" ht="20.100000000000001" customHeight="1" x14ac:dyDescent="0.25">
      <c r="A16" s="14"/>
      <c r="B16" s="35"/>
      <c r="C16" s="142"/>
      <c r="D16" s="143"/>
      <c r="E16" s="96"/>
      <c r="F16" s="97"/>
      <c r="G16" s="33"/>
      <c r="H16" s="34"/>
    </row>
    <row r="17" spans="1:8" ht="20.100000000000001" customHeight="1" x14ac:dyDescent="0.25">
      <c r="A17" s="14"/>
      <c r="B17" s="35"/>
      <c r="C17" s="142"/>
      <c r="D17" s="143"/>
      <c r="E17" s="47"/>
      <c r="F17" s="44"/>
      <c r="G17" s="33"/>
      <c r="H17" s="34"/>
    </row>
    <row r="18" spans="1:8" ht="20.100000000000001" customHeight="1" x14ac:dyDescent="0.25">
      <c r="A18" s="14"/>
      <c r="B18" s="35"/>
      <c r="C18" s="150"/>
      <c r="D18" s="151"/>
      <c r="E18" s="96"/>
      <c r="F18" s="97"/>
      <c r="G18" s="33"/>
      <c r="H18" s="34"/>
    </row>
    <row r="19" spans="1:8" ht="20.100000000000001" customHeight="1" x14ac:dyDescent="0.25">
      <c r="A19" s="14"/>
      <c r="B19" s="35"/>
      <c r="C19" s="142"/>
      <c r="D19" s="143"/>
      <c r="E19" s="96"/>
      <c r="F19" s="97"/>
      <c r="G19" s="33"/>
      <c r="H19" s="34"/>
    </row>
    <row r="20" spans="1:8" ht="20.100000000000001" customHeight="1" thickBot="1" x14ac:dyDescent="0.3">
      <c r="A20" s="15"/>
      <c r="B20" s="21"/>
      <c r="C20" s="31"/>
      <c r="D20" s="32"/>
      <c r="E20" s="11"/>
      <c r="F20" s="18"/>
      <c r="G20" s="74"/>
      <c r="H20" s="30"/>
    </row>
    <row r="21" spans="1:8" ht="15.75" customHeight="1" x14ac:dyDescent="0.25">
      <c r="A21" s="105" t="s">
        <v>208</v>
      </c>
      <c r="B21" s="106"/>
      <c r="C21" s="106"/>
      <c r="D21" s="106"/>
      <c r="E21" s="106"/>
      <c r="F21" s="106"/>
      <c r="G21" s="106"/>
      <c r="H21" s="111"/>
    </row>
    <row r="22" spans="1:8" ht="16.5" thickBot="1" x14ac:dyDescent="0.3">
      <c r="A22" s="136"/>
      <c r="B22" s="109"/>
      <c r="C22" s="109"/>
      <c r="D22" s="109"/>
      <c r="E22" s="109"/>
      <c r="F22" s="109"/>
      <c r="G22" s="109"/>
      <c r="H22" s="110"/>
    </row>
    <row r="23" spans="1:8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8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8" ht="15.75" customHeight="1" x14ac:dyDescent="0.25">
      <c r="A25" s="98" t="s">
        <v>16</v>
      </c>
      <c r="B25" s="99"/>
      <c r="C25" s="100" t="s">
        <v>23</v>
      </c>
      <c r="D25" s="101"/>
      <c r="E25" s="102" t="s">
        <v>21</v>
      </c>
      <c r="F25" s="103"/>
      <c r="G25" s="103"/>
      <c r="H25" s="104"/>
    </row>
    <row r="26" spans="1:8" ht="15.75" customHeight="1" x14ac:dyDescent="0.25">
      <c r="A26" s="98" t="s">
        <v>17</v>
      </c>
      <c r="B26" s="99"/>
      <c r="C26" s="107" t="s">
        <v>59</v>
      </c>
      <c r="D26" s="108"/>
      <c r="E26" s="137" t="s">
        <v>20</v>
      </c>
      <c r="F26" s="138"/>
      <c r="G26" s="138"/>
      <c r="H26" s="139"/>
    </row>
    <row r="27" spans="1:8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8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8" ht="15.75" x14ac:dyDescent="0.25">
      <c r="A29" s="1"/>
      <c r="B29" s="8"/>
      <c r="C29" s="8"/>
      <c r="D29" s="8"/>
      <c r="E29" s="8"/>
      <c r="F29" s="8"/>
      <c r="G29" s="8"/>
      <c r="H29" s="8"/>
    </row>
    <row r="30" spans="1:8" ht="15.75" thickBot="1" x14ac:dyDescent="0.3"/>
    <row r="31" spans="1:8" ht="15.75" x14ac:dyDescent="0.25">
      <c r="A31" s="117" t="s">
        <v>0</v>
      </c>
      <c r="B31" s="118"/>
      <c r="C31" s="118"/>
      <c r="D31" s="118"/>
      <c r="E31" s="118"/>
      <c r="F31" s="118"/>
      <c r="G31" s="118"/>
      <c r="H31" s="119"/>
    </row>
    <row r="32" spans="1:8" ht="15.75" x14ac:dyDescent="0.25">
      <c r="A32" s="120" t="s">
        <v>1</v>
      </c>
      <c r="B32" s="121"/>
      <c r="C32" s="121"/>
      <c r="D32" s="121"/>
      <c r="E32" s="121"/>
      <c r="F32" s="121"/>
      <c r="G32" s="121"/>
      <c r="H32" s="122"/>
    </row>
    <row r="33" spans="1:8" ht="16.5" thickBot="1" x14ac:dyDescent="0.3">
      <c r="A33" s="112" t="s">
        <v>2</v>
      </c>
      <c r="B33" s="113"/>
      <c r="C33" s="113"/>
      <c r="D33" s="113"/>
      <c r="E33" s="113"/>
      <c r="F33" s="113"/>
      <c r="G33" s="113"/>
      <c r="H33" s="114"/>
    </row>
    <row r="34" spans="1:8" ht="15.75" x14ac:dyDescent="0.25">
      <c r="A34" s="105"/>
      <c r="B34" s="106"/>
      <c r="C34" s="106"/>
      <c r="D34" s="106"/>
      <c r="E34" s="106"/>
      <c r="F34" s="106"/>
      <c r="G34" s="106"/>
      <c r="H34" s="111"/>
    </row>
    <row r="35" spans="1:8" ht="15.75" x14ac:dyDescent="0.25">
      <c r="A35" s="105" t="s">
        <v>206</v>
      </c>
      <c r="B35" s="106"/>
      <c r="C35" s="106"/>
      <c r="D35" s="106"/>
      <c r="E35" s="106" t="s">
        <v>4</v>
      </c>
      <c r="F35" s="106"/>
      <c r="G35" s="106"/>
      <c r="H35" s="111"/>
    </row>
    <row r="36" spans="1:8" ht="15.75" x14ac:dyDescent="0.25">
      <c r="A36" s="105" t="s">
        <v>5</v>
      </c>
      <c r="B36" s="106"/>
      <c r="C36" s="106"/>
      <c r="D36" s="106"/>
      <c r="E36" s="106" t="s">
        <v>6</v>
      </c>
      <c r="F36" s="106"/>
      <c r="G36" s="106"/>
      <c r="H36" s="111"/>
    </row>
    <row r="37" spans="1:8" ht="16.5" thickBot="1" x14ac:dyDescent="0.3">
      <c r="A37" s="105"/>
      <c r="B37" s="106"/>
      <c r="C37" s="106"/>
      <c r="D37" s="106"/>
      <c r="E37" s="106"/>
      <c r="F37" s="106"/>
      <c r="G37" s="106"/>
      <c r="H37" s="111"/>
    </row>
    <row r="38" spans="1:8" ht="15.75" x14ac:dyDescent="0.25">
      <c r="A38" s="2" t="s">
        <v>7</v>
      </c>
      <c r="B38" s="132" t="s">
        <v>12</v>
      </c>
      <c r="C38" s="128" t="s">
        <v>8</v>
      </c>
      <c r="D38" s="129"/>
      <c r="E38" s="128" t="s">
        <v>9</v>
      </c>
      <c r="F38" s="129"/>
      <c r="G38" s="132" t="s">
        <v>10</v>
      </c>
      <c r="H38" s="115" t="s">
        <v>22</v>
      </c>
    </row>
    <row r="39" spans="1:8" ht="16.5" thickBot="1" x14ac:dyDescent="0.3">
      <c r="A39" s="3" t="s">
        <v>11</v>
      </c>
      <c r="B39" s="133"/>
      <c r="C39" s="130"/>
      <c r="D39" s="131"/>
      <c r="E39" s="130"/>
      <c r="F39" s="131"/>
      <c r="G39" s="133"/>
      <c r="H39" s="116"/>
    </row>
    <row r="40" spans="1:8" ht="15.75" x14ac:dyDescent="0.25">
      <c r="A40" s="13"/>
      <c r="B40" s="42"/>
      <c r="C40" s="4"/>
      <c r="D40" s="16"/>
      <c r="E40" s="5"/>
      <c r="F40" s="16"/>
      <c r="G40" s="19"/>
      <c r="H40" s="28"/>
    </row>
    <row r="41" spans="1:8" ht="15.75" x14ac:dyDescent="0.25">
      <c r="A41" s="14"/>
      <c r="B41" s="38"/>
      <c r="C41" s="144"/>
      <c r="D41" s="145"/>
      <c r="E41" s="96"/>
      <c r="F41" s="97"/>
      <c r="G41" s="49"/>
      <c r="H41" s="50"/>
    </row>
    <row r="42" spans="1:8" ht="15.75" x14ac:dyDescent="0.25">
      <c r="A42" s="14"/>
      <c r="B42" s="38" t="s">
        <v>200</v>
      </c>
      <c r="C42" s="142" t="s">
        <v>205</v>
      </c>
      <c r="D42" s="143"/>
      <c r="E42" s="96">
        <v>50</v>
      </c>
      <c r="F42" s="97"/>
      <c r="G42" s="49">
        <v>65</v>
      </c>
      <c r="H42" s="50">
        <f>E42*G42</f>
        <v>3250</v>
      </c>
    </row>
    <row r="43" spans="1:8" ht="15.75" x14ac:dyDescent="0.25">
      <c r="A43" s="14"/>
      <c r="B43" s="38" t="s">
        <v>40</v>
      </c>
      <c r="C43" s="142" t="s">
        <v>207</v>
      </c>
      <c r="D43" s="143"/>
      <c r="E43" s="96">
        <v>13</v>
      </c>
      <c r="F43" s="97"/>
      <c r="G43" s="49">
        <v>90</v>
      </c>
      <c r="H43" s="50">
        <f t="shared" ref="H43:H44" si="0">E43*G43</f>
        <v>1170</v>
      </c>
    </row>
    <row r="44" spans="1:8" ht="15.75" x14ac:dyDescent="0.25">
      <c r="A44" s="14"/>
      <c r="B44" s="38" t="s">
        <v>40</v>
      </c>
      <c r="C44" s="142" t="s">
        <v>211</v>
      </c>
      <c r="D44" s="143"/>
      <c r="E44" s="96">
        <v>3</v>
      </c>
      <c r="F44" s="97"/>
      <c r="G44" s="33">
        <v>75</v>
      </c>
      <c r="H44" s="50">
        <f t="shared" si="0"/>
        <v>225</v>
      </c>
    </row>
    <row r="45" spans="1:8" ht="15.75" x14ac:dyDescent="0.25">
      <c r="A45" s="14"/>
      <c r="B45" s="38"/>
      <c r="C45" s="142"/>
      <c r="D45" s="143"/>
      <c r="E45" s="47"/>
      <c r="F45" s="44"/>
      <c r="G45" s="33"/>
      <c r="H45" s="50"/>
    </row>
    <row r="46" spans="1:8" ht="15.75" x14ac:dyDescent="0.25">
      <c r="A46" s="14"/>
      <c r="B46" s="38"/>
      <c r="C46" s="144"/>
      <c r="D46" s="145"/>
      <c r="E46" s="96"/>
      <c r="F46" s="97"/>
      <c r="G46" s="33"/>
      <c r="H46" s="50"/>
    </row>
    <row r="47" spans="1:8" ht="15.75" x14ac:dyDescent="0.25">
      <c r="A47" s="14"/>
      <c r="B47" s="35"/>
      <c r="C47" s="144"/>
      <c r="D47" s="145"/>
      <c r="E47" s="96"/>
      <c r="F47" s="97"/>
      <c r="G47" s="33"/>
      <c r="H47" s="50"/>
    </row>
    <row r="48" spans="1:8" ht="15.75" x14ac:dyDescent="0.25">
      <c r="A48" s="39"/>
      <c r="B48" s="35"/>
      <c r="C48" s="94"/>
      <c r="D48" s="95"/>
      <c r="E48" s="96"/>
      <c r="F48" s="97"/>
      <c r="G48" s="40"/>
      <c r="H48" s="34"/>
    </row>
    <row r="49" spans="1:8" ht="15.75" x14ac:dyDescent="0.25">
      <c r="A49" s="39"/>
      <c r="B49" s="35"/>
      <c r="C49" s="45"/>
      <c r="D49" s="46"/>
      <c r="E49" s="43"/>
      <c r="F49" s="44"/>
      <c r="G49" s="40"/>
      <c r="H49" s="34"/>
    </row>
    <row r="50" spans="1:8" ht="15.75" x14ac:dyDescent="0.25">
      <c r="A50" s="39"/>
      <c r="B50" s="35"/>
      <c r="C50" s="140"/>
      <c r="D50" s="141"/>
      <c r="E50" s="43"/>
      <c r="F50" s="44"/>
      <c r="G50" s="40"/>
      <c r="H50" s="48"/>
    </row>
    <row r="51" spans="1:8" ht="16.5" thickBot="1" x14ac:dyDescent="0.3">
      <c r="A51" s="15"/>
      <c r="B51" s="21"/>
      <c r="C51" s="36"/>
      <c r="D51" s="37"/>
      <c r="E51" s="11"/>
      <c r="F51" s="18"/>
      <c r="G51" s="21"/>
      <c r="H51" s="58">
        <f>SUM(H42:H50)</f>
        <v>4645</v>
      </c>
    </row>
    <row r="52" spans="1:8" ht="21" customHeight="1" x14ac:dyDescent="0.25">
      <c r="A52" s="105" t="s">
        <v>212</v>
      </c>
      <c r="B52" s="106"/>
      <c r="C52" s="106"/>
      <c r="D52" s="106"/>
      <c r="E52" s="106"/>
      <c r="F52" s="106"/>
      <c r="G52" s="106"/>
      <c r="H52" s="111"/>
    </row>
    <row r="53" spans="1:8" ht="16.5" thickBot="1" x14ac:dyDescent="0.3">
      <c r="A53" s="136"/>
      <c r="B53" s="109"/>
      <c r="C53" s="109"/>
      <c r="D53" s="109"/>
      <c r="E53" s="109"/>
      <c r="F53" s="109"/>
      <c r="G53" s="109"/>
      <c r="H53" s="110"/>
    </row>
    <row r="54" spans="1:8" ht="15.75" customHeight="1" x14ac:dyDescent="0.25">
      <c r="A54" s="24"/>
      <c r="B54" s="26"/>
      <c r="C54" s="126" t="s">
        <v>14</v>
      </c>
      <c r="D54" s="127"/>
      <c r="E54" s="126" t="s">
        <v>19</v>
      </c>
      <c r="F54" s="134"/>
      <c r="G54" s="134"/>
      <c r="H54" s="135"/>
    </row>
    <row r="55" spans="1:8" ht="15.75" x14ac:dyDescent="0.25">
      <c r="A55" s="98" t="s">
        <v>15</v>
      </c>
      <c r="B55" s="99"/>
      <c r="C55" s="140"/>
      <c r="D55" s="141"/>
      <c r="E55" s="96"/>
      <c r="F55" s="121"/>
      <c r="G55" s="121"/>
      <c r="H55" s="122"/>
    </row>
    <row r="56" spans="1:8" ht="15" customHeight="1" x14ac:dyDescent="0.25">
      <c r="A56" s="98" t="s">
        <v>16</v>
      </c>
      <c r="B56" s="99"/>
      <c r="C56" s="100" t="s">
        <v>171</v>
      </c>
      <c r="D56" s="101"/>
      <c r="E56" s="102" t="s">
        <v>21</v>
      </c>
      <c r="F56" s="103"/>
      <c r="G56" s="103"/>
      <c r="H56" s="104"/>
    </row>
    <row r="57" spans="1:8" ht="15" customHeight="1" x14ac:dyDescent="0.25">
      <c r="A57" s="98" t="s">
        <v>17</v>
      </c>
      <c r="B57" s="99"/>
      <c r="C57" s="107" t="s">
        <v>183</v>
      </c>
      <c r="D57" s="108"/>
      <c r="E57" s="137" t="s">
        <v>20</v>
      </c>
      <c r="F57" s="138"/>
      <c r="G57" s="138"/>
      <c r="H57" s="139"/>
    </row>
    <row r="58" spans="1:8" ht="16.5" thickBot="1" x14ac:dyDescent="0.3">
      <c r="A58" s="10"/>
      <c r="B58" s="27"/>
      <c r="C58" s="25"/>
      <c r="D58" s="11"/>
      <c r="E58" s="149"/>
      <c r="F58" s="113"/>
      <c r="G58" s="113"/>
      <c r="H58" s="114"/>
    </row>
    <row r="59" spans="1:8" ht="15.75" x14ac:dyDescent="0.25">
      <c r="A59" s="1" t="s">
        <v>18</v>
      </c>
      <c r="B59" s="8"/>
      <c r="C59" s="8"/>
      <c r="D59" s="8"/>
      <c r="E59" s="8"/>
      <c r="F59" s="8"/>
      <c r="G59" s="8"/>
      <c r="H59" s="8"/>
    </row>
  </sheetData>
  <mergeCells count="93">
    <mergeCell ref="A6:D6"/>
    <mergeCell ref="E6:H6"/>
    <mergeCell ref="A2:H2"/>
    <mergeCell ref="A3:H3"/>
    <mergeCell ref="A4:H4"/>
    <mergeCell ref="A5:D5"/>
    <mergeCell ref="E5:H5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C11:D11"/>
    <mergeCell ref="E11:F11"/>
    <mergeCell ref="C12:D12"/>
    <mergeCell ref="E12:F12"/>
    <mergeCell ref="C13:D13"/>
    <mergeCell ref="E13:F13"/>
    <mergeCell ref="A21:H21"/>
    <mergeCell ref="C14:D14"/>
    <mergeCell ref="E14:F14"/>
    <mergeCell ref="C15:D15"/>
    <mergeCell ref="E15:F15"/>
    <mergeCell ref="C16:D16"/>
    <mergeCell ref="E16:F16"/>
    <mergeCell ref="C17:D17"/>
    <mergeCell ref="C18:D18"/>
    <mergeCell ref="E18:F18"/>
    <mergeCell ref="C19:D19"/>
    <mergeCell ref="E19:F19"/>
    <mergeCell ref="A22:H22"/>
    <mergeCell ref="C23:D23"/>
    <mergeCell ref="E23:H23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F27:H27"/>
    <mergeCell ref="A31:H31"/>
    <mergeCell ref="A32:H32"/>
    <mergeCell ref="A33:H33"/>
    <mergeCell ref="A34:D34"/>
    <mergeCell ref="E34:H34"/>
    <mergeCell ref="H38:H39"/>
    <mergeCell ref="C41:D41"/>
    <mergeCell ref="E41:F41"/>
    <mergeCell ref="A35:D35"/>
    <mergeCell ref="E35:H35"/>
    <mergeCell ref="A36:D36"/>
    <mergeCell ref="E36:H36"/>
    <mergeCell ref="A37:D37"/>
    <mergeCell ref="E37:H37"/>
    <mergeCell ref="C45:D45"/>
    <mergeCell ref="B38:B39"/>
    <mergeCell ref="C38:D39"/>
    <mergeCell ref="E38:F39"/>
    <mergeCell ref="G38:G39"/>
    <mergeCell ref="C42:D42"/>
    <mergeCell ref="E42:F42"/>
    <mergeCell ref="C43:D43"/>
    <mergeCell ref="C44:D44"/>
    <mergeCell ref="E44:F44"/>
    <mergeCell ref="E43:F43"/>
    <mergeCell ref="A55:B55"/>
    <mergeCell ref="C55:D55"/>
    <mergeCell ref="E55:H55"/>
    <mergeCell ref="C46:D46"/>
    <mergeCell ref="E46:F46"/>
    <mergeCell ref="C47:D47"/>
    <mergeCell ref="E47:F47"/>
    <mergeCell ref="C48:D48"/>
    <mergeCell ref="E48:F48"/>
    <mergeCell ref="C50:D50"/>
    <mergeCell ref="A52:H52"/>
    <mergeCell ref="A53:H53"/>
    <mergeCell ref="C54:D54"/>
    <mergeCell ref="E54:H54"/>
    <mergeCell ref="E58:H58"/>
    <mergeCell ref="A56:B56"/>
    <mergeCell ref="C56:D56"/>
    <mergeCell ref="E56:H56"/>
    <mergeCell ref="A57:B57"/>
    <mergeCell ref="C57:D57"/>
    <mergeCell ref="E57:H57"/>
  </mergeCells>
  <printOptions horizontalCentered="1"/>
  <pageMargins left="0" right="0" top="6.4960630000000005E-2" bottom="0.15748031496063" header="0.31496062992126" footer="0.31496062992126"/>
  <pageSetup paperSize="10000" orientation="portrait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E2D4A-A9DA-4774-9796-C9D86AF8AFD5}">
  <sheetPr>
    <pageSetUpPr fitToPage="1"/>
  </sheetPr>
  <dimension ref="A1:H59"/>
  <sheetViews>
    <sheetView showGridLines="0" topLeftCell="A22" workbookViewId="0">
      <selection activeCell="C27" sqref="C27"/>
    </sheetView>
  </sheetViews>
  <sheetFormatPr defaultRowHeight="15" x14ac:dyDescent="0.25"/>
  <cols>
    <col min="1" max="2" width="9.140625" customWidth="1"/>
    <col min="3" max="3" width="6" customWidth="1"/>
    <col min="4" max="4" width="37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206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9" t="s">
        <v>11</v>
      </c>
      <c r="B10" s="179"/>
      <c r="C10" s="180"/>
      <c r="D10" s="181"/>
      <c r="E10" s="180"/>
      <c r="F10" s="181"/>
      <c r="G10" s="179"/>
      <c r="H10" s="182"/>
    </row>
    <row r="11" spans="1:8" ht="15.75" x14ac:dyDescent="0.25">
      <c r="A11" s="2"/>
      <c r="B11" s="89"/>
      <c r="C11" s="89"/>
      <c r="D11" s="93"/>
      <c r="E11" s="89"/>
      <c r="F11" s="93"/>
      <c r="G11" s="89"/>
      <c r="H11" s="88"/>
    </row>
    <row r="12" spans="1:8" ht="20.100000000000001" customHeight="1" x14ac:dyDescent="0.25">
      <c r="A12" s="14"/>
      <c r="B12" s="35" t="s">
        <v>125</v>
      </c>
      <c r="C12" s="150" t="s">
        <v>213</v>
      </c>
      <c r="D12" s="151"/>
      <c r="E12" s="96">
        <v>1</v>
      </c>
      <c r="F12" s="97"/>
      <c r="G12" s="40">
        <v>80500</v>
      </c>
      <c r="H12" s="34">
        <f>E12*G12</f>
        <v>80500</v>
      </c>
    </row>
    <row r="13" spans="1:8" ht="20.100000000000001" customHeight="1" x14ac:dyDescent="0.25">
      <c r="A13" s="14"/>
      <c r="B13" s="81"/>
      <c r="C13" s="92" t="s">
        <v>214</v>
      </c>
      <c r="D13" s="91"/>
      <c r="F13" s="80"/>
      <c r="G13" s="81"/>
      <c r="H13" s="90"/>
    </row>
    <row r="14" spans="1:8" ht="20.100000000000001" customHeight="1" x14ac:dyDescent="0.25">
      <c r="A14" s="14"/>
      <c r="B14" s="35"/>
      <c r="C14" s="147" t="s">
        <v>215</v>
      </c>
      <c r="D14" s="148"/>
      <c r="E14" s="96"/>
      <c r="F14" s="97"/>
      <c r="G14" s="33"/>
      <c r="H14" s="34"/>
    </row>
    <row r="15" spans="1:8" ht="20.100000000000001" customHeight="1" x14ac:dyDescent="0.25">
      <c r="A15" s="14"/>
      <c r="B15" s="35"/>
      <c r="C15" s="147" t="s">
        <v>216</v>
      </c>
      <c r="D15" s="148"/>
      <c r="E15" s="96"/>
      <c r="F15" s="97"/>
      <c r="G15" s="33"/>
      <c r="H15" s="34"/>
    </row>
    <row r="16" spans="1:8" ht="20.100000000000001" customHeight="1" x14ac:dyDescent="0.25">
      <c r="A16" s="14"/>
      <c r="B16" s="35"/>
      <c r="C16" s="147" t="s">
        <v>217</v>
      </c>
      <c r="D16" s="148"/>
      <c r="E16" s="96"/>
      <c r="F16" s="97"/>
      <c r="G16" s="33"/>
      <c r="H16" s="34"/>
    </row>
    <row r="17" spans="1:8" ht="20.100000000000001" customHeight="1" x14ac:dyDescent="0.25">
      <c r="A17" s="14"/>
      <c r="B17" s="35"/>
      <c r="C17" s="177" t="s">
        <v>218</v>
      </c>
      <c r="D17" s="178"/>
      <c r="E17" s="96"/>
      <c r="F17" s="97"/>
      <c r="G17" s="33"/>
      <c r="H17" s="34"/>
    </row>
    <row r="18" spans="1:8" ht="20.100000000000001" customHeight="1" x14ac:dyDescent="0.25">
      <c r="A18" s="14"/>
      <c r="B18" s="35"/>
      <c r="C18" s="177" t="s">
        <v>219</v>
      </c>
      <c r="D18" s="178"/>
      <c r="E18" s="47"/>
      <c r="F18" s="44"/>
      <c r="G18" s="33"/>
      <c r="H18" s="34"/>
    </row>
    <row r="19" spans="1:8" ht="20.100000000000001" customHeight="1" x14ac:dyDescent="0.25">
      <c r="A19" s="14"/>
      <c r="B19" s="35"/>
      <c r="C19" s="177" t="s">
        <v>220</v>
      </c>
      <c r="D19" s="178"/>
      <c r="E19" s="96"/>
      <c r="F19" s="97"/>
      <c r="G19" s="33"/>
      <c r="H19" s="34"/>
    </row>
    <row r="20" spans="1:8" ht="20.100000000000001" customHeight="1" thickBot="1" x14ac:dyDescent="0.3">
      <c r="A20" s="15"/>
      <c r="B20" s="21"/>
      <c r="C20" s="175"/>
      <c r="D20" s="176"/>
      <c r="E20" s="11"/>
      <c r="F20" s="18"/>
      <c r="G20" s="74"/>
      <c r="H20" s="30"/>
    </row>
    <row r="21" spans="1:8" ht="15.75" customHeight="1" x14ac:dyDescent="0.25">
      <c r="A21" s="105" t="s">
        <v>221</v>
      </c>
      <c r="B21" s="106"/>
      <c r="C21" s="106"/>
      <c r="D21" s="106"/>
      <c r="E21" s="106"/>
      <c r="F21" s="106"/>
      <c r="G21" s="106"/>
      <c r="H21" s="111"/>
    </row>
    <row r="22" spans="1:8" ht="16.5" thickBot="1" x14ac:dyDescent="0.3">
      <c r="A22" s="136"/>
      <c r="B22" s="109"/>
      <c r="C22" s="109"/>
      <c r="D22" s="109"/>
      <c r="E22" s="109"/>
      <c r="F22" s="109"/>
      <c r="G22" s="109"/>
      <c r="H22" s="110"/>
    </row>
    <row r="23" spans="1:8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8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8" ht="15.75" customHeight="1" x14ac:dyDescent="0.25">
      <c r="A25" s="98" t="s">
        <v>16</v>
      </c>
      <c r="B25" s="99"/>
      <c r="C25" s="100" t="s">
        <v>171</v>
      </c>
      <c r="D25" s="101"/>
      <c r="E25" s="102" t="s">
        <v>21</v>
      </c>
      <c r="F25" s="103"/>
      <c r="G25" s="103"/>
      <c r="H25" s="104"/>
    </row>
    <row r="26" spans="1:8" ht="15.75" customHeight="1" x14ac:dyDescent="0.25">
      <c r="A26" s="98" t="s">
        <v>17</v>
      </c>
      <c r="B26" s="99"/>
      <c r="C26" s="107" t="s">
        <v>172</v>
      </c>
      <c r="D26" s="108"/>
      <c r="E26" s="137" t="s">
        <v>20</v>
      </c>
      <c r="F26" s="138"/>
      <c r="G26" s="138"/>
      <c r="H26" s="139"/>
    </row>
    <row r="27" spans="1:8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8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8" ht="15.75" x14ac:dyDescent="0.25">
      <c r="A29" s="1"/>
      <c r="B29" s="8"/>
      <c r="C29" s="8"/>
      <c r="D29" s="8"/>
      <c r="E29" s="8"/>
      <c r="F29" s="8"/>
      <c r="G29" s="8"/>
      <c r="H29" s="8"/>
    </row>
    <row r="30" spans="1:8" ht="15.75" thickBot="1" x14ac:dyDescent="0.3"/>
    <row r="31" spans="1:8" ht="15.75" x14ac:dyDescent="0.25">
      <c r="A31" s="117" t="s">
        <v>0</v>
      </c>
      <c r="B31" s="118"/>
      <c r="C31" s="118"/>
      <c r="D31" s="118"/>
      <c r="E31" s="118"/>
      <c r="F31" s="118"/>
      <c r="G31" s="118"/>
      <c r="H31" s="119"/>
    </row>
    <row r="32" spans="1:8" ht="15.75" x14ac:dyDescent="0.25">
      <c r="A32" s="120" t="s">
        <v>1</v>
      </c>
      <c r="B32" s="121"/>
      <c r="C32" s="121"/>
      <c r="D32" s="121"/>
      <c r="E32" s="121"/>
      <c r="F32" s="121"/>
      <c r="G32" s="121"/>
      <c r="H32" s="122"/>
    </row>
    <row r="33" spans="1:8" ht="16.5" thickBot="1" x14ac:dyDescent="0.3">
      <c r="A33" s="112" t="s">
        <v>2</v>
      </c>
      <c r="B33" s="113"/>
      <c r="C33" s="113"/>
      <c r="D33" s="113"/>
      <c r="E33" s="113"/>
      <c r="F33" s="113"/>
      <c r="G33" s="113"/>
      <c r="H33" s="114"/>
    </row>
    <row r="34" spans="1:8" ht="15.75" x14ac:dyDescent="0.25">
      <c r="A34" s="105"/>
      <c r="B34" s="106"/>
      <c r="C34" s="106"/>
      <c r="D34" s="106"/>
      <c r="E34" s="106"/>
      <c r="F34" s="106"/>
      <c r="G34" s="106"/>
      <c r="H34" s="111"/>
    </row>
    <row r="35" spans="1:8" ht="15.75" x14ac:dyDescent="0.25">
      <c r="A35" s="105" t="s">
        <v>206</v>
      </c>
      <c r="B35" s="106"/>
      <c r="C35" s="106"/>
      <c r="D35" s="106"/>
      <c r="E35" s="106" t="s">
        <v>4</v>
      </c>
      <c r="F35" s="106"/>
      <c r="G35" s="106"/>
      <c r="H35" s="111"/>
    </row>
    <row r="36" spans="1:8" ht="15.75" x14ac:dyDescent="0.25">
      <c r="A36" s="105" t="s">
        <v>5</v>
      </c>
      <c r="B36" s="106"/>
      <c r="C36" s="106"/>
      <c r="D36" s="106"/>
      <c r="E36" s="106" t="s">
        <v>6</v>
      </c>
      <c r="F36" s="106"/>
      <c r="G36" s="106"/>
      <c r="H36" s="111"/>
    </row>
    <row r="37" spans="1:8" ht="16.5" thickBot="1" x14ac:dyDescent="0.3">
      <c r="A37" s="105"/>
      <c r="B37" s="106"/>
      <c r="C37" s="106"/>
      <c r="D37" s="106"/>
      <c r="E37" s="106"/>
      <c r="F37" s="106"/>
      <c r="G37" s="106"/>
      <c r="H37" s="111"/>
    </row>
    <row r="38" spans="1:8" ht="15.75" x14ac:dyDescent="0.25">
      <c r="A38" s="2" t="s">
        <v>7</v>
      </c>
      <c r="B38" s="132" t="s">
        <v>12</v>
      </c>
      <c r="C38" s="128" t="s">
        <v>8</v>
      </c>
      <c r="D38" s="129"/>
      <c r="E38" s="128" t="s">
        <v>9</v>
      </c>
      <c r="F38" s="129"/>
      <c r="G38" s="132" t="s">
        <v>10</v>
      </c>
      <c r="H38" s="115" t="s">
        <v>22</v>
      </c>
    </row>
    <row r="39" spans="1:8" ht="16.5" thickBot="1" x14ac:dyDescent="0.3">
      <c r="A39" s="3" t="s">
        <v>11</v>
      </c>
      <c r="B39" s="133"/>
      <c r="C39" s="130"/>
      <c r="D39" s="131"/>
      <c r="E39" s="130"/>
      <c r="F39" s="131"/>
      <c r="G39" s="133"/>
      <c r="H39" s="116"/>
    </row>
    <row r="40" spans="1:8" ht="15.75" x14ac:dyDescent="0.25">
      <c r="A40" s="13"/>
      <c r="B40" s="42"/>
      <c r="C40" s="4"/>
      <c r="D40" s="16"/>
      <c r="E40" s="5"/>
      <c r="F40" s="16"/>
      <c r="G40" s="19"/>
      <c r="H40" s="28"/>
    </row>
    <row r="41" spans="1:8" ht="15.75" x14ac:dyDescent="0.25">
      <c r="A41" s="14"/>
      <c r="B41" s="38"/>
      <c r="C41" s="144"/>
      <c r="D41" s="145"/>
      <c r="E41" s="96"/>
      <c r="F41" s="97"/>
      <c r="G41" s="49"/>
      <c r="H41" s="50"/>
    </row>
    <row r="42" spans="1:8" ht="15.75" x14ac:dyDescent="0.25">
      <c r="A42" s="14"/>
      <c r="B42" s="38" t="s">
        <v>200</v>
      </c>
      <c r="C42" s="142" t="s">
        <v>205</v>
      </c>
      <c r="D42" s="143"/>
      <c r="E42" s="96">
        <v>50</v>
      </c>
      <c r="F42" s="97"/>
      <c r="G42" s="49">
        <v>65</v>
      </c>
      <c r="H42" s="50">
        <f>E42*G42</f>
        <v>3250</v>
      </c>
    </row>
    <row r="43" spans="1:8" ht="15.75" x14ac:dyDescent="0.25">
      <c r="A43" s="14"/>
      <c r="B43" s="38" t="s">
        <v>40</v>
      </c>
      <c r="C43" s="142" t="s">
        <v>207</v>
      </c>
      <c r="D43" s="143"/>
      <c r="E43" s="96">
        <v>13</v>
      </c>
      <c r="F43" s="97"/>
      <c r="G43" s="49">
        <v>90</v>
      </c>
      <c r="H43" s="50">
        <f t="shared" ref="H43:H44" si="0">E43*G43</f>
        <v>1170</v>
      </c>
    </row>
    <row r="44" spans="1:8" ht="15.75" x14ac:dyDescent="0.25">
      <c r="A44" s="14"/>
      <c r="B44" s="38" t="s">
        <v>40</v>
      </c>
      <c r="C44" s="142" t="s">
        <v>211</v>
      </c>
      <c r="D44" s="143"/>
      <c r="E44" s="96">
        <v>3</v>
      </c>
      <c r="F44" s="97"/>
      <c r="G44" s="33">
        <v>75</v>
      </c>
      <c r="H44" s="50">
        <f t="shared" si="0"/>
        <v>225</v>
      </c>
    </row>
    <row r="45" spans="1:8" ht="15.75" x14ac:dyDescent="0.25">
      <c r="A45" s="14"/>
      <c r="B45" s="38"/>
      <c r="C45" s="142"/>
      <c r="D45" s="143"/>
      <c r="E45" s="47"/>
      <c r="F45" s="44"/>
      <c r="G45" s="33"/>
      <c r="H45" s="50"/>
    </row>
    <row r="46" spans="1:8" ht="15.75" x14ac:dyDescent="0.25">
      <c r="A46" s="14"/>
      <c r="B46" s="38"/>
      <c r="C46" s="144"/>
      <c r="D46" s="145"/>
      <c r="E46" s="96"/>
      <c r="F46" s="97"/>
      <c r="G46" s="33"/>
      <c r="H46" s="50"/>
    </row>
    <row r="47" spans="1:8" ht="15.75" x14ac:dyDescent="0.25">
      <c r="A47" s="14"/>
      <c r="B47" s="35"/>
      <c r="C47" s="144"/>
      <c r="D47" s="145"/>
      <c r="E47" s="96"/>
      <c r="F47" s="97"/>
      <c r="G47" s="33"/>
      <c r="H47" s="50"/>
    </row>
    <row r="48" spans="1:8" ht="15.75" x14ac:dyDescent="0.25">
      <c r="A48" s="39"/>
      <c r="B48" s="35"/>
      <c r="C48" s="94"/>
      <c r="D48" s="95"/>
      <c r="E48" s="96"/>
      <c r="F48" s="97"/>
      <c r="G48" s="40"/>
      <c r="H48" s="34"/>
    </row>
    <row r="49" spans="1:8" ht="15.75" x14ac:dyDescent="0.25">
      <c r="A49" s="39"/>
      <c r="B49" s="35"/>
      <c r="C49" s="45"/>
      <c r="D49" s="46"/>
      <c r="E49" s="43"/>
      <c r="F49" s="44"/>
      <c r="G49" s="40"/>
      <c r="H49" s="34"/>
    </row>
    <row r="50" spans="1:8" ht="15.75" x14ac:dyDescent="0.25">
      <c r="A50" s="39"/>
      <c r="B50" s="35"/>
      <c r="C50" s="140"/>
      <c r="D50" s="141"/>
      <c r="E50" s="43"/>
      <c r="F50" s="44"/>
      <c r="G50" s="40"/>
      <c r="H50" s="48"/>
    </row>
    <row r="51" spans="1:8" ht="16.5" thickBot="1" x14ac:dyDescent="0.3">
      <c r="A51" s="15"/>
      <c r="B51" s="21"/>
      <c r="C51" s="36"/>
      <c r="D51" s="37"/>
      <c r="E51" s="11"/>
      <c r="F51" s="18"/>
      <c r="G51" s="21"/>
      <c r="H51" s="58">
        <f>SUM(H42:H50)</f>
        <v>4645</v>
      </c>
    </row>
    <row r="52" spans="1:8" ht="21" customHeight="1" x14ac:dyDescent="0.25">
      <c r="A52" s="105" t="s">
        <v>212</v>
      </c>
      <c r="B52" s="106"/>
      <c r="C52" s="106"/>
      <c r="D52" s="106"/>
      <c r="E52" s="106"/>
      <c r="F52" s="106"/>
      <c r="G52" s="106"/>
      <c r="H52" s="111"/>
    </row>
    <row r="53" spans="1:8" ht="16.5" thickBot="1" x14ac:dyDescent="0.3">
      <c r="A53" s="136"/>
      <c r="B53" s="109"/>
      <c r="C53" s="109"/>
      <c r="D53" s="109"/>
      <c r="E53" s="109"/>
      <c r="F53" s="109"/>
      <c r="G53" s="109"/>
      <c r="H53" s="110"/>
    </row>
    <row r="54" spans="1:8" ht="15.75" customHeight="1" x14ac:dyDescent="0.25">
      <c r="A54" s="24"/>
      <c r="B54" s="26"/>
      <c r="C54" s="126" t="s">
        <v>14</v>
      </c>
      <c r="D54" s="127"/>
      <c r="E54" s="126" t="s">
        <v>19</v>
      </c>
      <c r="F54" s="134"/>
      <c r="G54" s="134"/>
      <c r="H54" s="135"/>
    </row>
    <row r="55" spans="1:8" ht="15.75" x14ac:dyDescent="0.25">
      <c r="A55" s="98" t="s">
        <v>15</v>
      </c>
      <c r="B55" s="99"/>
      <c r="C55" s="140"/>
      <c r="D55" s="141"/>
      <c r="E55" s="96"/>
      <c r="F55" s="121"/>
      <c r="G55" s="121"/>
      <c r="H55" s="122"/>
    </row>
    <row r="56" spans="1:8" ht="15" customHeight="1" x14ac:dyDescent="0.25">
      <c r="A56" s="98" t="s">
        <v>16</v>
      </c>
      <c r="B56" s="99"/>
      <c r="C56" s="100" t="s">
        <v>171</v>
      </c>
      <c r="D56" s="101"/>
      <c r="E56" s="102" t="s">
        <v>21</v>
      </c>
      <c r="F56" s="103"/>
      <c r="G56" s="103"/>
      <c r="H56" s="104"/>
    </row>
    <row r="57" spans="1:8" ht="15" customHeight="1" x14ac:dyDescent="0.25">
      <c r="A57" s="98" t="s">
        <v>17</v>
      </c>
      <c r="B57" s="99"/>
      <c r="C57" s="107" t="s">
        <v>183</v>
      </c>
      <c r="D57" s="108"/>
      <c r="E57" s="137" t="s">
        <v>20</v>
      </c>
      <c r="F57" s="138"/>
      <c r="G57" s="138"/>
      <c r="H57" s="139"/>
    </row>
    <row r="58" spans="1:8" ht="16.5" thickBot="1" x14ac:dyDescent="0.3">
      <c r="A58" s="10"/>
      <c r="B58" s="27"/>
      <c r="C58" s="25"/>
      <c r="D58" s="11"/>
      <c r="E58" s="149"/>
      <c r="F58" s="113"/>
      <c r="G58" s="113"/>
      <c r="H58" s="114"/>
    </row>
    <row r="59" spans="1:8" ht="15.75" x14ac:dyDescent="0.25">
      <c r="A59" s="1" t="s">
        <v>18</v>
      </c>
      <c r="B59" s="8"/>
      <c r="C59" s="8"/>
      <c r="D59" s="8"/>
      <c r="E59" s="8"/>
      <c r="F59" s="8"/>
      <c r="G59" s="8"/>
      <c r="H59" s="8"/>
    </row>
  </sheetData>
  <mergeCells count="90">
    <mergeCell ref="A6:D6"/>
    <mergeCell ref="E6:H6"/>
    <mergeCell ref="A2:H2"/>
    <mergeCell ref="A3:H3"/>
    <mergeCell ref="A4:H4"/>
    <mergeCell ref="A5:D5"/>
    <mergeCell ref="E5:H5"/>
    <mergeCell ref="C12:D12"/>
    <mergeCell ref="E12:F12"/>
    <mergeCell ref="C14:D14"/>
    <mergeCell ref="E14:F14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C18:D18"/>
    <mergeCell ref="C19:D19"/>
    <mergeCell ref="E19:F19"/>
    <mergeCell ref="A21:H21"/>
    <mergeCell ref="C15:D15"/>
    <mergeCell ref="E15:F15"/>
    <mergeCell ref="C16:D16"/>
    <mergeCell ref="E16:F16"/>
    <mergeCell ref="C17:D17"/>
    <mergeCell ref="E17:F17"/>
    <mergeCell ref="A22:H22"/>
    <mergeCell ref="C23:D23"/>
    <mergeCell ref="E23:H23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F27:H27"/>
    <mergeCell ref="A31:H31"/>
    <mergeCell ref="A32:H32"/>
    <mergeCell ref="A33:H33"/>
    <mergeCell ref="A34:D34"/>
    <mergeCell ref="E34:H34"/>
    <mergeCell ref="C41:D41"/>
    <mergeCell ref="E41:F41"/>
    <mergeCell ref="A35:D35"/>
    <mergeCell ref="E35:H35"/>
    <mergeCell ref="A36:D36"/>
    <mergeCell ref="E36:H36"/>
    <mergeCell ref="A37:D37"/>
    <mergeCell ref="E37:H37"/>
    <mergeCell ref="B38:B39"/>
    <mergeCell ref="C38:D39"/>
    <mergeCell ref="E38:F39"/>
    <mergeCell ref="G38:G39"/>
    <mergeCell ref="H38:H39"/>
    <mergeCell ref="C48:D48"/>
    <mergeCell ref="E48:F48"/>
    <mergeCell ref="C42:D42"/>
    <mergeCell ref="E42:F42"/>
    <mergeCell ref="C43:D43"/>
    <mergeCell ref="E43:F43"/>
    <mergeCell ref="C44:D44"/>
    <mergeCell ref="E44:F44"/>
    <mergeCell ref="C45:D45"/>
    <mergeCell ref="C46:D46"/>
    <mergeCell ref="E46:F46"/>
    <mergeCell ref="C47:D47"/>
    <mergeCell ref="E47:F47"/>
    <mergeCell ref="E58:H58"/>
    <mergeCell ref="C20:D20"/>
    <mergeCell ref="A56:B56"/>
    <mergeCell ref="C56:D56"/>
    <mergeCell ref="E56:H56"/>
    <mergeCell ref="A57:B57"/>
    <mergeCell ref="C57:D57"/>
    <mergeCell ref="E57:H57"/>
    <mergeCell ref="C50:D50"/>
    <mergeCell ref="A52:H52"/>
    <mergeCell ref="A53:H53"/>
    <mergeCell ref="C54:D54"/>
    <mergeCell ref="E54:H54"/>
    <mergeCell ref="A55:B55"/>
    <mergeCell ref="C55:D55"/>
    <mergeCell ref="E55:H55"/>
  </mergeCells>
  <printOptions horizontalCentered="1"/>
  <pageMargins left="0" right="0" top="6.4960630000000005E-2" bottom="0.15748031496063" header="0.31496062992126" footer="0.31496062992126"/>
  <pageSetup paperSize="10000" orientation="portrait" verticalDpi="3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CD1A-079F-4B9B-9362-B615AB2BAA5F}">
  <sheetPr>
    <pageSetUpPr fitToPage="1"/>
  </sheetPr>
  <dimension ref="A1:H59"/>
  <sheetViews>
    <sheetView showGridLines="0" tabSelected="1" workbookViewId="0">
      <selection activeCell="A2" sqref="A2:H28"/>
    </sheetView>
  </sheetViews>
  <sheetFormatPr defaultRowHeight="15" x14ac:dyDescent="0.25"/>
  <cols>
    <col min="1" max="2" width="9.140625" customWidth="1"/>
    <col min="3" max="3" width="6" customWidth="1"/>
    <col min="4" max="4" width="37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206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9" t="s">
        <v>11</v>
      </c>
      <c r="B10" s="179"/>
      <c r="C10" s="180"/>
      <c r="D10" s="181"/>
      <c r="E10" s="180"/>
      <c r="F10" s="181"/>
      <c r="G10" s="179"/>
      <c r="H10" s="182"/>
    </row>
    <row r="11" spans="1:8" ht="15.75" x14ac:dyDescent="0.25">
      <c r="A11" s="2"/>
      <c r="B11" s="89"/>
      <c r="C11" s="89"/>
      <c r="D11" s="93"/>
      <c r="E11" s="89"/>
      <c r="F11" s="93"/>
      <c r="G11" s="89"/>
      <c r="H11" s="88"/>
    </row>
    <row r="12" spans="1:8" ht="20.100000000000001" customHeight="1" x14ac:dyDescent="0.25">
      <c r="A12" s="14"/>
      <c r="B12" s="35" t="s">
        <v>24</v>
      </c>
      <c r="C12" s="142" t="s">
        <v>170</v>
      </c>
      <c r="D12" s="143"/>
      <c r="E12" s="96">
        <v>8</v>
      </c>
      <c r="F12" s="97"/>
      <c r="G12" s="33">
        <v>80</v>
      </c>
      <c r="H12" s="34">
        <f>+G12*E12</f>
        <v>640</v>
      </c>
    </row>
    <row r="13" spans="1:8" ht="20.100000000000001" customHeight="1" x14ac:dyDescent="0.25">
      <c r="A13" s="14"/>
      <c r="B13" s="38" t="s">
        <v>40</v>
      </c>
      <c r="C13" s="142" t="s">
        <v>177</v>
      </c>
      <c r="D13" s="143"/>
      <c r="E13" s="96">
        <v>8</v>
      </c>
      <c r="F13" s="97"/>
      <c r="G13" s="49">
        <v>120</v>
      </c>
      <c r="H13" s="50">
        <f>E13*G13</f>
        <v>960</v>
      </c>
    </row>
    <row r="14" spans="1:8" ht="20.100000000000001" customHeight="1" x14ac:dyDescent="0.25">
      <c r="A14" s="14"/>
      <c r="B14" s="35"/>
      <c r="C14" s="147"/>
      <c r="D14" s="148"/>
      <c r="E14" s="96"/>
      <c r="F14" s="97"/>
      <c r="G14" s="33"/>
      <c r="H14" s="34"/>
    </row>
    <row r="15" spans="1:8" ht="20.100000000000001" customHeight="1" x14ac:dyDescent="0.25">
      <c r="A15" s="14"/>
      <c r="B15" s="35"/>
      <c r="C15" s="147"/>
      <c r="D15" s="148"/>
      <c r="E15" s="96"/>
      <c r="F15" s="97"/>
      <c r="G15" s="33"/>
      <c r="H15" s="34"/>
    </row>
    <row r="16" spans="1:8" ht="20.100000000000001" customHeight="1" x14ac:dyDescent="0.25">
      <c r="A16" s="14"/>
      <c r="B16" s="35"/>
      <c r="C16" s="147"/>
      <c r="D16" s="148"/>
      <c r="E16" s="96"/>
      <c r="F16" s="97"/>
      <c r="G16" s="33"/>
      <c r="H16" s="34"/>
    </row>
    <row r="17" spans="1:8" ht="20.100000000000001" customHeight="1" x14ac:dyDescent="0.25">
      <c r="A17" s="14"/>
      <c r="B17" s="35"/>
      <c r="C17" s="177"/>
      <c r="D17" s="178"/>
      <c r="E17" s="96"/>
      <c r="F17" s="97"/>
      <c r="G17" s="33"/>
      <c r="H17" s="34"/>
    </row>
    <row r="18" spans="1:8" ht="20.100000000000001" customHeight="1" x14ac:dyDescent="0.25">
      <c r="A18" s="14"/>
      <c r="B18" s="35"/>
      <c r="C18" s="177"/>
      <c r="D18" s="178"/>
      <c r="E18" s="47"/>
      <c r="F18" s="44"/>
      <c r="G18" s="33"/>
      <c r="H18" s="34"/>
    </row>
    <row r="19" spans="1:8" ht="20.100000000000001" customHeight="1" x14ac:dyDescent="0.25">
      <c r="A19" s="14"/>
      <c r="B19" s="35"/>
      <c r="C19" s="177"/>
      <c r="D19" s="178"/>
      <c r="E19" s="96"/>
      <c r="F19" s="97"/>
      <c r="G19" s="33"/>
      <c r="H19" s="34"/>
    </row>
    <row r="20" spans="1:8" ht="20.100000000000001" customHeight="1" thickBot="1" x14ac:dyDescent="0.3">
      <c r="A20" s="15"/>
      <c r="B20" s="21"/>
      <c r="C20" s="175"/>
      <c r="D20" s="176"/>
      <c r="E20" s="11"/>
      <c r="F20" s="18"/>
      <c r="G20" s="74"/>
      <c r="H20" s="183">
        <f>H12+H13</f>
        <v>1600</v>
      </c>
    </row>
    <row r="21" spans="1:8" ht="15.75" customHeight="1" x14ac:dyDescent="0.25">
      <c r="A21" s="105" t="s">
        <v>224</v>
      </c>
      <c r="B21" s="106"/>
      <c r="C21" s="106"/>
      <c r="D21" s="106"/>
      <c r="E21" s="106"/>
      <c r="F21" s="106"/>
      <c r="G21" s="106"/>
      <c r="H21" s="111"/>
    </row>
    <row r="22" spans="1:8" ht="16.5" thickBot="1" x14ac:dyDescent="0.3">
      <c r="A22" s="136"/>
      <c r="B22" s="109"/>
      <c r="C22" s="109"/>
      <c r="D22" s="109"/>
      <c r="E22" s="109"/>
      <c r="F22" s="109"/>
      <c r="G22" s="109"/>
      <c r="H22" s="110"/>
    </row>
    <row r="23" spans="1:8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8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8" ht="15.75" customHeight="1" x14ac:dyDescent="0.25">
      <c r="A25" s="98" t="s">
        <v>16</v>
      </c>
      <c r="B25" s="99"/>
      <c r="C25" s="100" t="s">
        <v>171</v>
      </c>
      <c r="D25" s="101"/>
      <c r="E25" s="102" t="s">
        <v>21</v>
      </c>
      <c r="F25" s="103"/>
      <c r="G25" s="103"/>
      <c r="H25" s="104"/>
    </row>
    <row r="26" spans="1:8" ht="15.75" customHeight="1" x14ac:dyDescent="0.25">
      <c r="A26" s="98" t="s">
        <v>17</v>
      </c>
      <c r="B26" s="99"/>
      <c r="C26" s="107" t="s">
        <v>172</v>
      </c>
      <c r="D26" s="108"/>
      <c r="E26" s="137" t="s">
        <v>20</v>
      </c>
      <c r="F26" s="138"/>
      <c r="G26" s="138"/>
      <c r="H26" s="139"/>
    </row>
    <row r="27" spans="1:8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8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8" ht="15.75" x14ac:dyDescent="0.25">
      <c r="A29" s="1"/>
      <c r="B29" s="8"/>
      <c r="C29" s="8"/>
      <c r="D29" s="8"/>
      <c r="E29" s="8"/>
      <c r="F29" s="8"/>
      <c r="G29" s="8"/>
      <c r="H29" s="8"/>
    </row>
    <row r="30" spans="1:8" ht="15.75" thickBot="1" x14ac:dyDescent="0.3"/>
    <row r="31" spans="1:8" ht="15.75" x14ac:dyDescent="0.25">
      <c r="A31" s="117" t="s">
        <v>0</v>
      </c>
      <c r="B31" s="118"/>
      <c r="C31" s="118"/>
      <c r="D31" s="118"/>
      <c r="E31" s="118"/>
      <c r="F31" s="118"/>
      <c r="G31" s="118"/>
      <c r="H31" s="119"/>
    </row>
    <row r="32" spans="1:8" ht="15.75" x14ac:dyDescent="0.25">
      <c r="A32" s="120" t="s">
        <v>1</v>
      </c>
      <c r="B32" s="121"/>
      <c r="C32" s="121"/>
      <c r="D32" s="121"/>
      <c r="E32" s="121"/>
      <c r="F32" s="121"/>
      <c r="G32" s="121"/>
      <c r="H32" s="122"/>
    </row>
    <row r="33" spans="1:8" ht="16.5" thickBot="1" x14ac:dyDescent="0.3">
      <c r="A33" s="112" t="s">
        <v>2</v>
      </c>
      <c r="B33" s="113"/>
      <c r="C33" s="113"/>
      <c r="D33" s="113"/>
      <c r="E33" s="113"/>
      <c r="F33" s="113"/>
      <c r="G33" s="113"/>
      <c r="H33" s="114"/>
    </row>
    <row r="34" spans="1:8" ht="15.75" x14ac:dyDescent="0.25">
      <c r="A34" s="105"/>
      <c r="B34" s="106"/>
      <c r="C34" s="106"/>
      <c r="D34" s="106"/>
      <c r="E34" s="106"/>
      <c r="F34" s="106"/>
      <c r="G34" s="106"/>
      <c r="H34" s="111"/>
    </row>
    <row r="35" spans="1:8" ht="15.75" x14ac:dyDescent="0.25">
      <c r="A35" s="105" t="s">
        <v>206</v>
      </c>
      <c r="B35" s="106"/>
      <c r="C35" s="106"/>
      <c r="D35" s="106"/>
      <c r="E35" s="106" t="s">
        <v>4</v>
      </c>
      <c r="F35" s="106"/>
      <c r="G35" s="106"/>
      <c r="H35" s="111"/>
    </row>
    <row r="36" spans="1:8" ht="15.75" x14ac:dyDescent="0.25">
      <c r="A36" s="105" t="s">
        <v>5</v>
      </c>
      <c r="B36" s="106"/>
      <c r="C36" s="106"/>
      <c r="D36" s="106"/>
      <c r="E36" s="106" t="s">
        <v>6</v>
      </c>
      <c r="F36" s="106"/>
      <c r="G36" s="106"/>
      <c r="H36" s="111"/>
    </row>
    <row r="37" spans="1:8" ht="16.5" thickBot="1" x14ac:dyDescent="0.3">
      <c r="A37" s="105"/>
      <c r="B37" s="106"/>
      <c r="C37" s="106"/>
      <c r="D37" s="106"/>
      <c r="E37" s="106"/>
      <c r="F37" s="106"/>
      <c r="G37" s="106"/>
      <c r="H37" s="111"/>
    </row>
    <row r="38" spans="1:8" ht="15.75" x14ac:dyDescent="0.25">
      <c r="A38" s="2" t="s">
        <v>7</v>
      </c>
      <c r="B38" s="132" t="s">
        <v>12</v>
      </c>
      <c r="C38" s="128" t="s">
        <v>8</v>
      </c>
      <c r="D38" s="129"/>
      <c r="E38" s="128" t="s">
        <v>9</v>
      </c>
      <c r="F38" s="129"/>
      <c r="G38" s="132" t="s">
        <v>10</v>
      </c>
      <c r="H38" s="115" t="s">
        <v>22</v>
      </c>
    </row>
    <row r="39" spans="1:8" ht="16.5" thickBot="1" x14ac:dyDescent="0.3">
      <c r="A39" s="3" t="s">
        <v>11</v>
      </c>
      <c r="B39" s="133"/>
      <c r="C39" s="130"/>
      <c r="D39" s="131"/>
      <c r="E39" s="130"/>
      <c r="F39" s="131"/>
      <c r="G39" s="133"/>
      <c r="H39" s="116"/>
    </row>
    <row r="40" spans="1:8" ht="15.75" x14ac:dyDescent="0.25">
      <c r="A40" s="13"/>
      <c r="B40" s="42"/>
      <c r="C40" s="4"/>
      <c r="D40" s="16"/>
      <c r="E40" s="5"/>
      <c r="F40" s="16"/>
      <c r="G40" s="19"/>
      <c r="H40" s="28"/>
    </row>
    <row r="41" spans="1:8" ht="15.75" x14ac:dyDescent="0.25">
      <c r="A41" s="14"/>
      <c r="B41" s="38"/>
      <c r="C41" s="144"/>
      <c r="D41" s="145"/>
      <c r="E41" s="96"/>
      <c r="F41" s="97"/>
      <c r="G41" s="49"/>
      <c r="H41" s="50"/>
    </row>
    <row r="42" spans="1:8" ht="15.75" x14ac:dyDescent="0.25">
      <c r="A42" s="14"/>
      <c r="B42" s="38" t="s">
        <v>40</v>
      </c>
      <c r="C42" s="142" t="s">
        <v>222</v>
      </c>
      <c r="D42" s="143"/>
      <c r="E42" s="96">
        <v>2</v>
      </c>
      <c r="F42" s="97"/>
      <c r="G42" s="49">
        <v>300</v>
      </c>
      <c r="H42" s="50">
        <f>E42*G42</f>
        <v>600</v>
      </c>
    </row>
    <row r="43" spans="1:8" ht="15.75" x14ac:dyDescent="0.25">
      <c r="A43" s="14"/>
      <c r="B43" s="38"/>
      <c r="C43" s="142"/>
      <c r="D43" s="143"/>
      <c r="E43" s="96"/>
      <c r="F43" s="97"/>
      <c r="G43" s="49"/>
      <c r="H43" s="50"/>
    </row>
    <row r="44" spans="1:8" ht="15.75" x14ac:dyDescent="0.25">
      <c r="A44" s="14"/>
      <c r="B44" s="38"/>
      <c r="C44" s="142"/>
      <c r="D44" s="143"/>
      <c r="E44" s="96"/>
      <c r="F44" s="97"/>
      <c r="G44" s="33"/>
      <c r="H44" s="50"/>
    </row>
    <row r="45" spans="1:8" ht="15.75" x14ac:dyDescent="0.25">
      <c r="A45" s="14"/>
      <c r="B45" s="38"/>
      <c r="C45" s="142"/>
      <c r="D45" s="143"/>
      <c r="E45" s="47"/>
      <c r="F45" s="44"/>
      <c r="G45" s="33"/>
      <c r="H45" s="50"/>
    </row>
    <row r="46" spans="1:8" ht="15.75" x14ac:dyDescent="0.25">
      <c r="A46" s="14"/>
      <c r="B46" s="38"/>
      <c r="C46" s="144"/>
      <c r="D46" s="145"/>
      <c r="E46" s="96"/>
      <c r="F46" s="97"/>
      <c r="G46" s="33"/>
      <c r="H46" s="50"/>
    </row>
    <row r="47" spans="1:8" ht="15.75" x14ac:dyDescent="0.25">
      <c r="A47" s="14"/>
      <c r="B47" s="35"/>
      <c r="C47" s="144"/>
      <c r="D47" s="145"/>
      <c r="E47" s="96"/>
      <c r="F47" s="97"/>
      <c r="G47" s="33"/>
      <c r="H47" s="50"/>
    </row>
    <row r="48" spans="1:8" ht="15.75" x14ac:dyDescent="0.25">
      <c r="A48" s="39"/>
      <c r="B48" s="35"/>
      <c r="C48" s="94"/>
      <c r="D48" s="95"/>
      <c r="E48" s="96"/>
      <c r="F48" s="97"/>
      <c r="G48" s="40"/>
      <c r="H48" s="34"/>
    </row>
    <row r="49" spans="1:8" ht="15.75" x14ac:dyDescent="0.25">
      <c r="A49" s="39"/>
      <c r="B49" s="35"/>
      <c r="C49" s="45"/>
      <c r="D49" s="46"/>
      <c r="E49" s="43"/>
      <c r="F49" s="44"/>
      <c r="G49" s="40"/>
      <c r="H49" s="34"/>
    </row>
    <row r="50" spans="1:8" ht="15.75" x14ac:dyDescent="0.25">
      <c r="A50" s="39"/>
      <c r="B50" s="35"/>
      <c r="C50" s="140"/>
      <c r="D50" s="141"/>
      <c r="E50" s="43"/>
      <c r="F50" s="44"/>
      <c r="G50" s="40"/>
      <c r="H50" s="48"/>
    </row>
    <row r="51" spans="1:8" ht="16.5" thickBot="1" x14ac:dyDescent="0.3">
      <c r="A51" s="15"/>
      <c r="B51" s="21"/>
      <c r="C51" s="36"/>
      <c r="D51" s="37"/>
      <c r="E51" s="11"/>
      <c r="F51" s="18"/>
      <c r="G51" s="21"/>
      <c r="H51" s="58">
        <f>SUM(H42:H50)</f>
        <v>600</v>
      </c>
    </row>
    <row r="52" spans="1:8" ht="21" customHeight="1" x14ac:dyDescent="0.25">
      <c r="A52" s="105" t="s">
        <v>223</v>
      </c>
      <c r="B52" s="106"/>
      <c r="C52" s="106"/>
      <c r="D52" s="106"/>
      <c r="E52" s="106"/>
      <c r="F52" s="106"/>
      <c r="G52" s="106"/>
      <c r="H52" s="111"/>
    </row>
    <row r="53" spans="1:8" ht="16.5" thickBot="1" x14ac:dyDescent="0.3">
      <c r="A53" s="136"/>
      <c r="B53" s="109"/>
      <c r="C53" s="109"/>
      <c r="D53" s="109"/>
      <c r="E53" s="109"/>
      <c r="F53" s="109"/>
      <c r="G53" s="109"/>
      <c r="H53" s="110"/>
    </row>
    <row r="54" spans="1:8" ht="15.75" customHeight="1" x14ac:dyDescent="0.25">
      <c r="A54" s="24"/>
      <c r="B54" s="26"/>
      <c r="C54" s="126" t="s">
        <v>14</v>
      </c>
      <c r="D54" s="127"/>
      <c r="E54" s="126" t="s">
        <v>19</v>
      </c>
      <c r="F54" s="134"/>
      <c r="G54" s="134"/>
      <c r="H54" s="135"/>
    </row>
    <row r="55" spans="1:8" ht="15.75" x14ac:dyDescent="0.25">
      <c r="A55" s="98" t="s">
        <v>15</v>
      </c>
      <c r="B55" s="99"/>
      <c r="C55" s="140"/>
      <c r="D55" s="141"/>
      <c r="E55" s="96"/>
      <c r="F55" s="121"/>
      <c r="G55" s="121"/>
      <c r="H55" s="122"/>
    </row>
    <row r="56" spans="1:8" ht="15" customHeight="1" x14ac:dyDescent="0.25">
      <c r="A56" s="98" t="s">
        <v>16</v>
      </c>
      <c r="B56" s="99"/>
      <c r="C56" s="100" t="s">
        <v>171</v>
      </c>
      <c r="D56" s="101"/>
      <c r="E56" s="102" t="s">
        <v>21</v>
      </c>
      <c r="F56" s="103"/>
      <c r="G56" s="103"/>
      <c r="H56" s="104"/>
    </row>
    <row r="57" spans="1:8" ht="15" customHeight="1" x14ac:dyDescent="0.25">
      <c r="A57" s="98" t="s">
        <v>17</v>
      </c>
      <c r="B57" s="99"/>
      <c r="C57" s="107" t="s">
        <v>183</v>
      </c>
      <c r="D57" s="108"/>
      <c r="E57" s="137" t="s">
        <v>20</v>
      </c>
      <c r="F57" s="138"/>
      <c r="G57" s="138"/>
      <c r="H57" s="139"/>
    </row>
    <row r="58" spans="1:8" ht="16.5" thickBot="1" x14ac:dyDescent="0.3">
      <c r="A58" s="10"/>
      <c r="B58" s="27"/>
      <c r="C58" s="25"/>
      <c r="D58" s="11"/>
      <c r="E58" s="149"/>
      <c r="F58" s="113"/>
      <c r="G58" s="113"/>
      <c r="H58" s="114"/>
    </row>
    <row r="59" spans="1:8" ht="15.75" x14ac:dyDescent="0.25">
      <c r="A59" s="1" t="s">
        <v>18</v>
      </c>
      <c r="B59" s="8"/>
      <c r="C59" s="8"/>
      <c r="D59" s="8"/>
      <c r="E59" s="8"/>
      <c r="F59" s="8"/>
      <c r="G59" s="8"/>
      <c r="H59" s="8"/>
    </row>
  </sheetData>
  <mergeCells count="92">
    <mergeCell ref="E58:H58"/>
    <mergeCell ref="C13:D13"/>
    <mergeCell ref="E13:F13"/>
    <mergeCell ref="A56:B56"/>
    <mergeCell ref="C56:D56"/>
    <mergeCell ref="E56:H56"/>
    <mergeCell ref="A57:B57"/>
    <mergeCell ref="C57:D57"/>
    <mergeCell ref="E57:H57"/>
    <mergeCell ref="C50:D50"/>
    <mergeCell ref="A52:H52"/>
    <mergeCell ref="A53:H53"/>
    <mergeCell ref="C54:D54"/>
    <mergeCell ref="E54:H54"/>
    <mergeCell ref="A55:B55"/>
    <mergeCell ref="C55:D55"/>
    <mergeCell ref="E55:H55"/>
    <mergeCell ref="C45:D45"/>
    <mergeCell ref="C46:D46"/>
    <mergeCell ref="E46:F46"/>
    <mergeCell ref="C47:D47"/>
    <mergeCell ref="E47:F47"/>
    <mergeCell ref="C48:D48"/>
    <mergeCell ref="E48:F48"/>
    <mergeCell ref="C42:D42"/>
    <mergeCell ref="E42:F42"/>
    <mergeCell ref="C43:D43"/>
    <mergeCell ref="E43:F43"/>
    <mergeCell ref="C44:D44"/>
    <mergeCell ref="E44:F44"/>
    <mergeCell ref="B38:B39"/>
    <mergeCell ref="C38:D39"/>
    <mergeCell ref="E38:F39"/>
    <mergeCell ref="G38:G39"/>
    <mergeCell ref="H38:H39"/>
    <mergeCell ref="C41:D41"/>
    <mergeCell ref="E41:F41"/>
    <mergeCell ref="A35:D35"/>
    <mergeCell ref="E35:H35"/>
    <mergeCell ref="A36:D36"/>
    <mergeCell ref="E36:H36"/>
    <mergeCell ref="A37:D37"/>
    <mergeCell ref="E37:H37"/>
    <mergeCell ref="F27:H27"/>
    <mergeCell ref="A31:H31"/>
    <mergeCell ref="A32:H32"/>
    <mergeCell ref="A33:H33"/>
    <mergeCell ref="A34:D34"/>
    <mergeCell ref="E34:H34"/>
    <mergeCell ref="A25:B25"/>
    <mergeCell ref="C25:D25"/>
    <mergeCell ref="E25:H25"/>
    <mergeCell ref="A26:B26"/>
    <mergeCell ref="C26:D26"/>
    <mergeCell ref="E26:H26"/>
    <mergeCell ref="C20:D20"/>
    <mergeCell ref="A21:H21"/>
    <mergeCell ref="A22:H22"/>
    <mergeCell ref="C23:D23"/>
    <mergeCell ref="E23:H23"/>
    <mergeCell ref="A24:B24"/>
    <mergeCell ref="C24:D24"/>
    <mergeCell ref="E24:H24"/>
    <mergeCell ref="C16:D16"/>
    <mergeCell ref="E16:F16"/>
    <mergeCell ref="C17:D17"/>
    <mergeCell ref="E17:F17"/>
    <mergeCell ref="C18:D18"/>
    <mergeCell ref="C19:D19"/>
    <mergeCell ref="E19:F19"/>
    <mergeCell ref="C12:D12"/>
    <mergeCell ref="E12:F12"/>
    <mergeCell ref="C14:D14"/>
    <mergeCell ref="E14:F14"/>
    <mergeCell ref="C15:D15"/>
    <mergeCell ref="E15:F15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A2:H2"/>
    <mergeCell ref="A3:H3"/>
    <mergeCell ref="A4:H4"/>
    <mergeCell ref="A5:D5"/>
    <mergeCell ref="E5:H5"/>
    <mergeCell ref="A6:D6"/>
    <mergeCell ref="E6:H6"/>
  </mergeCells>
  <printOptions horizontalCentered="1"/>
  <pageMargins left="0" right="0" top="6.4960630000000005E-2" bottom="0.15748031496063" header="0.31496062992126" footer="0.31496062992126"/>
  <pageSetup paperSize="10000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9"/>
  <sheetViews>
    <sheetView showGridLines="0" topLeftCell="A7" workbookViewId="0">
      <selection activeCell="L29" sqref="L29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8" ht="20.100000000000001" customHeight="1" x14ac:dyDescent="0.25">
      <c r="A11" s="13"/>
      <c r="B11" s="19"/>
      <c r="C11" s="142"/>
      <c r="D11" s="143"/>
      <c r="E11" s="126"/>
      <c r="F11" s="127"/>
      <c r="G11" s="19"/>
      <c r="H11" s="28"/>
    </row>
    <row r="12" spans="1:8" ht="20.100000000000001" customHeight="1" x14ac:dyDescent="0.25">
      <c r="A12" s="14"/>
      <c r="B12" s="35"/>
      <c r="C12" s="142"/>
      <c r="D12" s="143"/>
      <c r="E12" s="96"/>
      <c r="F12" s="97"/>
      <c r="G12" s="33"/>
      <c r="H12" s="34"/>
    </row>
    <row r="13" spans="1:8" ht="20.100000000000001" customHeight="1" x14ac:dyDescent="0.25">
      <c r="A13" s="14"/>
      <c r="B13" s="35" t="s">
        <v>40</v>
      </c>
      <c r="C13" s="142" t="s">
        <v>38</v>
      </c>
      <c r="D13" s="143"/>
      <c r="E13" s="96">
        <v>1</v>
      </c>
      <c r="F13" s="97"/>
      <c r="G13" s="33">
        <v>300</v>
      </c>
      <c r="H13" s="34">
        <f>+G13*E13</f>
        <v>300</v>
      </c>
    </row>
    <row r="14" spans="1:8" ht="20.100000000000001" customHeight="1" x14ac:dyDescent="0.25">
      <c r="A14" s="14"/>
      <c r="B14" s="35" t="s">
        <v>33</v>
      </c>
      <c r="C14" s="142" t="s">
        <v>39</v>
      </c>
      <c r="D14" s="143"/>
      <c r="E14" s="96">
        <v>40</v>
      </c>
      <c r="F14" s="97"/>
      <c r="G14" s="33">
        <v>21</v>
      </c>
      <c r="H14" s="34">
        <f>+G14*E14</f>
        <v>840</v>
      </c>
    </row>
    <row r="15" spans="1:8" ht="20.100000000000001" customHeight="1" x14ac:dyDescent="0.25">
      <c r="A15" s="14"/>
      <c r="B15" s="35" t="s">
        <v>43</v>
      </c>
      <c r="C15" s="142" t="s">
        <v>42</v>
      </c>
      <c r="D15" s="143"/>
      <c r="E15" s="96">
        <v>6</v>
      </c>
      <c r="F15" s="97"/>
      <c r="G15" s="33">
        <v>140</v>
      </c>
      <c r="H15" s="34">
        <f>+G15*E15</f>
        <v>840</v>
      </c>
    </row>
    <row r="16" spans="1:8" ht="20.100000000000001" customHeight="1" x14ac:dyDescent="0.25">
      <c r="A16" s="14"/>
      <c r="B16" s="35"/>
      <c r="C16" s="142"/>
      <c r="D16" s="143"/>
      <c r="E16" s="96"/>
      <c r="F16" s="97"/>
      <c r="G16" s="33"/>
      <c r="H16" s="34"/>
    </row>
    <row r="17" spans="1:8" ht="20.100000000000001" customHeight="1" x14ac:dyDescent="0.25">
      <c r="A17" s="14"/>
      <c r="B17" s="35"/>
      <c r="C17" s="142"/>
      <c r="D17" s="143"/>
      <c r="E17" s="96"/>
      <c r="F17" s="97"/>
      <c r="G17" s="33"/>
      <c r="H17" s="34"/>
    </row>
    <row r="18" spans="1:8" ht="20.100000000000001" customHeight="1" x14ac:dyDescent="0.25">
      <c r="A18" s="14"/>
      <c r="B18" s="20"/>
      <c r="C18" s="142"/>
      <c r="D18" s="143"/>
      <c r="E18" s="96"/>
      <c r="F18" s="97"/>
      <c r="G18" s="33"/>
      <c r="H18" s="34"/>
    </row>
    <row r="19" spans="1:8" ht="20.100000000000001" customHeight="1" x14ac:dyDescent="0.25">
      <c r="A19" s="14"/>
      <c r="B19" s="20"/>
      <c r="C19" s="142"/>
      <c r="D19" s="143"/>
      <c r="E19" s="96"/>
      <c r="F19" s="97"/>
      <c r="G19" s="33"/>
      <c r="H19" s="34"/>
    </row>
    <row r="20" spans="1:8" ht="20.100000000000001" customHeight="1" thickBot="1" x14ac:dyDescent="0.3">
      <c r="A20" s="15"/>
      <c r="B20" s="21"/>
      <c r="C20" s="31"/>
      <c r="D20" s="32"/>
      <c r="E20" s="11"/>
      <c r="F20" s="18"/>
      <c r="G20" s="21"/>
      <c r="H20" s="30"/>
    </row>
    <row r="21" spans="1:8" ht="15.75" customHeight="1" x14ac:dyDescent="0.25">
      <c r="A21" s="105" t="s">
        <v>41</v>
      </c>
      <c r="B21" s="106"/>
      <c r="C21" s="106"/>
      <c r="D21" s="106"/>
      <c r="E21" s="106"/>
      <c r="F21" s="106"/>
      <c r="G21" s="106"/>
      <c r="H21" s="111"/>
    </row>
    <row r="22" spans="1:8" ht="16.5" thickBot="1" x14ac:dyDescent="0.3">
      <c r="A22" s="136"/>
      <c r="B22" s="109"/>
      <c r="C22" s="109"/>
      <c r="D22" s="109"/>
      <c r="E22" s="109"/>
      <c r="F22" s="109"/>
      <c r="G22" s="109"/>
      <c r="H22" s="110"/>
    </row>
    <row r="23" spans="1:8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8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8" ht="15.75" customHeight="1" x14ac:dyDescent="0.25">
      <c r="A25" s="98" t="s">
        <v>16</v>
      </c>
      <c r="B25" s="99"/>
      <c r="C25" s="100" t="s">
        <v>23</v>
      </c>
      <c r="D25" s="101"/>
      <c r="E25" s="102" t="s">
        <v>21</v>
      </c>
      <c r="F25" s="103"/>
      <c r="G25" s="103"/>
      <c r="H25" s="104"/>
    </row>
    <row r="26" spans="1:8" ht="15.75" customHeight="1" x14ac:dyDescent="0.25">
      <c r="A26" s="98" t="s">
        <v>17</v>
      </c>
      <c r="B26" s="99"/>
      <c r="C26" s="107" t="s">
        <v>25</v>
      </c>
      <c r="D26" s="108"/>
      <c r="E26" s="137" t="s">
        <v>20</v>
      </c>
      <c r="F26" s="138"/>
      <c r="G26" s="138"/>
      <c r="H26" s="139"/>
    </row>
    <row r="27" spans="1:8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8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8" ht="15.75" thickBot="1" x14ac:dyDescent="0.3"/>
    <row r="30" spans="1:8" ht="15.75" x14ac:dyDescent="0.25">
      <c r="A30" s="117" t="s">
        <v>0</v>
      </c>
      <c r="B30" s="118"/>
      <c r="C30" s="118"/>
      <c r="D30" s="118"/>
      <c r="E30" s="118"/>
      <c r="F30" s="118"/>
      <c r="G30" s="118"/>
      <c r="H30" s="119"/>
    </row>
    <row r="31" spans="1:8" ht="18.75" customHeight="1" x14ac:dyDescent="0.25">
      <c r="A31" s="120" t="s">
        <v>1</v>
      </c>
      <c r="B31" s="121"/>
      <c r="C31" s="121"/>
      <c r="D31" s="121"/>
      <c r="E31" s="121"/>
      <c r="F31" s="121"/>
      <c r="G31" s="121"/>
      <c r="H31" s="122"/>
    </row>
    <row r="32" spans="1:8" ht="16.5" thickBot="1" x14ac:dyDescent="0.3">
      <c r="A32" s="112" t="s">
        <v>2</v>
      </c>
      <c r="B32" s="113"/>
      <c r="C32" s="113"/>
      <c r="D32" s="113"/>
      <c r="E32" s="113"/>
      <c r="F32" s="113"/>
      <c r="G32" s="113"/>
      <c r="H32" s="114"/>
    </row>
    <row r="33" spans="1:8" ht="9" customHeight="1" x14ac:dyDescent="0.25">
      <c r="A33" s="105"/>
      <c r="B33" s="106"/>
      <c r="C33" s="106"/>
      <c r="D33" s="106"/>
      <c r="E33" s="106"/>
      <c r="F33" s="106"/>
      <c r="G33" s="106"/>
      <c r="H33" s="111"/>
    </row>
    <row r="34" spans="1:8" ht="15.75" customHeight="1" x14ac:dyDescent="0.25">
      <c r="A34" s="105" t="s">
        <v>3</v>
      </c>
      <c r="B34" s="106"/>
      <c r="C34" s="106"/>
      <c r="D34" s="106"/>
      <c r="E34" s="106" t="s">
        <v>4</v>
      </c>
      <c r="F34" s="106"/>
      <c r="G34" s="106"/>
      <c r="H34" s="111"/>
    </row>
    <row r="35" spans="1:8" ht="15.75" customHeight="1" x14ac:dyDescent="0.25">
      <c r="A35" s="105" t="s">
        <v>5</v>
      </c>
      <c r="B35" s="106"/>
      <c r="C35" s="106"/>
      <c r="D35" s="106"/>
      <c r="E35" s="106" t="s">
        <v>6</v>
      </c>
      <c r="F35" s="106"/>
      <c r="G35" s="106"/>
      <c r="H35" s="111"/>
    </row>
    <row r="36" spans="1:8" ht="9" customHeight="1" thickBot="1" x14ac:dyDescent="0.3">
      <c r="A36" s="105"/>
      <c r="B36" s="106"/>
      <c r="C36" s="106"/>
      <c r="D36" s="106"/>
      <c r="E36" s="106"/>
      <c r="F36" s="106"/>
      <c r="G36" s="106"/>
      <c r="H36" s="111"/>
    </row>
    <row r="37" spans="1:8" ht="15.75" customHeight="1" x14ac:dyDescent="0.25">
      <c r="A37" s="2" t="s">
        <v>7</v>
      </c>
      <c r="B37" s="132" t="s">
        <v>12</v>
      </c>
      <c r="C37" s="128" t="s">
        <v>8</v>
      </c>
      <c r="D37" s="129"/>
      <c r="E37" s="128" t="s">
        <v>9</v>
      </c>
      <c r="F37" s="129"/>
      <c r="G37" s="132" t="s">
        <v>10</v>
      </c>
      <c r="H37" s="115" t="s">
        <v>22</v>
      </c>
    </row>
    <row r="38" spans="1:8" ht="16.5" thickBot="1" x14ac:dyDescent="0.3">
      <c r="A38" s="3" t="s">
        <v>11</v>
      </c>
      <c r="B38" s="133"/>
      <c r="C38" s="130"/>
      <c r="D38" s="131"/>
      <c r="E38" s="130"/>
      <c r="F38" s="131"/>
      <c r="G38" s="133"/>
      <c r="H38" s="116"/>
    </row>
    <row r="39" spans="1:8" ht="15" customHeight="1" x14ac:dyDescent="0.25">
      <c r="A39" s="13"/>
      <c r="B39" s="42"/>
      <c r="C39" s="4"/>
      <c r="D39" s="16"/>
      <c r="E39" s="5"/>
      <c r="F39" s="16"/>
      <c r="G39" s="19"/>
      <c r="H39" s="28"/>
    </row>
    <row r="40" spans="1:8" ht="15" customHeight="1" x14ac:dyDescent="0.25">
      <c r="A40" s="14"/>
      <c r="B40" s="38"/>
      <c r="C40" s="152" t="s">
        <v>55</v>
      </c>
      <c r="D40" s="153"/>
      <c r="E40" s="96"/>
      <c r="F40" s="97"/>
      <c r="G40" s="49"/>
      <c r="H40" s="50"/>
    </row>
    <row r="41" spans="1:8" ht="15" customHeight="1" x14ac:dyDescent="0.25">
      <c r="A41" s="14"/>
      <c r="B41" s="38"/>
      <c r="C41" s="150" t="s">
        <v>56</v>
      </c>
      <c r="D41" s="151"/>
      <c r="E41" s="96">
        <v>58</v>
      </c>
      <c r="F41" s="97"/>
      <c r="G41" s="49">
        <v>1600</v>
      </c>
      <c r="H41" s="50">
        <f>+G41*E41</f>
        <v>92800</v>
      </c>
    </row>
    <row r="42" spans="1:8" ht="15" customHeight="1" x14ac:dyDescent="0.25">
      <c r="A42" s="14"/>
      <c r="B42" s="38"/>
      <c r="C42" s="94" t="s">
        <v>53</v>
      </c>
      <c r="D42" s="95"/>
      <c r="E42" s="47"/>
      <c r="F42" s="44"/>
      <c r="G42" s="33"/>
      <c r="H42" s="34"/>
    </row>
    <row r="43" spans="1:8" ht="15" customHeight="1" x14ac:dyDescent="0.25">
      <c r="A43" s="14"/>
      <c r="B43" s="38"/>
      <c r="C43" s="94" t="s">
        <v>52</v>
      </c>
      <c r="D43" s="95"/>
      <c r="E43" s="47"/>
      <c r="F43" s="44"/>
      <c r="G43" s="33"/>
      <c r="H43" s="34"/>
    </row>
    <row r="44" spans="1:8" ht="15" customHeight="1" x14ac:dyDescent="0.25">
      <c r="A44" s="14"/>
      <c r="B44" s="38"/>
      <c r="C44" s="94" t="s">
        <v>54</v>
      </c>
      <c r="D44" s="95"/>
      <c r="E44" s="47"/>
      <c r="F44" s="44"/>
      <c r="G44" s="33"/>
      <c r="H44" s="34"/>
    </row>
    <row r="45" spans="1:8" ht="15" customHeight="1" x14ac:dyDescent="0.25">
      <c r="A45" s="14"/>
      <c r="B45" s="38"/>
      <c r="C45" s="94" t="s">
        <v>44</v>
      </c>
      <c r="D45" s="95"/>
      <c r="E45" s="96"/>
      <c r="F45" s="97"/>
      <c r="G45" s="33"/>
      <c r="H45" s="34"/>
    </row>
    <row r="46" spans="1:8" ht="15" customHeight="1" x14ac:dyDescent="0.25">
      <c r="A46" s="14"/>
      <c r="B46" s="38"/>
      <c r="C46" s="94" t="s">
        <v>45</v>
      </c>
      <c r="D46" s="95"/>
      <c r="E46" s="96"/>
      <c r="F46" s="97"/>
      <c r="G46" s="33"/>
      <c r="H46" s="34"/>
    </row>
    <row r="47" spans="1:8" ht="15" customHeight="1" x14ac:dyDescent="0.25">
      <c r="A47" s="14"/>
      <c r="B47" s="38"/>
      <c r="C47" s="94" t="s">
        <v>46</v>
      </c>
      <c r="D47" s="95"/>
      <c r="E47" s="96"/>
      <c r="F47" s="97"/>
      <c r="G47" s="33"/>
      <c r="H47" s="34"/>
    </row>
    <row r="48" spans="1:8" ht="15" customHeight="1" x14ac:dyDescent="0.25">
      <c r="A48" s="14"/>
      <c r="B48" s="20"/>
      <c r="C48" s="94" t="s">
        <v>47</v>
      </c>
      <c r="D48" s="95"/>
      <c r="E48" s="96"/>
      <c r="F48" s="97"/>
      <c r="G48" s="33"/>
      <c r="H48" s="34"/>
    </row>
    <row r="49" spans="1:8" ht="15" customHeight="1" x14ac:dyDescent="0.25">
      <c r="A49" s="14"/>
      <c r="B49" s="20"/>
      <c r="C49" s="94" t="s">
        <v>168</v>
      </c>
      <c r="D49" s="95"/>
      <c r="E49" s="96"/>
      <c r="F49" s="97"/>
      <c r="G49" s="33"/>
      <c r="H49" s="34"/>
    </row>
    <row r="50" spans="1:8" ht="15" customHeight="1" x14ac:dyDescent="0.25">
      <c r="A50" s="14"/>
      <c r="B50" s="20"/>
      <c r="C50" s="154" t="s">
        <v>50</v>
      </c>
      <c r="D50" s="155"/>
      <c r="E50" s="96"/>
      <c r="F50" s="97"/>
      <c r="G50" s="33"/>
      <c r="H50" s="34"/>
    </row>
    <row r="51" spans="1:8" ht="15" customHeight="1" x14ac:dyDescent="0.25">
      <c r="A51" s="14"/>
      <c r="B51" s="20"/>
      <c r="C51" s="94" t="s">
        <v>48</v>
      </c>
      <c r="D51" s="95"/>
      <c r="E51" s="96"/>
      <c r="F51" s="97"/>
      <c r="G51" s="33"/>
      <c r="H51" s="34"/>
    </row>
    <row r="52" spans="1:8" ht="15" customHeight="1" x14ac:dyDescent="0.25">
      <c r="A52" s="14"/>
      <c r="B52" s="20"/>
      <c r="C52" s="94" t="s">
        <v>49</v>
      </c>
      <c r="D52" s="95"/>
      <c r="E52" s="96"/>
      <c r="F52" s="97"/>
      <c r="G52" s="33"/>
      <c r="H52" s="34"/>
    </row>
    <row r="53" spans="1:8" ht="15" customHeight="1" x14ac:dyDescent="0.25">
      <c r="A53" s="14"/>
      <c r="B53" s="20"/>
      <c r="C53" s="67"/>
      <c r="D53" s="68"/>
      <c r="E53" s="47"/>
      <c r="F53" s="44"/>
      <c r="G53" s="33"/>
      <c r="H53" s="34"/>
    </row>
    <row r="54" spans="1:8" ht="15" customHeight="1" x14ac:dyDescent="0.25">
      <c r="A54" s="14"/>
      <c r="B54" s="20"/>
      <c r="C54" s="150" t="s">
        <v>164</v>
      </c>
      <c r="D54" s="151"/>
      <c r="E54" s="96"/>
      <c r="F54" s="97"/>
      <c r="G54" s="33"/>
      <c r="H54" s="34"/>
    </row>
    <row r="55" spans="1:8" ht="15" customHeight="1" x14ac:dyDescent="0.25">
      <c r="A55" s="14"/>
      <c r="B55" s="20"/>
      <c r="C55" s="94" t="s">
        <v>123</v>
      </c>
      <c r="D55" s="95"/>
      <c r="E55" s="96">
        <v>58</v>
      </c>
      <c r="F55" s="97"/>
      <c r="G55" s="33">
        <v>350</v>
      </c>
      <c r="H55" s="34">
        <f>+G55*E55</f>
        <v>20300</v>
      </c>
    </row>
    <row r="56" spans="1:8" ht="15" customHeight="1" x14ac:dyDescent="0.25">
      <c r="A56" s="14"/>
      <c r="B56" s="20"/>
      <c r="C56" s="94" t="s">
        <v>165</v>
      </c>
      <c r="D56" s="95"/>
      <c r="E56" s="96">
        <v>36</v>
      </c>
      <c r="F56" s="97"/>
      <c r="G56" s="33">
        <v>400</v>
      </c>
      <c r="H56" s="34">
        <f>+G56*E56</f>
        <v>14400</v>
      </c>
    </row>
    <row r="57" spans="1:8" ht="15" customHeight="1" x14ac:dyDescent="0.25">
      <c r="A57" s="14"/>
      <c r="B57" s="20"/>
      <c r="C57" s="94" t="s">
        <v>166</v>
      </c>
      <c r="D57" s="95"/>
      <c r="E57" s="96">
        <v>6</v>
      </c>
      <c r="F57" s="97"/>
      <c r="G57" s="33">
        <v>700</v>
      </c>
      <c r="H57" s="34">
        <f>+G57*E57</f>
        <v>4200</v>
      </c>
    </row>
    <row r="58" spans="1:8" s="41" customFormat="1" ht="15" customHeight="1" x14ac:dyDescent="0.25">
      <c r="A58" s="39"/>
      <c r="B58" s="35"/>
      <c r="C58" s="94" t="s">
        <v>167</v>
      </c>
      <c r="D58" s="95"/>
      <c r="E58" s="96">
        <v>30</v>
      </c>
      <c r="F58" s="97"/>
      <c r="G58" s="40">
        <v>1200</v>
      </c>
      <c r="H58" s="34">
        <f>+G58*E58</f>
        <v>36000</v>
      </c>
    </row>
    <row r="59" spans="1:8" s="41" customFormat="1" ht="15" customHeight="1" x14ac:dyDescent="0.25">
      <c r="A59" s="39"/>
      <c r="B59" s="35"/>
      <c r="C59" s="45"/>
      <c r="D59" s="46"/>
      <c r="E59" s="43"/>
      <c r="F59" s="44"/>
      <c r="G59" s="40"/>
      <c r="H59" s="34"/>
    </row>
    <row r="60" spans="1:8" s="41" customFormat="1" ht="15" customHeight="1" x14ac:dyDescent="0.25">
      <c r="A60" s="39"/>
      <c r="B60" s="35"/>
      <c r="C60" s="140" t="s">
        <v>36</v>
      </c>
      <c r="D60" s="141"/>
      <c r="E60" s="43"/>
      <c r="F60" s="44"/>
      <c r="G60" s="40"/>
      <c r="H60" s="48">
        <f>SUM(H40:H58)</f>
        <v>167700</v>
      </c>
    </row>
    <row r="61" spans="1:8" ht="15" customHeight="1" thickBot="1" x14ac:dyDescent="0.3">
      <c r="A61" s="15"/>
      <c r="B61" s="21"/>
      <c r="C61" s="36"/>
      <c r="D61" s="37"/>
      <c r="E61" s="11"/>
      <c r="F61" s="18"/>
      <c r="G61" s="21"/>
      <c r="H61" s="30"/>
    </row>
    <row r="62" spans="1:8" ht="15.75" customHeight="1" x14ac:dyDescent="0.25">
      <c r="A62" s="105" t="s">
        <v>51</v>
      </c>
      <c r="B62" s="106"/>
      <c r="C62" s="106"/>
      <c r="D62" s="106"/>
      <c r="E62" s="106"/>
      <c r="F62" s="106"/>
      <c r="G62" s="106"/>
      <c r="H62" s="111"/>
    </row>
    <row r="63" spans="1:8" ht="16.5" thickBot="1" x14ac:dyDescent="0.3">
      <c r="A63" s="136"/>
      <c r="B63" s="109"/>
      <c r="C63" s="109"/>
      <c r="D63" s="109"/>
      <c r="E63" s="109"/>
      <c r="F63" s="109"/>
      <c r="G63" s="109"/>
      <c r="H63" s="110"/>
    </row>
    <row r="64" spans="1:8" ht="15.75" customHeight="1" x14ac:dyDescent="0.25">
      <c r="A64" s="24"/>
      <c r="B64" s="26"/>
      <c r="C64" s="126" t="s">
        <v>14</v>
      </c>
      <c r="D64" s="127"/>
      <c r="E64" s="126" t="s">
        <v>19</v>
      </c>
      <c r="F64" s="134"/>
      <c r="G64" s="134"/>
      <c r="H64" s="135"/>
    </row>
    <row r="65" spans="1:8" ht="15.75" customHeight="1" x14ac:dyDescent="0.25">
      <c r="A65" s="98" t="s">
        <v>15</v>
      </c>
      <c r="B65" s="99"/>
      <c r="C65" s="140"/>
      <c r="D65" s="141"/>
      <c r="E65" s="96"/>
      <c r="F65" s="121"/>
      <c r="G65" s="121"/>
      <c r="H65" s="122"/>
    </row>
    <row r="66" spans="1:8" ht="15.75" customHeight="1" x14ac:dyDescent="0.25">
      <c r="A66" s="98" t="s">
        <v>16</v>
      </c>
      <c r="B66" s="99"/>
      <c r="C66" s="100" t="s">
        <v>23</v>
      </c>
      <c r="D66" s="101"/>
      <c r="E66" s="102" t="s">
        <v>21</v>
      </c>
      <c r="F66" s="103"/>
      <c r="G66" s="103"/>
      <c r="H66" s="104"/>
    </row>
    <row r="67" spans="1:8" ht="15.75" customHeight="1" x14ac:dyDescent="0.25">
      <c r="A67" s="98" t="s">
        <v>17</v>
      </c>
      <c r="B67" s="99"/>
      <c r="C67" s="107" t="s">
        <v>59</v>
      </c>
      <c r="D67" s="108"/>
      <c r="E67" s="137" t="s">
        <v>20</v>
      </c>
      <c r="F67" s="138"/>
      <c r="G67" s="138"/>
      <c r="H67" s="139"/>
    </row>
    <row r="68" spans="1:8" ht="16.5" thickBot="1" x14ac:dyDescent="0.3">
      <c r="A68" s="10"/>
      <c r="B68" s="27"/>
      <c r="C68" s="25"/>
      <c r="D68" s="11"/>
      <c r="E68" s="149"/>
      <c r="F68" s="113"/>
      <c r="G68" s="113"/>
      <c r="H68" s="114"/>
    </row>
    <row r="69" spans="1:8" ht="15.75" x14ac:dyDescent="0.25">
      <c r="A69" s="1" t="s">
        <v>18</v>
      </c>
      <c r="B69" s="8"/>
      <c r="C69" s="8"/>
      <c r="D69" s="8"/>
      <c r="E69" s="8"/>
      <c r="F69" s="8"/>
      <c r="G69" s="8"/>
      <c r="H69" s="8"/>
    </row>
  </sheetData>
  <mergeCells count="112">
    <mergeCell ref="C49:D49"/>
    <mergeCell ref="C50:D50"/>
    <mergeCell ref="C51:D51"/>
    <mergeCell ref="C52:D52"/>
    <mergeCell ref="C54:D54"/>
    <mergeCell ref="C56:D56"/>
    <mergeCell ref="C60:D60"/>
    <mergeCell ref="C64:D64"/>
    <mergeCell ref="E64:H64"/>
    <mergeCell ref="C55:D55"/>
    <mergeCell ref="E55:F55"/>
    <mergeCell ref="A65:B65"/>
    <mergeCell ref="C65:D65"/>
    <mergeCell ref="E65:H65"/>
    <mergeCell ref="A66:B66"/>
    <mergeCell ref="C66:D66"/>
    <mergeCell ref="E66:H66"/>
    <mergeCell ref="C58:D58"/>
    <mergeCell ref="E58:F58"/>
    <mergeCell ref="A62:H62"/>
    <mergeCell ref="A36:D36"/>
    <mergeCell ref="E36:H36"/>
    <mergeCell ref="B37:B38"/>
    <mergeCell ref="C37:D38"/>
    <mergeCell ref="E37:F38"/>
    <mergeCell ref="G37:G38"/>
    <mergeCell ref="H37:H38"/>
    <mergeCell ref="C40:D40"/>
    <mergeCell ref="C44:D44"/>
    <mergeCell ref="C42:D42"/>
    <mergeCell ref="C43:D43"/>
    <mergeCell ref="F27:H27"/>
    <mergeCell ref="A30:H30"/>
    <mergeCell ref="A31:H31"/>
    <mergeCell ref="A32:H32"/>
    <mergeCell ref="A33:D33"/>
    <mergeCell ref="E33:H33"/>
    <mergeCell ref="A34:D34"/>
    <mergeCell ref="E34:H34"/>
    <mergeCell ref="A35:D35"/>
    <mergeCell ref="E35:H35"/>
    <mergeCell ref="A24:B24"/>
    <mergeCell ref="C24:D24"/>
    <mergeCell ref="E24:H24"/>
    <mergeCell ref="A25:B25"/>
    <mergeCell ref="C25:D25"/>
    <mergeCell ref="E25:H25"/>
    <mergeCell ref="A26:B26"/>
    <mergeCell ref="C26:D26"/>
    <mergeCell ref="E26:H26"/>
    <mergeCell ref="C17:D17"/>
    <mergeCell ref="E17:F17"/>
    <mergeCell ref="C18:D18"/>
    <mergeCell ref="E18:F18"/>
    <mergeCell ref="C19:D19"/>
    <mergeCell ref="E19:F19"/>
    <mergeCell ref="A21:H21"/>
    <mergeCell ref="A22:H22"/>
    <mergeCell ref="C23:D23"/>
    <mergeCell ref="E23:H23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A8:D8"/>
    <mergeCell ref="E8:H8"/>
    <mergeCell ref="B9:B10"/>
    <mergeCell ref="C9:D10"/>
    <mergeCell ref="E9:F10"/>
    <mergeCell ref="G9:G10"/>
    <mergeCell ref="H9:H10"/>
    <mergeCell ref="C11:D11"/>
    <mergeCell ref="E11:F11"/>
    <mergeCell ref="A6:D6"/>
    <mergeCell ref="E6:H6"/>
    <mergeCell ref="A2:H2"/>
    <mergeCell ref="A3:H3"/>
    <mergeCell ref="A4:H4"/>
    <mergeCell ref="A5:D5"/>
    <mergeCell ref="E5:H5"/>
    <mergeCell ref="A7:D7"/>
    <mergeCell ref="E7:H7"/>
    <mergeCell ref="E68:H68"/>
    <mergeCell ref="C57:D57"/>
    <mergeCell ref="E40:F40"/>
    <mergeCell ref="E49:F49"/>
    <mergeCell ref="E50:F50"/>
    <mergeCell ref="E51:F51"/>
    <mergeCell ref="E52:F52"/>
    <mergeCell ref="E54:F54"/>
    <mergeCell ref="E56:F56"/>
    <mergeCell ref="E57:F57"/>
    <mergeCell ref="C45:D45"/>
    <mergeCell ref="E45:F45"/>
    <mergeCell ref="A63:H63"/>
    <mergeCell ref="C46:D46"/>
    <mergeCell ref="E46:F46"/>
    <mergeCell ref="C47:D47"/>
    <mergeCell ref="E47:F47"/>
    <mergeCell ref="C48:D48"/>
    <mergeCell ref="E48:F48"/>
    <mergeCell ref="C41:D41"/>
    <mergeCell ref="E41:F41"/>
    <mergeCell ref="A67:B67"/>
    <mergeCell ref="C67:D67"/>
    <mergeCell ref="E67:H67"/>
  </mergeCells>
  <printOptions horizontalCentered="1"/>
  <pageMargins left="0" right="0" top="0.31496062992125984" bottom="0.15748031496062992" header="0.31496062992125984" footer="0.31496062992125984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6"/>
  <sheetViews>
    <sheetView showGridLines="0" workbookViewId="0">
      <selection activeCell="M38" sqref="M38"/>
    </sheetView>
  </sheetViews>
  <sheetFormatPr defaultRowHeight="15" x14ac:dyDescent="0.25"/>
  <cols>
    <col min="1" max="2" width="9.140625" customWidth="1"/>
    <col min="3" max="3" width="6" customWidth="1"/>
    <col min="4" max="4" width="36.85546875" customWidth="1"/>
    <col min="5" max="5" width="8.28515625" customWidth="1"/>
    <col min="6" max="6" width="15.5703125" customWidth="1"/>
    <col min="7" max="7" width="19.85546875" customWidth="1"/>
    <col min="8" max="8" width="4.42578125" customWidth="1"/>
    <col min="256" max="256" width="9.140625" customWidth="1"/>
    <col min="257" max="257" width="6" customWidth="1"/>
    <col min="258" max="258" width="12.28515625" customWidth="1"/>
    <col min="259" max="259" width="17.140625" customWidth="1"/>
    <col min="262" max="262" width="10.28515625" customWidth="1"/>
    <col min="263" max="263" width="14.140625" customWidth="1"/>
    <col min="264" max="264" width="4.42578125" customWidth="1"/>
    <col min="512" max="512" width="9.140625" customWidth="1"/>
    <col min="513" max="513" width="6" customWidth="1"/>
    <col min="514" max="514" width="12.28515625" customWidth="1"/>
    <col min="515" max="515" width="17.140625" customWidth="1"/>
    <col min="518" max="518" width="10.28515625" customWidth="1"/>
    <col min="519" max="519" width="14.140625" customWidth="1"/>
    <col min="520" max="520" width="4.42578125" customWidth="1"/>
    <col min="768" max="768" width="9.140625" customWidth="1"/>
    <col min="769" max="769" width="6" customWidth="1"/>
    <col min="770" max="770" width="12.28515625" customWidth="1"/>
    <col min="771" max="771" width="17.140625" customWidth="1"/>
    <col min="774" max="774" width="10.28515625" customWidth="1"/>
    <col min="775" max="775" width="14.140625" customWidth="1"/>
    <col min="776" max="776" width="4.42578125" customWidth="1"/>
    <col min="1024" max="1024" width="9.140625" customWidth="1"/>
    <col min="1025" max="1025" width="6" customWidth="1"/>
    <col min="1026" max="1026" width="12.28515625" customWidth="1"/>
    <col min="1027" max="1027" width="17.140625" customWidth="1"/>
    <col min="1030" max="1030" width="10.28515625" customWidth="1"/>
    <col min="1031" max="1031" width="14.140625" customWidth="1"/>
    <col min="1032" max="1032" width="4.42578125" customWidth="1"/>
    <col min="1280" max="1280" width="9.140625" customWidth="1"/>
    <col min="1281" max="1281" width="6" customWidth="1"/>
    <col min="1282" max="1282" width="12.28515625" customWidth="1"/>
    <col min="1283" max="1283" width="17.140625" customWidth="1"/>
    <col min="1286" max="1286" width="10.28515625" customWidth="1"/>
    <col min="1287" max="1287" width="14.140625" customWidth="1"/>
    <col min="1288" max="1288" width="4.42578125" customWidth="1"/>
    <col min="1536" max="1536" width="9.140625" customWidth="1"/>
    <col min="1537" max="1537" width="6" customWidth="1"/>
    <col min="1538" max="1538" width="12.28515625" customWidth="1"/>
    <col min="1539" max="1539" width="17.140625" customWidth="1"/>
    <col min="1542" max="1542" width="10.28515625" customWidth="1"/>
    <col min="1543" max="1543" width="14.140625" customWidth="1"/>
    <col min="1544" max="1544" width="4.42578125" customWidth="1"/>
    <col min="1792" max="1792" width="9.140625" customWidth="1"/>
    <col min="1793" max="1793" width="6" customWidth="1"/>
    <col min="1794" max="1794" width="12.28515625" customWidth="1"/>
    <col min="1795" max="1795" width="17.140625" customWidth="1"/>
    <col min="1798" max="1798" width="10.28515625" customWidth="1"/>
    <col min="1799" max="1799" width="14.140625" customWidth="1"/>
    <col min="1800" max="1800" width="4.42578125" customWidth="1"/>
    <col min="2048" max="2048" width="9.140625" customWidth="1"/>
    <col min="2049" max="2049" width="6" customWidth="1"/>
    <col min="2050" max="2050" width="12.28515625" customWidth="1"/>
    <col min="2051" max="2051" width="17.140625" customWidth="1"/>
    <col min="2054" max="2054" width="10.28515625" customWidth="1"/>
    <col min="2055" max="2055" width="14.140625" customWidth="1"/>
    <col min="2056" max="2056" width="4.42578125" customWidth="1"/>
    <col min="2304" max="2304" width="9.140625" customWidth="1"/>
    <col min="2305" max="2305" width="6" customWidth="1"/>
    <col min="2306" max="2306" width="12.28515625" customWidth="1"/>
    <col min="2307" max="2307" width="17.140625" customWidth="1"/>
    <col min="2310" max="2310" width="10.28515625" customWidth="1"/>
    <col min="2311" max="2311" width="14.140625" customWidth="1"/>
    <col min="2312" max="2312" width="4.42578125" customWidth="1"/>
    <col min="2560" max="2560" width="9.140625" customWidth="1"/>
    <col min="2561" max="2561" width="6" customWidth="1"/>
    <col min="2562" max="2562" width="12.28515625" customWidth="1"/>
    <col min="2563" max="2563" width="17.140625" customWidth="1"/>
    <col min="2566" max="2566" width="10.28515625" customWidth="1"/>
    <col min="2567" max="2567" width="14.140625" customWidth="1"/>
    <col min="2568" max="2568" width="4.42578125" customWidth="1"/>
    <col min="2816" max="2816" width="9.140625" customWidth="1"/>
    <col min="2817" max="2817" width="6" customWidth="1"/>
    <col min="2818" max="2818" width="12.28515625" customWidth="1"/>
    <col min="2819" max="2819" width="17.140625" customWidth="1"/>
    <col min="2822" max="2822" width="10.28515625" customWidth="1"/>
    <col min="2823" max="2823" width="14.140625" customWidth="1"/>
    <col min="2824" max="2824" width="4.42578125" customWidth="1"/>
    <col min="3072" max="3072" width="9.140625" customWidth="1"/>
    <col min="3073" max="3073" width="6" customWidth="1"/>
    <col min="3074" max="3074" width="12.28515625" customWidth="1"/>
    <col min="3075" max="3075" width="17.140625" customWidth="1"/>
    <col min="3078" max="3078" width="10.28515625" customWidth="1"/>
    <col min="3079" max="3079" width="14.140625" customWidth="1"/>
    <col min="3080" max="3080" width="4.42578125" customWidth="1"/>
    <col min="3328" max="3328" width="9.140625" customWidth="1"/>
    <col min="3329" max="3329" width="6" customWidth="1"/>
    <col min="3330" max="3330" width="12.28515625" customWidth="1"/>
    <col min="3331" max="3331" width="17.140625" customWidth="1"/>
    <col min="3334" max="3334" width="10.28515625" customWidth="1"/>
    <col min="3335" max="3335" width="14.140625" customWidth="1"/>
    <col min="3336" max="3336" width="4.42578125" customWidth="1"/>
    <col min="3584" max="3584" width="9.140625" customWidth="1"/>
    <col min="3585" max="3585" width="6" customWidth="1"/>
    <col min="3586" max="3586" width="12.28515625" customWidth="1"/>
    <col min="3587" max="3587" width="17.140625" customWidth="1"/>
    <col min="3590" max="3590" width="10.28515625" customWidth="1"/>
    <col min="3591" max="3591" width="14.140625" customWidth="1"/>
    <col min="3592" max="3592" width="4.42578125" customWidth="1"/>
    <col min="3840" max="3840" width="9.140625" customWidth="1"/>
    <col min="3841" max="3841" width="6" customWidth="1"/>
    <col min="3842" max="3842" width="12.28515625" customWidth="1"/>
    <col min="3843" max="3843" width="17.140625" customWidth="1"/>
    <col min="3846" max="3846" width="10.28515625" customWidth="1"/>
    <col min="3847" max="3847" width="14.140625" customWidth="1"/>
    <col min="3848" max="3848" width="4.42578125" customWidth="1"/>
    <col min="4096" max="4096" width="9.140625" customWidth="1"/>
    <col min="4097" max="4097" width="6" customWidth="1"/>
    <col min="4098" max="4098" width="12.28515625" customWidth="1"/>
    <col min="4099" max="4099" width="17.140625" customWidth="1"/>
    <col min="4102" max="4102" width="10.28515625" customWidth="1"/>
    <col min="4103" max="4103" width="14.140625" customWidth="1"/>
    <col min="4104" max="4104" width="4.42578125" customWidth="1"/>
    <col min="4352" max="4352" width="9.140625" customWidth="1"/>
    <col min="4353" max="4353" width="6" customWidth="1"/>
    <col min="4354" max="4354" width="12.28515625" customWidth="1"/>
    <col min="4355" max="4355" width="17.140625" customWidth="1"/>
    <col min="4358" max="4358" width="10.28515625" customWidth="1"/>
    <col min="4359" max="4359" width="14.140625" customWidth="1"/>
    <col min="4360" max="4360" width="4.42578125" customWidth="1"/>
    <col min="4608" max="4608" width="9.140625" customWidth="1"/>
    <col min="4609" max="4609" width="6" customWidth="1"/>
    <col min="4610" max="4610" width="12.28515625" customWidth="1"/>
    <col min="4611" max="4611" width="17.140625" customWidth="1"/>
    <col min="4614" max="4614" width="10.28515625" customWidth="1"/>
    <col min="4615" max="4615" width="14.140625" customWidth="1"/>
    <col min="4616" max="4616" width="4.42578125" customWidth="1"/>
    <col min="4864" max="4864" width="9.140625" customWidth="1"/>
    <col min="4865" max="4865" width="6" customWidth="1"/>
    <col min="4866" max="4866" width="12.28515625" customWidth="1"/>
    <col min="4867" max="4867" width="17.140625" customWidth="1"/>
    <col min="4870" max="4870" width="10.28515625" customWidth="1"/>
    <col min="4871" max="4871" width="14.140625" customWidth="1"/>
    <col min="4872" max="4872" width="4.42578125" customWidth="1"/>
    <col min="5120" max="5120" width="9.140625" customWidth="1"/>
    <col min="5121" max="5121" width="6" customWidth="1"/>
    <col min="5122" max="5122" width="12.28515625" customWidth="1"/>
    <col min="5123" max="5123" width="17.140625" customWidth="1"/>
    <col min="5126" max="5126" width="10.28515625" customWidth="1"/>
    <col min="5127" max="5127" width="14.140625" customWidth="1"/>
    <col min="5128" max="5128" width="4.42578125" customWidth="1"/>
    <col min="5376" max="5376" width="9.140625" customWidth="1"/>
    <col min="5377" max="5377" width="6" customWidth="1"/>
    <col min="5378" max="5378" width="12.28515625" customWidth="1"/>
    <col min="5379" max="5379" width="17.140625" customWidth="1"/>
    <col min="5382" max="5382" width="10.28515625" customWidth="1"/>
    <col min="5383" max="5383" width="14.140625" customWidth="1"/>
    <col min="5384" max="5384" width="4.42578125" customWidth="1"/>
    <col min="5632" max="5632" width="9.140625" customWidth="1"/>
    <col min="5633" max="5633" width="6" customWidth="1"/>
    <col min="5634" max="5634" width="12.28515625" customWidth="1"/>
    <col min="5635" max="5635" width="17.140625" customWidth="1"/>
    <col min="5638" max="5638" width="10.28515625" customWidth="1"/>
    <col min="5639" max="5639" width="14.140625" customWidth="1"/>
    <col min="5640" max="5640" width="4.42578125" customWidth="1"/>
    <col min="5888" max="5888" width="9.140625" customWidth="1"/>
    <col min="5889" max="5889" width="6" customWidth="1"/>
    <col min="5890" max="5890" width="12.28515625" customWidth="1"/>
    <col min="5891" max="5891" width="17.140625" customWidth="1"/>
    <col min="5894" max="5894" width="10.28515625" customWidth="1"/>
    <col min="5895" max="5895" width="14.140625" customWidth="1"/>
    <col min="5896" max="5896" width="4.42578125" customWidth="1"/>
    <col min="6144" max="6144" width="9.140625" customWidth="1"/>
    <col min="6145" max="6145" width="6" customWidth="1"/>
    <col min="6146" max="6146" width="12.28515625" customWidth="1"/>
    <col min="6147" max="6147" width="17.140625" customWidth="1"/>
    <col min="6150" max="6150" width="10.28515625" customWidth="1"/>
    <col min="6151" max="6151" width="14.140625" customWidth="1"/>
    <col min="6152" max="6152" width="4.42578125" customWidth="1"/>
    <col min="6400" max="6400" width="9.140625" customWidth="1"/>
    <col min="6401" max="6401" width="6" customWidth="1"/>
    <col min="6402" max="6402" width="12.28515625" customWidth="1"/>
    <col min="6403" max="6403" width="17.140625" customWidth="1"/>
    <col min="6406" max="6406" width="10.28515625" customWidth="1"/>
    <col min="6407" max="6407" width="14.140625" customWidth="1"/>
    <col min="6408" max="6408" width="4.42578125" customWidth="1"/>
    <col min="6656" max="6656" width="9.140625" customWidth="1"/>
    <col min="6657" max="6657" width="6" customWidth="1"/>
    <col min="6658" max="6658" width="12.28515625" customWidth="1"/>
    <col min="6659" max="6659" width="17.140625" customWidth="1"/>
    <col min="6662" max="6662" width="10.28515625" customWidth="1"/>
    <col min="6663" max="6663" width="14.140625" customWidth="1"/>
    <col min="6664" max="6664" width="4.42578125" customWidth="1"/>
    <col min="6912" max="6912" width="9.140625" customWidth="1"/>
    <col min="6913" max="6913" width="6" customWidth="1"/>
    <col min="6914" max="6914" width="12.28515625" customWidth="1"/>
    <col min="6915" max="6915" width="17.140625" customWidth="1"/>
    <col min="6918" max="6918" width="10.28515625" customWidth="1"/>
    <col min="6919" max="6919" width="14.140625" customWidth="1"/>
    <col min="6920" max="6920" width="4.42578125" customWidth="1"/>
    <col min="7168" max="7168" width="9.140625" customWidth="1"/>
    <col min="7169" max="7169" width="6" customWidth="1"/>
    <col min="7170" max="7170" width="12.28515625" customWidth="1"/>
    <col min="7171" max="7171" width="17.140625" customWidth="1"/>
    <col min="7174" max="7174" width="10.28515625" customWidth="1"/>
    <col min="7175" max="7175" width="14.140625" customWidth="1"/>
    <col min="7176" max="7176" width="4.42578125" customWidth="1"/>
    <col min="7424" max="7424" width="9.140625" customWidth="1"/>
    <col min="7425" max="7425" width="6" customWidth="1"/>
    <col min="7426" max="7426" width="12.28515625" customWidth="1"/>
    <col min="7427" max="7427" width="17.140625" customWidth="1"/>
    <col min="7430" max="7430" width="10.28515625" customWidth="1"/>
    <col min="7431" max="7431" width="14.140625" customWidth="1"/>
    <col min="7432" max="7432" width="4.42578125" customWidth="1"/>
    <col min="7680" max="7680" width="9.140625" customWidth="1"/>
    <col min="7681" max="7681" width="6" customWidth="1"/>
    <col min="7682" max="7682" width="12.28515625" customWidth="1"/>
    <col min="7683" max="7683" width="17.140625" customWidth="1"/>
    <col min="7686" max="7686" width="10.28515625" customWidth="1"/>
    <col min="7687" max="7687" width="14.140625" customWidth="1"/>
    <col min="7688" max="7688" width="4.42578125" customWidth="1"/>
    <col min="7936" max="7936" width="9.140625" customWidth="1"/>
    <col min="7937" max="7937" width="6" customWidth="1"/>
    <col min="7938" max="7938" width="12.28515625" customWidth="1"/>
    <col min="7939" max="7939" width="17.140625" customWidth="1"/>
    <col min="7942" max="7942" width="10.28515625" customWidth="1"/>
    <col min="7943" max="7943" width="14.140625" customWidth="1"/>
    <col min="7944" max="7944" width="4.42578125" customWidth="1"/>
    <col min="8192" max="8192" width="9.140625" customWidth="1"/>
    <col min="8193" max="8193" width="6" customWidth="1"/>
    <col min="8194" max="8194" width="12.28515625" customWidth="1"/>
    <col min="8195" max="8195" width="17.140625" customWidth="1"/>
    <col min="8198" max="8198" width="10.28515625" customWidth="1"/>
    <col min="8199" max="8199" width="14.140625" customWidth="1"/>
    <col min="8200" max="8200" width="4.42578125" customWidth="1"/>
    <col min="8448" max="8448" width="9.140625" customWidth="1"/>
    <col min="8449" max="8449" width="6" customWidth="1"/>
    <col min="8450" max="8450" width="12.28515625" customWidth="1"/>
    <col min="8451" max="8451" width="17.140625" customWidth="1"/>
    <col min="8454" max="8454" width="10.28515625" customWidth="1"/>
    <col min="8455" max="8455" width="14.140625" customWidth="1"/>
    <col min="8456" max="8456" width="4.42578125" customWidth="1"/>
    <col min="8704" max="8704" width="9.140625" customWidth="1"/>
    <col min="8705" max="8705" width="6" customWidth="1"/>
    <col min="8706" max="8706" width="12.28515625" customWidth="1"/>
    <col min="8707" max="8707" width="17.140625" customWidth="1"/>
    <col min="8710" max="8710" width="10.28515625" customWidth="1"/>
    <col min="8711" max="8711" width="14.140625" customWidth="1"/>
    <col min="8712" max="8712" width="4.42578125" customWidth="1"/>
    <col min="8960" max="8960" width="9.140625" customWidth="1"/>
    <col min="8961" max="8961" width="6" customWidth="1"/>
    <col min="8962" max="8962" width="12.28515625" customWidth="1"/>
    <col min="8963" max="8963" width="17.140625" customWidth="1"/>
    <col min="8966" max="8966" width="10.28515625" customWidth="1"/>
    <col min="8967" max="8967" width="14.140625" customWidth="1"/>
    <col min="8968" max="8968" width="4.42578125" customWidth="1"/>
    <col min="9216" max="9216" width="9.140625" customWidth="1"/>
    <col min="9217" max="9217" width="6" customWidth="1"/>
    <col min="9218" max="9218" width="12.28515625" customWidth="1"/>
    <col min="9219" max="9219" width="17.140625" customWidth="1"/>
    <col min="9222" max="9222" width="10.28515625" customWidth="1"/>
    <col min="9223" max="9223" width="14.140625" customWidth="1"/>
    <col min="9224" max="9224" width="4.42578125" customWidth="1"/>
    <col min="9472" max="9472" width="9.140625" customWidth="1"/>
    <col min="9473" max="9473" width="6" customWidth="1"/>
    <col min="9474" max="9474" width="12.28515625" customWidth="1"/>
    <col min="9475" max="9475" width="17.140625" customWidth="1"/>
    <col min="9478" max="9478" width="10.28515625" customWidth="1"/>
    <col min="9479" max="9479" width="14.140625" customWidth="1"/>
    <col min="9480" max="9480" width="4.42578125" customWidth="1"/>
    <col min="9728" max="9728" width="9.140625" customWidth="1"/>
    <col min="9729" max="9729" width="6" customWidth="1"/>
    <col min="9730" max="9730" width="12.28515625" customWidth="1"/>
    <col min="9731" max="9731" width="17.140625" customWidth="1"/>
    <col min="9734" max="9734" width="10.28515625" customWidth="1"/>
    <col min="9735" max="9735" width="14.140625" customWidth="1"/>
    <col min="9736" max="9736" width="4.42578125" customWidth="1"/>
    <col min="9984" max="9984" width="9.140625" customWidth="1"/>
    <col min="9985" max="9985" width="6" customWidth="1"/>
    <col min="9986" max="9986" width="12.28515625" customWidth="1"/>
    <col min="9987" max="9987" width="17.140625" customWidth="1"/>
    <col min="9990" max="9990" width="10.28515625" customWidth="1"/>
    <col min="9991" max="9991" width="14.140625" customWidth="1"/>
    <col min="9992" max="9992" width="4.42578125" customWidth="1"/>
    <col min="10240" max="10240" width="9.140625" customWidth="1"/>
    <col min="10241" max="10241" width="6" customWidth="1"/>
    <col min="10242" max="10242" width="12.28515625" customWidth="1"/>
    <col min="10243" max="10243" width="17.140625" customWidth="1"/>
    <col min="10246" max="10246" width="10.28515625" customWidth="1"/>
    <col min="10247" max="10247" width="14.140625" customWidth="1"/>
    <col min="10248" max="10248" width="4.42578125" customWidth="1"/>
    <col min="10496" max="10496" width="9.140625" customWidth="1"/>
    <col min="10497" max="10497" width="6" customWidth="1"/>
    <col min="10498" max="10498" width="12.28515625" customWidth="1"/>
    <col min="10499" max="10499" width="17.140625" customWidth="1"/>
    <col min="10502" max="10502" width="10.28515625" customWidth="1"/>
    <col min="10503" max="10503" width="14.140625" customWidth="1"/>
    <col min="10504" max="10504" width="4.42578125" customWidth="1"/>
    <col min="10752" max="10752" width="9.140625" customWidth="1"/>
    <col min="10753" max="10753" width="6" customWidth="1"/>
    <col min="10754" max="10754" width="12.28515625" customWidth="1"/>
    <col min="10755" max="10755" width="17.140625" customWidth="1"/>
    <col min="10758" max="10758" width="10.28515625" customWidth="1"/>
    <col min="10759" max="10759" width="14.140625" customWidth="1"/>
    <col min="10760" max="10760" width="4.42578125" customWidth="1"/>
    <col min="11008" max="11008" width="9.140625" customWidth="1"/>
    <col min="11009" max="11009" width="6" customWidth="1"/>
    <col min="11010" max="11010" width="12.28515625" customWidth="1"/>
    <col min="11011" max="11011" width="17.140625" customWidth="1"/>
    <col min="11014" max="11014" width="10.28515625" customWidth="1"/>
    <col min="11015" max="11015" width="14.140625" customWidth="1"/>
    <col min="11016" max="11016" width="4.42578125" customWidth="1"/>
    <col min="11264" max="11264" width="9.140625" customWidth="1"/>
    <col min="11265" max="11265" width="6" customWidth="1"/>
    <col min="11266" max="11266" width="12.28515625" customWidth="1"/>
    <col min="11267" max="11267" width="17.140625" customWidth="1"/>
    <col min="11270" max="11270" width="10.28515625" customWidth="1"/>
    <col min="11271" max="11271" width="14.140625" customWidth="1"/>
    <col min="11272" max="11272" width="4.42578125" customWidth="1"/>
    <col min="11520" max="11520" width="9.140625" customWidth="1"/>
    <col min="11521" max="11521" width="6" customWidth="1"/>
    <col min="11522" max="11522" width="12.28515625" customWidth="1"/>
    <col min="11523" max="11523" width="17.140625" customWidth="1"/>
    <col min="11526" max="11526" width="10.28515625" customWidth="1"/>
    <col min="11527" max="11527" width="14.140625" customWidth="1"/>
    <col min="11528" max="11528" width="4.42578125" customWidth="1"/>
    <col min="11776" max="11776" width="9.140625" customWidth="1"/>
    <col min="11777" max="11777" width="6" customWidth="1"/>
    <col min="11778" max="11778" width="12.28515625" customWidth="1"/>
    <col min="11779" max="11779" width="17.140625" customWidth="1"/>
    <col min="11782" max="11782" width="10.28515625" customWidth="1"/>
    <col min="11783" max="11783" width="14.140625" customWidth="1"/>
    <col min="11784" max="11784" width="4.42578125" customWidth="1"/>
    <col min="12032" max="12032" width="9.140625" customWidth="1"/>
    <col min="12033" max="12033" width="6" customWidth="1"/>
    <col min="12034" max="12034" width="12.28515625" customWidth="1"/>
    <col min="12035" max="12035" width="17.140625" customWidth="1"/>
    <col min="12038" max="12038" width="10.28515625" customWidth="1"/>
    <col min="12039" max="12039" width="14.140625" customWidth="1"/>
    <col min="12040" max="12040" width="4.42578125" customWidth="1"/>
    <col min="12288" max="12288" width="9.140625" customWidth="1"/>
    <col min="12289" max="12289" width="6" customWidth="1"/>
    <col min="12290" max="12290" width="12.28515625" customWidth="1"/>
    <col min="12291" max="12291" width="17.140625" customWidth="1"/>
    <col min="12294" max="12294" width="10.28515625" customWidth="1"/>
    <col min="12295" max="12295" width="14.140625" customWidth="1"/>
    <col min="12296" max="12296" width="4.42578125" customWidth="1"/>
    <col min="12544" max="12544" width="9.140625" customWidth="1"/>
    <col min="12545" max="12545" width="6" customWidth="1"/>
    <col min="12546" max="12546" width="12.28515625" customWidth="1"/>
    <col min="12547" max="12547" width="17.140625" customWidth="1"/>
    <col min="12550" max="12550" width="10.28515625" customWidth="1"/>
    <col min="12551" max="12551" width="14.140625" customWidth="1"/>
    <col min="12552" max="12552" width="4.42578125" customWidth="1"/>
    <col min="12800" max="12800" width="9.140625" customWidth="1"/>
    <col min="12801" max="12801" width="6" customWidth="1"/>
    <col min="12802" max="12802" width="12.28515625" customWidth="1"/>
    <col min="12803" max="12803" width="17.140625" customWidth="1"/>
    <col min="12806" max="12806" width="10.28515625" customWidth="1"/>
    <col min="12807" max="12807" width="14.140625" customWidth="1"/>
    <col min="12808" max="12808" width="4.42578125" customWidth="1"/>
    <col min="13056" max="13056" width="9.140625" customWidth="1"/>
    <col min="13057" max="13057" width="6" customWidth="1"/>
    <col min="13058" max="13058" width="12.28515625" customWidth="1"/>
    <col min="13059" max="13059" width="17.140625" customWidth="1"/>
    <col min="13062" max="13062" width="10.28515625" customWidth="1"/>
    <col min="13063" max="13063" width="14.140625" customWidth="1"/>
    <col min="13064" max="13064" width="4.42578125" customWidth="1"/>
    <col min="13312" max="13312" width="9.140625" customWidth="1"/>
    <col min="13313" max="13313" width="6" customWidth="1"/>
    <col min="13314" max="13314" width="12.28515625" customWidth="1"/>
    <col min="13315" max="13315" width="17.140625" customWidth="1"/>
    <col min="13318" max="13318" width="10.28515625" customWidth="1"/>
    <col min="13319" max="13319" width="14.140625" customWidth="1"/>
    <col min="13320" max="13320" width="4.42578125" customWidth="1"/>
    <col min="13568" max="13568" width="9.140625" customWidth="1"/>
    <col min="13569" max="13569" width="6" customWidth="1"/>
    <col min="13570" max="13570" width="12.28515625" customWidth="1"/>
    <col min="13571" max="13571" width="17.140625" customWidth="1"/>
    <col min="13574" max="13574" width="10.28515625" customWidth="1"/>
    <col min="13575" max="13575" width="14.140625" customWidth="1"/>
    <col min="13576" max="13576" width="4.42578125" customWidth="1"/>
    <col min="13824" max="13824" width="9.140625" customWidth="1"/>
    <col min="13825" max="13825" width="6" customWidth="1"/>
    <col min="13826" max="13826" width="12.28515625" customWidth="1"/>
    <col min="13827" max="13827" width="17.140625" customWidth="1"/>
    <col min="13830" max="13830" width="10.28515625" customWidth="1"/>
    <col min="13831" max="13831" width="14.140625" customWidth="1"/>
    <col min="13832" max="13832" width="4.42578125" customWidth="1"/>
    <col min="14080" max="14080" width="9.140625" customWidth="1"/>
    <col min="14081" max="14081" width="6" customWidth="1"/>
    <col min="14082" max="14082" width="12.28515625" customWidth="1"/>
    <col min="14083" max="14083" width="17.140625" customWidth="1"/>
    <col min="14086" max="14086" width="10.28515625" customWidth="1"/>
    <col min="14087" max="14087" width="14.140625" customWidth="1"/>
    <col min="14088" max="14088" width="4.42578125" customWidth="1"/>
    <col min="14336" max="14336" width="9.140625" customWidth="1"/>
    <col min="14337" max="14337" width="6" customWidth="1"/>
    <col min="14338" max="14338" width="12.28515625" customWidth="1"/>
    <col min="14339" max="14339" width="17.140625" customWidth="1"/>
    <col min="14342" max="14342" width="10.28515625" customWidth="1"/>
    <col min="14343" max="14343" width="14.140625" customWidth="1"/>
    <col min="14344" max="14344" width="4.42578125" customWidth="1"/>
    <col min="14592" max="14592" width="9.140625" customWidth="1"/>
    <col min="14593" max="14593" width="6" customWidth="1"/>
    <col min="14594" max="14594" width="12.28515625" customWidth="1"/>
    <col min="14595" max="14595" width="17.140625" customWidth="1"/>
    <col min="14598" max="14598" width="10.28515625" customWidth="1"/>
    <col min="14599" max="14599" width="14.140625" customWidth="1"/>
    <col min="14600" max="14600" width="4.42578125" customWidth="1"/>
    <col min="14848" max="14848" width="9.140625" customWidth="1"/>
    <col min="14849" max="14849" width="6" customWidth="1"/>
    <col min="14850" max="14850" width="12.28515625" customWidth="1"/>
    <col min="14851" max="14851" width="17.140625" customWidth="1"/>
    <col min="14854" max="14854" width="10.28515625" customWidth="1"/>
    <col min="14855" max="14855" width="14.140625" customWidth="1"/>
    <col min="14856" max="14856" width="4.42578125" customWidth="1"/>
    <col min="15104" max="15104" width="9.140625" customWidth="1"/>
    <col min="15105" max="15105" width="6" customWidth="1"/>
    <col min="15106" max="15106" width="12.28515625" customWidth="1"/>
    <col min="15107" max="15107" width="17.140625" customWidth="1"/>
    <col min="15110" max="15110" width="10.28515625" customWidth="1"/>
    <col min="15111" max="15111" width="14.140625" customWidth="1"/>
    <col min="15112" max="15112" width="4.42578125" customWidth="1"/>
    <col min="15360" max="15360" width="9.140625" customWidth="1"/>
    <col min="15361" max="15361" width="6" customWidth="1"/>
    <col min="15362" max="15362" width="12.28515625" customWidth="1"/>
    <col min="15363" max="15363" width="17.140625" customWidth="1"/>
    <col min="15366" max="15366" width="10.28515625" customWidth="1"/>
    <col min="15367" max="15367" width="14.140625" customWidth="1"/>
    <col min="15368" max="15368" width="4.42578125" customWidth="1"/>
    <col min="15616" max="15616" width="9.140625" customWidth="1"/>
    <col min="15617" max="15617" width="6" customWidth="1"/>
    <col min="15618" max="15618" width="12.28515625" customWidth="1"/>
    <col min="15619" max="15619" width="17.140625" customWidth="1"/>
    <col min="15622" max="15622" width="10.28515625" customWidth="1"/>
    <col min="15623" max="15623" width="14.140625" customWidth="1"/>
    <col min="15624" max="15624" width="4.42578125" customWidth="1"/>
    <col min="15872" max="15872" width="9.140625" customWidth="1"/>
    <col min="15873" max="15873" width="6" customWidth="1"/>
    <col min="15874" max="15874" width="12.28515625" customWidth="1"/>
    <col min="15875" max="15875" width="17.140625" customWidth="1"/>
    <col min="15878" max="15878" width="10.28515625" customWidth="1"/>
    <col min="15879" max="15879" width="14.140625" customWidth="1"/>
    <col min="15880" max="15880" width="4.42578125" customWidth="1"/>
    <col min="16128" max="16128" width="9.140625" customWidth="1"/>
    <col min="16129" max="16129" width="6" customWidth="1"/>
    <col min="16130" max="16130" width="12.28515625" customWidth="1"/>
    <col min="16131" max="16131" width="17.140625" customWidth="1"/>
    <col min="16134" max="16134" width="10.28515625" customWidth="1"/>
    <col min="16135" max="16135" width="14.140625" customWidth="1"/>
    <col min="16136" max="16136" width="4.42578125" customWidth="1"/>
  </cols>
  <sheetData>
    <row r="1" spans="1:7" ht="24" customHeight="1" thickBot="1" x14ac:dyDescent="0.3">
      <c r="A1" s="1"/>
    </row>
    <row r="2" spans="1:7" ht="15.75" x14ac:dyDescent="0.25">
      <c r="A2" s="117" t="s">
        <v>0</v>
      </c>
      <c r="B2" s="118"/>
      <c r="C2" s="118"/>
      <c r="D2" s="118"/>
      <c r="E2" s="118"/>
      <c r="F2" s="118"/>
      <c r="G2" s="119"/>
    </row>
    <row r="3" spans="1:7" ht="18.75" customHeight="1" x14ac:dyDescent="0.25">
      <c r="A3" s="120" t="s">
        <v>1</v>
      </c>
      <c r="B3" s="121"/>
      <c r="C3" s="121"/>
      <c r="D3" s="121"/>
      <c r="E3" s="121"/>
      <c r="F3" s="121"/>
      <c r="G3" s="122"/>
    </row>
    <row r="4" spans="1:7" ht="16.5" thickBot="1" x14ac:dyDescent="0.3">
      <c r="A4" s="112" t="s">
        <v>2</v>
      </c>
      <c r="B4" s="113"/>
      <c r="C4" s="113"/>
      <c r="D4" s="113"/>
      <c r="E4" s="113"/>
      <c r="F4" s="113"/>
      <c r="G4" s="114"/>
    </row>
    <row r="5" spans="1:7" ht="9" customHeight="1" x14ac:dyDescent="0.25">
      <c r="A5" s="105"/>
      <c r="B5" s="106"/>
      <c r="C5" s="106"/>
      <c r="D5" s="106"/>
      <c r="E5" s="106"/>
      <c r="F5" s="106"/>
      <c r="G5" s="111"/>
    </row>
    <row r="6" spans="1:7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11"/>
    </row>
    <row r="7" spans="1:7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11"/>
    </row>
    <row r="8" spans="1:7" ht="9" customHeight="1" thickBot="1" x14ac:dyDescent="0.3">
      <c r="A8" s="105"/>
      <c r="B8" s="106"/>
      <c r="C8" s="106"/>
      <c r="D8" s="106"/>
      <c r="E8" s="106"/>
      <c r="F8" s="106"/>
      <c r="G8" s="111"/>
    </row>
    <row r="9" spans="1:7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32" t="s">
        <v>10</v>
      </c>
      <c r="G9" s="115" t="s">
        <v>22</v>
      </c>
    </row>
    <row r="10" spans="1:7" ht="16.5" thickBot="1" x14ac:dyDescent="0.3">
      <c r="A10" s="3" t="s">
        <v>11</v>
      </c>
      <c r="B10" s="133"/>
      <c r="C10" s="130"/>
      <c r="D10" s="131"/>
      <c r="E10" s="130"/>
      <c r="F10" s="133"/>
      <c r="G10" s="116"/>
    </row>
    <row r="11" spans="1:7" ht="20.100000000000001" customHeight="1" x14ac:dyDescent="0.25">
      <c r="A11" s="13"/>
      <c r="B11" s="19"/>
      <c r="C11" s="4"/>
      <c r="D11" s="16"/>
      <c r="E11" s="5"/>
      <c r="F11" s="19"/>
      <c r="G11" s="28"/>
    </row>
    <row r="12" spans="1:7" ht="20.100000000000001" customHeight="1" x14ac:dyDescent="0.25">
      <c r="A12" s="14"/>
      <c r="B12" s="35"/>
      <c r="C12" s="144" t="s">
        <v>60</v>
      </c>
      <c r="D12" s="145"/>
      <c r="E12" s="43">
        <v>15</v>
      </c>
      <c r="F12" s="33">
        <v>80</v>
      </c>
      <c r="G12" s="34">
        <f>+F12*E12</f>
        <v>1200</v>
      </c>
    </row>
    <row r="13" spans="1:7" ht="20.100000000000001" customHeight="1" x14ac:dyDescent="0.25">
      <c r="A13" s="14"/>
      <c r="B13" s="35"/>
      <c r="C13" s="144" t="s">
        <v>61</v>
      </c>
      <c r="D13" s="145"/>
      <c r="E13" s="43">
        <v>1</v>
      </c>
      <c r="F13" s="33">
        <v>440</v>
      </c>
      <c r="G13" s="34">
        <f>+F13*E13</f>
        <v>440</v>
      </c>
    </row>
    <row r="14" spans="1:7" ht="20.100000000000001" customHeight="1" x14ac:dyDescent="0.25">
      <c r="A14" s="14"/>
      <c r="B14" s="35"/>
      <c r="C14" s="51" t="s">
        <v>57</v>
      </c>
      <c r="D14" s="52"/>
      <c r="E14" s="43"/>
      <c r="F14" s="33"/>
      <c r="G14" s="34"/>
    </row>
    <row r="15" spans="1:7" ht="20.100000000000001" customHeight="1" x14ac:dyDescent="0.25">
      <c r="A15" s="14"/>
      <c r="B15" s="35"/>
      <c r="C15" s="144"/>
      <c r="D15" s="145"/>
      <c r="E15" s="43"/>
      <c r="F15" s="33"/>
      <c r="G15" s="34"/>
    </row>
    <row r="16" spans="1:7" ht="20.100000000000001" customHeight="1" x14ac:dyDescent="0.25">
      <c r="A16" s="14"/>
      <c r="B16" s="35"/>
      <c r="C16" s="140" t="s">
        <v>36</v>
      </c>
      <c r="D16" s="141"/>
      <c r="E16" s="43"/>
      <c r="F16" s="33"/>
      <c r="G16" s="48">
        <f>SUM(G10:G14)</f>
        <v>1640</v>
      </c>
    </row>
    <row r="17" spans="1:7" ht="20.100000000000001" customHeight="1" x14ac:dyDescent="0.25">
      <c r="A17" s="14"/>
      <c r="B17" s="35"/>
      <c r="C17" s="144"/>
      <c r="D17" s="145"/>
      <c r="E17" s="43"/>
      <c r="F17" s="33"/>
      <c r="G17" s="34"/>
    </row>
    <row r="18" spans="1:7" ht="20.100000000000001" customHeight="1" x14ac:dyDescent="0.25">
      <c r="A18" s="14"/>
      <c r="B18" s="35"/>
      <c r="C18" s="140"/>
      <c r="D18" s="141"/>
      <c r="E18" s="43"/>
      <c r="F18" s="33"/>
      <c r="G18" s="48"/>
    </row>
    <row r="19" spans="1:7" ht="20.100000000000001" customHeight="1" x14ac:dyDescent="0.25">
      <c r="A19" s="14"/>
      <c r="B19" s="20"/>
      <c r="C19" s="144"/>
      <c r="D19" s="145"/>
      <c r="E19" s="12"/>
      <c r="F19" s="20"/>
      <c r="G19" s="29"/>
    </row>
    <row r="20" spans="1:7" ht="20.100000000000001" customHeight="1" thickBot="1" x14ac:dyDescent="0.3">
      <c r="A20" s="15"/>
      <c r="B20" s="21"/>
      <c r="C20" s="7"/>
      <c r="D20" s="18"/>
      <c r="E20" s="11"/>
      <c r="F20" s="21"/>
      <c r="G20" s="30"/>
    </row>
    <row r="21" spans="1:7" ht="15.75" customHeight="1" x14ac:dyDescent="0.25">
      <c r="A21" s="105" t="s">
        <v>62</v>
      </c>
      <c r="B21" s="106"/>
      <c r="C21" s="106"/>
      <c r="D21" s="106"/>
      <c r="E21" s="106"/>
      <c r="F21" s="106"/>
      <c r="G21" s="111"/>
    </row>
    <row r="22" spans="1:7" ht="16.5" thickBot="1" x14ac:dyDescent="0.3">
      <c r="A22" s="136"/>
      <c r="B22" s="109"/>
      <c r="C22" s="109"/>
      <c r="D22" s="109"/>
      <c r="E22" s="109"/>
      <c r="F22" s="109"/>
      <c r="G22" s="110"/>
    </row>
    <row r="23" spans="1:7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5"/>
    </row>
    <row r="24" spans="1:7" ht="15.75" customHeight="1" x14ac:dyDescent="0.25">
      <c r="A24" s="98" t="s">
        <v>15</v>
      </c>
      <c r="B24" s="99"/>
      <c r="C24" s="140"/>
      <c r="D24" s="141"/>
      <c r="E24" s="96"/>
      <c r="F24" s="121"/>
      <c r="G24" s="122"/>
    </row>
    <row r="25" spans="1:7" ht="15.75" customHeight="1" x14ac:dyDescent="0.25">
      <c r="A25" s="98" t="s">
        <v>16</v>
      </c>
      <c r="B25" s="99"/>
      <c r="C25" s="100" t="s">
        <v>58</v>
      </c>
      <c r="D25" s="101"/>
      <c r="E25" s="102" t="s">
        <v>21</v>
      </c>
      <c r="F25" s="103"/>
      <c r="G25" s="104"/>
    </row>
    <row r="26" spans="1:7" ht="15.75" customHeight="1" x14ac:dyDescent="0.25">
      <c r="A26" s="98" t="s">
        <v>17</v>
      </c>
      <c r="B26" s="99"/>
      <c r="C26" s="100" t="s">
        <v>59</v>
      </c>
      <c r="D26" s="101"/>
      <c r="E26" s="102" t="s">
        <v>20</v>
      </c>
      <c r="F26" s="103"/>
      <c r="G26" s="104"/>
    </row>
    <row r="27" spans="1:7" ht="16.5" thickBot="1" x14ac:dyDescent="0.3">
      <c r="A27" s="10"/>
      <c r="B27" s="27"/>
      <c r="C27" s="25"/>
      <c r="D27" s="11"/>
      <c r="E27" s="7"/>
      <c r="F27" s="109"/>
      <c r="G27" s="110"/>
    </row>
    <row r="28" spans="1:7" ht="15.75" x14ac:dyDescent="0.25">
      <c r="A28" s="1" t="s">
        <v>18</v>
      </c>
      <c r="B28" s="8"/>
      <c r="C28" s="8"/>
      <c r="D28" s="8"/>
      <c r="E28" s="8"/>
      <c r="F28" s="8"/>
      <c r="G28" s="8"/>
    </row>
    <row r="29" spans="1:7" ht="15.75" thickBot="1" x14ac:dyDescent="0.3"/>
    <row r="30" spans="1:7" ht="15.75" x14ac:dyDescent="0.25">
      <c r="A30" s="117" t="s">
        <v>0</v>
      </c>
      <c r="B30" s="118"/>
      <c r="C30" s="118"/>
      <c r="D30" s="118"/>
      <c r="E30" s="118"/>
      <c r="F30" s="118"/>
      <c r="G30" s="119"/>
    </row>
    <row r="31" spans="1:7" ht="18.75" customHeight="1" x14ac:dyDescent="0.25">
      <c r="A31" s="120" t="s">
        <v>1</v>
      </c>
      <c r="B31" s="121"/>
      <c r="C31" s="121"/>
      <c r="D31" s="121"/>
      <c r="E31" s="121"/>
      <c r="F31" s="121"/>
      <c r="G31" s="122"/>
    </row>
    <row r="32" spans="1:7" ht="16.5" thickBot="1" x14ac:dyDescent="0.3">
      <c r="A32" s="112" t="s">
        <v>2</v>
      </c>
      <c r="B32" s="113"/>
      <c r="C32" s="113"/>
      <c r="D32" s="113"/>
      <c r="E32" s="113"/>
      <c r="F32" s="113"/>
      <c r="G32" s="114"/>
    </row>
    <row r="33" spans="1:7" ht="9" customHeight="1" x14ac:dyDescent="0.25">
      <c r="A33" s="105"/>
      <c r="B33" s="106"/>
      <c r="C33" s="106"/>
      <c r="D33" s="106"/>
      <c r="E33" s="106"/>
      <c r="F33" s="106"/>
      <c r="G33" s="111"/>
    </row>
    <row r="34" spans="1:7" ht="15.75" customHeight="1" x14ac:dyDescent="0.25">
      <c r="A34" s="105" t="s">
        <v>3</v>
      </c>
      <c r="B34" s="106"/>
      <c r="C34" s="106"/>
      <c r="D34" s="106"/>
      <c r="E34" s="106" t="s">
        <v>4</v>
      </c>
      <c r="F34" s="106"/>
      <c r="G34" s="111"/>
    </row>
    <row r="35" spans="1:7" ht="15.75" customHeight="1" x14ac:dyDescent="0.25">
      <c r="A35" s="105" t="s">
        <v>5</v>
      </c>
      <c r="B35" s="106"/>
      <c r="C35" s="106"/>
      <c r="D35" s="106"/>
      <c r="E35" s="106" t="s">
        <v>6</v>
      </c>
      <c r="F35" s="106"/>
      <c r="G35" s="111"/>
    </row>
    <row r="36" spans="1:7" ht="9" customHeight="1" thickBot="1" x14ac:dyDescent="0.3">
      <c r="A36" s="105"/>
      <c r="B36" s="106"/>
      <c r="C36" s="106"/>
      <c r="D36" s="106"/>
      <c r="E36" s="106"/>
      <c r="F36" s="106"/>
      <c r="G36" s="111"/>
    </row>
    <row r="37" spans="1:7" ht="15.75" customHeight="1" x14ac:dyDescent="0.25">
      <c r="A37" s="2" t="s">
        <v>7</v>
      </c>
      <c r="B37" s="132" t="s">
        <v>12</v>
      </c>
      <c r="C37" s="128" t="s">
        <v>8</v>
      </c>
      <c r="D37" s="129"/>
      <c r="E37" s="128" t="s">
        <v>9</v>
      </c>
      <c r="F37" s="132" t="s">
        <v>10</v>
      </c>
      <c r="G37" s="115" t="s">
        <v>22</v>
      </c>
    </row>
    <row r="38" spans="1:7" ht="16.5" thickBot="1" x14ac:dyDescent="0.3">
      <c r="A38" s="3" t="s">
        <v>11</v>
      </c>
      <c r="B38" s="133"/>
      <c r="C38" s="130"/>
      <c r="D38" s="131"/>
      <c r="E38" s="130"/>
      <c r="F38" s="133"/>
      <c r="G38" s="116"/>
    </row>
    <row r="39" spans="1:7" ht="20.100000000000001" customHeight="1" x14ac:dyDescent="0.25">
      <c r="A39" s="13"/>
      <c r="B39" s="19"/>
      <c r="C39" s="4"/>
      <c r="D39" s="16"/>
      <c r="E39" s="5"/>
      <c r="F39" s="19"/>
      <c r="G39" s="28"/>
    </row>
    <row r="40" spans="1:7" ht="20.100000000000001" customHeight="1" x14ac:dyDescent="0.25">
      <c r="A40" s="14"/>
      <c r="B40" s="35"/>
      <c r="C40" s="96"/>
      <c r="D40" s="97"/>
      <c r="E40" s="43"/>
      <c r="F40" s="33"/>
      <c r="G40" s="34"/>
    </row>
    <row r="41" spans="1:7" ht="20.100000000000001" customHeight="1" x14ac:dyDescent="0.25">
      <c r="A41" s="14"/>
      <c r="B41" s="35" t="s">
        <v>125</v>
      </c>
      <c r="C41" s="142" t="s">
        <v>198</v>
      </c>
      <c r="D41" s="143"/>
      <c r="E41" s="43">
        <v>1</v>
      </c>
      <c r="F41" s="33">
        <v>6500</v>
      </c>
      <c r="G41" s="34">
        <f>+F41*E41</f>
        <v>6500</v>
      </c>
    </row>
    <row r="42" spans="1:7" ht="20.100000000000001" customHeight="1" x14ac:dyDescent="0.25">
      <c r="A42" s="14"/>
      <c r="B42" s="35"/>
      <c r="C42" s="96"/>
      <c r="D42" s="97"/>
      <c r="E42" s="43"/>
      <c r="F42" s="33"/>
      <c r="G42" s="34"/>
    </row>
    <row r="43" spans="1:7" ht="20.100000000000001" customHeight="1" x14ac:dyDescent="0.25">
      <c r="A43" s="14"/>
      <c r="B43" s="35"/>
      <c r="C43" s="96"/>
      <c r="D43" s="97"/>
      <c r="E43" s="43"/>
      <c r="F43" s="33"/>
      <c r="G43" s="34"/>
    </row>
    <row r="44" spans="1:7" ht="20.100000000000001" customHeight="1" x14ac:dyDescent="0.25">
      <c r="A44" s="14"/>
      <c r="B44" s="35"/>
      <c r="C44" s="144"/>
      <c r="D44" s="145"/>
      <c r="E44" s="43"/>
      <c r="F44" s="33"/>
      <c r="G44" s="34"/>
    </row>
    <row r="45" spans="1:7" ht="20.100000000000001" customHeight="1" x14ac:dyDescent="0.25">
      <c r="A45" s="14"/>
      <c r="B45" s="35"/>
      <c r="C45" s="140"/>
      <c r="D45" s="141"/>
      <c r="E45" s="53"/>
      <c r="F45" s="54"/>
      <c r="G45" s="48"/>
    </row>
    <row r="46" spans="1:7" ht="20.100000000000001" customHeight="1" x14ac:dyDescent="0.25">
      <c r="A46" s="14"/>
      <c r="B46" s="35"/>
      <c r="C46" s="140"/>
      <c r="D46" s="141"/>
      <c r="E46" s="43"/>
      <c r="F46" s="33"/>
      <c r="G46" s="48"/>
    </row>
    <row r="47" spans="1:7" ht="20.100000000000001" customHeight="1" x14ac:dyDescent="0.25">
      <c r="A47" s="14"/>
      <c r="B47" s="20"/>
      <c r="C47" s="144"/>
      <c r="D47" s="145"/>
      <c r="E47" s="12"/>
      <c r="F47" s="20"/>
      <c r="G47" s="29"/>
    </row>
    <row r="48" spans="1:7" ht="20.100000000000001" customHeight="1" thickBot="1" x14ac:dyDescent="0.3">
      <c r="A48" s="15"/>
      <c r="B48" s="21"/>
      <c r="C48" s="7"/>
      <c r="D48" s="18"/>
      <c r="E48" s="11"/>
      <c r="F48" s="21"/>
      <c r="G48" s="30"/>
    </row>
    <row r="49" spans="1:7" ht="15.75" customHeight="1" x14ac:dyDescent="0.25">
      <c r="A49" s="105" t="s">
        <v>199</v>
      </c>
      <c r="B49" s="106"/>
      <c r="C49" s="106"/>
      <c r="D49" s="106"/>
      <c r="E49" s="106"/>
      <c r="F49" s="106"/>
      <c r="G49" s="111"/>
    </row>
    <row r="50" spans="1:7" ht="16.5" thickBot="1" x14ac:dyDescent="0.3">
      <c r="A50" s="136"/>
      <c r="B50" s="109"/>
      <c r="C50" s="109"/>
      <c r="D50" s="109"/>
      <c r="E50" s="109"/>
      <c r="F50" s="109"/>
      <c r="G50" s="110"/>
    </row>
    <row r="51" spans="1:7" ht="15.75" customHeight="1" x14ac:dyDescent="0.25">
      <c r="A51" s="24"/>
      <c r="B51" s="26"/>
      <c r="C51" s="126" t="s">
        <v>14</v>
      </c>
      <c r="D51" s="127"/>
      <c r="E51" s="126" t="s">
        <v>19</v>
      </c>
      <c r="F51" s="134"/>
      <c r="G51" s="135"/>
    </row>
    <row r="52" spans="1:7" ht="15.75" customHeight="1" x14ac:dyDescent="0.25">
      <c r="A52" s="98" t="s">
        <v>15</v>
      </c>
      <c r="B52" s="99"/>
      <c r="C52" s="140"/>
      <c r="D52" s="141"/>
      <c r="E52" s="96"/>
      <c r="F52" s="121"/>
      <c r="G52" s="122"/>
    </row>
    <row r="53" spans="1:7" ht="15.75" customHeight="1" x14ac:dyDescent="0.25">
      <c r="A53" s="98" t="s">
        <v>16</v>
      </c>
      <c r="B53" s="99"/>
      <c r="C53" s="100" t="s">
        <v>171</v>
      </c>
      <c r="D53" s="101"/>
      <c r="E53" s="102" t="s">
        <v>21</v>
      </c>
      <c r="F53" s="103"/>
      <c r="G53" s="104"/>
    </row>
    <row r="54" spans="1:7" ht="15.75" customHeight="1" x14ac:dyDescent="0.25">
      <c r="A54" s="98" t="s">
        <v>17</v>
      </c>
      <c r="B54" s="99"/>
      <c r="C54" s="100" t="s">
        <v>172</v>
      </c>
      <c r="D54" s="101"/>
      <c r="E54" s="102" t="s">
        <v>20</v>
      </c>
      <c r="F54" s="103"/>
      <c r="G54" s="104"/>
    </row>
    <row r="55" spans="1:7" ht="16.5" thickBot="1" x14ac:dyDescent="0.3">
      <c r="A55" s="10"/>
      <c r="B55" s="27"/>
      <c r="C55" s="25"/>
      <c r="D55" s="11"/>
      <c r="E55" s="7"/>
      <c r="F55" s="109"/>
      <c r="G55" s="110"/>
    </row>
    <row r="56" spans="1:7" ht="15.75" x14ac:dyDescent="0.25">
      <c r="A56" s="1" t="s">
        <v>18</v>
      </c>
      <c r="B56" s="8"/>
      <c r="C56" s="8"/>
      <c r="D56" s="8"/>
      <c r="E56" s="8"/>
      <c r="F56" s="8"/>
      <c r="G56" s="8"/>
    </row>
  </sheetData>
  <mergeCells count="75">
    <mergeCell ref="F55:G55"/>
    <mergeCell ref="C12:D12"/>
    <mergeCell ref="C13:D13"/>
    <mergeCell ref="C15:D15"/>
    <mergeCell ref="C16:D16"/>
    <mergeCell ref="C17:D17"/>
    <mergeCell ref="C18:D18"/>
    <mergeCell ref="C19:D19"/>
    <mergeCell ref="A50:G50"/>
    <mergeCell ref="C51:D51"/>
    <mergeCell ref="E51:G51"/>
    <mergeCell ref="A52:B52"/>
    <mergeCell ref="C52:D52"/>
    <mergeCell ref="E52:G52"/>
    <mergeCell ref="B37:B38"/>
    <mergeCell ref="A53:B53"/>
    <mergeCell ref="C53:D53"/>
    <mergeCell ref="E53:G53"/>
    <mergeCell ref="A54:B54"/>
    <mergeCell ref="C54:D54"/>
    <mergeCell ref="E54:G54"/>
    <mergeCell ref="C37:D38"/>
    <mergeCell ref="E37:E38"/>
    <mergeCell ref="F37:F38"/>
    <mergeCell ref="G37:G38"/>
    <mergeCell ref="A49:G49"/>
    <mergeCell ref="C42:D42"/>
    <mergeCell ref="C43:D43"/>
    <mergeCell ref="C44:D44"/>
    <mergeCell ref="C45:D45"/>
    <mergeCell ref="C46:D46"/>
    <mergeCell ref="C47:D47"/>
    <mergeCell ref="C40:D40"/>
    <mergeCell ref="C41:D41"/>
    <mergeCell ref="A34:D34"/>
    <mergeCell ref="E34:G34"/>
    <mergeCell ref="A35:D35"/>
    <mergeCell ref="E35:G35"/>
    <mergeCell ref="A36:D36"/>
    <mergeCell ref="E36:G36"/>
    <mergeCell ref="F27:G27"/>
    <mergeCell ref="A30:G30"/>
    <mergeCell ref="A31:G31"/>
    <mergeCell ref="A32:G32"/>
    <mergeCell ref="A33:D33"/>
    <mergeCell ref="E33:G33"/>
    <mergeCell ref="A25:B25"/>
    <mergeCell ref="C25:D25"/>
    <mergeCell ref="E25:G25"/>
    <mergeCell ref="A26:B26"/>
    <mergeCell ref="C26:D26"/>
    <mergeCell ref="E26:G26"/>
    <mergeCell ref="A21:G21"/>
    <mergeCell ref="A22:G22"/>
    <mergeCell ref="C23:D23"/>
    <mergeCell ref="E23:G23"/>
    <mergeCell ref="A24:B24"/>
    <mergeCell ref="C24:D24"/>
    <mergeCell ref="E24:G24"/>
    <mergeCell ref="A7:D7"/>
    <mergeCell ref="E7:G7"/>
    <mergeCell ref="A8:D8"/>
    <mergeCell ref="E8:G8"/>
    <mergeCell ref="B9:B10"/>
    <mergeCell ref="C9:D10"/>
    <mergeCell ref="E9:E10"/>
    <mergeCell ref="F9:F10"/>
    <mergeCell ref="G9:G10"/>
    <mergeCell ref="A6:D6"/>
    <mergeCell ref="E6:G6"/>
    <mergeCell ref="A2:G2"/>
    <mergeCell ref="A3:G3"/>
    <mergeCell ref="A4:G4"/>
    <mergeCell ref="A5:D5"/>
    <mergeCell ref="E5:G5"/>
  </mergeCells>
  <printOptions horizontalCentered="1"/>
  <pageMargins left="0" right="0" top="0.3" bottom="0.14000000000000001" header="0.31496062992125984" footer="0.31496062992125984"/>
  <pageSetup paperSize="10000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67"/>
  <sheetViews>
    <sheetView showGridLines="0" topLeftCell="A32" workbookViewId="0">
      <selection activeCell="C51" sqref="C51:D51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8" ht="20.100000000000001" customHeight="1" x14ac:dyDescent="0.25">
      <c r="A11" s="13"/>
      <c r="B11" s="19"/>
      <c r="C11" s="142"/>
      <c r="D11" s="143"/>
      <c r="E11" s="126"/>
      <c r="F11" s="127"/>
      <c r="G11" s="19"/>
      <c r="H11" s="28"/>
    </row>
    <row r="12" spans="1:8" ht="20.100000000000001" customHeight="1" x14ac:dyDescent="0.25">
      <c r="A12" s="14"/>
      <c r="B12" s="35"/>
      <c r="C12" s="142"/>
      <c r="D12" s="143"/>
      <c r="E12" s="96"/>
      <c r="F12" s="97"/>
      <c r="G12" s="33"/>
      <c r="H12" s="34"/>
    </row>
    <row r="13" spans="1:8" ht="20.100000000000001" customHeight="1" x14ac:dyDescent="0.25">
      <c r="A13" s="14"/>
      <c r="B13" s="35" t="s">
        <v>24</v>
      </c>
      <c r="C13" s="142" t="s">
        <v>72</v>
      </c>
      <c r="D13" s="143"/>
      <c r="E13" s="96">
        <v>1</v>
      </c>
      <c r="F13" s="97"/>
      <c r="G13" s="33">
        <v>640</v>
      </c>
      <c r="H13" s="34">
        <f>+G13*E13</f>
        <v>640</v>
      </c>
    </row>
    <row r="14" spans="1:8" ht="20.100000000000001" customHeight="1" x14ac:dyDescent="0.25">
      <c r="A14" s="14"/>
      <c r="B14" s="35" t="s">
        <v>24</v>
      </c>
      <c r="C14" s="142" t="s">
        <v>73</v>
      </c>
      <c r="D14" s="143"/>
      <c r="E14" s="96">
        <v>1</v>
      </c>
      <c r="F14" s="97"/>
      <c r="G14" s="33">
        <v>360</v>
      </c>
      <c r="H14" s="34">
        <f>+G14*E14</f>
        <v>360</v>
      </c>
    </row>
    <row r="15" spans="1:8" ht="20.100000000000001" customHeight="1" x14ac:dyDescent="0.25">
      <c r="A15" s="14"/>
      <c r="B15" s="35"/>
      <c r="C15" s="142"/>
      <c r="D15" s="143"/>
      <c r="E15" s="96"/>
      <c r="F15" s="97"/>
      <c r="G15" s="33"/>
      <c r="H15" s="34"/>
    </row>
    <row r="16" spans="1:8" ht="20.100000000000001" customHeight="1" x14ac:dyDescent="0.25">
      <c r="A16" s="14"/>
      <c r="B16" s="35"/>
      <c r="C16" s="142"/>
      <c r="D16" s="143"/>
      <c r="E16" s="96"/>
      <c r="F16" s="97"/>
      <c r="G16" s="33"/>
      <c r="H16" s="34"/>
    </row>
    <row r="17" spans="1:8" ht="20.100000000000001" customHeight="1" x14ac:dyDescent="0.25">
      <c r="A17" s="14"/>
      <c r="B17" s="35"/>
      <c r="C17" s="142"/>
      <c r="D17" s="143"/>
      <c r="E17" s="96"/>
      <c r="F17" s="97"/>
      <c r="G17" s="33"/>
      <c r="H17" s="34"/>
    </row>
    <row r="18" spans="1:8" ht="20.100000000000001" customHeight="1" x14ac:dyDescent="0.25">
      <c r="A18" s="14"/>
      <c r="B18" s="20"/>
      <c r="C18" s="142"/>
      <c r="D18" s="143"/>
      <c r="E18" s="96"/>
      <c r="F18" s="97"/>
      <c r="G18" s="33"/>
      <c r="H18" s="34"/>
    </row>
    <row r="19" spans="1:8" ht="20.100000000000001" customHeight="1" x14ac:dyDescent="0.25">
      <c r="A19" s="14"/>
      <c r="B19" s="20"/>
      <c r="C19" s="142"/>
      <c r="D19" s="143"/>
      <c r="E19" s="96"/>
      <c r="F19" s="97"/>
      <c r="G19" s="33"/>
      <c r="H19" s="34"/>
    </row>
    <row r="20" spans="1:8" ht="20.100000000000001" customHeight="1" thickBot="1" x14ac:dyDescent="0.3">
      <c r="A20" s="15"/>
      <c r="B20" s="21"/>
      <c r="C20" s="31"/>
      <c r="D20" s="32"/>
      <c r="E20" s="11"/>
      <c r="F20" s="18"/>
      <c r="G20" s="21"/>
      <c r="H20" s="30"/>
    </row>
    <row r="21" spans="1:8" ht="15.75" customHeight="1" x14ac:dyDescent="0.25">
      <c r="A21" s="105" t="s">
        <v>152</v>
      </c>
      <c r="B21" s="106"/>
      <c r="C21" s="106"/>
      <c r="D21" s="106"/>
      <c r="E21" s="106"/>
      <c r="F21" s="106"/>
      <c r="G21" s="106"/>
      <c r="H21" s="111"/>
    </row>
    <row r="22" spans="1:8" ht="16.5" thickBot="1" x14ac:dyDescent="0.3">
      <c r="A22" s="136"/>
      <c r="B22" s="109"/>
      <c r="C22" s="109"/>
      <c r="D22" s="109"/>
      <c r="E22" s="109"/>
      <c r="F22" s="109"/>
      <c r="G22" s="109"/>
      <c r="H22" s="110"/>
    </row>
    <row r="23" spans="1:8" ht="15.75" customHeight="1" x14ac:dyDescent="0.25">
      <c r="A23" s="24"/>
      <c r="B23" s="26"/>
      <c r="C23" s="126" t="s">
        <v>14</v>
      </c>
      <c r="D23" s="127"/>
      <c r="E23" s="126" t="s">
        <v>19</v>
      </c>
      <c r="F23" s="134"/>
      <c r="G23" s="134"/>
      <c r="H23" s="135"/>
    </row>
    <row r="24" spans="1:8" ht="15.75" customHeight="1" x14ac:dyDescent="0.25">
      <c r="A24" s="98" t="s">
        <v>15</v>
      </c>
      <c r="B24" s="99"/>
      <c r="C24" s="140"/>
      <c r="D24" s="141"/>
      <c r="E24" s="96"/>
      <c r="F24" s="121"/>
      <c r="G24" s="121"/>
      <c r="H24" s="122"/>
    </row>
    <row r="25" spans="1:8" ht="15.75" customHeight="1" x14ac:dyDescent="0.25">
      <c r="A25" s="98" t="s">
        <v>16</v>
      </c>
      <c r="B25" s="99"/>
      <c r="C25" s="100" t="s">
        <v>23</v>
      </c>
      <c r="D25" s="101"/>
      <c r="E25" s="102" t="s">
        <v>21</v>
      </c>
      <c r="F25" s="103"/>
      <c r="G25" s="103"/>
      <c r="H25" s="104"/>
    </row>
    <row r="26" spans="1:8" ht="15.75" customHeight="1" x14ac:dyDescent="0.25">
      <c r="A26" s="98" t="s">
        <v>17</v>
      </c>
      <c r="B26" s="99"/>
      <c r="C26" s="107" t="s">
        <v>59</v>
      </c>
      <c r="D26" s="108"/>
      <c r="E26" s="137" t="s">
        <v>20</v>
      </c>
      <c r="F26" s="138"/>
      <c r="G26" s="138"/>
      <c r="H26" s="139"/>
    </row>
    <row r="27" spans="1:8" ht="16.5" thickBot="1" x14ac:dyDescent="0.3">
      <c r="A27" s="10"/>
      <c r="B27" s="27"/>
      <c r="C27" s="25"/>
      <c r="D27" s="11"/>
      <c r="E27" s="7"/>
      <c r="F27" s="109"/>
      <c r="G27" s="109"/>
      <c r="H27" s="110"/>
    </row>
    <row r="28" spans="1:8" ht="15.75" x14ac:dyDescent="0.25">
      <c r="A28" s="1" t="s">
        <v>18</v>
      </c>
      <c r="B28" s="8"/>
      <c r="C28" s="8"/>
      <c r="D28" s="8"/>
      <c r="E28" s="8"/>
      <c r="F28" s="8"/>
      <c r="G28" s="8"/>
      <c r="H28" s="8"/>
    </row>
    <row r="29" spans="1:8" ht="15.75" thickBot="1" x14ac:dyDescent="0.3"/>
    <row r="30" spans="1:8" ht="15.75" x14ac:dyDescent="0.25">
      <c r="A30" s="117" t="s">
        <v>0</v>
      </c>
      <c r="B30" s="118"/>
      <c r="C30" s="118"/>
      <c r="D30" s="118"/>
      <c r="E30" s="118"/>
      <c r="F30" s="118"/>
      <c r="G30" s="118"/>
      <c r="H30" s="119"/>
    </row>
    <row r="31" spans="1:8" ht="18.75" customHeight="1" x14ac:dyDescent="0.25">
      <c r="A31" s="120" t="s">
        <v>1</v>
      </c>
      <c r="B31" s="121"/>
      <c r="C31" s="121"/>
      <c r="D31" s="121"/>
      <c r="E31" s="121"/>
      <c r="F31" s="121"/>
      <c r="G31" s="121"/>
      <c r="H31" s="122"/>
    </row>
    <row r="32" spans="1:8" ht="16.5" thickBot="1" x14ac:dyDescent="0.3">
      <c r="A32" s="112" t="s">
        <v>2</v>
      </c>
      <c r="B32" s="113"/>
      <c r="C32" s="113"/>
      <c r="D32" s="113"/>
      <c r="E32" s="113"/>
      <c r="F32" s="113"/>
      <c r="G32" s="113"/>
      <c r="H32" s="114"/>
    </row>
    <row r="33" spans="1:8" ht="9" customHeight="1" x14ac:dyDescent="0.25">
      <c r="A33" s="105"/>
      <c r="B33" s="106"/>
      <c r="C33" s="106"/>
      <c r="D33" s="106"/>
      <c r="E33" s="106"/>
      <c r="F33" s="106"/>
      <c r="G33" s="106"/>
      <c r="H33" s="111"/>
    </row>
    <row r="34" spans="1:8" ht="15.75" customHeight="1" x14ac:dyDescent="0.25">
      <c r="A34" s="105" t="s">
        <v>3</v>
      </c>
      <c r="B34" s="106"/>
      <c r="C34" s="106"/>
      <c r="D34" s="106"/>
      <c r="E34" s="106" t="s">
        <v>4</v>
      </c>
      <c r="F34" s="106"/>
      <c r="G34" s="106"/>
      <c r="H34" s="111"/>
    </row>
    <row r="35" spans="1:8" ht="15.75" customHeight="1" x14ac:dyDescent="0.25">
      <c r="A35" s="105" t="s">
        <v>5</v>
      </c>
      <c r="B35" s="106"/>
      <c r="C35" s="106"/>
      <c r="D35" s="106"/>
      <c r="E35" s="106" t="s">
        <v>6</v>
      </c>
      <c r="F35" s="106"/>
      <c r="G35" s="106"/>
      <c r="H35" s="111"/>
    </row>
    <row r="36" spans="1:8" ht="9" customHeight="1" thickBot="1" x14ac:dyDescent="0.3">
      <c r="A36" s="105"/>
      <c r="B36" s="106"/>
      <c r="C36" s="106"/>
      <c r="D36" s="106"/>
      <c r="E36" s="106"/>
      <c r="F36" s="106"/>
      <c r="G36" s="106"/>
      <c r="H36" s="111"/>
    </row>
    <row r="37" spans="1:8" ht="15.75" customHeight="1" x14ac:dyDescent="0.25">
      <c r="A37" s="2" t="s">
        <v>7</v>
      </c>
      <c r="B37" s="132" t="s">
        <v>12</v>
      </c>
      <c r="C37" s="128" t="s">
        <v>8</v>
      </c>
      <c r="D37" s="129"/>
      <c r="E37" s="128" t="s">
        <v>9</v>
      </c>
      <c r="F37" s="129"/>
      <c r="G37" s="132" t="s">
        <v>10</v>
      </c>
      <c r="H37" s="115" t="s">
        <v>22</v>
      </c>
    </row>
    <row r="38" spans="1:8" ht="16.5" thickBot="1" x14ac:dyDescent="0.3">
      <c r="A38" s="3" t="s">
        <v>11</v>
      </c>
      <c r="B38" s="133"/>
      <c r="C38" s="130"/>
      <c r="D38" s="131"/>
      <c r="E38" s="130"/>
      <c r="F38" s="131"/>
      <c r="G38" s="133"/>
      <c r="H38" s="116"/>
    </row>
    <row r="39" spans="1:8" ht="15" customHeight="1" x14ac:dyDescent="0.25">
      <c r="A39" s="13"/>
      <c r="B39" s="42"/>
      <c r="C39" s="4"/>
      <c r="D39" s="16"/>
      <c r="E39" s="5"/>
      <c r="F39" s="16"/>
      <c r="G39" s="19"/>
      <c r="H39" s="28"/>
    </row>
    <row r="40" spans="1:8" ht="15" customHeight="1" x14ac:dyDescent="0.25">
      <c r="A40" s="14"/>
      <c r="B40" s="38" t="s">
        <v>33</v>
      </c>
      <c r="C40" s="144" t="s">
        <v>64</v>
      </c>
      <c r="D40" s="145"/>
      <c r="E40" s="96">
        <v>30</v>
      </c>
      <c r="F40" s="97"/>
      <c r="G40" s="49">
        <v>150</v>
      </c>
      <c r="H40" s="50">
        <f>+G40*E40</f>
        <v>4500</v>
      </c>
    </row>
    <row r="41" spans="1:8" ht="15" customHeight="1" x14ac:dyDescent="0.25">
      <c r="A41" s="14"/>
      <c r="B41" s="38" t="s">
        <v>40</v>
      </c>
      <c r="C41" s="144" t="s">
        <v>66</v>
      </c>
      <c r="D41" s="145"/>
      <c r="E41" s="96">
        <v>25</v>
      </c>
      <c r="F41" s="97"/>
      <c r="G41" s="49">
        <v>50</v>
      </c>
      <c r="H41" s="50">
        <f t="shared" ref="H41:H51" si="0">+G41*E41</f>
        <v>1250</v>
      </c>
    </row>
    <row r="42" spans="1:8" ht="15" customHeight="1" x14ac:dyDescent="0.25">
      <c r="A42" s="14"/>
      <c r="B42" s="38" t="s">
        <v>33</v>
      </c>
      <c r="C42" s="144" t="s">
        <v>26</v>
      </c>
      <c r="D42" s="145"/>
      <c r="E42" s="96">
        <v>7</v>
      </c>
      <c r="F42" s="97"/>
      <c r="G42" s="33">
        <v>410</v>
      </c>
      <c r="H42" s="50">
        <f t="shared" si="0"/>
        <v>2870</v>
      </c>
    </row>
    <row r="43" spans="1:8" ht="15" customHeight="1" x14ac:dyDescent="0.25">
      <c r="A43" s="14"/>
      <c r="B43" s="38" t="s">
        <v>63</v>
      </c>
      <c r="C43" s="144" t="s">
        <v>65</v>
      </c>
      <c r="D43" s="145"/>
      <c r="E43" s="96">
        <v>20</v>
      </c>
      <c r="F43" s="97"/>
      <c r="G43" s="33">
        <v>120</v>
      </c>
      <c r="H43" s="50">
        <f t="shared" si="0"/>
        <v>2400</v>
      </c>
    </row>
    <row r="44" spans="1:8" ht="15" customHeight="1" x14ac:dyDescent="0.25">
      <c r="A44" s="14"/>
      <c r="B44" s="38" t="s">
        <v>63</v>
      </c>
      <c r="C44" s="144" t="s">
        <v>67</v>
      </c>
      <c r="D44" s="145"/>
      <c r="E44" s="96">
        <v>10</v>
      </c>
      <c r="F44" s="97"/>
      <c r="G44" s="33">
        <v>70</v>
      </c>
      <c r="H44" s="50">
        <f t="shared" si="0"/>
        <v>700</v>
      </c>
    </row>
    <row r="45" spans="1:8" ht="15" customHeight="1" x14ac:dyDescent="0.25">
      <c r="A45" s="14"/>
      <c r="B45" s="38" t="s">
        <v>63</v>
      </c>
      <c r="C45" s="144" t="s">
        <v>68</v>
      </c>
      <c r="D45" s="145"/>
      <c r="E45" s="96">
        <v>12</v>
      </c>
      <c r="F45" s="97"/>
      <c r="G45" s="33">
        <v>75</v>
      </c>
      <c r="H45" s="50">
        <f t="shared" si="0"/>
        <v>900</v>
      </c>
    </row>
    <row r="46" spans="1:8" ht="15" customHeight="1" x14ac:dyDescent="0.25">
      <c r="A46" s="14"/>
      <c r="B46" s="38" t="s">
        <v>63</v>
      </c>
      <c r="C46" s="144" t="s">
        <v>27</v>
      </c>
      <c r="D46" s="145"/>
      <c r="E46" s="96">
        <v>10</v>
      </c>
      <c r="F46" s="97"/>
      <c r="G46" s="33">
        <v>320</v>
      </c>
      <c r="H46" s="50">
        <f t="shared" si="0"/>
        <v>3200</v>
      </c>
    </row>
    <row r="47" spans="1:8" ht="15" customHeight="1" x14ac:dyDescent="0.25">
      <c r="A47" s="14"/>
      <c r="B47" s="38" t="s">
        <v>63</v>
      </c>
      <c r="C47" s="144" t="s">
        <v>69</v>
      </c>
      <c r="D47" s="145"/>
      <c r="E47" s="96">
        <v>7</v>
      </c>
      <c r="F47" s="97"/>
      <c r="G47" s="33">
        <v>100</v>
      </c>
      <c r="H47" s="50">
        <f t="shared" si="0"/>
        <v>700</v>
      </c>
    </row>
    <row r="48" spans="1:8" ht="15" customHeight="1" x14ac:dyDescent="0.25">
      <c r="A48" s="14"/>
      <c r="B48" s="35" t="s">
        <v>29</v>
      </c>
      <c r="C48" s="144" t="s">
        <v>28</v>
      </c>
      <c r="D48" s="145"/>
      <c r="E48" s="96">
        <v>15</v>
      </c>
      <c r="F48" s="97"/>
      <c r="G48" s="33">
        <v>210</v>
      </c>
      <c r="H48" s="50">
        <f t="shared" si="0"/>
        <v>3150</v>
      </c>
    </row>
    <row r="49" spans="1:8" ht="15" customHeight="1" x14ac:dyDescent="0.25">
      <c r="A49" s="14"/>
      <c r="B49" s="35" t="s">
        <v>30</v>
      </c>
      <c r="C49" s="144" t="s">
        <v>28</v>
      </c>
      <c r="D49" s="145"/>
      <c r="E49" s="96">
        <v>18</v>
      </c>
      <c r="F49" s="97"/>
      <c r="G49" s="33">
        <v>170</v>
      </c>
      <c r="H49" s="50">
        <f t="shared" si="0"/>
        <v>3060</v>
      </c>
    </row>
    <row r="50" spans="1:8" ht="15" customHeight="1" x14ac:dyDescent="0.25">
      <c r="A50" s="14"/>
      <c r="B50" s="35" t="s">
        <v>40</v>
      </c>
      <c r="C50" s="144" t="s">
        <v>31</v>
      </c>
      <c r="D50" s="145"/>
      <c r="E50" s="96">
        <v>10</v>
      </c>
      <c r="F50" s="97"/>
      <c r="G50" s="33">
        <v>50</v>
      </c>
      <c r="H50" s="50">
        <f t="shared" si="0"/>
        <v>500</v>
      </c>
    </row>
    <row r="51" spans="1:8" ht="15" customHeight="1" x14ac:dyDescent="0.25">
      <c r="A51" s="14"/>
      <c r="B51" s="35" t="s">
        <v>40</v>
      </c>
      <c r="C51" s="144" t="s">
        <v>32</v>
      </c>
      <c r="D51" s="145"/>
      <c r="E51" s="96">
        <v>24</v>
      </c>
      <c r="F51" s="97"/>
      <c r="G51" s="33">
        <v>90</v>
      </c>
      <c r="H51" s="50">
        <f t="shared" si="0"/>
        <v>2160</v>
      </c>
    </row>
    <row r="52" spans="1:8" ht="15" customHeight="1" x14ac:dyDescent="0.25">
      <c r="A52" s="14"/>
      <c r="B52" s="35"/>
      <c r="C52" s="94"/>
      <c r="D52" s="95"/>
      <c r="E52" s="96"/>
      <c r="F52" s="97"/>
      <c r="G52" s="33"/>
      <c r="H52" s="34"/>
    </row>
    <row r="53" spans="1:8" ht="15" customHeight="1" x14ac:dyDescent="0.25">
      <c r="A53" s="14"/>
      <c r="B53" s="20"/>
      <c r="C53" s="150"/>
      <c r="D53" s="151"/>
      <c r="E53" s="96"/>
      <c r="F53" s="97"/>
      <c r="G53" s="33"/>
      <c r="H53" s="34"/>
    </row>
    <row r="54" spans="1:8" ht="15" customHeight="1" x14ac:dyDescent="0.25">
      <c r="A54" s="14"/>
      <c r="B54" s="20"/>
      <c r="C54" s="94"/>
      <c r="D54" s="95"/>
      <c r="E54" s="96"/>
      <c r="F54" s="97"/>
      <c r="G54" s="33"/>
      <c r="H54" s="34"/>
    </row>
    <row r="55" spans="1:8" ht="15" customHeight="1" x14ac:dyDescent="0.25">
      <c r="A55" s="14"/>
      <c r="B55" s="20"/>
      <c r="C55" s="94"/>
      <c r="D55" s="95"/>
      <c r="E55" s="96"/>
      <c r="F55" s="97"/>
      <c r="G55" s="33"/>
      <c r="H55" s="34"/>
    </row>
    <row r="56" spans="1:8" s="41" customFormat="1" ht="15" customHeight="1" x14ac:dyDescent="0.25">
      <c r="A56" s="39"/>
      <c r="B56" s="35"/>
      <c r="C56" s="94"/>
      <c r="D56" s="95"/>
      <c r="E56" s="96"/>
      <c r="F56" s="97"/>
      <c r="G56" s="40"/>
      <c r="H56" s="34"/>
    </row>
    <row r="57" spans="1:8" s="41" customFormat="1" ht="15" customHeight="1" x14ac:dyDescent="0.25">
      <c r="A57" s="39"/>
      <c r="B57" s="35"/>
      <c r="C57" s="45"/>
      <c r="D57" s="46"/>
      <c r="E57" s="43"/>
      <c r="F57" s="44"/>
      <c r="G57" s="40"/>
      <c r="H57" s="34"/>
    </row>
    <row r="58" spans="1:8" s="41" customFormat="1" ht="15" customHeight="1" x14ac:dyDescent="0.25">
      <c r="A58" s="39"/>
      <c r="B58" s="35"/>
      <c r="C58" s="140"/>
      <c r="D58" s="141"/>
      <c r="E58" s="43"/>
      <c r="F58" s="44"/>
      <c r="G58" s="40"/>
      <c r="H58" s="48"/>
    </row>
    <row r="59" spans="1:8" ht="15" customHeight="1" thickBot="1" x14ac:dyDescent="0.3">
      <c r="A59" s="15"/>
      <c r="B59" s="21"/>
      <c r="C59" s="36"/>
      <c r="D59" s="37"/>
      <c r="E59" s="11"/>
      <c r="F59" s="18"/>
      <c r="G59" s="21"/>
      <c r="H59" s="30"/>
    </row>
    <row r="60" spans="1:8" ht="15.75" customHeight="1" x14ac:dyDescent="0.25">
      <c r="A60" s="105" t="s">
        <v>70</v>
      </c>
      <c r="B60" s="106"/>
      <c r="C60" s="106"/>
      <c r="D60" s="106"/>
      <c r="E60" s="106"/>
      <c r="F60" s="106"/>
      <c r="G60" s="106"/>
      <c r="H60" s="111"/>
    </row>
    <row r="61" spans="1:8" ht="16.5" thickBot="1" x14ac:dyDescent="0.3">
      <c r="A61" s="136"/>
      <c r="B61" s="109"/>
      <c r="C61" s="109"/>
      <c r="D61" s="109"/>
      <c r="E61" s="109"/>
      <c r="F61" s="109"/>
      <c r="G61" s="109"/>
      <c r="H61" s="110"/>
    </row>
    <row r="62" spans="1:8" ht="15.75" customHeight="1" x14ac:dyDescent="0.25">
      <c r="A62" s="24"/>
      <c r="B62" s="26"/>
      <c r="C62" s="126" t="s">
        <v>14</v>
      </c>
      <c r="D62" s="127"/>
      <c r="E62" s="126" t="s">
        <v>19</v>
      </c>
      <c r="F62" s="134"/>
      <c r="G62" s="134"/>
      <c r="H62" s="135"/>
    </row>
    <row r="63" spans="1:8" ht="15.75" customHeight="1" x14ac:dyDescent="0.25">
      <c r="A63" s="98" t="s">
        <v>15</v>
      </c>
      <c r="B63" s="99"/>
      <c r="C63" s="140"/>
      <c r="D63" s="141"/>
      <c r="E63" s="96"/>
      <c r="F63" s="121"/>
      <c r="G63" s="121"/>
      <c r="H63" s="122"/>
    </row>
    <row r="64" spans="1:8" ht="15.75" customHeight="1" x14ac:dyDescent="0.25">
      <c r="A64" s="98" t="s">
        <v>16</v>
      </c>
      <c r="B64" s="99"/>
      <c r="C64" s="100" t="s">
        <v>37</v>
      </c>
      <c r="D64" s="101"/>
      <c r="E64" s="102" t="s">
        <v>21</v>
      </c>
      <c r="F64" s="103"/>
      <c r="G64" s="103"/>
      <c r="H64" s="104"/>
    </row>
    <row r="65" spans="1:8" ht="15.75" customHeight="1" x14ac:dyDescent="0.25">
      <c r="A65" s="98" t="s">
        <v>17</v>
      </c>
      <c r="B65" s="99"/>
      <c r="C65" s="107" t="s">
        <v>71</v>
      </c>
      <c r="D65" s="108"/>
      <c r="E65" s="137" t="s">
        <v>20</v>
      </c>
      <c r="F65" s="138"/>
      <c r="G65" s="138"/>
      <c r="H65" s="139"/>
    </row>
    <row r="66" spans="1:8" ht="16.5" thickBot="1" x14ac:dyDescent="0.3">
      <c r="A66" s="10"/>
      <c r="B66" s="27"/>
      <c r="C66" s="25"/>
      <c r="D66" s="11"/>
      <c r="E66" s="149"/>
      <c r="F66" s="113"/>
      <c r="G66" s="113"/>
      <c r="H66" s="114"/>
    </row>
    <row r="67" spans="1:8" ht="15.75" x14ac:dyDescent="0.25">
      <c r="A67" s="1" t="s">
        <v>18</v>
      </c>
      <c r="B67" s="8"/>
      <c r="C67" s="8"/>
      <c r="D67" s="8"/>
      <c r="E67" s="8"/>
      <c r="F67" s="8"/>
      <c r="G67" s="8"/>
      <c r="H67" s="8"/>
    </row>
  </sheetData>
  <mergeCells count="113">
    <mergeCell ref="E66:H66"/>
    <mergeCell ref="E42:F42"/>
    <mergeCell ref="E43:F43"/>
    <mergeCell ref="E44:F44"/>
    <mergeCell ref="A64:B64"/>
    <mergeCell ref="C64:D64"/>
    <mergeCell ref="E64:H64"/>
    <mergeCell ref="A65:B65"/>
    <mergeCell ref="C65:D65"/>
    <mergeCell ref="E65:H65"/>
    <mergeCell ref="A61:H61"/>
    <mergeCell ref="C62:D62"/>
    <mergeCell ref="E62:H62"/>
    <mergeCell ref="A63:B63"/>
    <mergeCell ref="C63:D63"/>
    <mergeCell ref="E63:H63"/>
    <mergeCell ref="C55:D55"/>
    <mergeCell ref="E55:F55"/>
    <mergeCell ref="C56:D56"/>
    <mergeCell ref="E56:F56"/>
    <mergeCell ref="C58:D58"/>
    <mergeCell ref="A60:H60"/>
    <mergeCell ref="C52:D52"/>
    <mergeCell ref="E52:F52"/>
    <mergeCell ref="C53:D53"/>
    <mergeCell ref="E53:F53"/>
    <mergeCell ref="C54:D54"/>
    <mergeCell ref="E54:F54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41:D41"/>
    <mergeCell ref="E41:F41"/>
    <mergeCell ref="C42:D42"/>
    <mergeCell ref="C43:D43"/>
    <mergeCell ref="C44:D44"/>
    <mergeCell ref="C45:D45"/>
    <mergeCell ref="E45:F45"/>
    <mergeCell ref="B37:B38"/>
    <mergeCell ref="C37:D38"/>
    <mergeCell ref="E37:F38"/>
    <mergeCell ref="G37:G38"/>
    <mergeCell ref="H37:H38"/>
    <mergeCell ref="C40:D40"/>
    <mergeCell ref="E40:F40"/>
    <mergeCell ref="A34:D34"/>
    <mergeCell ref="E34:H34"/>
    <mergeCell ref="A35:D35"/>
    <mergeCell ref="E35:H35"/>
    <mergeCell ref="A36:D36"/>
    <mergeCell ref="E36:H36"/>
    <mergeCell ref="F27:H27"/>
    <mergeCell ref="A30:H30"/>
    <mergeCell ref="A31:H31"/>
    <mergeCell ref="A32:H32"/>
    <mergeCell ref="A33:D33"/>
    <mergeCell ref="E33:H33"/>
    <mergeCell ref="A25:B25"/>
    <mergeCell ref="C25:D25"/>
    <mergeCell ref="E25:H25"/>
    <mergeCell ref="A26:B26"/>
    <mergeCell ref="C26:D26"/>
    <mergeCell ref="E26:H26"/>
    <mergeCell ref="A21:H21"/>
    <mergeCell ref="A22:H22"/>
    <mergeCell ref="C23:D23"/>
    <mergeCell ref="E23:H23"/>
    <mergeCell ref="A24:B24"/>
    <mergeCell ref="C24:D24"/>
    <mergeCell ref="E24:H24"/>
    <mergeCell ref="C17:D17"/>
    <mergeCell ref="E17:F17"/>
    <mergeCell ref="C18:D18"/>
    <mergeCell ref="E18:F18"/>
    <mergeCell ref="C19:D19"/>
    <mergeCell ref="E19:F19"/>
    <mergeCell ref="C15:D15"/>
    <mergeCell ref="E15:F15"/>
    <mergeCell ref="C16:D16"/>
    <mergeCell ref="E16:F16"/>
    <mergeCell ref="C11:D11"/>
    <mergeCell ref="E11:F11"/>
    <mergeCell ref="C12:D12"/>
    <mergeCell ref="E12:F12"/>
    <mergeCell ref="C13:D13"/>
    <mergeCell ref="E13:F13"/>
    <mergeCell ref="A8:D8"/>
    <mergeCell ref="E8:H8"/>
    <mergeCell ref="B9:B10"/>
    <mergeCell ref="C9:D10"/>
    <mergeCell ref="E9:F10"/>
    <mergeCell ref="G9:G10"/>
    <mergeCell ref="H9:H10"/>
    <mergeCell ref="C14:D14"/>
    <mergeCell ref="E14:F14"/>
    <mergeCell ref="A2:H2"/>
    <mergeCell ref="A3:H3"/>
    <mergeCell ref="A4:H4"/>
    <mergeCell ref="A5:D5"/>
    <mergeCell ref="E5:H5"/>
    <mergeCell ref="A6:D6"/>
    <mergeCell ref="E6:H6"/>
    <mergeCell ref="A7:D7"/>
    <mergeCell ref="E7:H7"/>
  </mergeCells>
  <printOptions horizontalCentered="1"/>
  <pageMargins left="0" right="0" top="0.31496062992125984" bottom="0.15748031496062992" header="0.31496062992125984" footer="0.31496062992125984"/>
  <pageSetup paperSize="9" scale="95" orientation="portrait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2"/>
  <sheetViews>
    <sheetView showGridLines="0" topLeftCell="A53" workbookViewId="0">
      <selection activeCell="C66" sqref="C66:D66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8" ht="20.100000000000001" customHeight="1" x14ac:dyDescent="0.25">
      <c r="A11" s="59">
        <v>1</v>
      </c>
      <c r="B11" s="35" t="s">
        <v>98</v>
      </c>
      <c r="C11" s="55" t="s">
        <v>94</v>
      </c>
      <c r="D11" s="46"/>
      <c r="E11" s="126">
        <v>6</v>
      </c>
      <c r="F11" s="127"/>
      <c r="G11" s="33">
        <v>260</v>
      </c>
      <c r="H11" s="34">
        <f>+G11*E11</f>
        <v>1560</v>
      </c>
    </row>
    <row r="12" spans="1:8" ht="20.100000000000001" customHeight="1" x14ac:dyDescent="0.25">
      <c r="A12" s="59">
        <v>2</v>
      </c>
      <c r="B12" s="35" t="s">
        <v>40</v>
      </c>
      <c r="C12" s="55" t="s">
        <v>76</v>
      </c>
      <c r="D12" s="56"/>
      <c r="E12" s="96">
        <v>200</v>
      </c>
      <c r="F12" s="97"/>
      <c r="G12" s="33">
        <v>6.5</v>
      </c>
      <c r="H12" s="34">
        <f>+G12*E12</f>
        <v>1300</v>
      </c>
    </row>
    <row r="13" spans="1:8" ht="20.100000000000001" customHeight="1" x14ac:dyDescent="0.25">
      <c r="A13" s="59">
        <v>3</v>
      </c>
      <c r="B13" s="35" t="s">
        <v>98</v>
      </c>
      <c r="C13" s="55" t="s">
        <v>77</v>
      </c>
      <c r="D13" s="56"/>
      <c r="E13" s="96">
        <v>10</v>
      </c>
      <c r="F13" s="97"/>
      <c r="G13" s="33">
        <v>50</v>
      </c>
      <c r="H13" s="34">
        <f>+G13*E13</f>
        <v>500</v>
      </c>
    </row>
    <row r="14" spans="1:8" ht="20.100000000000001" customHeight="1" x14ac:dyDescent="0.25">
      <c r="A14" s="59">
        <v>4</v>
      </c>
      <c r="B14" s="35" t="s">
        <v>99</v>
      </c>
      <c r="C14" s="55" t="s">
        <v>78</v>
      </c>
      <c r="D14" s="56"/>
      <c r="E14" s="96">
        <v>20</v>
      </c>
      <c r="F14" s="97"/>
      <c r="G14" s="33">
        <v>35</v>
      </c>
      <c r="H14" s="34">
        <f t="shared" ref="H14:H33" si="0">+G14*E14</f>
        <v>700</v>
      </c>
    </row>
    <row r="15" spans="1:8" ht="20.100000000000001" customHeight="1" x14ac:dyDescent="0.25">
      <c r="A15" s="59">
        <v>5</v>
      </c>
      <c r="B15" s="35" t="s">
        <v>98</v>
      </c>
      <c r="C15" s="55" t="s">
        <v>95</v>
      </c>
      <c r="D15" s="56"/>
      <c r="E15" s="96">
        <v>6</v>
      </c>
      <c r="F15" s="97"/>
      <c r="G15" s="33">
        <f>5.35*12</f>
        <v>64.199999999999989</v>
      </c>
      <c r="H15" s="34">
        <f t="shared" si="0"/>
        <v>385.19999999999993</v>
      </c>
    </row>
    <row r="16" spans="1:8" ht="20.100000000000001" customHeight="1" x14ac:dyDescent="0.25">
      <c r="A16" s="59">
        <v>6</v>
      </c>
      <c r="B16" s="35" t="s">
        <v>40</v>
      </c>
      <c r="C16" s="55" t="s">
        <v>79</v>
      </c>
      <c r="D16" s="56"/>
      <c r="E16" s="96">
        <v>10</v>
      </c>
      <c r="F16" s="97"/>
      <c r="G16" s="33">
        <v>140</v>
      </c>
      <c r="H16" s="34">
        <f t="shared" si="0"/>
        <v>1400</v>
      </c>
    </row>
    <row r="17" spans="1:8" ht="20.100000000000001" customHeight="1" x14ac:dyDescent="0.25">
      <c r="A17" s="59">
        <v>7</v>
      </c>
      <c r="B17" s="35" t="s">
        <v>40</v>
      </c>
      <c r="C17" s="55" t="s">
        <v>80</v>
      </c>
      <c r="D17" s="56"/>
      <c r="E17" s="96">
        <v>10</v>
      </c>
      <c r="F17" s="97"/>
      <c r="G17" s="33">
        <v>30</v>
      </c>
      <c r="H17" s="34">
        <f t="shared" si="0"/>
        <v>300</v>
      </c>
    </row>
    <row r="18" spans="1:8" ht="20.100000000000001" customHeight="1" x14ac:dyDescent="0.25">
      <c r="A18" s="59">
        <v>8</v>
      </c>
      <c r="B18" s="35" t="s">
        <v>40</v>
      </c>
      <c r="C18" s="55" t="s">
        <v>81</v>
      </c>
      <c r="D18" s="57"/>
      <c r="E18" s="96">
        <v>15</v>
      </c>
      <c r="F18" s="97"/>
      <c r="G18" s="33">
        <v>30</v>
      </c>
      <c r="H18" s="34">
        <f t="shared" si="0"/>
        <v>450</v>
      </c>
    </row>
    <row r="19" spans="1:8" ht="20.100000000000001" customHeight="1" x14ac:dyDescent="0.25">
      <c r="A19" s="59">
        <v>9</v>
      </c>
      <c r="B19" s="35" t="s">
        <v>40</v>
      </c>
      <c r="C19" s="55" t="s">
        <v>82</v>
      </c>
      <c r="D19" s="57"/>
      <c r="E19" s="96">
        <v>10</v>
      </c>
      <c r="F19" s="97"/>
      <c r="G19" s="33">
        <v>170</v>
      </c>
      <c r="H19" s="34">
        <f t="shared" si="0"/>
        <v>1700</v>
      </c>
    </row>
    <row r="20" spans="1:8" ht="20.100000000000001" customHeight="1" x14ac:dyDescent="0.25">
      <c r="A20" s="59">
        <v>10</v>
      </c>
      <c r="B20" s="35" t="s">
        <v>40</v>
      </c>
      <c r="C20" s="55" t="s">
        <v>83</v>
      </c>
      <c r="D20" s="57"/>
      <c r="E20" s="96">
        <v>10</v>
      </c>
      <c r="F20" s="97"/>
      <c r="G20" s="33">
        <v>400</v>
      </c>
      <c r="H20" s="34">
        <f t="shared" si="0"/>
        <v>4000</v>
      </c>
    </row>
    <row r="21" spans="1:8" ht="20.100000000000001" customHeight="1" x14ac:dyDescent="0.25">
      <c r="A21" s="59">
        <v>11</v>
      </c>
      <c r="B21" s="35" t="s">
        <v>40</v>
      </c>
      <c r="C21" s="55" t="s">
        <v>96</v>
      </c>
      <c r="D21" s="57"/>
      <c r="E21" s="96">
        <v>60</v>
      </c>
      <c r="F21" s="97"/>
      <c r="G21" s="33">
        <v>120</v>
      </c>
      <c r="H21" s="34">
        <f t="shared" si="0"/>
        <v>7200</v>
      </c>
    </row>
    <row r="22" spans="1:8" ht="20.100000000000001" customHeight="1" x14ac:dyDescent="0.25">
      <c r="A22" s="59">
        <v>12</v>
      </c>
      <c r="B22" s="35" t="s">
        <v>100</v>
      </c>
      <c r="C22" s="55" t="s">
        <v>84</v>
      </c>
      <c r="D22" s="57"/>
      <c r="E22" s="96">
        <v>15</v>
      </c>
      <c r="F22" s="97"/>
      <c r="G22" s="33">
        <v>50</v>
      </c>
      <c r="H22" s="34">
        <f t="shared" si="0"/>
        <v>750</v>
      </c>
    </row>
    <row r="23" spans="1:8" ht="20.100000000000001" customHeight="1" x14ac:dyDescent="0.25">
      <c r="A23" s="59">
        <v>13</v>
      </c>
      <c r="B23" s="35" t="s">
        <v>40</v>
      </c>
      <c r="C23" s="55" t="s">
        <v>85</v>
      </c>
      <c r="D23" s="57"/>
      <c r="E23" s="96">
        <v>10</v>
      </c>
      <c r="F23" s="97"/>
      <c r="G23" s="33">
        <v>40</v>
      </c>
      <c r="H23" s="34">
        <f t="shared" si="0"/>
        <v>400</v>
      </c>
    </row>
    <row r="24" spans="1:8" ht="20.100000000000001" customHeight="1" x14ac:dyDescent="0.25">
      <c r="A24" s="59">
        <v>14</v>
      </c>
      <c r="B24" s="35" t="s">
        <v>98</v>
      </c>
      <c r="C24" s="55" t="s">
        <v>86</v>
      </c>
      <c r="D24" s="57"/>
      <c r="E24" s="96">
        <v>5</v>
      </c>
      <c r="F24" s="97"/>
      <c r="G24" s="33">
        <v>110</v>
      </c>
      <c r="H24" s="34">
        <f t="shared" si="0"/>
        <v>550</v>
      </c>
    </row>
    <row r="25" spans="1:8" ht="20.100000000000001" customHeight="1" x14ac:dyDescent="0.25">
      <c r="A25" s="59">
        <v>15</v>
      </c>
      <c r="B25" s="35" t="s">
        <v>40</v>
      </c>
      <c r="C25" s="55" t="s">
        <v>87</v>
      </c>
      <c r="D25" s="57"/>
      <c r="E25" s="96">
        <v>4</v>
      </c>
      <c r="F25" s="97"/>
      <c r="G25" s="33">
        <v>700</v>
      </c>
      <c r="H25" s="34">
        <f t="shared" si="0"/>
        <v>2800</v>
      </c>
    </row>
    <row r="26" spans="1:8" ht="20.100000000000001" customHeight="1" x14ac:dyDescent="0.25">
      <c r="A26" s="59">
        <v>16</v>
      </c>
      <c r="B26" s="35" t="s">
        <v>40</v>
      </c>
      <c r="C26" s="55" t="s">
        <v>88</v>
      </c>
      <c r="D26" s="57"/>
      <c r="E26" s="96">
        <v>8</v>
      </c>
      <c r="F26" s="97"/>
      <c r="G26" s="33">
        <v>110</v>
      </c>
      <c r="H26" s="34">
        <f t="shared" si="0"/>
        <v>880</v>
      </c>
    </row>
    <row r="27" spans="1:8" ht="20.100000000000001" customHeight="1" x14ac:dyDescent="0.25">
      <c r="A27" s="59">
        <v>17</v>
      </c>
      <c r="B27" s="35" t="s">
        <v>40</v>
      </c>
      <c r="C27" s="55" t="s">
        <v>89</v>
      </c>
      <c r="D27" s="57"/>
      <c r="E27" s="96">
        <v>5</v>
      </c>
      <c r="F27" s="97"/>
      <c r="G27" s="33">
        <v>40</v>
      </c>
      <c r="H27" s="34">
        <f t="shared" si="0"/>
        <v>200</v>
      </c>
    </row>
    <row r="28" spans="1:8" ht="20.100000000000001" customHeight="1" x14ac:dyDescent="0.25">
      <c r="A28" s="59">
        <v>18</v>
      </c>
      <c r="B28" s="35" t="s">
        <v>40</v>
      </c>
      <c r="C28" s="55" t="s">
        <v>90</v>
      </c>
      <c r="D28" s="57"/>
      <c r="E28" s="96">
        <v>8</v>
      </c>
      <c r="F28" s="97"/>
      <c r="G28" s="33">
        <v>400</v>
      </c>
      <c r="H28" s="34">
        <f t="shared" si="0"/>
        <v>3200</v>
      </c>
    </row>
    <row r="29" spans="1:8" ht="20.100000000000001" customHeight="1" x14ac:dyDescent="0.25">
      <c r="A29" s="59">
        <v>19</v>
      </c>
      <c r="B29" s="35" t="s">
        <v>40</v>
      </c>
      <c r="C29" s="55" t="s">
        <v>91</v>
      </c>
      <c r="D29" s="57"/>
      <c r="E29" s="96">
        <v>10</v>
      </c>
      <c r="F29" s="97"/>
      <c r="G29" s="33">
        <v>30</v>
      </c>
      <c r="H29" s="34">
        <f t="shared" si="0"/>
        <v>300</v>
      </c>
    </row>
    <row r="30" spans="1:8" ht="20.100000000000001" customHeight="1" x14ac:dyDescent="0.25">
      <c r="A30" s="59">
        <v>20</v>
      </c>
      <c r="B30" s="35" t="s">
        <v>24</v>
      </c>
      <c r="C30" s="55" t="s">
        <v>92</v>
      </c>
      <c r="D30" s="57"/>
      <c r="E30" s="96">
        <v>1</v>
      </c>
      <c r="F30" s="97"/>
      <c r="G30" s="33">
        <v>45</v>
      </c>
      <c r="H30" s="34">
        <f t="shared" si="0"/>
        <v>45</v>
      </c>
    </row>
    <row r="31" spans="1:8" ht="20.100000000000001" customHeight="1" x14ac:dyDescent="0.25">
      <c r="A31" s="59">
        <v>21</v>
      </c>
      <c r="B31" s="35" t="s">
        <v>24</v>
      </c>
      <c r="C31" s="55" t="s">
        <v>93</v>
      </c>
      <c r="D31" s="57"/>
      <c r="E31" s="96">
        <v>1</v>
      </c>
      <c r="F31" s="97"/>
      <c r="G31" s="33">
        <v>90</v>
      </c>
      <c r="H31" s="34">
        <f t="shared" si="0"/>
        <v>90</v>
      </c>
    </row>
    <row r="32" spans="1:8" ht="20.100000000000001" customHeight="1" x14ac:dyDescent="0.25">
      <c r="A32" s="59">
        <v>22</v>
      </c>
      <c r="B32" s="35" t="s">
        <v>40</v>
      </c>
      <c r="C32" s="55" t="s">
        <v>97</v>
      </c>
      <c r="D32" s="57"/>
      <c r="E32" s="96">
        <v>2</v>
      </c>
      <c r="F32" s="97"/>
      <c r="G32" s="33">
        <v>100</v>
      </c>
      <c r="H32" s="34">
        <f t="shared" si="0"/>
        <v>200</v>
      </c>
    </row>
    <row r="33" spans="1:8" ht="20.100000000000001" customHeight="1" x14ac:dyDescent="0.25">
      <c r="A33" s="59">
        <v>23</v>
      </c>
      <c r="B33" s="35" t="s">
        <v>40</v>
      </c>
      <c r="C33" s="55" t="s">
        <v>101</v>
      </c>
      <c r="D33" s="57"/>
      <c r="E33" s="96">
        <v>5</v>
      </c>
      <c r="F33" s="97"/>
      <c r="G33" s="33">
        <v>50</v>
      </c>
      <c r="H33" s="34">
        <f t="shared" si="0"/>
        <v>250</v>
      </c>
    </row>
    <row r="34" spans="1:8" ht="20.100000000000001" customHeight="1" x14ac:dyDescent="0.25">
      <c r="A34" s="14"/>
      <c r="B34" s="35"/>
      <c r="C34" s="55"/>
      <c r="D34" s="57"/>
      <c r="E34" s="43"/>
      <c r="F34" s="44"/>
      <c r="G34" s="33"/>
      <c r="H34" s="34"/>
    </row>
    <row r="35" spans="1:8" ht="20.100000000000001" customHeight="1" thickBot="1" x14ac:dyDescent="0.3">
      <c r="A35" s="15"/>
      <c r="B35" s="21"/>
      <c r="C35" s="156" t="s">
        <v>36</v>
      </c>
      <c r="D35" s="157"/>
      <c r="E35" s="11"/>
      <c r="F35" s="18"/>
      <c r="G35" s="21"/>
      <c r="H35" s="58">
        <f>SUM(H11:H34)</f>
        <v>29160.2</v>
      </c>
    </row>
    <row r="36" spans="1:8" ht="15.75" customHeight="1" x14ac:dyDescent="0.25">
      <c r="A36" s="105" t="s">
        <v>74</v>
      </c>
      <c r="B36" s="106"/>
      <c r="C36" s="106"/>
      <c r="D36" s="106"/>
      <c r="E36" s="106"/>
      <c r="F36" s="106"/>
      <c r="G36" s="106"/>
      <c r="H36" s="111"/>
    </row>
    <row r="37" spans="1:8" ht="16.5" thickBot="1" x14ac:dyDescent="0.3">
      <c r="A37" s="136"/>
      <c r="B37" s="109"/>
      <c r="C37" s="109"/>
      <c r="D37" s="109"/>
      <c r="E37" s="109"/>
      <c r="F37" s="109"/>
      <c r="G37" s="109"/>
      <c r="H37" s="110"/>
    </row>
    <row r="38" spans="1:8" ht="15.75" customHeight="1" x14ac:dyDescent="0.25">
      <c r="A38" s="24"/>
      <c r="B38" s="26"/>
      <c r="C38" s="126" t="s">
        <v>14</v>
      </c>
      <c r="D38" s="127"/>
      <c r="E38" s="126" t="s">
        <v>19</v>
      </c>
      <c r="F38" s="134"/>
      <c r="G38" s="134"/>
      <c r="H38" s="135"/>
    </row>
    <row r="39" spans="1:8" ht="15.75" customHeight="1" x14ac:dyDescent="0.25">
      <c r="A39" s="98" t="s">
        <v>15</v>
      </c>
      <c r="B39" s="99"/>
      <c r="C39" s="140"/>
      <c r="D39" s="141"/>
      <c r="E39" s="96"/>
      <c r="F39" s="121"/>
      <c r="G39" s="121"/>
      <c r="H39" s="122"/>
    </row>
    <row r="40" spans="1:8" ht="15.75" customHeight="1" x14ac:dyDescent="0.25">
      <c r="A40" s="98" t="s">
        <v>16</v>
      </c>
      <c r="B40" s="99"/>
      <c r="C40" s="100" t="s">
        <v>37</v>
      </c>
      <c r="D40" s="101"/>
      <c r="E40" s="102" t="s">
        <v>21</v>
      </c>
      <c r="F40" s="103"/>
      <c r="G40" s="103"/>
      <c r="H40" s="104"/>
    </row>
    <row r="41" spans="1:8" ht="15.75" customHeight="1" x14ac:dyDescent="0.25">
      <c r="A41" s="98" t="s">
        <v>17</v>
      </c>
      <c r="B41" s="99"/>
      <c r="C41" s="107" t="s">
        <v>75</v>
      </c>
      <c r="D41" s="108"/>
      <c r="E41" s="137" t="s">
        <v>20</v>
      </c>
      <c r="F41" s="138"/>
      <c r="G41" s="138"/>
      <c r="H41" s="139"/>
    </row>
    <row r="42" spans="1:8" ht="16.5" thickBot="1" x14ac:dyDescent="0.3">
      <c r="A42" s="10"/>
      <c r="B42" s="27"/>
      <c r="C42" s="25"/>
      <c r="D42" s="11"/>
      <c r="E42" s="7"/>
      <c r="F42" s="109"/>
      <c r="G42" s="109"/>
      <c r="H42" s="110"/>
    </row>
    <row r="43" spans="1:8" ht="15.75" x14ac:dyDescent="0.25">
      <c r="A43" s="1" t="s">
        <v>18</v>
      </c>
      <c r="B43" s="8"/>
      <c r="C43" s="8"/>
      <c r="D43" s="8"/>
      <c r="E43" s="8"/>
      <c r="F43" s="8"/>
      <c r="G43" s="8"/>
      <c r="H43" s="8"/>
    </row>
    <row r="44" spans="1:8" ht="15.75" thickBot="1" x14ac:dyDescent="0.3"/>
    <row r="45" spans="1:8" ht="15.75" x14ac:dyDescent="0.25">
      <c r="A45" s="117" t="s">
        <v>0</v>
      </c>
      <c r="B45" s="118"/>
      <c r="C45" s="118"/>
      <c r="D45" s="118"/>
      <c r="E45" s="118"/>
      <c r="F45" s="118"/>
      <c r="G45" s="118"/>
      <c r="H45" s="119"/>
    </row>
    <row r="46" spans="1:8" ht="18.75" customHeight="1" x14ac:dyDescent="0.25">
      <c r="A46" s="120" t="s">
        <v>1</v>
      </c>
      <c r="B46" s="121"/>
      <c r="C46" s="121"/>
      <c r="D46" s="121"/>
      <c r="E46" s="121"/>
      <c r="F46" s="121"/>
      <c r="G46" s="121"/>
      <c r="H46" s="122"/>
    </row>
    <row r="47" spans="1:8" ht="16.5" thickBot="1" x14ac:dyDescent="0.3">
      <c r="A47" s="112" t="s">
        <v>2</v>
      </c>
      <c r="B47" s="113"/>
      <c r="C47" s="113"/>
      <c r="D47" s="113"/>
      <c r="E47" s="113"/>
      <c r="F47" s="113"/>
      <c r="G47" s="113"/>
      <c r="H47" s="114"/>
    </row>
    <row r="48" spans="1:8" ht="9" customHeight="1" x14ac:dyDescent="0.25">
      <c r="A48" s="105"/>
      <c r="B48" s="106"/>
      <c r="C48" s="106"/>
      <c r="D48" s="106"/>
      <c r="E48" s="106"/>
      <c r="F48" s="106"/>
      <c r="G48" s="106"/>
      <c r="H48" s="111"/>
    </row>
    <row r="49" spans="1:8" ht="15.75" customHeight="1" x14ac:dyDescent="0.25">
      <c r="A49" s="105" t="s">
        <v>3</v>
      </c>
      <c r="B49" s="106"/>
      <c r="C49" s="106"/>
      <c r="D49" s="106"/>
      <c r="E49" s="106" t="s">
        <v>4</v>
      </c>
      <c r="F49" s="106"/>
      <c r="G49" s="106"/>
      <c r="H49" s="111"/>
    </row>
    <row r="50" spans="1:8" ht="15.75" customHeight="1" x14ac:dyDescent="0.25">
      <c r="A50" s="105" t="s">
        <v>5</v>
      </c>
      <c r="B50" s="106"/>
      <c r="C50" s="106"/>
      <c r="D50" s="106"/>
      <c r="E50" s="106" t="s">
        <v>6</v>
      </c>
      <c r="F50" s="106"/>
      <c r="G50" s="106"/>
      <c r="H50" s="111"/>
    </row>
    <row r="51" spans="1:8" ht="9" customHeight="1" thickBot="1" x14ac:dyDescent="0.3">
      <c r="A51" s="105"/>
      <c r="B51" s="106"/>
      <c r="C51" s="106"/>
      <c r="D51" s="106"/>
      <c r="E51" s="106"/>
      <c r="F51" s="106"/>
      <c r="G51" s="106"/>
      <c r="H51" s="111"/>
    </row>
    <row r="52" spans="1:8" ht="15.75" customHeight="1" x14ac:dyDescent="0.25">
      <c r="A52" s="2" t="s">
        <v>7</v>
      </c>
      <c r="B52" s="132" t="s">
        <v>12</v>
      </c>
      <c r="C52" s="128" t="s">
        <v>8</v>
      </c>
      <c r="D52" s="129"/>
      <c r="E52" s="128" t="s">
        <v>9</v>
      </c>
      <c r="F52" s="129"/>
      <c r="G52" s="132" t="s">
        <v>10</v>
      </c>
      <c r="H52" s="115" t="s">
        <v>22</v>
      </c>
    </row>
    <row r="53" spans="1:8" ht="16.5" thickBot="1" x14ac:dyDescent="0.3">
      <c r="A53" s="3" t="s">
        <v>11</v>
      </c>
      <c r="B53" s="133"/>
      <c r="C53" s="130"/>
      <c r="D53" s="131"/>
      <c r="E53" s="130"/>
      <c r="F53" s="131"/>
      <c r="G53" s="133"/>
      <c r="H53" s="116"/>
    </row>
    <row r="54" spans="1:8" ht="15" customHeight="1" x14ac:dyDescent="0.25">
      <c r="A54" s="13"/>
      <c r="B54" s="42"/>
      <c r="C54" s="4"/>
      <c r="D54" s="16"/>
      <c r="E54" s="5"/>
      <c r="F54" s="16"/>
      <c r="G54" s="19"/>
      <c r="H54" s="28"/>
    </row>
    <row r="55" spans="1:8" ht="15" customHeight="1" x14ac:dyDescent="0.25">
      <c r="A55" s="14"/>
      <c r="B55" s="38" t="s">
        <v>33</v>
      </c>
      <c r="C55" s="144" t="s">
        <v>64</v>
      </c>
      <c r="D55" s="145"/>
      <c r="E55" s="96">
        <v>30</v>
      </c>
      <c r="F55" s="97"/>
      <c r="G55" s="49">
        <v>150</v>
      </c>
      <c r="H55" s="50">
        <f>+G55*E55</f>
        <v>4500</v>
      </c>
    </row>
    <row r="56" spans="1:8" ht="15" customHeight="1" x14ac:dyDescent="0.25">
      <c r="A56" s="14"/>
      <c r="B56" s="38" t="s">
        <v>40</v>
      </c>
      <c r="C56" s="144" t="s">
        <v>66</v>
      </c>
      <c r="D56" s="145"/>
      <c r="E56" s="96">
        <v>25</v>
      </c>
      <c r="F56" s="97"/>
      <c r="G56" s="49">
        <v>50</v>
      </c>
      <c r="H56" s="50">
        <f t="shared" ref="H56:H66" si="1">+G56*E56</f>
        <v>1250</v>
      </c>
    </row>
    <row r="57" spans="1:8" ht="15" customHeight="1" x14ac:dyDescent="0.25">
      <c r="A57" s="14"/>
      <c r="B57" s="38" t="s">
        <v>33</v>
      </c>
      <c r="C57" s="144" t="s">
        <v>26</v>
      </c>
      <c r="D57" s="145"/>
      <c r="E57" s="96">
        <v>7</v>
      </c>
      <c r="F57" s="97"/>
      <c r="G57" s="33">
        <v>410</v>
      </c>
      <c r="H57" s="50">
        <f t="shared" si="1"/>
        <v>2870</v>
      </c>
    </row>
    <row r="58" spans="1:8" ht="15" customHeight="1" x14ac:dyDescent="0.25">
      <c r="A58" s="14"/>
      <c r="B58" s="38" t="s">
        <v>63</v>
      </c>
      <c r="C58" s="144" t="s">
        <v>65</v>
      </c>
      <c r="D58" s="145"/>
      <c r="E58" s="96">
        <v>20</v>
      </c>
      <c r="F58" s="97"/>
      <c r="G58" s="33">
        <v>120</v>
      </c>
      <c r="H58" s="50">
        <f t="shared" si="1"/>
        <v>2400</v>
      </c>
    </row>
    <row r="59" spans="1:8" ht="15" customHeight="1" x14ac:dyDescent="0.25">
      <c r="A59" s="14"/>
      <c r="B59" s="38" t="s">
        <v>63</v>
      </c>
      <c r="C59" s="144" t="s">
        <v>67</v>
      </c>
      <c r="D59" s="145"/>
      <c r="E59" s="96">
        <v>10</v>
      </c>
      <c r="F59" s="97"/>
      <c r="G59" s="33">
        <v>70</v>
      </c>
      <c r="H59" s="50">
        <f t="shared" si="1"/>
        <v>700</v>
      </c>
    </row>
    <row r="60" spans="1:8" ht="15" customHeight="1" x14ac:dyDescent="0.25">
      <c r="A60" s="14"/>
      <c r="B60" s="38" t="s">
        <v>63</v>
      </c>
      <c r="C60" s="144" t="s">
        <v>68</v>
      </c>
      <c r="D60" s="145"/>
      <c r="E60" s="96">
        <v>12</v>
      </c>
      <c r="F60" s="97"/>
      <c r="G60" s="33">
        <v>75</v>
      </c>
      <c r="H60" s="50">
        <f t="shared" si="1"/>
        <v>900</v>
      </c>
    </row>
    <row r="61" spans="1:8" ht="15" customHeight="1" x14ac:dyDescent="0.25">
      <c r="A61" s="14"/>
      <c r="B61" s="38" t="s">
        <v>63</v>
      </c>
      <c r="C61" s="144" t="s">
        <v>27</v>
      </c>
      <c r="D61" s="145"/>
      <c r="E61" s="96">
        <v>10</v>
      </c>
      <c r="F61" s="97"/>
      <c r="G61" s="33">
        <v>320</v>
      </c>
      <c r="H61" s="50">
        <f t="shared" si="1"/>
        <v>3200</v>
      </c>
    </row>
    <row r="62" spans="1:8" ht="15" customHeight="1" x14ac:dyDescent="0.25">
      <c r="A62" s="14"/>
      <c r="B62" s="38" t="s">
        <v>63</v>
      </c>
      <c r="C62" s="144" t="s">
        <v>69</v>
      </c>
      <c r="D62" s="145"/>
      <c r="E62" s="96">
        <v>7</v>
      </c>
      <c r="F62" s="97"/>
      <c r="G62" s="33">
        <v>100</v>
      </c>
      <c r="H62" s="50">
        <f t="shared" si="1"/>
        <v>700</v>
      </c>
    </row>
    <row r="63" spans="1:8" ht="15" customHeight="1" x14ac:dyDescent="0.25">
      <c r="A63" s="14"/>
      <c r="B63" s="35" t="s">
        <v>29</v>
      </c>
      <c r="C63" s="144" t="s">
        <v>28</v>
      </c>
      <c r="D63" s="145"/>
      <c r="E63" s="96">
        <v>15</v>
      </c>
      <c r="F63" s="97"/>
      <c r="G63" s="33">
        <v>210</v>
      </c>
      <c r="H63" s="50">
        <f t="shared" si="1"/>
        <v>3150</v>
      </c>
    </row>
    <row r="64" spans="1:8" ht="15" customHeight="1" x14ac:dyDescent="0.25">
      <c r="A64" s="14"/>
      <c r="B64" s="35" t="s">
        <v>30</v>
      </c>
      <c r="C64" s="144" t="s">
        <v>28</v>
      </c>
      <c r="D64" s="145"/>
      <c r="E64" s="96">
        <v>18</v>
      </c>
      <c r="F64" s="97"/>
      <c r="G64" s="33">
        <v>170</v>
      </c>
      <c r="H64" s="50">
        <f t="shared" si="1"/>
        <v>3060</v>
      </c>
    </row>
    <row r="65" spans="1:8" ht="15" customHeight="1" x14ac:dyDescent="0.25">
      <c r="A65" s="14"/>
      <c r="B65" s="35" t="s">
        <v>40</v>
      </c>
      <c r="C65" s="144" t="s">
        <v>31</v>
      </c>
      <c r="D65" s="145"/>
      <c r="E65" s="96">
        <v>10</v>
      </c>
      <c r="F65" s="97"/>
      <c r="G65" s="33">
        <v>50</v>
      </c>
      <c r="H65" s="50">
        <f t="shared" si="1"/>
        <v>500</v>
      </c>
    </row>
    <row r="66" spans="1:8" ht="15" customHeight="1" x14ac:dyDescent="0.25">
      <c r="A66" s="14"/>
      <c r="B66" s="35" t="s">
        <v>40</v>
      </c>
      <c r="C66" s="144" t="s">
        <v>32</v>
      </c>
      <c r="D66" s="145"/>
      <c r="E66" s="96">
        <v>24</v>
      </c>
      <c r="F66" s="97"/>
      <c r="G66" s="33">
        <v>90</v>
      </c>
      <c r="H66" s="50">
        <f t="shared" si="1"/>
        <v>2160</v>
      </c>
    </row>
    <row r="67" spans="1:8" ht="15" customHeight="1" x14ac:dyDescent="0.25">
      <c r="A67" s="14"/>
      <c r="B67" s="35"/>
      <c r="C67" s="94"/>
      <c r="D67" s="95"/>
      <c r="E67" s="96"/>
      <c r="F67" s="97"/>
      <c r="G67" s="33"/>
      <c r="H67" s="34"/>
    </row>
    <row r="68" spans="1:8" ht="15" customHeight="1" x14ac:dyDescent="0.25">
      <c r="A68" s="14"/>
      <c r="B68" s="20"/>
      <c r="C68" s="150"/>
      <c r="D68" s="151"/>
      <c r="E68" s="96"/>
      <c r="F68" s="97"/>
      <c r="G68" s="33"/>
      <c r="H68" s="34"/>
    </row>
    <row r="69" spans="1:8" ht="15" customHeight="1" x14ac:dyDescent="0.25">
      <c r="A69" s="14"/>
      <c r="B69" s="20"/>
      <c r="C69" s="94"/>
      <c r="D69" s="95"/>
      <c r="E69" s="96"/>
      <c r="F69" s="97"/>
      <c r="G69" s="33"/>
      <c r="H69" s="34"/>
    </row>
    <row r="70" spans="1:8" ht="15" customHeight="1" x14ac:dyDescent="0.25">
      <c r="A70" s="14"/>
      <c r="B70" s="20"/>
      <c r="C70" s="94"/>
      <c r="D70" s="95"/>
      <c r="E70" s="96"/>
      <c r="F70" s="97"/>
      <c r="G70" s="33"/>
      <c r="H70" s="34"/>
    </row>
    <row r="71" spans="1:8" s="41" customFormat="1" ht="15" customHeight="1" x14ac:dyDescent="0.25">
      <c r="A71" s="39"/>
      <c r="B71" s="35"/>
      <c r="C71" s="94"/>
      <c r="D71" s="95"/>
      <c r="E71" s="96"/>
      <c r="F71" s="97"/>
      <c r="G71" s="40"/>
      <c r="H71" s="34"/>
    </row>
    <row r="72" spans="1:8" s="41" customFormat="1" ht="15" customHeight="1" x14ac:dyDescent="0.25">
      <c r="A72" s="39"/>
      <c r="B72" s="35"/>
      <c r="C72" s="45"/>
      <c r="D72" s="46"/>
      <c r="E72" s="43"/>
      <c r="F72" s="44"/>
      <c r="G72" s="40"/>
      <c r="H72" s="34"/>
    </row>
    <row r="73" spans="1:8" s="41" customFormat="1" ht="15" customHeight="1" x14ac:dyDescent="0.25">
      <c r="A73" s="39"/>
      <c r="B73" s="35"/>
      <c r="C73" s="140"/>
      <c r="D73" s="141"/>
      <c r="E73" s="43"/>
      <c r="F73" s="44"/>
      <c r="G73" s="40"/>
      <c r="H73" s="48"/>
    </row>
    <row r="74" spans="1:8" ht="15" customHeight="1" thickBot="1" x14ac:dyDescent="0.3">
      <c r="A74" s="15"/>
      <c r="B74" s="21"/>
      <c r="C74" s="36"/>
      <c r="D74" s="37"/>
      <c r="E74" s="11"/>
      <c r="F74" s="18"/>
      <c r="G74" s="21"/>
      <c r="H74" s="30"/>
    </row>
    <row r="75" spans="1:8" ht="15.75" customHeight="1" x14ac:dyDescent="0.25">
      <c r="A75" s="105" t="s">
        <v>70</v>
      </c>
      <c r="B75" s="106"/>
      <c r="C75" s="106"/>
      <c r="D75" s="106"/>
      <c r="E75" s="106"/>
      <c r="F75" s="106"/>
      <c r="G75" s="106"/>
      <c r="H75" s="111"/>
    </row>
    <row r="76" spans="1:8" ht="16.5" thickBot="1" x14ac:dyDescent="0.3">
      <c r="A76" s="136"/>
      <c r="B76" s="109"/>
      <c r="C76" s="109"/>
      <c r="D76" s="109"/>
      <c r="E76" s="109"/>
      <c r="F76" s="109"/>
      <c r="G76" s="109"/>
      <c r="H76" s="110"/>
    </row>
    <row r="77" spans="1:8" ht="15.75" customHeight="1" x14ac:dyDescent="0.25">
      <c r="A77" s="24"/>
      <c r="B77" s="26"/>
      <c r="C77" s="126" t="s">
        <v>14</v>
      </c>
      <c r="D77" s="127"/>
      <c r="E77" s="126" t="s">
        <v>19</v>
      </c>
      <c r="F77" s="134"/>
      <c r="G77" s="134"/>
      <c r="H77" s="135"/>
    </row>
    <row r="78" spans="1:8" ht="15.75" customHeight="1" x14ac:dyDescent="0.25">
      <c r="A78" s="98" t="s">
        <v>15</v>
      </c>
      <c r="B78" s="99"/>
      <c r="C78" s="140"/>
      <c r="D78" s="141"/>
      <c r="E78" s="96"/>
      <c r="F78" s="121"/>
      <c r="G78" s="121"/>
      <c r="H78" s="122"/>
    </row>
    <row r="79" spans="1:8" ht="15.75" customHeight="1" x14ac:dyDescent="0.25">
      <c r="A79" s="98" t="s">
        <v>16</v>
      </c>
      <c r="B79" s="99"/>
      <c r="C79" s="100" t="s">
        <v>37</v>
      </c>
      <c r="D79" s="101"/>
      <c r="E79" s="102" t="s">
        <v>21</v>
      </c>
      <c r="F79" s="103"/>
      <c r="G79" s="103"/>
      <c r="H79" s="104"/>
    </row>
    <row r="80" spans="1:8" ht="15.75" customHeight="1" x14ac:dyDescent="0.25">
      <c r="A80" s="98" t="s">
        <v>17</v>
      </c>
      <c r="B80" s="99"/>
      <c r="C80" s="107" t="s">
        <v>71</v>
      </c>
      <c r="D80" s="108"/>
      <c r="E80" s="137" t="s">
        <v>20</v>
      </c>
      <c r="F80" s="138"/>
      <c r="G80" s="138"/>
      <c r="H80" s="139"/>
    </row>
    <row r="81" spans="1:8" ht="16.5" thickBot="1" x14ac:dyDescent="0.3">
      <c r="A81" s="10"/>
      <c r="B81" s="27"/>
      <c r="C81" s="25"/>
      <c r="D81" s="11"/>
      <c r="E81" s="149"/>
      <c r="F81" s="113"/>
      <c r="G81" s="113"/>
      <c r="H81" s="114"/>
    </row>
    <row r="82" spans="1:8" ht="15.75" x14ac:dyDescent="0.25">
      <c r="A82" s="1" t="s">
        <v>18</v>
      </c>
      <c r="B82" s="8"/>
      <c r="C82" s="8"/>
      <c r="D82" s="8"/>
      <c r="E82" s="8"/>
      <c r="F82" s="8"/>
      <c r="G82" s="8"/>
      <c r="H82" s="8"/>
    </row>
  </sheetData>
  <mergeCells count="119">
    <mergeCell ref="A80:B80"/>
    <mergeCell ref="C80:D80"/>
    <mergeCell ref="E80:H80"/>
    <mergeCell ref="E81:H81"/>
    <mergeCell ref="E15:F15"/>
    <mergeCell ref="E20:F20"/>
    <mergeCell ref="A78:B78"/>
    <mergeCell ref="C78:D78"/>
    <mergeCell ref="E78:H78"/>
    <mergeCell ref="A79:B79"/>
    <mergeCell ref="C79:D79"/>
    <mergeCell ref="E79:H79"/>
    <mergeCell ref="C71:D71"/>
    <mergeCell ref="E71:F71"/>
    <mergeCell ref="C73:D73"/>
    <mergeCell ref="A75:H75"/>
    <mergeCell ref="A76:H76"/>
    <mergeCell ref="C77:D77"/>
    <mergeCell ref="E77:H77"/>
    <mergeCell ref="C68:D68"/>
    <mergeCell ref="E68:F68"/>
    <mergeCell ref="C69:D69"/>
    <mergeCell ref="E69:F69"/>
    <mergeCell ref="C70:D70"/>
    <mergeCell ref="E70:F70"/>
    <mergeCell ref="C65:D65"/>
    <mergeCell ref="E65:F65"/>
    <mergeCell ref="C66:D66"/>
    <mergeCell ref="E66:F66"/>
    <mergeCell ref="C67:D67"/>
    <mergeCell ref="E67:F67"/>
    <mergeCell ref="C62:D62"/>
    <mergeCell ref="E62:F62"/>
    <mergeCell ref="C63:D63"/>
    <mergeCell ref="E63:F63"/>
    <mergeCell ref="C64:D64"/>
    <mergeCell ref="E64:F64"/>
    <mergeCell ref="C59:D59"/>
    <mergeCell ref="E59:F59"/>
    <mergeCell ref="C60:D60"/>
    <mergeCell ref="E60:F60"/>
    <mergeCell ref="C61:D61"/>
    <mergeCell ref="E61:F61"/>
    <mergeCell ref="C56:D56"/>
    <mergeCell ref="E56:F56"/>
    <mergeCell ref="C57:D57"/>
    <mergeCell ref="E57:F57"/>
    <mergeCell ref="C58:D58"/>
    <mergeCell ref="E58:F58"/>
    <mergeCell ref="B52:B53"/>
    <mergeCell ref="C52:D53"/>
    <mergeCell ref="E52:F53"/>
    <mergeCell ref="G52:G53"/>
    <mergeCell ref="H52:H53"/>
    <mergeCell ref="C55:D55"/>
    <mergeCell ref="E55:F55"/>
    <mergeCell ref="A49:D49"/>
    <mergeCell ref="E49:H49"/>
    <mergeCell ref="A50:D50"/>
    <mergeCell ref="E50:H50"/>
    <mergeCell ref="A51:D51"/>
    <mergeCell ref="E51:H51"/>
    <mergeCell ref="F42:H42"/>
    <mergeCell ref="A45:H45"/>
    <mergeCell ref="A46:H46"/>
    <mergeCell ref="A47:H47"/>
    <mergeCell ref="A48:D48"/>
    <mergeCell ref="E48:H48"/>
    <mergeCell ref="A40:B40"/>
    <mergeCell ref="C40:D40"/>
    <mergeCell ref="E40:H40"/>
    <mergeCell ref="A41:B41"/>
    <mergeCell ref="C41:D41"/>
    <mergeCell ref="E41:H41"/>
    <mergeCell ref="A36:H36"/>
    <mergeCell ref="A37:H37"/>
    <mergeCell ref="C38:D38"/>
    <mergeCell ref="E38:H38"/>
    <mergeCell ref="A39:B39"/>
    <mergeCell ref="C39:D39"/>
    <mergeCell ref="E39:H39"/>
    <mergeCell ref="E18:F18"/>
    <mergeCell ref="E19:F19"/>
    <mergeCell ref="E33:F33"/>
    <mergeCell ref="E21:F21"/>
    <mergeCell ref="E22:F22"/>
    <mergeCell ref="E23:F23"/>
    <mergeCell ref="E24:F24"/>
    <mergeCell ref="E31:F31"/>
    <mergeCell ref="E32:F32"/>
    <mergeCell ref="C35:D35"/>
    <mergeCell ref="E25:F25"/>
    <mergeCell ref="E26:F26"/>
    <mergeCell ref="E27:F27"/>
    <mergeCell ref="E28:F28"/>
    <mergeCell ref="E29:F29"/>
    <mergeCell ref="E30:F30"/>
    <mergeCell ref="E17:F17"/>
    <mergeCell ref="E11:F11"/>
    <mergeCell ref="E12:F12"/>
    <mergeCell ref="E13:F13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A2:H2"/>
    <mergeCell ref="A3:H3"/>
    <mergeCell ref="A4:H4"/>
    <mergeCell ref="A5:D5"/>
    <mergeCell ref="E5:H5"/>
    <mergeCell ref="A6:D6"/>
    <mergeCell ref="E6:H6"/>
    <mergeCell ref="E14:F14"/>
    <mergeCell ref="E16:F16"/>
  </mergeCells>
  <printOptions horizontalCentered="1"/>
  <pageMargins left="0" right="0" top="0.31496062992125984" bottom="0.15748031496062992" header="0.31496062992125984" footer="0.31496062992125984"/>
  <pageSetup paperSize="9" scale="95" orientation="portrait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6"/>
  <sheetViews>
    <sheetView showGridLines="0" topLeftCell="A35" workbookViewId="0">
      <selection activeCell="Q52" sqref="Q52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8" ht="24" customHeight="1" thickBot="1" x14ac:dyDescent="0.3">
      <c r="A1" s="1"/>
    </row>
    <row r="2" spans="1:8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8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8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8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8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8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8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8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8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8" ht="20.100000000000001" customHeight="1" x14ac:dyDescent="0.25">
      <c r="A11" s="59">
        <v>1</v>
      </c>
      <c r="B11" s="61" t="s">
        <v>98</v>
      </c>
      <c r="C11" s="62" t="s">
        <v>94</v>
      </c>
      <c r="D11" s="63"/>
      <c r="E11" s="160">
        <v>6</v>
      </c>
      <c r="F11" s="161"/>
      <c r="G11" s="64">
        <v>260</v>
      </c>
      <c r="H11" s="34">
        <f>+G11*E11</f>
        <v>1560</v>
      </c>
    </row>
    <row r="12" spans="1:8" ht="20.100000000000001" customHeight="1" x14ac:dyDescent="0.25">
      <c r="A12" s="59">
        <v>2</v>
      </c>
      <c r="B12" s="61" t="s">
        <v>40</v>
      </c>
      <c r="C12" s="62" t="s">
        <v>76</v>
      </c>
      <c r="D12" s="65"/>
      <c r="E12" s="158">
        <v>500</v>
      </c>
      <c r="F12" s="159"/>
      <c r="G12" s="64">
        <v>6.5</v>
      </c>
      <c r="H12" s="34">
        <f>+G12*E12</f>
        <v>3250</v>
      </c>
    </row>
    <row r="13" spans="1:8" ht="20.100000000000001" customHeight="1" x14ac:dyDescent="0.25">
      <c r="A13" s="59">
        <v>3</v>
      </c>
      <c r="B13" s="35" t="s">
        <v>98</v>
      </c>
      <c r="C13" s="55" t="s">
        <v>77</v>
      </c>
      <c r="D13" s="56"/>
      <c r="E13" s="96">
        <v>10</v>
      </c>
      <c r="F13" s="97"/>
      <c r="G13" s="33">
        <v>50</v>
      </c>
      <c r="H13" s="34">
        <f>+G13*E13</f>
        <v>500</v>
      </c>
    </row>
    <row r="14" spans="1:8" ht="20.100000000000001" customHeight="1" x14ac:dyDescent="0.25">
      <c r="A14" s="59">
        <v>4</v>
      </c>
      <c r="B14" s="35" t="s">
        <v>99</v>
      </c>
      <c r="C14" s="55" t="s">
        <v>78</v>
      </c>
      <c r="D14" s="56"/>
      <c r="E14" s="96">
        <v>20</v>
      </c>
      <c r="F14" s="97"/>
      <c r="G14" s="33">
        <v>35</v>
      </c>
      <c r="H14" s="34">
        <f t="shared" ref="H14:H35" si="0">+G14*E14</f>
        <v>700</v>
      </c>
    </row>
    <row r="15" spans="1:8" ht="20.100000000000001" customHeight="1" x14ac:dyDescent="0.25">
      <c r="A15" s="59">
        <v>5</v>
      </c>
      <c r="B15" s="61" t="s">
        <v>98</v>
      </c>
      <c r="C15" s="62" t="s">
        <v>95</v>
      </c>
      <c r="D15" s="65"/>
      <c r="E15" s="158">
        <v>6</v>
      </c>
      <c r="F15" s="159"/>
      <c r="G15" s="64">
        <f>5.35*12</f>
        <v>64.199999999999989</v>
      </c>
      <c r="H15" s="34">
        <f t="shared" si="0"/>
        <v>385.19999999999993</v>
      </c>
    </row>
    <row r="16" spans="1:8" ht="20.100000000000001" customHeight="1" x14ac:dyDescent="0.25">
      <c r="A16" s="59">
        <v>6</v>
      </c>
      <c r="B16" s="35" t="s">
        <v>40</v>
      </c>
      <c r="C16" s="55" t="s">
        <v>79</v>
      </c>
      <c r="D16" s="56"/>
      <c r="E16" s="96">
        <v>10</v>
      </c>
      <c r="F16" s="97"/>
      <c r="G16" s="33">
        <v>140</v>
      </c>
      <c r="H16" s="34">
        <f t="shared" si="0"/>
        <v>1400</v>
      </c>
    </row>
    <row r="17" spans="1:8" ht="20.100000000000001" customHeight="1" x14ac:dyDescent="0.25">
      <c r="A17" s="59">
        <v>7</v>
      </c>
      <c r="B17" s="35" t="s">
        <v>40</v>
      </c>
      <c r="C17" s="55" t="s">
        <v>80</v>
      </c>
      <c r="D17" s="56"/>
      <c r="E17" s="96">
        <v>10</v>
      </c>
      <c r="F17" s="97"/>
      <c r="G17" s="33">
        <v>30</v>
      </c>
      <c r="H17" s="34">
        <f t="shared" si="0"/>
        <v>300</v>
      </c>
    </row>
    <row r="18" spans="1:8" ht="20.100000000000001" customHeight="1" x14ac:dyDescent="0.25">
      <c r="A18" s="59">
        <v>8</v>
      </c>
      <c r="B18" s="35" t="s">
        <v>40</v>
      </c>
      <c r="C18" s="55" t="s">
        <v>81</v>
      </c>
      <c r="D18" s="57"/>
      <c r="E18" s="96">
        <v>15</v>
      </c>
      <c r="F18" s="97"/>
      <c r="G18" s="33">
        <v>30</v>
      </c>
      <c r="H18" s="34">
        <f t="shared" si="0"/>
        <v>450</v>
      </c>
    </row>
    <row r="19" spans="1:8" ht="20.100000000000001" customHeight="1" x14ac:dyDescent="0.25">
      <c r="A19" s="59">
        <v>9</v>
      </c>
      <c r="B19" s="35" t="s">
        <v>40</v>
      </c>
      <c r="C19" s="55" t="s">
        <v>82</v>
      </c>
      <c r="D19" s="57"/>
      <c r="E19" s="96">
        <v>10</v>
      </c>
      <c r="F19" s="97"/>
      <c r="G19" s="33">
        <v>170</v>
      </c>
      <c r="H19" s="34">
        <f t="shared" si="0"/>
        <v>1700</v>
      </c>
    </row>
    <row r="20" spans="1:8" ht="20.100000000000001" customHeight="1" x14ac:dyDescent="0.25">
      <c r="A20" s="59">
        <v>10</v>
      </c>
      <c r="B20" s="35" t="s">
        <v>40</v>
      </c>
      <c r="C20" s="55" t="s">
        <v>83</v>
      </c>
      <c r="D20" s="57"/>
      <c r="E20" s="96">
        <v>10</v>
      </c>
      <c r="F20" s="97"/>
      <c r="G20" s="33">
        <v>400</v>
      </c>
      <c r="H20" s="34">
        <f t="shared" si="0"/>
        <v>4000</v>
      </c>
    </row>
    <row r="21" spans="1:8" ht="20.100000000000001" customHeight="1" x14ac:dyDescent="0.25">
      <c r="A21" s="59">
        <v>11</v>
      </c>
      <c r="B21" s="61" t="s">
        <v>40</v>
      </c>
      <c r="C21" s="62" t="s">
        <v>96</v>
      </c>
      <c r="D21" s="66"/>
      <c r="E21" s="158">
        <v>60</v>
      </c>
      <c r="F21" s="159"/>
      <c r="G21" s="64">
        <v>120</v>
      </c>
      <c r="H21" s="34">
        <f t="shared" si="0"/>
        <v>7200</v>
      </c>
    </row>
    <row r="22" spans="1:8" ht="20.100000000000001" customHeight="1" x14ac:dyDescent="0.25">
      <c r="A22" s="59">
        <v>12</v>
      </c>
      <c r="B22" s="35" t="s">
        <v>100</v>
      </c>
      <c r="C22" s="55" t="s">
        <v>84</v>
      </c>
      <c r="D22" s="57"/>
      <c r="E22" s="96">
        <v>15</v>
      </c>
      <c r="F22" s="97"/>
      <c r="G22" s="33">
        <v>50</v>
      </c>
      <c r="H22" s="34">
        <f t="shared" si="0"/>
        <v>750</v>
      </c>
    </row>
    <row r="23" spans="1:8" ht="20.100000000000001" customHeight="1" x14ac:dyDescent="0.25">
      <c r="A23" s="59">
        <v>13</v>
      </c>
      <c r="B23" s="35" t="s">
        <v>40</v>
      </c>
      <c r="C23" s="55" t="s">
        <v>85</v>
      </c>
      <c r="D23" s="57"/>
      <c r="E23" s="96">
        <v>10</v>
      </c>
      <c r="F23" s="97"/>
      <c r="G23" s="33">
        <v>40</v>
      </c>
      <c r="H23" s="34">
        <f t="shared" si="0"/>
        <v>400</v>
      </c>
    </row>
    <row r="24" spans="1:8" ht="20.100000000000001" customHeight="1" x14ac:dyDescent="0.25">
      <c r="A24" s="59">
        <v>14</v>
      </c>
      <c r="B24" s="35" t="s">
        <v>98</v>
      </c>
      <c r="C24" s="55" t="s">
        <v>86</v>
      </c>
      <c r="D24" s="57"/>
      <c r="E24" s="96">
        <v>5</v>
      </c>
      <c r="F24" s="97"/>
      <c r="G24" s="33">
        <v>110</v>
      </c>
      <c r="H24" s="34">
        <f t="shared" si="0"/>
        <v>550</v>
      </c>
    </row>
    <row r="25" spans="1:8" ht="20.100000000000001" customHeight="1" x14ac:dyDescent="0.25">
      <c r="A25" s="59">
        <v>15</v>
      </c>
      <c r="B25" s="35" t="s">
        <v>40</v>
      </c>
      <c r="C25" s="55" t="s">
        <v>87</v>
      </c>
      <c r="D25" s="57"/>
      <c r="E25" s="96">
        <v>4</v>
      </c>
      <c r="F25" s="97"/>
      <c r="G25" s="33">
        <v>700</v>
      </c>
      <c r="H25" s="34">
        <f t="shared" si="0"/>
        <v>2800</v>
      </c>
    </row>
    <row r="26" spans="1:8" ht="20.100000000000001" customHeight="1" x14ac:dyDescent="0.25">
      <c r="A26" s="59">
        <v>16</v>
      </c>
      <c r="B26" s="35" t="s">
        <v>40</v>
      </c>
      <c r="C26" s="55" t="s">
        <v>88</v>
      </c>
      <c r="D26" s="57"/>
      <c r="E26" s="96">
        <v>8</v>
      </c>
      <c r="F26" s="97"/>
      <c r="G26" s="33">
        <v>110</v>
      </c>
      <c r="H26" s="34">
        <f t="shared" si="0"/>
        <v>880</v>
      </c>
    </row>
    <row r="27" spans="1:8" ht="20.100000000000001" customHeight="1" x14ac:dyDescent="0.25">
      <c r="A27" s="59">
        <v>17</v>
      </c>
      <c r="B27" s="35" t="s">
        <v>40</v>
      </c>
      <c r="C27" s="55" t="s">
        <v>89</v>
      </c>
      <c r="D27" s="57"/>
      <c r="E27" s="96">
        <v>5</v>
      </c>
      <c r="F27" s="97"/>
      <c r="G27" s="33">
        <v>40</v>
      </c>
      <c r="H27" s="34">
        <f t="shared" si="0"/>
        <v>200</v>
      </c>
    </row>
    <row r="28" spans="1:8" ht="20.100000000000001" customHeight="1" x14ac:dyDescent="0.25">
      <c r="A28" s="59">
        <v>18</v>
      </c>
      <c r="B28" s="35" t="s">
        <v>40</v>
      </c>
      <c r="C28" s="55" t="s">
        <v>90</v>
      </c>
      <c r="D28" s="57"/>
      <c r="E28" s="96">
        <v>8</v>
      </c>
      <c r="F28" s="97"/>
      <c r="G28" s="33">
        <v>400</v>
      </c>
      <c r="H28" s="34">
        <f t="shared" si="0"/>
        <v>3200</v>
      </c>
    </row>
    <row r="29" spans="1:8" ht="20.100000000000001" customHeight="1" x14ac:dyDescent="0.25">
      <c r="A29" s="59">
        <v>19</v>
      </c>
      <c r="B29" s="35" t="s">
        <v>40</v>
      </c>
      <c r="C29" s="55" t="s">
        <v>91</v>
      </c>
      <c r="D29" s="57"/>
      <c r="E29" s="96">
        <v>10</v>
      </c>
      <c r="F29" s="97"/>
      <c r="G29" s="33">
        <v>30</v>
      </c>
      <c r="H29" s="34">
        <f t="shared" si="0"/>
        <v>300</v>
      </c>
    </row>
    <row r="30" spans="1:8" ht="20.100000000000001" customHeight="1" x14ac:dyDescent="0.25">
      <c r="A30" s="59">
        <v>20</v>
      </c>
      <c r="B30" s="35" t="s">
        <v>24</v>
      </c>
      <c r="C30" s="55" t="s">
        <v>92</v>
      </c>
      <c r="D30" s="57"/>
      <c r="E30" s="96">
        <v>1</v>
      </c>
      <c r="F30" s="97"/>
      <c r="G30" s="33">
        <v>45</v>
      </c>
      <c r="H30" s="34">
        <f t="shared" si="0"/>
        <v>45</v>
      </c>
    </row>
    <row r="31" spans="1:8" ht="20.100000000000001" customHeight="1" x14ac:dyDescent="0.25">
      <c r="A31" s="59">
        <v>21</v>
      </c>
      <c r="B31" s="35" t="s">
        <v>24</v>
      </c>
      <c r="C31" s="55" t="s">
        <v>93</v>
      </c>
      <c r="D31" s="57"/>
      <c r="E31" s="96">
        <v>1</v>
      </c>
      <c r="F31" s="97"/>
      <c r="G31" s="33">
        <v>90</v>
      </c>
      <c r="H31" s="34">
        <f t="shared" si="0"/>
        <v>90</v>
      </c>
    </row>
    <row r="32" spans="1:8" ht="20.100000000000001" customHeight="1" x14ac:dyDescent="0.25">
      <c r="A32" s="59">
        <v>22</v>
      </c>
      <c r="B32" s="61" t="s">
        <v>129</v>
      </c>
      <c r="C32" s="62" t="s">
        <v>97</v>
      </c>
      <c r="D32" s="66"/>
      <c r="E32" s="158">
        <v>2</v>
      </c>
      <c r="F32" s="159"/>
      <c r="G32" s="64">
        <v>100</v>
      </c>
      <c r="H32" s="34">
        <f t="shared" si="0"/>
        <v>200</v>
      </c>
    </row>
    <row r="33" spans="1:8" ht="20.100000000000001" customHeight="1" x14ac:dyDescent="0.25">
      <c r="A33" s="59">
        <v>23</v>
      </c>
      <c r="B33" s="61" t="s">
        <v>40</v>
      </c>
      <c r="C33" s="62" t="s">
        <v>101</v>
      </c>
      <c r="D33" s="66"/>
      <c r="E33" s="158">
        <v>5</v>
      </c>
      <c r="F33" s="159"/>
      <c r="G33" s="64">
        <v>50</v>
      </c>
      <c r="H33" s="34">
        <f t="shared" si="0"/>
        <v>250</v>
      </c>
    </row>
    <row r="34" spans="1:8" ht="20.100000000000001" customHeight="1" x14ac:dyDescent="0.25">
      <c r="A34" s="59">
        <v>24</v>
      </c>
      <c r="B34" s="61" t="s">
        <v>40</v>
      </c>
      <c r="C34" s="62" t="s">
        <v>102</v>
      </c>
      <c r="D34" s="66"/>
      <c r="E34" s="158">
        <v>5</v>
      </c>
      <c r="F34" s="159"/>
      <c r="G34" s="64">
        <v>175</v>
      </c>
      <c r="H34" s="34">
        <f t="shared" si="0"/>
        <v>875</v>
      </c>
    </row>
    <row r="35" spans="1:8" ht="20.100000000000001" customHeight="1" x14ac:dyDescent="0.25">
      <c r="A35" s="59">
        <v>25</v>
      </c>
      <c r="B35" s="61" t="s">
        <v>100</v>
      </c>
      <c r="C35" s="62" t="s">
        <v>103</v>
      </c>
      <c r="D35" s="66"/>
      <c r="E35" s="158">
        <v>2</v>
      </c>
      <c r="F35" s="159"/>
      <c r="G35" s="64">
        <v>670</v>
      </c>
      <c r="H35" s="34">
        <f t="shared" si="0"/>
        <v>1340</v>
      </c>
    </row>
    <row r="36" spans="1:8" ht="20.100000000000001" customHeight="1" x14ac:dyDescent="0.25">
      <c r="A36" s="59"/>
      <c r="B36" s="35"/>
      <c r="C36" s="55"/>
      <c r="D36" s="57"/>
      <c r="E36" s="43"/>
      <c r="F36" s="44"/>
      <c r="G36" s="33"/>
      <c r="H36" s="34"/>
    </row>
    <row r="37" spans="1:8" ht="20.100000000000001" customHeight="1" x14ac:dyDescent="0.25">
      <c r="A37" s="14"/>
      <c r="B37" s="35"/>
      <c r="C37" s="55"/>
      <c r="D37" s="57"/>
      <c r="E37" s="43"/>
      <c r="F37" s="44"/>
      <c r="G37" s="33"/>
      <c r="H37" s="34"/>
    </row>
    <row r="38" spans="1:8" ht="20.100000000000001" customHeight="1" thickBot="1" x14ac:dyDescent="0.3">
      <c r="A38" s="15"/>
      <c r="B38" s="21"/>
      <c r="C38" s="156" t="s">
        <v>36</v>
      </c>
      <c r="D38" s="157"/>
      <c r="E38" s="11"/>
      <c r="F38" s="18"/>
      <c r="G38" s="21"/>
      <c r="H38" s="58">
        <f>SUM(H11:H37)</f>
        <v>33325.199999999997</v>
      </c>
    </row>
    <row r="39" spans="1:8" ht="15.75" customHeight="1" x14ac:dyDescent="0.25">
      <c r="A39" s="105" t="s">
        <v>74</v>
      </c>
      <c r="B39" s="106"/>
      <c r="C39" s="106"/>
      <c r="D39" s="106"/>
      <c r="E39" s="106"/>
      <c r="F39" s="106"/>
      <c r="G39" s="106"/>
      <c r="H39" s="111"/>
    </row>
    <row r="40" spans="1:8" ht="16.5" thickBot="1" x14ac:dyDescent="0.3">
      <c r="A40" s="136"/>
      <c r="B40" s="109"/>
      <c r="C40" s="109"/>
      <c r="D40" s="109"/>
      <c r="E40" s="109"/>
      <c r="F40" s="109"/>
      <c r="G40" s="109"/>
      <c r="H40" s="110"/>
    </row>
    <row r="41" spans="1:8" ht="15.75" customHeight="1" x14ac:dyDescent="0.25">
      <c r="A41" s="24"/>
      <c r="B41" s="26"/>
      <c r="C41" s="126" t="s">
        <v>14</v>
      </c>
      <c r="D41" s="127"/>
      <c r="E41" s="126" t="s">
        <v>19</v>
      </c>
      <c r="F41" s="134"/>
      <c r="G41" s="134"/>
      <c r="H41" s="135"/>
    </row>
    <row r="42" spans="1:8" ht="15.75" customHeight="1" x14ac:dyDescent="0.25">
      <c r="A42" s="98" t="s">
        <v>15</v>
      </c>
      <c r="B42" s="99"/>
      <c r="C42" s="140"/>
      <c r="D42" s="141"/>
      <c r="E42" s="96"/>
      <c r="F42" s="121"/>
      <c r="G42" s="121"/>
      <c r="H42" s="122"/>
    </row>
    <row r="43" spans="1:8" ht="15.75" customHeight="1" x14ac:dyDescent="0.25">
      <c r="A43" s="98" t="s">
        <v>16</v>
      </c>
      <c r="B43" s="99"/>
      <c r="C43" s="100" t="s">
        <v>37</v>
      </c>
      <c r="D43" s="101"/>
      <c r="E43" s="102" t="s">
        <v>21</v>
      </c>
      <c r="F43" s="103"/>
      <c r="G43" s="103"/>
      <c r="H43" s="104"/>
    </row>
    <row r="44" spans="1:8" ht="15.75" customHeight="1" x14ac:dyDescent="0.25">
      <c r="A44" s="98" t="s">
        <v>17</v>
      </c>
      <c r="B44" s="99"/>
      <c r="C44" s="107" t="s">
        <v>75</v>
      </c>
      <c r="D44" s="108"/>
      <c r="E44" s="137" t="s">
        <v>20</v>
      </c>
      <c r="F44" s="138"/>
      <c r="G44" s="138"/>
      <c r="H44" s="139"/>
    </row>
    <row r="45" spans="1:8" ht="16.5" thickBot="1" x14ac:dyDescent="0.3">
      <c r="A45" s="10"/>
      <c r="B45" s="27"/>
      <c r="C45" s="25"/>
      <c r="D45" s="11"/>
      <c r="E45" s="7"/>
      <c r="F45" s="109"/>
      <c r="G45" s="109"/>
      <c r="H45" s="110"/>
    </row>
    <row r="46" spans="1:8" ht="15.75" x14ac:dyDescent="0.25">
      <c r="A46" s="1" t="s">
        <v>18</v>
      </c>
      <c r="B46" s="8"/>
      <c r="C46" s="8"/>
      <c r="D46" s="8"/>
      <c r="E46" s="8"/>
      <c r="F46" s="8"/>
      <c r="G46" s="8"/>
      <c r="H46" s="8"/>
    </row>
    <row r="47" spans="1:8" ht="15.75" thickBot="1" x14ac:dyDescent="0.3"/>
    <row r="48" spans="1:8" ht="15.75" x14ac:dyDescent="0.25">
      <c r="A48" s="117" t="s">
        <v>0</v>
      </c>
      <c r="B48" s="118"/>
      <c r="C48" s="118"/>
      <c r="D48" s="118"/>
      <c r="E48" s="118"/>
      <c r="F48" s="118"/>
      <c r="G48" s="118"/>
      <c r="H48" s="119"/>
    </row>
    <row r="49" spans="1:8" ht="18.75" customHeight="1" x14ac:dyDescent="0.25">
      <c r="A49" s="120" t="s">
        <v>1</v>
      </c>
      <c r="B49" s="121"/>
      <c r="C49" s="121"/>
      <c r="D49" s="121"/>
      <c r="E49" s="121"/>
      <c r="F49" s="121"/>
      <c r="G49" s="121"/>
      <c r="H49" s="122"/>
    </row>
    <row r="50" spans="1:8" ht="16.5" thickBot="1" x14ac:dyDescent="0.3">
      <c r="A50" s="112" t="s">
        <v>2</v>
      </c>
      <c r="B50" s="113"/>
      <c r="C50" s="113"/>
      <c r="D50" s="113"/>
      <c r="E50" s="113"/>
      <c r="F50" s="113"/>
      <c r="G50" s="113"/>
      <c r="H50" s="114"/>
    </row>
    <row r="51" spans="1:8" ht="9" customHeight="1" x14ac:dyDescent="0.25">
      <c r="A51" s="105"/>
      <c r="B51" s="106"/>
      <c r="C51" s="106"/>
      <c r="D51" s="106"/>
      <c r="E51" s="106"/>
      <c r="F51" s="106"/>
      <c r="G51" s="106"/>
      <c r="H51" s="111"/>
    </row>
    <row r="52" spans="1:8" ht="15.75" customHeight="1" x14ac:dyDescent="0.25">
      <c r="A52" s="105" t="s">
        <v>3</v>
      </c>
      <c r="B52" s="106"/>
      <c r="C52" s="106"/>
      <c r="D52" s="106"/>
      <c r="E52" s="106" t="s">
        <v>4</v>
      </c>
      <c r="F52" s="106"/>
      <c r="G52" s="106"/>
      <c r="H52" s="111"/>
    </row>
    <row r="53" spans="1:8" ht="15.75" customHeight="1" x14ac:dyDescent="0.25">
      <c r="A53" s="105" t="s">
        <v>5</v>
      </c>
      <c r="B53" s="106"/>
      <c r="C53" s="106"/>
      <c r="D53" s="106"/>
      <c r="E53" s="106" t="s">
        <v>6</v>
      </c>
      <c r="F53" s="106"/>
      <c r="G53" s="106"/>
      <c r="H53" s="111"/>
    </row>
    <row r="54" spans="1:8" ht="9" customHeight="1" thickBot="1" x14ac:dyDescent="0.3">
      <c r="A54" s="105"/>
      <c r="B54" s="106"/>
      <c r="C54" s="106"/>
      <c r="D54" s="106"/>
      <c r="E54" s="106"/>
      <c r="F54" s="106"/>
      <c r="G54" s="106"/>
      <c r="H54" s="111"/>
    </row>
    <row r="55" spans="1:8" ht="15.75" customHeight="1" x14ac:dyDescent="0.25">
      <c r="A55" s="2" t="s">
        <v>7</v>
      </c>
      <c r="B55" s="132" t="s">
        <v>12</v>
      </c>
      <c r="C55" s="128" t="s">
        <v>8</v>
      </c>
      <c r="D55" s="129"/>
      <c r="E55" s="128" t="s">
        <v>9</v>
      </c>
      <c r="F55" s="129"/>
      <c r="G55" s="132" t="s">
        <v>10</v>
      </c>
      <c r="H55" s="115" t="s">
        <v>22</v>
      </c>
    </row>
    <row r="56" spans="1:8" ht="16.5" thickBot="1" x14ac:dyDescent="0.3">
      <c r="A56" s="3" t="s">
        <v>11</v>
      </c>
      <c r="B56" s="133"/>
      <c r="C56" s="130"/>
      <c r="D56" s="131"/>
      <c r="E56" s="130"/>
      <c r="F56" s="131"/>
      <c r="G56" s="133"/>
      <c r="H56" s="116"/>
    </row>
    <row r="57" spans="1:8" ht="15" customHeight="1" x14ac:dyDescent="0.25">
      <c r="A57" s="13"/>
      <c r="B57" s="42"/>
      <c r="C57" s="4"/>
      <c r="D57" s="16"/>
      <c r="E57" s="5"/>
      <c r="F57" s="16"/>
      <c r="G57" s="19"/>
      <c r="H57" s="28"/>
    </row>
    <row r="58" spans="1:8" ht="15" customHeight="1" x14ac:dyDescent="0.25">
      <c r="A58" s="14"/>
      <c r="B58" s="38" t="s">
        <v>24</v>
      </c>
      <c r="C58" s="144" t="s">
        <v>104</v>
      </c>
      <c r="D58" s="145"/>
      <c r="E58" s="96">
        <v>5</v>
      </c>
      <c r="F58" s="97"/>
      <c r="G58" s="49">
        <v>35</v>
      </c>
      <c r="H58" s="50">
        <f>+G58*E58</f>
        <v>175</v>
      </c>
    </row>
    <row r="59" spans="1:8" ht="15" customHeight="1" x14ac:dyDescent="0.25">
      <c r="A59" s="14"/>
      <c r="B59" s="38" t="s">
        <v>24</v>
      </c>
      <c r="C59" s="144" t="s">
        <v>105</v>
      </c>
      <c r="D59" s="145"/>
      <c r="E59" s="96">
        <v>1</v>
      </c>
      <c r="F59" s="97"/>
      <c r="G59" s="49">
        <v>35</v>
      </c>
      <c r="H59" s="50">
        <f>+G59*E59</f>
        <v>35</v>
      </c>
    </row>
    <row r="60" spans="1:8" ht="15" customHeight="1" x14ac:dyDescent="0.25">
      <c r="A60" s="14"/>
      <c r="B60" s="38"/>
      <c r="C60" s="144"/>
      <c r="D60" s="145"/>
      <c r="E60" s="96"/>
      <c r="F60" s="97"/>
      <c r="G60" s="33"/>
      <c r="H60" s="50"/>
    </row>
    <row r="61" spans="1:8" ht="15" customHeight="1" x14ac:dyDescent="0.25">
      <c r="A61" s="14"/>
      <c r="B61" s="38"/>
      <c r="C61" s="144"/>
      <c r="D61" s="145"/>
      <c r="E61" s="96"/>
      <c r="F61" s="97"/>
      <c r="G61" s="33"/>
      <c r="H61" s="50"/>
    </row>
    <row r="62" spans="1:8" ht="15" customHeight="1" x14ac:dyDescent="0.25">
      <c r="A62" s="14"/>
      <c r="B62" s="38"/>
      <c r="C62" s="144"/>
      <c r="D62" s="145"/>
      <c r="E62" s="96"/>
      <c r="F62" s="97"/>
      <c r="G62" s="33"/>
      <c r="H62" s="50"/>
    </row>
    <row r="63" spans="1:8" ht="15" customHeight="1" x14ac:dyDescent="0.25">
      <c r="A63" s="14"/>
      <c r="B63" s="20"/>
      <c r="C63" s="94"/>
      <c r="D63" s="95"/>
      <c r="E63" s="96"/>
      <c r="F63" s="97"/>
      <c r="G63" s="33"/>
      <c r="H63" s="34"/>
    </row>
    <row r="64" spans="1:8" ht="15" customHeight="1" x14ac:dyDescent="0.25">
      <c r="A64" s="14"/>
      <c r="B64" s="20"/>
      <c r="C64" s="94"/>
      <c r="D64" s="95"/>
      <c r="E64" s="96"/>
      <c r="F64" s="97"/>
      <c r="G64" s="33"/>
      <c r="H64" s="34"/>
    </row>
    <row r="65" spans="1:8" s="41" customFormat="1" ht="15" customHeight="1" x14ac:dyDescent="0.25">
      <c r="A65" s="39"/>
      <c r="B65" s="35"/>
      <c r="C65" s="94"/>
      <c r="D65" s="95"/>
      <c r="E65" s="96"/>
      <c r="F65" s="97"/>
      <c r="G65" s="40"/>
      <c r="H65" s="34"/>
    </row>
    <row r="66" spans="1:8" s="41" customFormat="1" ht="15" customHeight="1" x14ac:dyDescent="0.25">
      <c r="A66" s="39"/>
      <c r="B66" s="35"/>
      <c r="C66" s="45"/>
      <c r="D66" s="46"/>
      <c r="E66" s="43"/>
      <c r="F66" s="44"/>
      <c r="G66" s="40"/>
      <c r="H66" s="34"/>
    </row>
    <row r="67" spans="1:8" s="41" customFormat="1" ht="15" customHeight="1" x14ac:dyDescent="0.25">
      <c r="A67" s="39"/>
      <c r="B67" s="35"/>
      <c r="C67" s="140"/>
      <c r="D67" s="141"/>
      <c r="E67" s="43"/>
      <c r="F67" s="44"/>
      <c r="G67" s="40"/>
      <c r="H67" s="48"/>
    </row>
    <row r="68" spans="1:8" ht="15" customHeight="1" thickBot="1" x14ac:dyDescent="0.3">
      <c r="A68" s="15"/>
      <c r="B68" s="21"/>
      <c r="C68" s="36"/>
      <c r="D68" s="37"/>
      <c r="E68" s="11"/>
      <c r="F68" s="18"/>
      <c r="G68" s="21"/>
      <c r="H68" s="30"/>
    </row>
    <row r="69" spans="1:8" ht="15.75" customHeight="1" x14ac:dyDescent="0.25">
      <c r="A69" s="105" t="s">
        <v>106</v>
      </c>
      <c r="B69" s="106"/>
      <c r="C69" s="106"/>
      <c r="D69" s="106"/>
      <c r="E69" s="106"/>
      <c r="F69" s="106"/>
      <c r="G69" s="106"/>
      <c r="H69" s="111"/>
    </row>
    <row r="70" spans="1:8" ht="16.5" thickBot="1" x14ac:dyDescent="0.3">
      <c r="A70" s="136"/>
      <c r="B70" s="109"/>
      <c r="C70" s="109"/>
      <c r="D70" s="109"/>
      <c r="E70" s="109"/>
      <c r="F70" s="109"/>
      <c r="G70" s="109"/>
      <c r="H70" s="110"/>
    </row>
    <row r="71" spans="1:8" ht="15.75" customHeight="1" x14ac:dyDescent="0.25">
      <c r="A71" s="24"/>
      <c r="B71" s="26"/>
      <c r="C71" s="126" t="s">
        <v>14</v>
      </c>
      <c r="D71" s="127"/>
      <c r="E71" s="126" t="s">
        <v>19</v>
      </c>
      <c r="F71" s="134"/>
      <c r="G71" s="134"/>
      <c r="H71" s="135"/>
    </row>
    <row r="72" spans="1:8" ht="15.75" customHeight="1" x14ac:dyDescent="0.25">
      <c r="A72" s="98" t="s">
        <v>15</v>
      </c>
      <c r="B72" s="99"/>
      <c r="C72" s="140"/>
      <c r="D72" s="141"/>
      <c r="E72" s="96"/>
      <c r="F72" s="121"/>
      <c r="G72" s="121"/>
      <c r="H72" s="122"/>
    </row>
    <row r="73" spans="1:8" ht="15.75" customHeight="1" x14ac:dyDescent="0.25">
      <c r="A73" s="98" t="s">
        <v>16</v>
      </c>
      <c r="B73" s="99"/>
      <c r="C73" s="100" t="s">
        <v>23</v>
      </c>
      <c r="D73" s="101"/>
      <c r="E73" s="102" t="s">
        <v>21</v>
      </c>
      <c r="F73" s="103"/>
      <c r="G73" s="103"/>
      <c r="H73" s="104"/>
    </row>
    <row r="74" spans="1:8" ht="15.75" customHeight="1" x14ac:dyDescent="0.25">
      <c r="A74" s="98" t="s">
        <v>17</v>
      </c>
      <c r="B74" s="99"/>
      <c r="C74" s="107" t="s">
        <v>25</v>
      </c>
      <c r="D74" s="108"/>
      <c r="E74" s="137" t="s">
        <v>20</v>
      </c>
      <c r="F74" s="138"/>
      <c r="G74" s="138"/>
      <c r="H74" s="139"/>
    </row>
    <row r="75" spans="1:8" ht="16.5" thickBot="1" x14ac:dyDescent="0.3">
      <c r="A75" s="10"/>
      <c r="B75" s="27"/>
      <c r="C75" s="25"/>
      <c r="D75" s="11"/>
      <c r="E75" s="149"/>
      <c r="F75" s="113"/>
      <c r="G75" s="113"/>
      <c r="H75" s="114"/>
    </row>
    <row r="76" spans="1:8" ht="15.75" x14ac:dyDescent="0.25">
      <c r="A76" s="1" t="s">
        <v>18</v>
      </c>
      <c r="B76" s="8"/>
      <c r="C76" s="8"/>
      <c r="D76" s="8"/>
      <c r="E76" s="8"/>
      <c r="F76" s="8"/>
      <c r="G76" s="8"/>
      <c r="H76" s="8"/>
    </row>
  </sheetData>
  <mergeCells count="103">
    <mergeCell ref="A2:H2"/>
    <mergeCell ref="A3:H3"/>
    <mergeCell ref="A4:H4"/>
    <mergeCell ref="A5:D5"/>
    <mergeCell ref="E5:H5"/>
    <mergeCell ref="A6:D6"/>
    <mergeCell ref="E6:H6"/>
    <mergeCell ref="E34:F34"/>
    <mergeCell ref="E11:F11"/>
    <mergeCell ref="E12:F12"/>
    <mergeCell ref="E13:F13"/>
    <mergeCell ref="E14:F14"/>
    <mergeCell ref="E15:F15"/>
    <mergeCell ref="E16:F16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E23:F23"/>
    <mergeCell ref="E24:F24"/>
    <mergeCell ref="E25:F25"/>
    <mergeCell ref="E26:F26"/>
    <mergeCell ref="E27:F27"/>
    <mergeCell ref="E28:F28"/>
    <mergeCell ref="E17:F17"/>
    <mergeCell ref="E18:F18"/>
    <mergeCell ref="E19:F19"/>
    <mergeCell ref="E20:F20"/>
    <mergeCell ref="E21:F21"/>
    <mergeCell ref="E22:F22"/>
    <mergeCell ref="A39:H39"/>
    <mergeCell ref="A40:H40"/>
    <mergeCell ref="C41:D41"/>
    <mergeCell ref="E41:H41"/>
    <mergeCell ref="A42:B42"/>
    <mergeCell ref="C42:D42"/>
    <mergeCell ref="E42:H42"/>
    <mergeCell ref="E29:F29"/>
    <mergeCell ref="E30:F30"/>
    <mergeCell ref="E31:F31"/>
    <mergeCell ref="E32:F32"/>
    <mergeCell ref="E33:F33"/>
    <mergeCell ref="C38:D38"/>
    <mergeCell ref="E35:F35"/>
    <mergeCell ref="F45:H45"/>
    <mergeCell ref="A48:H48"/>
    <mergeCell ref="A49:H49"/>
    <mergeCell ref="A50:H50"/>
    <mergeCell ref="A51:D51"/>
    <mergeCell ref="E51:H51"/>
    <mergeCell ref="A43:B43"/>
    <mergeCell ref="C43:D43"/>
    <mergeCell ref="E43:H43"/>
    <mergeCell ref="A44:B44"/>
    <mergeCell ref="C44:D44"/>
    <mergeCell ref="E44:H44"/>
    <mergeCell ref="G55:G56"/>
    <mergeCell ref="H55:H56"/>
    <mergeCell ref="C58:D58"/>
    <mergeCell ref="E58:F58"/>
    <mergeCell ref="A52:D52"/>
    <mergeCell ref="E52:H52"/>
    <mergeCell ref="A53:D53"/>
    <mergeCell ref="E53:H53"/>
    <mergeCell ref="A54:D54"/>
    <mergeCell ref="E54:H54"/>
    <mergeCell ref="C62:D62"/>
    <mergeCell ref="E62:F62"/>
    <mergeCell ref="C59:D59"/>
    <mergeCell ref="E59:F59"/>
    <mergeCell ref="C60:D60"/>
    <mergeCell ref="E60:F60"/>
    <mergeCell ref="C61:D61"/>
    <mergeCell ref="E61:F61"/>
    <mergeCell ref="B55:B56"/>
    <mergeCell ref="C55:D56"/>
    <mergeCell ref="E55:F56"/>
    <mergeCell ref="C65:D65"/>
    <mergeCell ref="E65:F65"/>
    <mergeCell ref="C67:D67"/>
    <mergeCell ref="A69:H69"/>
    <mergeCell ref="A70:H70"/>
    <mergeCell ref="C71:D71"/>
    <mergeCell ref="E71:H71"/>
    <mergeCell ref="C63:D63"/>
    <mergeCell ref="E63:F63"/>
    <mergeCell ref="C64:D64"/>
    <mergeCell ref="E64:F64"/>
    <mergeCell ref="A74:B74"/>
    <mergeCell ref="C74:D74"/>
    <mergeCell ref="E74:H74"/>
    <mergeCell ref="E75:H75"/>
    <mergeCell ref="A72:B72"/>
    <mergeCell ref="C72:D72"/>
    <mergeCell ref="E72:H72"/>
    <mergeCell ref="A73:B73"/>
    <mergeCell ref="C73:D73"/>
    <mergeCell ref="E73:H73"/>
  </mergeCells>
  <printOptions horizontalCentered="1"/>
  <pageMargins left="0" right="0" top="0.31496062992125984" bottom="0.15748031496062992" header="0.31496062992125984" footer="0.31496062992125984"/>
  <pageSetup paperSize="9" scale="95" orientation="portrait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9"/>
  <sheetViews>
    <sheetView showGridLines="0" workbookViewId="0">
      <selection activeCell="E6" sqref="E6:H6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11" ht="24" customHeight="1" thickBot="1" x14ac:dyDescent="0.3">
      <c r="A1" s="1"/>
    </row>
    <row r="2" spans="1:11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11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11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11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11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11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11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11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11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11" ht="20.100000000000001" customHeight="1" x14ac:dyDescent="0.25">
      <c r="A11" s="59">
        <v>1</v>
      </c>
      <c r="B11" s="35" t="s">
        <v>40</v>
      </c>
      <c r="C11" s="55" t="s">
        <v>76</v>
      </c>
      <c r="D11" s="56"/>
      <c r="E11" s="96">
        <v>200</v>
      </c>
      <c r="F11" s="97"/>
      <c r="G11" s="33">
        <v>6.5</v>
      </c>
      <c r="H11" s="34">
        <f>+G11*E11</f>
        <v>1300</v>
      </c>
      <c r="K11" s="60"/>
    </row>
    <row r="12" spans="1:11" ht="20.100000000000001" customHeight="1" x14ac:dyDescent="0.25">
      <c r="A12" s="59">
        <v>2</v>
      </c>
      <c r="B12" s="35" t="s">
        <v>98</v>
      </c>
      <c r="C12" s="55" t="s">
        <v>77</v>
      </c>
      <c r="D12" s="56"/>
      <c r="E12" s="96">
        <v>10</v>
      </c>
      <c r="F12" s="97"/>
      <c r="G12" s="33">
        <v>50</v>
      </c>
      <c r="H12" s="34">
        <f>+G12*E12</f>
        <v>500</v>
      </c>
      <c r="K12" s="60"/>
    </row>
    <row r="13" spans="1:11" ht="20.100000000000001" customHeight="1" x14ac:dyDescent="0.25">
      <c r="A13" s="59">
        <v>3</v>
      </c>
      <c r="B13" s="35" t="s">
        <v>99</v>
      </c>
      <c r="C13" s="55" t="s">
        <v>78</v>
      </c>
      <c r="D13" s="56"/>
      <c r="E13" s="96">
        <v>20</v>
      </c>
      <c r="F13" s="97"/>
      <c r="G13" s="33">
        <v>35</v>
      </c>
      <c r="H13" s="34">
        <f t="shared" ref="H13:H28" si="0">+G13*E13</f>
        <v>700</v>
      </c>
      <c r="K13" s="60"/>
    </row>
    <row r="14" spans="1:11" ht="20.100000000000001" customHeight="1" x14ac:dyDescent="0.25">
      <c r="A14" s="59">
        <v>4</v>
      </c>
      <c r="B14" s="35" t="s">
        <v>40</v>
      </c>
      <c r="C14" s="55" t="s">
        <v>79</v>
      </c>
      <c r="D14" s="56"/>
      <c r="E14" s="96">
        <v>10</v>
      </c>
      <c r="F14" s="97"/>
      <c r="G14" s="33">
        <v>140</v>
      </c>
      <c r="H14" s="34">
        <f t="shared" si="0"/>
        <v>1400</v>
      </c>
      <c r="K14" s="60"/>
    </row>
    <row r="15" spans="1:11" ht="20.100000000000001" customHeight="1" x14ac:dyDescent="0.25">
      <c r="A15" s="59">
        <v>5</v>
      </c>
      <c r="B15" s="35" t="s">
        <v>40</v>
      </c>
      <c r="C15" s="55" t="s">
        <v>80</v>
      </c>
      <c r="D15" s="56"/>
      <c r="E15" s="96">
        <v>10</v>
      </c>
      <c r="F15" s="97"/>
      <c r="G15" s="33">
        <v>30</v>
      </c>
      <c r="H15" s="34">
        <f t="shared" si="0"/>
        <v>300</v>
      </c>
      <c r="K15" s="60"/>
    </row>
    <row r="16" spans="1:11" ht="20.100000000000001" customHeight="1" x14ac:dyDescent="0.25">
      <c r="A16" s="59">
        <v>6</v>
      </c>
      <c r="B16" s="35" t="s">
        <v>40</v>
      </c>
      <c r="C16" s="55" t="s">
        <v>81</v>
      </c>
      <c r="D16" s="57"/>
      <c r="E16" s="96">
        <v>15</v>
      </c>
      <c r="F16" s="97"/>
      <c r="G16" s="33">
        <v>30</v>
      </c>
      <c r="H16" s="34">
        <f t="shared" si="0"/>
        <v>450</v>
      </c>
      <c r="K16" s="60"/>
    </row>
    <row r="17" spans="1:11" ht="20.100000000000001" customHeight="1" x14ac:dyDescent="0.25">
      <c r="A17" s="59">
        <v>7</v>
      </c>
      <c r="B17" s="35" t="s">
        <v>40</v>
      </c>
      <c r="C17" s="55" t="s">
        <v>82</v>
      </c>
      <c r="D17" s="57"/>
      <c r="E17" s="96">
        <v>10</v>
      </c>
      <c r="F17" s="97"/>
      <c r="G17" s="33">
        <v>170</v>
      </c>
      <c r="H17" s="34">
        <f t="shared" si="0"/>
        <v>1700</v>
      </c>
      <c r="K17" s="60"/>
    </row>
    <row r="18" spans="1:11" ht="20.100000000000001" customHeight="1" x14ac:dyDescent="0.25">
      <c r="A18" s="59">
        <v>8</v>
      </c>
      <c r="B18" s="35" t="s">
        <v>40</v>
      </c>
      <c r="C18" s="55" t="s">
        <v>83</v>
      </c>
      <c r="D18" s="57"/>
      <c r="E18" s="96">
        <v>10</v>
      </c>
      <c r="F18" s="97"/>
      <c r="G18" s="33">
        <v>400</v>
      </c>
      <c r="H18" s="34">
        <f t="shared" si="0"/>
        <v>4000</v>
      </c>
      <c r="K18" s="60"/>
    </row>
    <row r="19" spans="1:11" ht="20.100000000000001" customHeight="1" x14ac:dyDescent="0.25">
      <c r="A19" s="59">
        <v>9</v>
      </c>
      <c r="B19" s="35" t="s">
        <v>100</v>
      </c>
      <c r="C19" s="55" t="s">
        <v>84</v>
      </c>
      <c r="D19" s="57"/>
      <c r="E19" s="96">
        <v>15</v>
      </c>
      <c r="F19" s="97"/>
      <c r="G19" s="33">
        <v>50</v>
      </c>
      <c r="H19" s="34">
        <f t="shared" si="0"/>
        <v>750</v>
      </c>
      <c r="K19" s="60"/>
    </row>
    <row r="20" spans="1:11" ht="20.100000000000001" customHeight="1" x14ac:dyDescent="0.25">
      <c r="A20" s="59">
        <v>10</v>
      </c>
      <c r="B20" s="35" t="s">
        <v>40</v>
      </c>
      <c r="C20" s="55" t="s">
        <v>85</v>
      </c>
      <c r="D20" s="57"/>
      <c r="E20" s="96">
        <v>10</v>
      </c>
      <c r="F20" s="97"/>
      <c r="G20" s="33">
        <v>40</v>
      </c>
      <c r="H20" s="34">
        <f t="shared" si="0"/>
        <v>400</v>
      </c>
      <c r="K20" s="60"/>
    </row>
    <row r="21" spans="1:11" ht="20.100000000000001" customHeight="1" x14ac:dyDescent="0.25">
      <c r="A21" s="59">
        <v>11</v>
      </c>
      <c r="B21" s="35" t="s">
        <v>98</v>
      </c>
      <c r="C21" s="55" t="s">
        <v>86</v>
      </c>
      <c r="D21" s="57"/>
      <c r="E21" s="96">
        <v>5</v>
      </c>
      <c r="F21" s="97"/>
      <c r="G21" s="33">
        <v>110</v>
      </c>
      <c r="H21" s="34">
        <f t="shared" si="0"/>
        <v>550</v>
      </c>
      <c r="K21" s="60"/>
    </row>
    <row r="22" spans="1:11" ht="20.100000000000001" customHeight="1" x14ac:dyDescent="0.25">
      <c r="A22" s="59">
        <v>12</v>
      </c>
      <c r="B22" s="35" t="s">
        <v>40</v>
      </c>
      <c r="C22" s="55" t="s">
        <v>87</v>
      </c>
      <c r="D22" s="57"/>
      <c r="E22" s="96">
        <v>4</v>
      </c>
      <c r="F22" s="97"/>
      <c r="G22" s="33">
        <v>700</v>
      </c>
      <c r="H22" s="34">
        <f t="shared" si="0"/>
        <v>2800</v>
      </c>
      <c r="K22" s="60"/>
    </row>
    <row r="23" spans="1:11" ht="20.100000000000001" customHeight="1" x14ac:dyDescent="0.25">
      <c r="A23" s="59">
        <v>13</v>
      </c>
      <c r="B23" s="35" t="s">
        <v>40</v>
      </c>
      <c r="C23" s="55" t="s">
        <v>88</v>
      </c>
      <c r="D23" s="57"/>
      <c r="E23" s="96">
        <v>8</v>
      </c>
      <c r="F23" s="97"/>
      <c r="G23" s="33">
        <v>110</v>
      </c>
      <c r="H23" s="34">
        <f t="shared" si="0"/>
        <v>880</v>
      </c>
      <c r="K23" s="60"/>
    </row>
    <row r="24" spans="1:11" ht="20.100000000000001" customHeight="1" x14ac:dyDescent="0.25">
      <c r="A24" s="59">
        <v>14</v>
      </c>
      <c r="B24" s="35" t="s">
        <v>40</v>
      </c>
      <c r="C24" s="55" t="s">
        <v>89</v>
      </c>
      <c r="D24" s="57"/>
      <c r="E24" s="96">
        <v>5</v>
      </c>
      <c r="F24" s="97"/>
      <c r="G24" s="33">
        <v>40</v>
      </c>
      <c r="H24" s="34">
        <f t="shared" si="0"/>
        <v>200</v>
      </c>
      <c r="K24" s="60"/>
    </row>
    <row r="25" spans="1:11" ht="20.100000000000001" customHeight="1" x14ac:dyDescent="0.25">
      <c r="A25" s="59">
        <v>15</v>
      </c>
      <c r="B25" s="35" t="s">
        <v>40</v>
      </c>
      <c r="C25" s="55" t="s">
        <v>90</v>
      </c>
      <c r="D25" s="57"/>
      <c r="E25" s="96">
        <v>8</v>
      </c>
      <c r="F25" s="97"/>
      <c r="G25" s="33">
        <v>400</v>
      </c>
      <c r="H25" s="34">
        <f t="shared" si="0"/>
        <v>3200</v>
      </c>
      <c r="K25" s="60"/>
    </row>
    <row r="26" spans="1:11" ht="20.100000000000001" customHeight="1" x14ac:dyDescent="0.25">
      <c r="A26" s="59">
        <v>16</v>
      </c>
      <c r="B26" s="35" t="s">
        <v>40</v>
      </c>
      <c r="C26" s="55" t="s">
        <v>91</v>
      </c>
      <c r="D26" s="57"/>
      <c r="E26" s="96">
        <v>10</v>
      </c>
      <c r="F26" s="97"/>
      <c r="G26" s="33">
        <v>30</v>
      </c>
      <c r="H26" s="34">
        <f t="shared" si="0"/>
        <v>300</v>
      </c>
      <c r="K26" s="60"/>
    </row>
    <row r="27" spans="1:11" ht="20.100000000000001" customHeight="1" x14ac:dyDescent="0.25">
      <c r="A27" s="59">
        <v>17</v>
      </c>
      <c r="B27" s="35" t="s">
        <v>24</v>
      </c>
      <c r="C27" s="55" t="s">
        <v>92</v>
      </c>
      <c r="D27" s="57"/>
      <c r="E27" s="96">
        <v>1</v>
      </c>
      <c r="F27" s="97"/>
      <c r="G27" s="33">
        <v>45</v>
      </c>
      <c r="H27" s="34">
        <f t="shared" si="0"/>
        <v>45</v>
      </c>
      <c r="K27" s="60"/>
    </row>
    <row r="28" spans="1:11" ht="20.100000000000001" customHeight="1" x14ac:dyDescent="0.25">
      <c r="A28" s="59">
        <v>18</v>
      </c>
      <c r="B28" s="35" t="s">
        <v>24</v>
      </c>
      <c r="C28" s="55" t="s">
        <v>93</v>
      </c>
      <c r="D28" s="57"/>
      <c r="E28" s="96">
        <v>1</v>
      </c>
      <c r="F28" s="97"/>
      <c r="G28" s="33">
        <v>90</v>
      </c>
      <c r="H28" s="34">
        <f t="shared" si="0"/>
        <v>90</v>
      </c>
      <c r="K28" s="60"/>
    </row>
    <row r="29" spans="1:11" ht="20.100000000000001" customHeight="1" x14ac:dyDescent="0.25">
      <c r="A29" s="59"/>
      <c r="B29" s="35"/>
      <c r="C29" s="55"/>
      <c r="D29" s="57"/>
      <c r="E29" s="43"/>
      <c r="F29" s="44"/>
      <c r="G29" s="33"/>
      <c r="H29" s="34"/>
    </row>
    <row r="30" spans="1:11" ht="20.100000000000001" customHeight="1" x14ac:dyDescent="0.25">
      <c r="A30" s="14"/>
      <c r="B30" s="35"/>
      <c r="C30" s="55"/>
      <c r="D30" s="57"/>
      <c r="E30" s="43"/>
      <c r="F30" s="44"/>
      <c r="G30" s="33"/>
      <c r="H30" s="34"/>
    </row>
    <row r="31" spans="1:11" ht="20.100000000000001" customHeight="1" thickBot="1" x14ac:dyDescent="0.3">
      <c r="A31" s="15"/>
      <c r="B31" s="21"/>
      <c r="C31" s="156" t="s">
        <v>36</v>
      </c>
      <c r="D31" s="157"/>
      <c r="E31" s="11"/>
      <c r="F31" s="18"/>
      <c r="G31" s="21"/>
      <c r="H31" s="58">
        <f>SUM(H11:H30)</f>
        <v>19565</v>
      </c>
    </row>
    <row r="32" spans="1:11" ht="15.75" customHeight="1" x14ac:dyDescent="0.25">
      <c r="A32" s="105" t="s">
        <v>74</v>
      </c>
      <c r="B32" s="106"/>
      <c r="C32" s="106"/>
      <c r="D32" s="106"/>
      <c r="E32" s="106"/>
      <c r="F32" s="106"/>
      <c r="G32" s="106"/>
      <c r="H32" s="111"/>
    </row>
    <row r="33" spans="1:8" ht="16.5" thickBot="1" x14ac:dyDescent="0.3">
      <c r="A33" s="136"/>
      <c r="B33" s="109"/>
      <c r="C33" s="109"/>
      <c r="D33" s="109"/>
      <c r="E33" s="109"/>
      <c r="F33" s="109"/>
      <c r="G33" s="109"/>
      <c r="H33" s="110"/>
    </row>
    <row r="34" spans="1:8" ht="15.75" customHeight="1" x14ac:dyDescent="0.25">
      <c r="A34" s="24"/>
      <c r="B34" s="26"/>
      <c r="C34" s="126" t="s">
        <v>14</v>
      </c>
      <c r="D34" s="127"/>
      <c r="E34" s="126" t="s">
        <v>19</v>
      </c>
      <c r="F34" s="134"/>
      <c r="G34" s="134"/>
      <c r="H34" s="135"/>
    </row>
    <row r="35" spans="1:8" ht="15.75" customHeight="1" x14ac:dyDescent="0.25">
      <c r="A35" s="98" t="s">
        <v>15</v>
      </c>
      <c r="B35" s="99"/>
      <c r="C35" s="140"/>
      <c r="D35" s="141"/>
      <c r="E35" s="96"/>
      <c r="F35" s="121"/>
      <c r="G35" s="121"/>
      <c r="H35" s="122"/>
    </row>
    <row r="36" spans="1:8" ht="15.75" customHeight="1" x14ac:dyDescent="0.25">
      <c r="A36" s="98" t="s">
        <v>16</v>
      </c>
      <c r="B36" s="99"/>
      <c r="C36" s="100" t="s">
        <v>37</v>
      </c>
      <c r="D36" s="101"/>
      <c r="E36" s="102" t="s">
        <v>21</v>
      </c>
      <c r="F36" s="103"/>
      <c r="G36" s="103"/>
      <c r="H36" s="104"/>
    </row>
    <row r="37" spans="1:8" ht="15.75" customHeight="1" x14ac:dyDescent="0.25">
      <c r="A37" s="98" t="s">
        <v>17</v>
      </c>
      <c r="B37" s="99"/>
      <c r="C37" s="107" t="s">
        <v>75</v>
      </c>
      <c r="D37" s="108"/>
      <c r="E37" s="137" t="s">
        <v>20</v>
      </c>
      <c r="F37" s="138"/>
      <c r="G37" s="138"/>
      <c r="H37" s="139"/>
    </row>
    <row r="38" spans="1:8" ht="16.5" thickBot="1" x14ac:dyDescent="0.3">
      <c r="A38" s="10"/>
      <c r="B38" s="27"/>
      <c r="C38" s="25"/>
      <c r="D38" s="11"/>
      <c r="E38" s="7"/>
      <c r="F38" s="109"/>
      <c r="G38" s="109"/>
      <c r="H38" s="110"/>
    </row>
    <row r="39" spans="1:8" ht="15.75" x14ac:dyDescent="0.25">
      <c r="A39" s="1" t="s">
        <v>18</v>
      </c>
      <c r="B39" s="8"/>
      <c r="C39" s="8"/>
      <c r="D39" s="8"/>
      <c r="E39" s="8"/>
      <c r="F39" s="8"/>
      <c r="G39" s="8"/>
      <c r="H39" s="8"/>
    </row>
    <row r="40" spans="1:8" ht="15.75" thickBot="1" x14ac:dyDescent="0.3"/>
    <row r="41" spans="1:8" ht="15.75" x14ac:dyDescent="0.25">
      <c r="A41" s="117" t="s">
        <v>0</v>
      </c>
      <c r="B41" s="118"/>
      <c r="C41" s="118"/>
      <c r="D41" s="118"/>
      <c r="E41" s="118"/>
      <c r="F41" s="118"/>
      <c r="G41" s="118"/>
      <c r="H41" s="119"/>
    </row>
    <row r="42" spans="1:8" ht="18.75" customHeight="1" x14ac:dyDescent="0.25">
      <c r="A42" s="120" t="s">
        <v>1</v>
      </c>
      <c r="B42" s="121"/>
      <c r="C42" s="121"/>
      <c r="D42" s="121"/>
      <c r="E42" s="121"/>
      <c r="F42" s="121"/>
      <c r="G42" s="121"/>
      <c r="H42" s="122"/>
    </row>
    <row r="43" spans="1:8" ht="16.5" thickBot="1" x14ac:dyDescent="0.3">
      <c r="A43" s="112" t="s">
        <v>2</v>
      </c>
      <c r="B43" s="113"/>
      <c r="C43" s="113"/>
      <c r="D43" s="113"/>
      <c r="E43" s="113"/>
      <c r="F43" s="113"/>
      <c r="G43" s="113"/>
      <c r="H43" s="114"/>
    </row>
    <row r="44" spans="1:8" ht="9" customHeight="1" x14ac:dyDescent="0.25">
      <c r="A44" s="105"/>
      <c r="B44" s="106"/>
      <c r="C44" s="106"/>
      <c r="D44" s="106"/>
      <c r="E44" s="106"/>
      <c r="F44" s="106"/>
      <c r="G44" s="106"/>
      <c r="H44" s="111"/>
    </row>
    <row r="45" spans="1:8" ht="15.75" customHeight="1" x14ac:dyDescent="0.25">
      <c r="A45" s="105" t="s">
        <v>3</v>
      </c>
      <c r="B45" s="106"/>
      <c r="C45" s="106"/>
      <c r="D45" s="106"/>
      <c r="E45" s="106" t="s">
        <v>4</v>
      </c>
      <c r="F45" s="106"/>
      <c r="G45" s="106"/>
      <c r="H45" s="111"/>
    </row>
    <row r="46" spans="1:8" ht="15.75" customHeight="1" x14ac:dyDescent="0.25">
      <c r="A46" s="105" t="s">
        <v>5</v>
      </c>
      <c r="B46" s="106"/>
      <c r="C46" s="106"/>
      <c r="D46" s="106"/>
      <c r="E46" s="106" t="s">
        <v>6</v>
      </c>
      <c r="F46" s="106"/>
      <c r="G46" s="106"/>
      <c r="H46" s="111"/>
    </row>
    <row r="47" spans="1:8" ht="9" customHeight="1" thickBot="1" x14ac:dyDescent="0.3">
      <c r="A47" s="105"/>
      <c r="B47" s="106"/>
      <c r="C47" s="106"/>
      <c r="D47" s="106"/>
      <c r="E47" s="106"/>
      <c r="F47" s="106"/>
      <c r="G47" s="106"/>
      <c r="H47" s="111"/>
    </row>
    <row r="48" spans="1:8" ht="15.75" customHeight="1" x14ac:dyDescent="0.25">
      <c r="A48" s="2" t="s">
        <v>7</v>
      </c>
      <c r="B48" s="132" t="s">
        <v>12</v>
      </c>
      <c r="C48" s="128" t="s">
        <v>8</v>
      </c>
      <c r="D48" s="129"/>
      <c r="E48" s="128" t="s">
        <v>9</v>
      </c>
      <c r="F48" s="129"/>
      <c r="G48" s="132" t="s">
        <v>10</v>
      </c>
      <c r="H48" s="115" t="s">
        <v>22</v>
      </c>
    </row>
    <row r="49" spans="1:8" ht="16.5" thickBot="1" x14ac:dyDescent="0.3">
      <c r="A49" s="3" t="s">
        <v>11</v>
      </c>
      <c r="B49" s="133"/>
      <c r="C49" s="130"/>
      <c r="D49" s="131"/>
      <c r="E49" s="130"/>
      <c r="F49" s="131"/>
      <c r="G49" s="133"/>
      <c r="H49" s="116"/>
    </row>
    <row r="50" spans="1:8" ht="15" customHeight="1" x14ac:dyDescent="0.25">
      <c r="A50" s="13"/>
      <c r="B50" s="42"/>
      <c r="C50" s="4"/>
      <c r="D50" s="16"/>
      <c r="E50" s="5"/>
      <c r="F50" s="16"/>
      <c r="G50" s="19"/>
      <c r="H50" s="28"/>
    </row>
    <row r="51" spans="1:8" ht="15" customHeight="1" x14ac:dyDescent="0.25">
      <c r="A51" s="14"/>
      <c r="B51" s="38" t="s">
        <v>108</v>
      </c>
      <c r="C51" s="144" t="s">
        <v>109</v>
      </c>
      <c r="D51" s="145"/>
      <c r="E51" s="96">
        <v>50</v>
      </c>
      <c r="F51" s="97"/>
      <c r="G51" s="49">
        <v>240</v>
      </c>
      <c r="H51" s="50">
        <f t="shared" ref="H51:H57" si="1">+G51*E51</f>
        <v>12000</v>
      </c>
    </row>
    <row r="52" spans="1:8" ht="15" customHeight="1" x14ac:dyDescent="0.25">
      <c r="A52" s="14"/>
      <c r="B52" s="38" t="s">
        <v>111</v>
      </c>
      <c r="C52" s="144" t="s">
        <v>110</v>
      </c>
      <c r="D52" s="145"/>
      <c r="E52" s="96">
        <v>2</v>
      </c>
      <c r="F52" s="97"/>
      <c r="G52" s="49">
        <v>1700</v>
      </c>
      <c r="H52" s="50">
        <f t="shared" si="1"/>
        <v>3400</v>
      </c>
    </row>
    <row r="53" spans="1:8" ht="15" customHeight="1" x14ac:dyDescent="0.25">
      <c r="A53" s="14"/>
      <c r="B53" s="38" t="s">
        <v>40</v>
      </c>
      <c r="C53" s="144" t="s">
        <v>112</v>
      </c>
      <c r="D53" s="145"/>
      <c r="E53" s="96">
        <v>100</v>
      </c>
      <c r="F53" s="97"/>
      <c r="G53" s="33">
        <v>40</v>
      </c>
      <c r="H53" s="50">
        <f t="shared" si="1"/>
        <v>4000</v>
      </c>
    </row>
    <row r="54" spans="1:8" ht="15" customHeight="1" x14ac:dyDescent="0.25">
      <c r="A54" s="14"/>
      <c r="B54" s="38" t="s">
        <v>40</v>
      </c>
      <c r="C54" s="144" t="s">
        <v>113</v>
      </c>
      <c r="D54" s="145"/>
      <c r="E54" s="96">
        <v>100</v>
      </c>
      <c r="F54" s="97"/>
      <c r="G54" s="33">
        <v>57</v>
      </c>
      <c r="H54" s="50">
        <f t="shared" si="1"/>
        <v>5700</v>
      </c>
    </row>
    <row r="55" spans="1:8" ht="15" customHeight="1" x14ac:dyDescent="0.25">
      <c r="A55" s="14"/>
      <c r="B55" s="38" t="s">
        <v>40</v>
      </c>
      <c r="C55" s="144" t="s">
        <v>114</v>
      </c>
      <c r="D55" s="145"/>
      <c r="E55" s="96">
        <v>50</v>
      </c>
      <c r="F55" s="97"/>
      <c r="G55" s="33">
        <v>35</v>
      </c>
      <c r="H55" s="50">
        <f t="shared" si="1"/>
        <v>1750</v>
      </c>
    </row>
    <row r="56" spans="1:8" ht="15" customHeight="1" x14ac:dyDescent="0.25">
      <c r="A56" s="14"/>
      <c r="B56" s="35" t="s">
        <v>40</v>
      </c>
      <c r="C56" s="144" t="s">
        <v>115</v>
      </c>
      <c r="D56" s="145"/>
      <c r="E56" s="96">
        <v>200</v>
      </c>
      <c r="F56" s="97"/>
      <c r="G56" s="33">
        <v>47</v>
      </c>
      <c r="H56" s="50">
        <f t="shared" si="1"/>
        <v>9400</v>
      </c>
    </row>
    <row r="57" spans="1:8" ht="15" customHeight="1" x14ac:dyDescent="0.25">
      <c r="A57" s="14"/>
      <c r="B57" s="35" t="s">
        <v>40</v>
      </c>
      <c r="C57" s="144" t="s">
        <v>116</v>
      </c>
      <c r="D57" s="145"/>
      <c r="E57" s="96">
        <v>50</v>
      </c>
      <c r="F57" s="97"/>
      <c r="G57" s="33">
        <v>40</v>
      </c>
      <c r="H57" s="50">
        <f t="shared" si="1"/>
        <v>2000</v>
      </c>
    </row>
    <row r="58" spans="1:8" s="41" customFormat="1" ht="15" customHeight="1" x14ac:dyDescent="0.25">
      <c r="A58" s="39"/>
      <c r="B58" s="35"/>
      <c r="C58" s="94"/>
      <c r="D58" s="95"/>
      <c r="E58" s="96"/>
      <c r="F58" s="97"/>
      <c r="G58" s="40"/>
      <c r="H58" s="34">
        <f>SUM(H51:H57)</f>
        <v>38250</v>
      </c>
    </row>
    <row r="59" spans="1:8" s="41" customFormat="1" ht="15" customHeight="1" x14ac:dyDescent="0.25">
      <c r="A59" s="39"/>
      <c r="B59" s="35"/>
      <c r="C59" s="45"/>
      <c r="D59" s="46"/>
      <c r="E59" s="43"/>
      <c r="F59" s="44"/>
      <c r="G59" s="40"/>
      <c r="H59" s="34"/>
    </row>
    <row r="60" spans="1:8" s="41" customFormat="1" ht="15" customHeight="1" x14ac:dyDescent="0.25">
      <c r="A60" s="39"/>
      <c r="B60" s="35"/>
      <c r="C60" s="140"/>
      <c r="D60" s="141"/>
      <c r="E60" s="43"/>
      <c r="F60" s="44"/>
      <c r="G60" s="40"/>
      <c r="H60" s="48"/>
    </row>
    <row r="61" spans="1:8" ht="15" customHeight="1" thickBot="1" x14ac:dyDescent="0.3">
      <c r="A61" s="15"/>
      <c r="B61" s="21"/>
      <c r="C61" s="36"/>
      <c r="D61" s="37"/>
      <c r="E61" s="11"/>
      <c r="F61" s="18"/>
      <c r="G61" s="21"/>
      <c r="H61" s="30"/>
    </row>
    <row r="62" spans="1:8" ht="15.75" customHeight="1" x14ac:dyDescent="0.25">
      <c r="A62" s="105" t="s">
        <v>107</v>
      </c>
      <c r="B62" s="106"/>
      <c r="C62" s="106"/>
      <c r="D62" s="106"/>
      <c r="E62" s="106"/>
      <c r="F62" s="106"/>
      <c r="G62" s="106"/>
      <c r="H62" s="111"/>
    </row>
    <row r="63" spans="1:8" ht="16.5" thickBot="1" x14ac:dyDescent="0.3">
      <c r="A63" s="136"/>
      <c r="B63" s="109"/>
      <c r="C63" s="109"/>
      <c r="D63" s="109"/>
      <c r="E63" s="109"/>
      <c r="F63" s="109"/>
      <c r="G63" s="109"/>
      <c r="H63" s="110"/>
    </row>
    <row r="64" spans="1:8" ht="15.75" customHeight="1" x14ac:dyDescent="0.25">
      <c r="A64" s="24"/>
      <c r="B64" s="26"/>
      <c r="C64" s="126" t="s">
        <v>14</v>
      </c>
      <c r="D64" s="127"/>
      <c r="E64" s="126" t="s">
        <v>19</v>
      </c>
      <c r="F64" s="134"/>
      <c r="G64" s="134"/>
      <c r="H64" s="135"/>
    </row>
    <row r="65" spans="1:8" ht="15.75" customHeight="1" x14ac:dyDescent="0.25">
      <c r="A65" s="98" t="s">
        <v>15</v>
      </c>
      <c r="B65" s="99"/>
      <c r="C65" s="140"/>
      <c r="D65" s="141"/>
      <c r="E65" s="96"/>
      <c r="F65" s="121"/>
      <c r="G65" s="121"/>
      <c r="H65" s="122"/>
    </row>
    <row r="66" spans="1:8" ht="15.75" customHeight="1" x14ac:dyDescent="0.25">
      <c r="A66" s="98" t="s">
        <v>16</v>
      </c>
      <c r="B66" s="99"/>
      <c r="C66" s="100" t="s">
        <v>117</v>
      </c>
      <c r="D66" s="101"/>
      <c r="E66" s="102" t="s">
        <v>21</v>
      </c>
      <c r="F66" s="103"/>
      <c r="G66" s="103"/>
      <c r="H66" s="104"/>
    </row>
    <row r="67" spans="1:8" ht="15.75" customHeight="1" x14ac:dyDescent="0.25">
      <c r="A67" s="98" t="s">
        <v>17</v>
      </c>
      <c r="B67" s="99"/>
      <c r="C67" s="107" t="s">
        <v>118</v>
      </c>
      <c r="D67" s="108"/>
      <c r="E67" s="137" t="s">
        <v>20</v>
      </c>
      <c r="F67" s="138"/>
      <c r="G67" s="138"/>
      <c r="H67" s="139"/>
    </row>
    <row r="68" spans="1:8" ht="16.5" thickBot="1" x14ac:dyDescent="0.3">
      <c r="A68" s="10"/>
      <c r="B68" s="27"/>
      <c r="C68" s="25"/>
      <c r="D68" s="11"/>
      <c r="E68" s="149"/>
      <c r="F68" s="113"/>
      <c r="G68" s="113"/>
      <c r="H68" s="114"/>
    </row>
    <row r="69" spans="1:8" ht="15.75" x14ac:dyDescent="0.25">
      <c r="A69" s="1" t="s">
        <v>18</v>
      </c>
      <c r="B69" s="8"/>
      <c r="C69" s="8"/>
      <c r="D69" s="8"/>
      <c r="E69" s="8"/>
      <c r="F69" s="8"/>
      <c r="G69" s="8"/>
      <c r="H69" s="8"/>
    </row>
  </sheetData>
  <mergeCells count="96">
    <mergeCell ref="A2:H2"/>
    <mergeCell ref="A3:H3"/>
    <mergeCell ref="A4:H4"/>
    <mergeCell ref="A5:D5"/>
    <mergeCell ref="E5:H5"/>
    <mergeCell ref="A6:D6"/>
    <mergeCell ref="E6:H6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E11:F11"/>
    <mergeCell ref="E12:F12"/>
    <mergeCell ref="E13:F13"/>
    <mergeCell ref="E14:F14"/>
    <mergeCell ref="E26:F26"/>
    <mergeCell ref="E15:F15"/>
    <mergeCell ref="E16:F16"/>
    <mergeCell ref="E17:F17"/>
    <mergeCell ref="E18:F18"/>
    <mergeCell ref="E19:F19"/>
    <mergeCell ref="E27:F27"/>
    <mergeCell ref="E28:F28"/>
    <mergeCell ref="E20:F20"/>
    <mergeCell ref="E21:F21"/>
    <mergeCell ref="E22:F22"/>
    <mergeCell ref="E23:F23"/>
    <mergeCell ref="E24:F24"/>
    <mergeCell ref="E25:F25"/>
    <mergeCell ref="A35:B35"/>
    <mergeCell ref="C35:D35"/>
    <mergeCell ref="E35:H35"/>
    <mergeCell ref="A36:B36"/>
    <mergeCell ref="C36:D36"/>
    <mergeCell ref="E36:H36"/>
    <mergeCell ref="C31:D31"/>
    <mergeCell ref="A32:H32"/>
    <mergeCell ref="A33:H33"/>
    <mergeCell ref="C34:D34"/>
    <mergeCell ref="E34:H34"/>
    <mergeCell ref="A46:D46"/>
    <mergeCell ref="E46:H46"/>
    <mergeCell ref="A37:B37"/>
    <mergeCell ref="C37:D37"/>
    <mergeCell ref="E37:H37"/>
    <mergeCell ref="F38:H38"/>
    <mergeCell ref="A41:H41"/>
    <mergeCell ref="A42:H42"/>
    <mergeCell ref="A43:H43"/>
    <mergeCell ref="A44:D44"/>
    <mergeCell ref="E44:H44"/>
    <mergeCell ref="A45:D45"/>
    <mergeCell ref="E45:H45"/>
    <mergeCell ref="C51:D51"/>
    <mergeCell ref="E51:F51"/>
    <mergeCell ref="C52:D52"/>
    <mergeCell ref="E52:F52"/>
    <mergeCell ref="C53:D53"/>
    <mergeCell ref="E53:F53"/>
    <mergeCell ref="A47:D47"/>
    <mergeCell ref="E47:H47"/>
    <mergeCell ref="B48:B49"/>
    <mergeCell ref="C48:D49"/>
    <mergeCell ref="E48:F49"/>
    <mergeCell ref="G48:G49"/>
    <mergeCell ref="H48:H49"/>
    <mergeCell ref="A62:H62"/>
    <mergeCell ref="C54:D54"/>
    <mergeCell ref="E54:F54"/>
    <mergeCell ref="C55:D55"/>
    <mergeCell ref="E55:F55"/>
    <mergeCell ref="C56:D56"/>
    <mergeCell ref="E56:F56"/>
    <mergeCell ref="C57:D57"/>
    <mergeCell ref="E57:F57"/>
    <mergeCell ref="C58:D58"/>
    <mergeCell ref="E58:F58"/>
    <mergeCell ref="C60:D60"/>
    <mergeCell ref="E68:H68"/>
    <mergeCell ref="A66:B66"/>
    <mergeCell ref="C66:D66"/>
    <mergeCell ref="E66:H66"/>
    <mergeCell ref="A67:B67"/>
    <mergeCell ref="C67:D67"/>
    <mergeCell ref="E67:H67"/>
    <mergeCell ref="A63:H63"/>
    <mergeCell ref="C64:D64"/>
    <mergeCell ref="E64:H64"/>
    <mergeCell ref="A65:B65"/>
    <mergeCell ref="C65:D65"/>
    <mergeCell ref="E65:H65"/>
  </mergeCells>
  <printOptions horizontalCentered="1"/>
  <pageMargins left="0" right="0" top="0.31496062992125984" bottom="0.15748031496062992" header="0.31496062992125984" footer="0.31496062992125984"/>
  <pageSetup paperSize="9" scale="95" orientation="portrait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8"/>
  <sheetViews>
    <sheetView showGridLines="0" topLeftCell="A19" workbookViewId="0">
      <selection activeCell="H55" sqref="H55"/>
    </sheetView>
  </sheetViews>
  <sheetFormatPr defaultRowHeight="15" x14ac:dyDescent="0.25"/>
  <cols>
    <col min="1" max="2" width="9.140625" customWidth="1"/>
    <col min="3" max="3" width="6" customWidth="1"/>
    <col min="4" max="4" width="36.42578125" customWidth="1"/>
    <col min="5" max="5" width="1" customWidth="1"/>
    <col min="6" max="6" width="7.7109375" customWidth="1"/>
    <col min="7" max="7" width="15.5703125" customWidth="1"/>
    <col min="8" max="8" width="19.85546875" customWidth="1"/>
    <col min="9" max="9" width="4.42578125" customWidth="1"/>
    <col min="10" max="10" width="10.5703125" bestFit="1" customWidth="1"/>
    <col min="257" max="257" width="9.140625" customWidth="1"/>
    <col min="258" max="258" width="6" customWidth="1"/>
    <col min="259" max="259" width="12.28515625" customWidth="1"/>
    <col min="260" max="260" width="17.140625" customWidth="1"/>
    <col min="263" max="263" width="10.28515625" customWidth="1"/>
    <col min="264" max="264" width="14.140625" customWidth="1"/>
    <col min="265" max="265" width="4.42578125" customWidth="1"/>
    <col min="513" max="513" width="9.140625" customWidth="1"/>
    <col min="514" max="514" width="6" customWidth="1"/>
    <col min="515" max="515" width="12.28515625" customWidth="1"/>
    <col min="516" max="516" width="17.140625" customWidth="1"/>
    <col min="519" max="519" width="10.28515625" customWidth="1"/>
    <col min="520" max="520" width="14.140625" customWidth="1"/>
    <col min="521" max="521" width="4.42578125" customWidth="1"/>
    <col min="769" max="769" width="9.140625" customWidth="1"/>
    <col min="770" max="770" width="6" customWidth="1"/>
    <col min="771" max="771" width="12.28515625" customWidth="1"/>
    <col min="772" max="772" width="17.140625" customWidth="1"/>
    <col min="775" max="775" width="10.28515625" customWidth="1"/>
    <col min="776" max="776" width="14.140625" customWidth="1"/>
    <col min="777" max="777" width="4.42578125" customWidth="1"/>
    <col min="1025" max="1025" width="9.140625" customWidth="1"/>
    <col min="1026" max="1026" width="6" customWidth="1"/>
    <col min="1027" max="1027" width="12.28515625" customWidth="1"/>
    <col min="1028" max="1028" width="17.140625" customWidth="1"/>
    <col min="1031" max="1031" width="10.28515625" customWidth="1"/>
    <col min="1032" max="1032" width="14.140625" customWidth="1"/>
    <col min="1033" max="1033" width="4.42578125" customWidth="1"/>
    <col min="1281" max="1281" width="9.140625" customWidth="1"/>
    <col min="1282" max="1282" width="6" customWidth="1"/>
    <col min="1283" max="1283" width="12.28515625" customWidth="1"/>
    <col min="1284" max="1284" width="17.140625" customWidth="1"/>
    <col min="1287" max="1287" width="10.28515625" customWidth="1"/>
    <col min="1288" max="1288" width="14.140625" customWidth="1"/>
    <col min="1289" max="1289" width="4.42578125" customWidth="1"/>
    <col min="1537" max="1537" width="9.140625" customWidth="1"/>
    <col min="1538" max="1538" width="6" customWidth="1"/>
    <col min="1539" max="1539" width="12.28515625" customWidth="1"/>
    <col min="1540" max="1540" width="17.140625" customWidth="1"/>
    <col min="1543" max="1543" width="10.28515625" customWidth="1"/>
    <col min="1544" max="1544" width="14.140625" customWidth="1"/>
    <col min="1545" max="1545" width="4.42578125" customWidth="1"/>
    <col min="1793" max="1793" width="9.140625" customWidth="1"/>
    <col min="1794" max="1794" width="6" customWidth="1"/>
    <col min="1795" max="1795" width="12.28515625" customWidth="1"/>
    <col min="1796" max="1796" width="17.140625" customWidth="1"/>
    <col min="1799" max="1799" width="10.28515625" customWidth="1"/>
    <col min="1800" max="1800" width="14.140625" customWidth="1"/>
    <col min="1801" max="1801" width="4.42578125" customWidth="1"/>
    <col min="2049" max="2049" width="9.140625" customWidth="1"/>
    <col min="2050" max="2050" width="6" customWidth="1"/>
    <col min="2051" max="2051" width="12.28515625" customWidth="1"/>
    <col min="2052" max="2052" width="17.140625" customWidth="1"/>
    <col min="2055" max="2055" width="10.28515625" customWidth="1"/>
    <col min="2056" max="2056" width="14.140625" customWidth="1"/>
    <col min="2057" max="2057" width="4.42578125" customWidth="1"/>
    <col min="2305" max="2305" width="9.140625" customWidth="1"/>
    <col min="2306" max="2306" width="6" customWidth="1"/>
    <col min="2307" max="2307" width="12.28515625" customWidth="1"/>
    <col min="2308" max="2308" width="17.140625" customWidth="1"/>
    <col min="2311" max="2311" width="10.28515625" customWidth="1"/>
    <col min="2312" max="2312" width="14.140625" customWidth="1"/>
    <col min="2313" max="2313" width="4.42578125" customWidth="1"/>
    <col min="2561" max="2561" width="9.140625" customWidth="1"/>
    <col min="2562" max="2562" width="6" customWidth="1"/>
    <col min="2563" max="2563" width="12.28515625" customWidth="1"/>
    <col min="2564" max="2564" width="17.140625" customWidth="1"/>
    <col min="2567" max="2567" width="10.28515625" customWidth="1"/>
    <col min="2568" max="2568" width="14.140625" customWidth="1"/>
    <col min="2569" max="2569" width="4.42578125" customWidth="1"/>
    <col min="2817" max="2817" width="9.140625" customWidth="1"/>
    <col min="2818" max="2818" width="6" customWidth="1"/>
    <col min="2819" max="2819" width="12.28515625" customWidth="1"/>
    <col min="2820" max="2820" width="17.140625" customWidth="1"/>
    <col min="2823" max="2823" width="10.28515625" customWidth="1"/>
    <col min="2824" max="2824" width="14.140625" customWidth="1"/>
    <col min="2825" max="2825" width="4.42578125" customWidth="1"/>
    <col min="3073" max="3073" width="9.140625" customWidth="1"/>
    <col min="3074" max="3074" width="6" customWidth="1"/>
    <col min="3075" max="3075" width="12.28515625" customWidth="1"/>
    <col min="3076" max="3076" width="17.140625" customWidth="1"/>
    <col min="3079" max="3079" width="10.28515625" customWidth="1"/>
    <col min="3080" max="3080" width="14.140625" customWidth="1"/>
    <col min="3081" max="3081" width="4.42578125" customWidth="1"/>
    <col min="3329" max="3329" width="9.140625" customWidth="1"/>
    <col min="3330" max="3330" width="6" customWidth="1"/>
    <col min="3331" max="3331" width="12.28515625" customWidth="1"/>
    <col min="3332" max="3332" width="17.140625" customWidth="1"/>
    <col min="3335" max="3335" width="10.28515625" customWidth="1"/>
    <col min="3336" max="3336" width="14.140625" customWidth="1"/>
    <col min="3337" max="3337" width="4.42578125" customWidth="1"/>
    <col min="3585" max="3585" width="9.140625" customWidth="1"/>
    <col min="3586" max="3586" width="6" customWidth="1"/>
    <col min="3587" max="3587" width="12.28515625" customWidth="1"/>
    <col min="3588" max="3588" width="17.140625" customWidth="1"/>
    <col min="3591" max="3591" width="10.28515625" customWidth="1"/>
    <col min="3592" max="3592" width="14.140625" customWidth="1"/>
    <col min="3593" max="3593" width="4.42578125" customWidth="1"/>
    <col min="3841" max="3841" width="9.140625" customWidth="1"/>
    <col min="3842" max="3842" width="6" customWidth="1"/>
    <col min="3843" max="3843" width="12.28515625" customWidth="1"/>
    <col min="3844" max="3844" width="17.140625" customWidth="1"/>
    <col min="3847" max="3847" width="10.28515625" customWidth="1"/>
    <col min="3848" max="3848" width="14.140625" customWidth="1"/>
    <col min="3849" max="3849" width="4.42578125" customWidth="1"/>
    <col min="4097" max="4097" width="9.140625" customWidth="1"/>
    <col min="4098" max="4098" width="6" customWidth="1"/>
    <col min="4099" max="4099" width="12.28515625" customWidth="1"/>
    <col min="4100" max="4100" width="17.140625" customWidth="1"/>
    <col min="4103" max="4103" width="10.28515625" customWidth="1"/>
    <col min="4104" max="4104" width="14.140625" customWidth="1"/>
    <col min="4105" max="4105" width="4.42578125" customWidth="1"/>
    <col min="4353" max="4353" width="9.140625" customWidth="1"/>
    <col min="4354" max="4354" width="6" customWidth="1"/>
    <col min="4355" max="4355" width="12.28515625" customWidth="1"/>
    <col min="4356" max="4356" width="17.140625" customWidth="1"/>
    <col min="4359" max="4359" width="10.28515625" customWidth="1"/>
    <col min="4360" max="4360" width="14.140625" customWidth="1"/>
    <col min="4361" max="4361" width="4.42578125" customWidth="1"/>
    <col min="4609" max="4609" width="9.140625" customWidth="1"/>
    <col min="4610" max="4610" width="6" customWidth="1"/>
    <col min="4611" max="4611" width="12.28515625" customWidth="1"/>
    <col min="4612" max="4612" width="17.140625" customWidth="1"/>
    <col min="4615" max="4615" width="10.28515625" customWidth="1"/>
    <col min="4616" max="4616" width="14.140625" customWidth="1"/>
    <col min="4617" max="4617" width="4.42578125" customWidth="1"/>
    <col min="4865" max="4865" width="9.140625" customWidth="1"/>
    <col min="4866" max="4866" width="6" customWidth="1"/>
    <col min="4867" max="4867" width="12.28515625" customWidth="1"/>
    <col min="4868" max="4868" width="17.140625" customWidth="1"/>
    <col min="4871" max="4871" width="10.28515625" customWidth="1"/>
    <col min="4872" max="4872" width="14.140625" customWidth="1"/>
    <col min="4873" max="4873" width="4.42578125" customWidth="1"/>
    <col min="5121" max="5121" width="9.140625" customWidth="1"/>
    <col min="5122" max="5122" width="6" customWidth="1"/>
    <col min="5123" max="5123" width="12.28515625" customWidth="1"/>
    <col min="5124" max="5124" width="17.140625" customWidth="1"/>
    <col min="5127" max="5127" width="10.28515625" customWidth="1"/>
    <col min="5128" max="5128" width="14.140625" customWidth="1"/>
    <col min="5129" max="5129" width="4.42578125" customWidth="1"/>
    <col min="5377" max="5377" width="9.140625" customWidth="1"/>
    <col min="5378" max="5378" width="6" customWidth="1"/>
    <col min="5379" max="5379" width="12.28515625" customWidth="1"/>
    <col min="5380" max="5380" width="17.140625" customWidth="1"/>
    <col min="5383" max="5383" width="10.28515625" customWidth="1"/>
    <col min="5384" max="5384" width="14.140625" customWidth="1"/>
    <col min="5385" max="5385" width="4.42578125" customWidth="1"/>
    <col min="5633" max="5633" width="9.140625" customWidth="1"/>
    <col min="5634" max="5634" width="6" customWidth="1"/>
    <col min="5635" max="5635" width="12.28515625" customWidth="1"/>
    <col min="5636" max="5636" width="17.140625" customWidth="1"/>
    <col min="5639" max="5639" width="10.28515625" customWidth="1"/>
    <col min="5640" max="5640" width="14.140625" customWidth="1"/>
    <col min="5641" max="5641" width="4.42578125" customWidth="1"/>
    <col min="5889" max="5889" width="9.140625" customWidth="1"/>
    <col min="5890" max="5890" width="6" customWidth="1"/>
    <col min="5891" max="5891" width="12.28515625" customWidth="1"/>
    <col min="5892" max="5892" width="17.140625" customWidth="1"/>
    <col min="5895" max="5895" width="10.28515625" customWidth="1"/>
    <col min="5896" max="5896" width="14.140625" customWidth="1"/>
    <col min="5897" max="5897" width="4.42578125" customWidth="1"/>
    <col min="6145" max="6145" width="9.140625" customWidth="1"/>
    <col min="6146" max="6146" width="6" customWidth="1"/>
    <col min="6147" max="6147" width="12.28515625" customWidth="1"/>
    <col min="6148" max="6148" width="17.140625" customWidth="1"/>
    <col min="6151" max="6151" width="10.28515625" customWidth="1"/>
    <col min="6152" max="6152" width="14.140625" customWidth="1"/>
    <col min="6153" max="6153" width="4.42578125" customWidth="1"/>
    <col min="6401" max="6401" width="9.140625" customWidth="1"/>
    <col min="6402" max="6402" width="6" customWidth="1"/>
    <col min="6403" max="6403" width="12.28515625" customWidth="1"/>
    <col min="6404" max="6404" width="17.140625" customWidth="1"/>
    <col min="6407" max="6407" width="10.28515625" customWidth="1"/>
    <col min="6408" max="6408" width="14.140625" customWidth="1"/>
    <col min="6409" max="6409" width="4.42578125" customWidth="1"/>
    <col min="6657" max="6657" width="9.140625" customWidth="1"/>
    <col min="6658" max="6658" width="6" customWidth="1"/>
    <col min="6659" max="6659" width="12.28515625" customWidth="1"/>
    <col min="6660" max="6660" width="17.140625" customWidth="1"/>
    <col min="6663" max="6663" width="10.28515625" customWidth="1"/>
    <col min="6664" max="6664" width="14.140625" customWidth="1"/>
    <col min="6665" max="6665" width="4.42578125" customWidth="1"/>
    <col min="6913" max="6913" width="9.140625" customWidth="1"/>
    <col min="6914" max="6914" width="6" customWidth="1"/>
    <col min="6915" max="6915" width="12.28515625" customWidth="1"/>
    <col min="6916" max="6916" width="17.140625" customWidth="1"/>
    <col min="6919" max="6919" width="10.28515625" customWidth="1"/>
    <col min="6920" max="6920" width="14.140625" customWidth="1"/>
    <col min="6921" max="6921" width="4.42578125" customWidth="1"/>
    <col min="7169" max="7169" width="9.140625" customWidth="1"/>
    <col min="7170" max="7170" width="6" customWidth="1"/>
    <col min="7171" max="7171" width="12.28515625" customWidth="1"/>
    <col min="7172" max="7172" width="17.140625" customWidth="1"/>
    <col min="7175" max="7175" width="10.28515625" customWidth="1"/>
    <col min="7176" max="7176" width="14.140625" customWidth="1"/>
    <col min="7177" max="7177" width="4.42578125" customWidth="1"/>
    <col min="7425" max="7425" width="9.140625" customWidth="1"/>
    <col min="7426" max="7426" width="6" customWidth="1"/>
    <col min="7427" max="7427" width="12.28515625" customWidth="1"/>
    <col min="7428" max="7428" width="17.140625" customWidth="1"/>
    <col min="7431" max="7431" width="10.28515625" customWidth="1"/>
    <col min="7432" max="7432" width="14.140625" customWidth="1"/>
    <col min="7433" max="7433" width="4.42578125" customWidth="1"/>
    <col min="7681" max="7681" width="9.140625" customWidth="1"/>
    <col min="7682" max="7682" width="6" customWidth="1"/>
    <col min="7683" max="7683" width="12.28515625" customWidth="1"/>
    <col min="7684" max="7684" width="17.140625" customWidth="1"/>
    <col min="7687" max="7687" width="10.28515625" customWidth="1"/>
    <col min="7688" max="7688" width="14.140625" customWidth="1"/>
    <col min="7689" max="7689" width="4.42578125" customWidth="1"/>
    <col min="7937" max="7937" width="9.140625" customWidth="1"/>
    <col min="7938" max="7938" width="6" customWidth="1"/>
    <col min="7939" max="7939" width="12.28515625" customWidth="1"/>
    <col min="7940" max="7940" width="17.140625" customWidth="1"/>
    <col min="7943" max="7943" width="10.28515625" customWidth="1"/>
    <col min="7944" max="7944" width="14.140625" customWidth="1"/>
    <col min="7945" max="7945" width="4.42578125" customWidth="1"/>
    <col min="8193" max="8193" width="9.140625" customWidth="1"/>
    <col min="8194" max="8194" width="6" customWidth="1"/>
    <col min="8195" max="8195" width="12.28515625" customWidth="1"/>
    <col min="8196" max="8196" width="17.140625" customWidth="1"/>
    <col min="8199" max="8199" width="10.28515625" customWidth="1"/>
    <col min="8200" max="8200" width="14.140625" customWidth="1"/>
    <col min="8201" max="8201" width="4.42578125" customWidth="1"/>
    <col min="8449" max="8449" width="9.140625" customWidth="1"/>
    <col min="8450" max="8450" width="6" customWidth="1"/>
    <col min="8451" max="8451" width="12.28515625" customWidth="1"/>
    <col min="8452" max="8452" width="17.140625" customWidth="1"/>
    <col min="8455" max="8455" width="10.28515625" customWidth="1"/>
    <col min="8456" max="8456" width="14.140625" customWidth="1"/>
    <col min="8457" max="8457" width="4.42578125" customWidth="1"/>
    <col min="8705" max="8705" width="9.140625" customWidth="1"/>
    <col min="8706" max="8706" width="6" customWidth="1"/>
    <col min="8707" max="8707" width="12.28515625" customWidth="1"/>
    <col min="8708" max="8708" width="17.140625" customWidth="1"/>
    <col min="8711" max="8711" width="10.28515625" customWidth="1"/>
    <col min="8712" max="8712" width="14.140625" customWidth="1"/>
    <col min="8713" max="8713" width="4.42578125" customWidth="1"/>
    <col min="8961" max="8961" width="9.140625" customWidth="1"/>
    <col min="8962" max="8962" width="6" customWidth="1"/>
    <col min="8963" max="8963" width="12.28515625" customWidth="1"/>
    <col min="8964" max="8964" width="17.140625" customWidth="1"/>
    <col min="8967" max="8967" width="10.28515625" customWidth="1"/>
    <col min="8968" max="8968" width="14.140625" customWidth="1"/>
    <col min="8969" max="8969" width="4.42578125" customWidth="1"/>
    <col min="9217" max="9217" width="9.140625" customWidth="1"/>
    <col min="9218" max="9218" width="6" customWidth="1"/>
    <col min="9219" max="9219" width="12.28515625" customWidth="1"/>
    <col min="9220" max="9220" width="17.140625" customWidth="1"/>
    <col min="9223" max="9223" width="10.28515625" customWidth="1"/>
    <col min="9224" max="9224" width="14.140625" customWidth="1"/>
    <col min="9225" max="9225" width="4.42578125" customWidth="1"/>
    <col min="9473" max="9473" width="9.140625" customWidth="1"/>
    <col min="9474" max="9474" width="6" customWidth="1"/>
    <col min="9475" max="9475" width="12.28515625" customWidth="1"/>
    <col min="9476" max="9476" width="17.140625" customWidth="1"/>
    <col min="9479" max="9479" width="10.28515625" customWidth="1"/>
    <col min="9480" max="9480" width="14.140625" customWidth="1"/>
    <col min="9481" max="9481" width="4.42578125" customWidth="1"/>
    <col min="9729" max="9729" width="9.140625" customWidth="1"/>
    <col min="9730" max="9730" width="6" customWidth="1"/>
    <col min="9731" max="9731" width="12.28515625" customWidth="1"/>
    <col min="9732" max="9732" width="17.140625" customWidth="1"/>
    <col min="9735" max="9735" width="10.28515625" customWidth="1"/>
    <col min="9736" max="9736" width="14.140625" customWidth="1"/>
    <col min="9737" max="9737" width="4.42578125" customWidth="1"/>
    <col min="9985" max="9985" width="9.140625" customWidth="1"/>
    <col min="9986" max="9986" width="6" customWidth="1"/>
    <col min="9987" max="9987" width="12.28515625" customWidth="1"/>
    <col min="9988" max="9988" width="17.140625" customWidth="1"/>
    <col min="9991" max="9991" width="10.28515625" customWidth="1"/>
    <col min="9992" max="9992" width="14.140625" customWidth="1"/>
    <col min="9993" max="9993" width="4.42578125" customWidth="1"/>
    <col min="10241" max="10241" width="9.140625" customWidth="1"/>
    <col min="10242" max="10242" width="6" customWidth="1"/>
    <col min="10243" max="10243" width="12.28515625" customWidth="1"/>
    <col min="10244" max="10244" width="17.140625" customWidth="1"/>
    <col min="10247" max="10247" width="10.28515625" customWidth="1"/>
    <col min="10248" max="10248" width="14.140625" customWidth="1"/>
    <col min="10249" max="10249" width="4.42578125" customWidth="1"/>
    <col min="10497" max="10497" width="9.140625" customWidth="1"/>
    <col min="10498" max="10498" width="6" customWidth="1"/>
    <col min="10499" max="10499" width="12.28515625" customWidth="1"/>
    <col min="10500" max="10500" width="17.140625" customWidth="1"/>
    <col min="10503" max="10503" width="10.28515625" customWidth="1"/>
    <col min="10504" max="10504" width="14.140625" customWidth="1"/>
    <col min="10505" max="10505" width="4.42578125" customWidth="1"/>
    <col min="10753" max="10753" width="9.140625" customWidth="1"/>
    <col min="10754" max="10754" width="6" customWidth="1"/>
    <col min="10755" max="10755" width="12.28515625" customWidth="1"/>
    <col min="10756" max="10756" width="17.140625" customWidth="1"/>
    <col min="10759" max="10759" width="10.28515625" customWidth="1"/>
    <col min="10760" max="10760" width="14.140625" customWidth="1"/>
    <col min="10761" max="10761" width="4.42578125" customWidth="1"/>
    <col min="11009" max="11009" width="9.140625" customWidth="1"/>
    <col min="11010" max="11010" width="6" customWidth="1"/>
    <col min="11011" max="11011" width="12.28515625" customWidth="1"/>
    <col min="11012" max="11012" width="17.140625" customWidth="1"/>
    <col min="11015" max="11015" width="10.28515625" customWidth="1"/>
    <col min="11016" max="11016" width="14.140625" customWidth="1"/>
    <col min="11017" max="11017" width="4.42578125" customWidth="1"/>
    <col min="11265" max="11265" width="9.140625" customWidth="1"/>
    <col min="11266" max="11266" width="6" customWidth="1"/>
    <col min="11267" max="11267" width="12.28515625" customWidth="1"/>
    <col min="11268" max="11268" width="17.140625" customWidth="1"/>
    <col min="11271" max="11271" width="10.28515625" customWidth="1"/>
    <col min="11272" max="11272" width="14.140625" customWidth="1"/>
    <col min="11273" max="11273" width="4.42578125" customWidth="1"/>
    <col min="11521" max="11521" width="9.140625" customWidth="1"/>
    <col min="11522" max="11522" width="6" customWidth="1"/>
    <col min="11523" max="11523" width="12.28515625" customWidth="1"/>
    <col min="11524" max="11524" width="17.140625" customWidth="1"/>
    <col min="11527" max="11527" width="10.28515625" customWidth="1"/>
    <col min="11528" max="11528" width="14.140625" customWidth="1"/>
    <col min="11529" max="11529" width="4.42578125" customWidth="1"/>
    <col min="11777" max="11777" width="9.140625" customWidth="1"/>
    <col min="11778" max="11778" width="6" customWidth="1"/>
    <col min="11779" max="11779" width="12.28515625" customWidth="1"/>
    <col min="11780" max="11780" width="17.140625" customWidth="1"/>
    <col min="11783" max="11783" width="10.28515625" customWidth="1"/>
    <col min="11784" max="11784" width="14.140625" customWidth="1"/>
    <col min="11785" max="11785" width="4.42578125" customWidth="1"/>
    <col min="12033" max="12033" width="9.140625" customWidth="1"/>
    <col min="12034" max="12034" width="6" customWidth="1"/>
    <col min="12035" max="12035" width="12.28515625" customWidth="1"/>
    <col min="12036" max="12036" width="17.140625" customWidth="1"/>
    <col min="12039" max="12039" width="10.28515625" customWidth="1"/>
    <col min="12040" max="12040" width="14.140625" customWidth="1"/>
    <col min="12041" max="12041" width="4.42578125" customWidth="1"/>
    <col min="12289" max="12289" width="9.140625" customWidth="1"/>
    <col min="12290" max="12290" width="6" customWidth="1"/>
    <col min="12291" max="12291" width="12.28515625" customWidth="1"/>
    <col min="12292" max="12292" width="17.140625" customWidth="1"/>
    <col min="12295" max="12295" width="10.28515625" customWidth="1"/>
    <col min="12296" max="12296" width="14.140625" customWidth="1"/>
    <col min="12297" max="12297" width="4.42578125" customWidth="1"/>
    <col min="12545" max="12545" width="9.140625" customWidth="1"/>
    <col min="12546" max="12546" width="6" customWidth="1"/>
    <col min="12547" max="12547" width="12.28515625" customWidth="1"/>
    <col min="12548" max="12548" width="17.140625" customWidth="1"/>
    <col min="12551" max="12551" width="10.28515625" customWidth="1"/>
    <col min="12552" max="12552" width="14.140625" customWidth="1"/>
    <col min="12553" max="12553" width="4.42578125" customWidth="1"/>
    <col min="12801" max="12801" width="9.140625" customWidth="1"/>
    <col min="12802" max="12802" width="6" customWidth="1"/>
    <col min="12803" max="12803" width="12.28515625" customWidth="1"/>
    <col min="12804" max="12804" width="17.140625" customWidth="1"/>
    <col min="12807" max="12807" width="10.28515625" customWidth="1"/>
    <col min="12808" max="12808" width="14.140625" customWidth="1"/>
    <col min="12809" max="12809" width="4.42578125" customWidth="1"/>
    <col min="13057" max="13057" width="9.140625" customWidth="1"/>
    <col min="13058" max="13058" width="6" customWidth="1"/>
    <col min="13059" max="13059" width="12.28515625" customWidth="1"/>
    <col min="13060" max="13060" width="17.140625" customWidth="1"/>
    <col min="13063" max="13063" width="10.28515625" customWidth="1"/>
    <col min="13064" max="13064" width="14.140625" customWidth="1"/>
    <col min="13065" max="13065" width="4.42578125" customWidth="1"/>
    <col min="13313" max="13313" width="9.140625" customWidth="1"/>
    <col min="13314" max="13314" width="6" customWidth="1"/>
    <col min="13315" max="13315" width="12.28515625" customWidth="1"/>
    <col min="13316" max="13316" width="17.140625" customWidth="1"/>
    <col min="13319" max="13319" width="10.28515625" customWidth="1"/>
    <col min="13320" max="13320" width="14.140625" customWidth="1"/>
    <col min="13321" max="13321" width="4.42578125" customWidth="1"/>
    <col min="13569" max="13569" width="9.140625" customWidth="1"/>
    <col min="13570" max="13570" width="6" customWidth="1"/>
    <col min="13571" max="13571" width="12.28515625" customWidth="1"/>
    <col min="13572" max="13572" width="17.140625" customWidth="1"/>
    <col min="13575" max="13575" width="10.28515625" customWidth="1"/>
    <col min="13576" max="13576" width="14.140625" customWidth="1"/>
    <col min="13577" max="13577" width="4.42578125" customWidth="1"/>
    <col min="13825" max="13825" width="9.140625" customWidth="1"/>
    <col min="13826" max="13826" width="6" customWidth="1"/>
    <col min="13827" max="13827" width="12.28515625" customWidth="1"/>
    <col min="13828" max="13828" width="17.140625" customWidth="1"/>
    <col min="13831" max="13831" width="10.28515625" customWidth="1"/>
    <col min="13832" max="13832" width="14.140625" customWidth="1"/>
    <col min="13833" max="13833" width="4.42578125" customWidth="1"/>
    <col min="14081" max="14081" width="9.140625" customWidth="1"/>
    <col min="14082" max="14082" width="6" customWidth="1"/>
    <col min="14083" max="14083" width="12.28515625" customWidth="1"/>
    <col min="14084" max="14084" width="17.140625" customWidth="1"/>
    <col min="14087" max="14087" width="10.28515625" customWidth="1"/>
    <col min="14088" max="14088" width="14.140625" customWidth="1"/>
    <col min="14089" max="14089" width="4.42578125" customWidth="1"/>
    <col min="14337" max="14337" width="9.140625" customWidth="1"/>
    <col min="14338" max="14338" width="6" customWidth="1"/>
    <col min="14339" max="14339" width="12.28515625" customWidth="1"/>
    <col min="14340" max="14340" width="17.140625" customWidth="1"/>
    <col min="14343" max="14343" width="10.28515625" customWidth="1"/>
    <col min="14344" max="14344" width="14.140625" customWidth="1"/>
    <col min="14345" max="14345" width="4.42578125" customWidth="1"/>
    <col min="14593" max="14593" width="9.140625" customWidth="1"/>
    <col min="14594" max="14594" width="6" customWidth="1"/>
    <col min="14595" max="14595" width="12.28515625" customWidth="1"/>
    <col min="14596" max="14596" width="17.140625" customWidth="1"/>
    <col min="14599" max="14599" width="10.28515625" customWidth="1"/>
    <col min="14600" max="14600" width="14.140625" customWidth="1"/>
    <col min="14601" max="14601" width="4.42578125" customWidth="1"/>
    <col min="14849" max="14849" width="9.140625" customWidth="1"/>
    <col min="14850" max="14850" width="6" customWidth="1"/>
    <col min="14851" max="14851" width="12.28515625" customWidth="1"/>
    <col min="14852" max="14852" width="17.140625" customWidth="1"/>
    <col min="14855" max="14855" width="10.28515625" customWidth="1"/>
    <col min="14856" max="14856" width="14.140625" customWidth="1"/>
    <col min="14857" max="14857" width="4.42578125" customWidth="1"/>
    <col min="15105" max="15105" width="9.140625" customWidth="1"/>
    <col min="15106" max="15106" width="6" customWidth="1"/>
    <col min="15107" max="15107" width="12.28515625" customWidth="1"/>
    <col min="15108" max="15108" width="17.140625" customWidth="1"/>
    <col min="15111" max="15111" width="10.28515625" customWidth="1"/>
    <col min="15112" max="15112" width="14.140625" customWidth="1"/>
    <col min="15113" max="15113" width="4.42578125" customWidth="1"/>
    <col min="15361" max="15361" width="9.140625" customWidth="1"/>
    <col min="15362" max="15362" width="6" customWidth="1"/>
    <col min="15363" max="15363" width="12.28515625" customWidth="1"/>
    <col min="15364" max="15364" width="17.140625" customWidth="1"/>
    <col min="15367" max="15367" width="10.28515625" customWidth="1"/>
    <col min="15368" max="15368" width="14.140625" customWidth="1"/>
    <col min="15369" max="15369" width="4.42578125" customWidth="1"/>
    <col min="15617" max="15617" width="9.140625" customWidth="1"/>
    <col min="15618" max="15618" width="6" customWidth="1"/>
    <col min="15619" max="15619" width="12.28515625" customWidth="1"/>
    <col min="15620" max="15620" width="17.140625" customWidth="1"/>
    <col min="15623" max="15623" width="10.28515625" customWidth="1"/>
    <col min="15624" max="15624" width="14.140625" customWidth="1"/>
    <col min="15625" max="15625" width="4.42578125" customWidth="1"/>
    <col min="15873" max="15873" width="9.140625" customWidth="1"/>
    <col min="15874" max="15874" width="6" customWidth="1"/>
    <col min="15875" max="15875" width="12.28515625" customWidth="1"/>
    <col min="15876" max="15876" width="17.140625" customWidth="1"/>
    <col min="15879" max="15879" width="10.28515625" customWidth="1"/>
    <col min="15880" max="15880" width="14.140625" customWidth="1"/>
    <col min="15881" max="15881" width="4.42578125" customWidth="1"/>
    <col min="16129" max="16129" width="9.140625" customWidth="1"/>
    <col min="16130" max="16130" width="6" customWidth="1"/>
    <col min="16131" max="16131" width="12.28515625" customWidth="1"/>
    <col min="16132" max="16132" width="17.140625" customWidth="1"/>
    <col min="16135" max="16135" width="10.28515625" customWidth="1"/>
    <col min="16136" max="16136" width="14.140625" customWidth="1"/>
    <col min="16137" max="16137" width="4.42578125" customWidth="1"/>
  </cols>
  <sheetData>
    <row r="1" spans="1:11" ht="24" customHeight="1" thickBot="1" x14ac:dyDescent="0.3">
      <c r="A1" s="1"/>
    </row>
    <row r="2" spans="1:11" ht="15.75" x14ac:dyDescent="0.25">
      <c r="A2" s="117" t="s">
        <v>0</v>
      </c>
      <c r="B2" s="118"/>
      <c r="C2" s="118"/>
      <c r="D2" s="118"/>
      <c r="E2" s="118"/>
      <c r="F2" s="118"/>
      <c r="G2" s="118"/>
      <c r="H2" s="119"/>
    </row>
    <row r="3" spans="1:11" ht="18.75" customHeight="1" x14ac:dyDescent="0.25">
      <c r="A3" s="120" t="s">
        <v>1</v>
      </c>
      <c r="B3" s="121"/>
      <c r="C3" s="121"/>
      <c r="D3" s="121"/>
      <c r="E3" s="121"/>
      <c r="F3" s="121"/>
      <c r="G3" s="121"/>
      <c r="H3" s="122"/>
    </row>
    <row r="4" spans="1:11" ht="16.5" thickBot="1" x14ac:dyDescent="0.3">
      <c r="A4" s="112" t="s">
        <v>2</v>
      </c>
      <c r="B4" s="113"/>
      <c r="C4" s="113"/>
      <c r="D4" s="113"/>
      <c r="E4" s="113"/>
      <c r="F4" s="113"/>
      <c r="G4" s="113"/>
      <c r="H4" s="114"/>
    </row>
    <row r="5" spans="1:11" ht="9" customHeight="1" x14ac:dyDescent="0.25">
      <c r="A5" s="105"/>
      <c r="B5" s="106"/>
      <c r="C5" s="106"/>
      <c r="D5" s="106"/>
      <c r="E5" s="106"/>
      <c r="F5" s="106"/>
      <c r="G5" s="106"/>
      <c r="H5" s="111"/>
    </row>
    <row r="6" spans="1:11" ht="15.75" customHeight="1" x14ac:dyDescent="0.25">
      <c r="A6" s="105" t="s">
        <v>3</v>
      </c>
      <c r="B6" s="106"/>
      <c r="C6" s="106"/>
      <c r="D6" s="106"/>
      <c r="E6" s="106" t="s">
        <v>4</v>
      </c>
      <c r="F6" s="106"/>
      <c r="G6" s="106"/>
      <c r="H6" s="111"/>
    </row>
    <row r="7" spans="1:11" ht="15.75" customHeight="1" x14ac:dyDescent="0.25">
      <c r="A7" s="105" t="s">
        <v>5</v>
      </c>
      <c r="B7" s="106"/>
      <c r="C7" s="106"/>
      <c r="D7" s="106"/>
      <c r="E7" s="106" t="s">
        <v>6</v>
      </c>
      <c r="F7" s="106"/>
      <c r="G7" s="106"/>
      <c r="H7" s="111"/>
    </row>
    <row r="8" spans="1:11" ht="9" customHeight="1" thickBot="1" x14ac:dyDescent="0.3">
      <c r="A8" s="105"/>
      <c r="B8" s="106"/>
      <c r="C8" s="106"/>
      <c r="D8" s="106"/>
      <c r="E8" s="106"/>
      <c r="F8" s="106"/>
      <c r="G8" s="106"/>
      <c r="H8" s="111"/>
    </row>
    <row r="9" spans="1:11" ht="15.75" customHeight="1" x14ac:dyDescent="0.25">
      <c r="A9" s="2" t="s">
        <v>7</v>
      </c>
      <c r="B9" s="132" t="s">
        <v>12</v>
      </c>
      <c r="C9" s="128" t="s">
        <v>8</v>
      </c>
      <c r="D9" s="129"/>
      <c r="E9" s="128" t="s">
        <v>9</v>
      </c>
      <c r="F9" s="129"/>
      <c r="G9" s="132" t="s">
        <v>10</v>
      </c>
      <c r="H9" s="115" t="s">
        <v>22</v>
      </c>
    </row>
    <row r="10" spans="1:11" ht="16.5" thickBot="1" x14ac:dyDescent="0.3">
      <c r="A10" s="3" t="s">
        <v>11</v>
      </c>
      <c r="B10" s="133"/>
      <c r="C10" s="130"/>
      <c r="D10" s="131"/>
      <c r="E10" s="130"/>
      <c r="F10" s="131"/>
      <c r="G10" s="133"/>
      <c r="H10" s="116"/>
    </row>
    <row r="11" spans="1:11" ht="20.100000000000001" customHeight="1" x14ac:dyDescent="0.25">
      <c r="A11" s="59">
        <v>1</v>
      </c>
      <c r="B11" s="35" t="s">
        <v>98</v>
      </c>
      <c r="C11" s="55" t="s">
        <v>94</v>
      </c>
      <c r="D11" s="46"/>
      <c r="E11" s="126">
        <v>6</v>
      </c>
      <c r="F11" s="127"/>
      <c r="G11" s="49">
        <v>260</v>
      </c>
      <c r="H11" s="34">
        <f>+G11*E11</f>
        <v>1560</v>
      </c>
      <c r="K11" s="60"/>
    </row>
    <row r="12" spans="1:11" ht="20.100000000000001" customHeight="1" x14ac:dyDescent="0.25">
      <c r="A12" s="59">
        <v>2</v>
      </c>
      <c r="B12" s="35" t="s">
        <v>40</v>
      </c>
      <c r="C12" s="55" t="s">
        <v>76</v>
      </c>
      <c r="D12" s="56"/>
      <c r="E12" s="96">
        <v>500</v>
      </c>
      <c r="F12" s="97"/>
      <c r="G12" s="49">
        <v>6.5</v>
      </c>
      <c r="H12" s="34">
        <f t="shared" ref="H12:H20" si="0">+G12*E12</f>
        <v>3250</v>
      </c>
      <c r="K12" s="60"/>
    </row>
    <row r="13" spans="1:11" ht="20.100000000000001" customHeight="1" x14ac:dyDescent="0.25">
      <c r="A13" s="59">
        <v>3</v>
      </c>
      <c r="B13" s="35" t="s">
        <v>98</v>
      </c>
      <c r="C13" s="55" t="s">
        <v>95</v>
      </c>
      <c r="D13" s="56"/>
      <c r="E13" s="96">
        <v>6</v>
      </c>
      <c r="F13" s="97"/>
      <c r="G13" s="49">
        <v>64.199999999999989</v>
      </c>
      <c r="H13" s="34">
        <f t="shared" si="0"/>
        <v>385.19999999999993</v>
      </c>
      <c r="K13" s="60"/>
    </row>
    <row r="14" spans="1:11" ht="20.100000000000001" customHeight="1" x14ac:dyDescent="0.25">
      <c r="A14" s="59">
        <v>4</v>
      </c>
      <c r="B14" s="35" t="s">
        <v>40</v>
      </c>
      <c r="C14" s="55" t="s">
        <v>96</v>
      </c>
      <c r="D14" s="57"/>
      <c r="E14" s="96">
        <v>60</v>
      </c>
      <c r="F14" s="97"/>
      <c r="G14" s="49">
        <v>130</v>
      </c>
      <c r="H14" s="34">
        <f t="shared" si="0"/>
        <v>7800</v>
      </c>
      <c r="K14" s="60"/>
    </row>
    <row r="15" spans="1:11" ht="20.100000000000001" customHeight="1" x14ac:dyDescent="0.25">
      <c r="A15" s="59">
        <v>5</v>
      </c>
      <c r="B15" s="35" t="s">
        <v>40</v>
      </c>
      <c r="C15" s="55" t="s">
        <v>97</v>
      </c>
      <c r="D15" s="57"/>
      <c r="E15" s="96">
        <v>2</v>
      </c>
      <c r="F15" s="97"/>
      <c r="G15" s="49">
        <v>100</v>
      </c>
      <c r="H15" s="34">
        <f t="shared" si="0"/>
        <v>200</v>
      </c>
      <c r="K15" s="60"/>
    </row>
    <row r="16" spans="1:11" ht="20.100000000000001" customHeight="1" x14ac:dyDescent="0.25">
      <c r="A16" s="59">
        <v>6</v>
      </c>
      <c r="B16" s="35" t="s">
        <v>40</v>
      </c>
      <c r="C16" s="55" t="s">
        <v>101</v>
      </c>
      <c r="D16" s="57"/>
      <c r="E16" s="96">
        <v>5</v>
      </c>
      <c r="F16" s="97"/>
      <c r="G16" s="49">
        <v>50</v>
      </c>
      <c r="H16" s="34">
        <f t="shared" si="0"/>
        <v>250</v>
      </c>
      <c r="K16" s="60"/>
    </row>
    <row r="17" spans="1:11" ht="20.100000000000001" customHeight="1" x14ac:dyDescent="0.25">
      <c r="A17" s="59">
        <v>7</v>
      </c>
      <c r="B17" s="35" t="s">
        <v>40</v>
      </c>
      <c r="C17" s="55" t="s">
        <v>102</v>
      </c>
      <c r="D17" s="57"/>
      <c r="E17" s="96">
        <v>5</v>
      </c>
      <c r="F17" s="97"/>
      <c r="G17" s="49">
        <v>175</v>
      </c>
      <c r="H17" s="34">
        <f t="shared" si="0"/>
        <v>875</v>
      </c>
      <c r="K17" s="60"/>
    </row>
    <row r="18" spans="1:11" ht="20.100000000000001" customHeight="1" x14ac:dyDescent="0.25">
      <c r="A18" s="59">
        <v>8</v>
      </c>
      <c r="B18" s="35" t="s">
        <v>100</v>
      </c>
      <c r="C18" s="55" t="s">
        <v>103</v>
      </c>
      <c r="D18" s="57"/>
      <c r="E18" s="96">
        <v>2</v>
      </c>
      <c r="F18" s="97"/>
      <c r="G18" s="49">
        <v>670</v>
      </c>
      <c r="H18" s="34">
        <f t="shared" si="0"/>
        <v>1340</v>
      </c>
      <c r="K18" s="60"/>
    </row>
    <row r="19" spans="1:11" ht="20.100000000000001" customHeight="1" x14ac:dyDescent="0.25">
      <c r="A19" s="59">
        <v>9</v>
      </c>
      <c r="B19" s="35" t="s">
        <v>40</v>
      </c>
      <c r="C19" s="55" t="s">
        <v>119</v>
      </c>
      <c r="D19" s="57"/>
      <c r="E19" s="96">
        <v>5</v>
      </c>
      <c r="F19" s="97"/>
      <c r="G19" s="33">
        <v>43</v>
      </c>
      <c r="H19" s="34">
        <f t="shared" si="0"/>
        <v>215</v>
      </c>
      <c r="K19" s="60"/>
    </row>
    <row r="20" spans="1:11" ht="20.100000000000001" customHeight="1" x14ac:dyDescent="0.25">
      <c r="A20" s="59">
        <v>10</v>
      </c>
      <c r="B20" s="35" t="s">
        <v>100</v>
      </c>
      <c r="C20" s="55" t="s">
        <v>120</v>
      </c>
      <c r="D20" s="57"/>
      <c r="E20" s="96">
        <v>15</v>
      </c>
      <c r="F20" s="97"/>
      <c r="G20" s="33">
        <v>50</v>
      </c>
      <c r="H20" s="34">
        <f t="shared" si="0"/>
        <v>750</v>
      </c>
      <c r="K20" s="60"/>
    </row>
    <row r="21" spans="1:11" ht="20.100000000000001" customHeight="1" x14ac:dyDescent="0.25">
      <c r="A21" s="59"/>
      <c r="B21" s="35"/>
      <c r="C21" s="55"/>
      <c r="D21" s="57" t="s">
        <v>121</v>
      </c>
      <c r="E21" s="96"/>
      <c r="F21" s="97"/>
      <c r="G21" s="33"/>
      <c r="H21" s="34"/>
      <c r="K21" s="60"/>
    </row>
    <row r="22" spans="1:11" ht="20.100000000000001" customHeight="1" x14ac:dyDescent="0.25">
      <c r="A22" s="59"/>
      <c r="B22" s="35"/>
      <c r="C22" s="55"/>
      <c r="D22" s="57"/>
      <c r="E22" s="96"/>
      <c r="F22" s="97"/>
      <c r="G22" s="33"/>
      <c r="H22" s="34"/>
      <c r="K22" s="60"/>
    </row>
    <row r="23" spans="1:11" ht="20.100000000000001" customHeight="1" x14ac:dyDescent="0.25">
      <c r="A23" s="59"/>
      <c r="B23" s="35"/>
      <c r="C23" s="55"/>
      <c r="D23" s="57"/>
      <c r="E23" s="96"/>
      <c r="F23" s="97"/>
      <c r="G23" s="33"/>
      <c r="H23" s="34"/>
      <c r="K23" s="60"/>
    </row>
    <row r="24" spans="1:11" ht="20.100000000000001" customHeight="1" x14ac:dyDescent="0.25">
      <c r="A24" s="59"/>
      <c r="B24" s="35"/>
      <c r="C24" s="55"/>
      <c r="D24" s="57"/>
      <c r="E24" s="96"/>
      <c r="F24" s="97"/>
      <c r="G24" s="33"/>
      <c r="H24" s="34"/>
      <c r="K24" s="60"/>
    </row>
    <row r="25" spans="1:11" ht="20.100000000000001" customHeight="1" x14ac:dyDescent="0.25">
      <c r="A25" s="59"/>
      <c r="B25" s="35"/>
      <c r="C25" s="55"/>
      <c r="D25" s="57"/>
      <c r="E25" s="96"/>
      <c r="F25" s="97"/>
      <c r="G25" s="33"/>
      <c r="H25" s="34"/>
      <c r="K25" s="60"/>
    </row>
    <row r="26" spans="1:11" ht="20.100000000000001" customHeight="1" x14ac:dyDescent="0.25">
      <c r="A26" s="59"/>
      <c r="B26" s="35"/>
      <c r="C26" s="55"/>
      <c r="D26" s="57"/>
      <c r="E26" s="96"/>
      <c r="F26" s="97"/>
      <c r="G26" s="33"/>
      <c r="H26" s="34"/>
      <c r="K26" s="60"/>
    </row>
    <row r="27" spans="1:11" ht="20.100000000000001" customHeight="1" x14ac:dyDescent="0.25">
      <c r="A27" s="59"/>
      <c r="B27" s="35"/>
      <c r="C27" s="55"/>
      <c r="D27" s="57"/>
      <c r="E27" s="96"/>
      <c r="F27" s="97"/>
      <c r="G27" s="33"/>
      <c r="H27" s="34"/>
      <c r="K27" s="60"/>
    </row>
    <row r="28" spans="1:11" ht="20.100000000000001" customHeight="1" x14ac:dyDescent="0.25">
      <c r="A28" s="59"/>
      <c r="B28" s="35"/>
      <c r="C28" s="55"/>
      <c r="D28" s="57"/>
      <c r="E28" s="43"/>
      <c r="F28" s="44"/>
      <c r="G28" s="33"/>
      <c r="H28" s="34"/>
    </row>
    <row r="29" spans="1:11" ht="20.100000000000001" customHeight="1" x14ac:dyDescent="0.25">
      <c r="A29" s="14"/>
      <c r="B29" s="35"/>
      <c r="C29" s="55"/>
      <c r="D29" s="57"/>
      <c r="E29" s="43"/>
      <c r="F29" s="44"/>
      <c r="G29" s="33"/>
      <c r="H29" s="34"/>
    </row>
    <row r="30" spans="1:11" ht="20.100000000000001" customHeight="1" thickBot="1" x14ac:dyDescent="0.3">
      <c r="A30" s="15"/>
      <c r="B30" s="21"/>
      <c r="C30" s="156" t="s">
        <v>36</v>
      </c>
      <c r="D30" s="157"/>
      <c r="E30" s="11"/>
      <c r="F30" s="18"/>
      <c r="G30" s="21"/>
      <c r="H30" s="58">
        <f>SUM(H11:H29)</f>
        <v>16625.2</v>
      </c>
    </row>
    <row r="31" spans="1:11" ht="15.75" customHeight="1" x14ac:dyDescent="0.25">
      <c r="A31" s="105" t="s">
        <v>74</v>
      </c>
      <c r="B31" s="106"/>
      <c r="C31" s="106"/>
      <c r="D31" s="106"/>
      <c r="E31" s="106"/>
      <c r="F31" s="106"/>
      <c r="G31" s="106"/>
      <c r="H31" s="111"/>
    </row>
    <row r="32" spans="1:11" ht="16.5" thickBot="1" x14ac:dyDescent="0.3">
      <c r="A32" s="136"/>
      <c r="B32" s="109"/>
      <c r="C32" s="109"/>
      <c r="D32" s="109"/>
      <c r="E32" s="109"/>
      <c r="F32" s="109"/>
      <c r="G32" s="109"/>
      <c r="H32" s="110"/>
    </row>
    <row r="33" spans="1:8" ht="15.75" customHeight="1" x14ac:dyDescent="0.25">
      <c r="A33" s="24"/>
      <c r="B33" s="26"/>
      <c r="C33" s="126" t="s">
        <v>14</v>
      </c>
      <c r="D33" s="127"/>
      <c r="E33" s="126" t="s">
        <v>19</v>
      </c>
      <c r="F33" s="134"/>
      <c r="G33" s="134"/>
      <c r="H33" s="135"/>
    </row>
    <row r="34" spans="1:8" ht="15.75" customHeight="1" x14ac:dyDescent="0.25">
      <c r="A34" s="98" t="s">
        <v>15</v>
      </c>
      <c r="B34" s="99"/>
      <c r="C34" s="140"/>
      <c r="D34" s="141"/>
      <c r="E34" s="96"/>
      <c r="F34" s="121"/>
      <c r="G34" s="121"/>
      <c r="H34" s="122"/>
    </row>
    <row r="35" spans="1:8" ht="15.75" customHeight="1" x14ac:dyDescent="0.25">
      <c r="A35" s="98" t="s">
        <v>16</v>
      </c>
      <c r="B35" s="99"/>
      <c r="C35" s="100" t="s">
        <v>117</v>
      </c>
      <c r="D35" s="101"/>
      <c r="E35" s="102" t="s">
        <v>21</v>
      </c>
      <c r="F35" s="103"/>
      <c r="G35" s="103"/>
      <c r="H35" s="104"/>
    </row>
    <row r="36" spans="1:8" ht="15.75" customHeight="1" x14ac:dyDescent="0.25">
      <c r="A36" s="98" t="s">
        <v>17</v>
      </c>
      <c r="B36" s="99"/>
      <c r="C36" s="107" t="s">
        <v>122</v>
      </c>
      <c r="D36" s="108"/>
      <c r="E36" s="137" t="s">
        <v>20</v>
      </c>
      <c r="F36" s="138"/>
      <c r="G36" s="138"/>
      <c r="H36" s="139"/>
    </row>
    <row r="37" spans="1:8" ht="16.5" thickBot="1" x14ac:dyDescent="0.3">
      <c r="A37" s="10"/>
      <c r="B37" s="27"/>
      <c r="C37" s="25"/>
      <c r="D37" s="11"/>
      <c r="E37" s="7"/>
      <c r="F37" s="109"/>
      <c r="G37" s="109"/>
      <c r="H37" s="110"/>
    </row>
    <row r="38" spans="1:8" ht="15.75" x14ac:dyDescent="0.25">
      <c r="A38" s="1" t="s">
        <v>18</v>
      </c>
      <c r="B38" s="8"/>
      <c r="C38" s="8"/>
      <c r="D38" s="8"/>
      <c r="E38" s="8"/>
      <c r="F38" s="8"/>
      <c r="G38" s="8"/>
      <c r="H38" s="8"/>
    </row>
    <row r="39" spans="1:8" ht="15.75" thickBot="1" x14ac:dyDescent="0.3"/>
    <row r="40" spans="1:8" ht="15.75" x14ac:dyDescent="0.25">
      <c r="A40" s="117" t="s">
        <v>0</v>
      </c>
      <c r="B40" s="118"/>
      <c r="C40" s="118"/>
      <c r="D40" s="118"/>
      <c r="E40" s="118"/>
      <c r="F40" s="118"/>
      <c r="G40" s="118"/>
      <c r="H40" s="119"/>
    </row>
    <row r="41" spans="1:8" ht="18.75" customHeight="1" x14ac:dyDescent="0.25">
      <c r="A41" s="120" t="s">
        <v>1</v>
      </c>
      <c r="B41" s="121"/>
      <c r="C41" s="121"/>
      <c r="D41" s="121"/>
      <c r="E41" s="121"/>
      <c r="F41" s="121"/>
      <c r="G41" s="121"/>
      <c r="H41" s="122"/>
    </row>
    <row r="42" spans="1:8" ht="16.5" thickBot="1" x14ac:dyDescent="0.3">
      <c r="A42" s="112" t="s">
        <v>2</v>
      </c>
      <c r="B42" s="113"/>
      <c r="C42" s="113"/>
      <c r="D42" s="113"/>
      <c r="E42" s="113"/>
      <c r="F42" s="113"/>
      <c r="G42" s="113"/>
      <c r="H42" s="114"/>
    </row>
    <row r="43" spans="1:8" ht="9" customHeight="1" x14ac:dyDescent="0.25">
      <c r="A43" s="105"/>
      <c r="B43" s="106"/>
      <c r="C43" s="106"/>
      <c r="D43" s="106"/>
      <c r="E43" s="106"/>
      <c r="F43" s="106"/>
      <c r="G43" s="106"/>
      <c r="H43" s="111"/>
    </row>
    <row r="44" spans="1:8" ht="15.75" customHeight="1" x14ac:dyDescent="0.25">
      <c r="A44" s="105" t="s">
        <v>3</v>
      </c>
      <c r="B44" s="106"/>
      <c r="C44" s="106"/>
      <c r="D44" s="106"/>
      <c r="E44" s="106" t="s">
        <v>4</v>
      </c>
      <c r="F44" s="106"/>
      <c r="G44" s="106"/>
      <c r="H44" s="111"/>
    </row>
    <row r="45" spans="1:8" ht="15.75" customHeight="1" x14ac:dyDescent="0.25">
      <c r="A45" s="105" t="s">
        <v>5</v>
      </c>
      <c r="B45" s="106"/>
      <c r="C45" s="106"/>
      <c r="D45" s="106"/>
      <c r="E45" s="106" t="s">
        <v>6</v>
      </c>
      <c r="F45" s="106"/>
      <c r="G45" s="106"/>
      <c r="H45" s="111"/>
    </row>
    <row r="46" spans="1:8" ht="9" customHeight="1" thickBot="1" x14ac:dyDescent="0.3">
      <c r="A46" s="105"/>
      <c r="B46" s="106"/>
      <c r="C46" s="106"/>
      <c r="D46" s="106"/>
      <c r="E46" s="106"/>
      <c r="F46" s="106"/>
      <c r="G46" s="106"/>
      <c r="H46" s="111"/>
    </row>
    <row r="47" spans="1:8" ht="15.75" customHeight="1" x14ac:dyDescent="0.25">
      <c r="A47" s="2" t="s">
        <v>7</v>
      </c>
      <c r="B47" s="132" t="s">
        <v>12</v>
      </c>
      <c r="C47" s="128" t="s">
        <v>8</v>
      </c>
      <c r="D47" s="129"/>
      <c r="E47" s="128" t="s">
        <v>9</v>
      </c>
      <c r="F47" s="129"/>
      <c r="G47" s="132" t="s">
        <v>10</v>
      </c>
      <c r="H47" s="115" t="s">
        <v>22</v>
      </c>
    </row>
    <row r="48" spans="1:8" ht="16.5" thickBot="1" x14ac:dyDescent="0.3">
      <c r="A48" s="3" t="s">
        <v>11</v>
      </c>
      <c r="B48" s="133"/>
      <c r="C48" s="130"/>
      <c r="D48" s="131"/>
      <c r="E48" s="130"/>
      <c r="F48" s="131"/>
      <c r="G48" s="133"/>
      <c r="H48" s="116"/>
    </row>
    <row r="49" spans="1:10" ht="15" customHeight="1" x14ac:dyDescent="0.25">
      <c r="A49" s="13"/>
      <c r="B49" s="42"/>
      <c r="C49" s="4"/>
      <c r="D49" s="16"/>
      <c r="E49" s="5"/>
      <c r="F49" s="16"/>
      <c r="G49" s="19"/>
      <c r="H49" s="28"/>
    </row>
    <row r="50" spans="1:10" ht="15" customHeight="1" x14ac:dyDescent="0.25">
      <c r="A50" s="14"/>
      <c r="B50" s="38"/>
      <c r="C50" s="144" t="s">
        <v>124</v>
      </c>
      <c r="D50" s="145"/>
      <c r="E50" s="96"/>
      <c r="F50" s="97"/>
      <c r="G50" s="49"/>
      <c r="H50" s="50"/>
    </row>
    <row r="51" spans="1:10" ht="15" customHeight="1" x14ac:dyDescent="0.25">
      <c r="A51" s="14"/>
      <c r="B51" s="38" t="s">
        <v>125</v>
      </c>
      <c r="C51" s="144" t="s">
        <v>126</v>
      </c>
      <c r="D51" s="145"/>
      <c r="E51" s="96">
        <v>4</v>
      </c>
      <c r="F51" s="97"/>
      <c r="G51" s="49">
        <v>1200</v>
      </c>
      <c r="H51" s="50">
        <f>+G51*E51</f>
        <v>4800</v>
      </c>
    </row>
    <row r="52" spans="1:10" ht="15" customHeight="1" x14ac:dyDescent="0.25">
      <c r="A52" s="14"/>
      <c r="B52" s="38" t="s">
        <v>125</v>
      </c>
      <c r="C52" s="144" t="s">
        <v>128</v>
      </c>
      <c r="D52" s="145"/>
      <c r="E52" s="96">
        <v>9</v>
      </c>
      <c r="F52" s="97"/>
      <c r="G52" s="33">
        <v>1500</v>
      </c>
      <c r="H52" s="50">
        <f>+G52*E52</f>
        <v>13500</v>
      </c>
    </row>
    <row r="53" spans="1:10" ht="15" customHeight="1" x14ac:dyDescent="0.25">
      <c r="A53" s="14"/>
      <c r="B53" s="38" t="s">
        <v>125</v>
      </c>
      <c r="C53" s="144" t="s">
        <v>127</v>
      </c>
      <c r="D53" s="145"/>
      <c r="E53" s="96">
        <v>2</v>
      </c>
      <c r="F53" s="97"/>
      <c r="G53" s="33">
        <v>1500</v>
      </c>
      <c r="H53" s="50">
        <f>+G53*E53</f>
        <v>3000</v>
      </c>
    </row>
    <row r="54" spans="1:10" ht="15" customHeight="1" x14ac:dyDescent="0.25">
      <c r="A54" s="14"/>
      <c r="B54" s="35"/>
      <c r="C54" s="144"/>
      <c r="D54" s="145"/>
      <c r="E54" s="96"/>
      <c r="F54" s="97"/>
      <c r="G54" s="33"/>
      <c r="H54" s="50"/>
      <c r="J54" s="60"/>
    </row>
    <row r="55" spans="1:10" ht="15" customHeight="1" x14ac:dyDescent="0.25">
      <c r="A55" s="14"/>
      <c r="B55" s="35"/>
      <c r="C55" s="140" t="s">
        <v>36</v>
      </c>
      <c r="D55" s="141"/>
      <c r="E55" s="96"/>
      <c r="F55" s="97"/>
      <c r="G55" s="33"/>
      <c r="H55" s="71">
        <f>SUM(H51:H54)</f>
        <v>21300</v>
      </c>
    </row>
    <row r="56" spans="1:10" ht="15" customHeight="1" x14ac:dyDescent="0.25">
      <c r="A56" s="14"/>
      <c r="B56" s="35"/>
      <c r="C56" s="144"/>
      <c r="D56" s="145"/>
      <c r="E56" s="96"/>
      <c r="F56" s="97"/>
      <c r="G56" s="33"/>
      <c r="H56" s="50"/>
    </row>
    <row r="57" spans="1:10" s="41" customFormat="1" ht="15" customHeight="1" x14ac:dyDescent="0.25">
      <c r="A57" s="39"/>
      <c r="B57" s="35"/>
      <c r="C57" s="94"/>
      <c r="D57" s="95"/>
      <c r="E57" s="96"/>
      <c r="F57" s="97"/>
      <c r="G57" s="40"/>
      <c r="H57" s="34"/>
    </row>
    <row r="58" spans="1:10" s="41" customFormat="1" ht="15" customHeight="1" x14ac:dyDescent="0.25">
      <c r="A58" s="39"/>
      <c r="B58" s="35"/>
      <c r="C58" s="45"/>
      <c r="D58" s="46"/>
      <c r="E58" s="96"/>
      <c r="F58" s="97"/>
      <c r="G58" s="40"/>
      <c r="H58" s="34"/>
    </row>
    <row r="59" spans="1:10" s="41" customFormat="1" ht="15" customHeight="1" x14ac:dyDescent="0.25">
      <c r="A59" s="39"/>
      <c r="B59" s="35"/>
      <c r="C59" s="140"/>
      <c r="D59" s="141"/>
      <c r="E59" s="43"/>
      <c r="F59" s="44"/>
      <c r="G59" s="40"/>
      <c r="H59" s="48"/>
    </row>
    <row r="60" spans="1:10" ht="15" customHeight="1" thickBot="1" x14ac:dyDescent="0.3">
      <c r="A60" s="15"/>
      <c r="B60" s="21"/>
      <c r="C60" s="36"/>
      <c r="D60" s="37"/>
      <c r="E60" s="11"/>
      <c r="F60" s="18"/>
      <c r="G60" s="21"/>
      <c r="H60" s="30"/>
    </row>
    <row r="61" spans="1:10" ht="15.75" customHeight="1" x14ac:dyDescent="0.25">
      <c r="A61" s="105" t="s">
        <v>153</v>
      </c>
      <c r="B61" s="106"/>
      <c r="C61" s="106"/>
      <c r="D61" s="106"/>
      <c r="E61" s="106"/>
      <c r="F61" s="106"/>
      <c r="G61" s="106"/>
      <c r="H61" s="111"/>
    </row>
    <row r="62" spans="1:10" ht="16.5" thickBot="1" x14ac:dyDescent="0.3">
      <c r="A62" s="136"/>
      <c r="B62" s="109"/>
      <c r="C62" s="109"/>
      <c r="D62" s="109"/>
      <c r="E62" s="109"/>
      <c r="F62" s="109"/>
      <c r="G62" s="109"/>
      <c r="H62" s="110"/>
    </row>
    <row r="63" spans="1:10" ht="15.75" customHeight="1" x14ac:dyDescent="0.25">
      <c r="A63" s="24"/>
      <c r="B63" s="26"/>
      <c r="C63" s="126" t="s">
        <v>14</v>
      </c>
      <c r="D63" s="127"/>
      <c r="E63" s="126" t="s">
        <v>19</v>
      </c>
      <c r="F63" s="134"/>
      <c r="G63" s="134"/>
      <c r="H63" s="135"/>
    </row>
    <row r="64" spans="1:10" ht="15.75" customHeight="1" x14ac:dyDescent="0.25">
      <c r="A64" s="98" t="s">
        <v>15</v>
      </c>
      <c r="B64" s="99"/>
      <c r="C64" s="140"/>
      <c r="D64" s="141"/>
      <c r="E64" s="96"/>
      <c r="F64" s="121"/>
      <c r="G64" s="121"/>
      <c r="H64" s="122"/>
    </row>
    <row r="65" spans="1:8" ht="15.75" customHeight="1" x14ac:dyDescent="0.25">
      <c r="A65" s="98" t="s">
        <v>16</v>
      </c>
      <c r="B65" s="99"/>
      <c r="C65" s="100" t="s">
        <v>23</v>
      </c>
      <c r="D65" s="101"/>
      <c r="E65" s="102" t="s">
        <v>21</v>
      </c>
      <c r="F65" s="103"/>
      <c r="G65" s="103"/>
      <c r="H65" s="104"/>
    </row>
    <row r="66" spans="1:8" ht="15.75" customHeight="1" x14ac:dyDescent="0.25">
      <c r="A66" s="98" t="s">
        <v>17</v>
      </c>
      <c r="B66" s="99"/>
      <c r="C66" s="107" t="s">
        <v>59</v>
      </c>
      <c r="D66" s="108"/>
      <c r="E66" s="137" t="s">
        <v>20</v>
      </c>
      <c r="F66" s="138"/>
      <c r="G66" s="138"/>
      <c r="H66" s="139"/>
    </row>
    <row r="67" spans="1:8" ht="16.5" thickBot="1" x14ac:dyDescent="0.3">
      <c r="A67" s="10"/>
      <c r="B67" s="27"/>
      <c r="C67" s="25"/>
      <c r="D67" s="11"/>
      <c r="E67" s="149"/>
      <c r="F67" s="113"/>
      <c r="G67" s="113"/>
      <c r="H67" s="114"/>
    </row>
    <row r="68" spans="1:8" ht="15.75" x14ac:dyDescent="0.25">
      <c r="A68" s="1" t="s">
        <v>18</v>
      </c>
      <c r="B68" s="8"/>
      <c r="C68" s="8"/>
      <c r="D68" s="8"/>
      <c r="E68" s="8"/>
      <c r="F68" s="8"/>
      <c r="G68" s="8"/>
      <c r="H68" s="8"/>
    </row>
  </sheetData>
  <mergeCells count="96">
    <mergeCell ref="A66:B66"/>
    <mergeCell ref="C66:D66"/>
    <mergeCell ref="E66:H66"/>
    <mergeCell ref="E67:H67"/>
    <mergeCell ref="A64:B64"/>
    <mergeCell ref="C64:D64"/>
    <mergeCell ref="E64:H64"/>
    <mergeCell ref="A65:B65"/>
    <mergeCell ref="C65:D65"/>
    <mergeCell ref="E65:H65"/>
    <mergeCell ref="C63:D63"/>
    <mergeCell ref="E63:H63"/>
    <mergeCell ref="C53:D53"/>
    <mergeCell ref="E53:F53"/>
    <mergeCell ref="C54:D54"/>
    <mergeCell ref="E54:F54"/>
    <mergeCell ref="C56:D56"/>
    <mergeCell ref="E56:F56"/>
    <mergeCell ref="C57:D57"/>
    <mergeCell ref="E57:F57"/>
    <mergeCell ref="C59:D59"/>
    <mergeCell ref="A61:H61"/>
    <mergeCell ref="A62:H62"/>
    <mergeCell ref="C55:D55"/>
    <mergeCell ref="E55:F55"/>
    <mergeCell ref="E58:F58"/>
    <mergeCell ref="C51:D51"/>
    <mergeCell ref="E51:F51"/>
    <mergeCell ref="C52:D52"/>
    <mergeCell ref="E52:F52"/>
    <mergeCell ref="C50:D50"/>
    <mergeCell ref="E50:F50"/>
    <mergeCell ref="A44:D44"/>
    <mergeCell ref="E44:H44"/>
    <mergeCell ref="A45:D45"/>
    <mergeCell ref="E45:H45"/>
    <mergeCell ref="A46:D46"/>
    <mergeCell ref="E46:H46"/>
    <mergeCell ref="B47:B48"/>
    <mergeCell ref="C47:D48"/>
    <mergeCell ref="E47:F48"/>
    <mergeCell ref="G47:G48"/>
    <mergeCell ref="H47:H48"/>
    <mergeCell ref="F37:H37"/>
    <mergeCell ref="A40:H40"/>
    <mergeCell ref="A41:H41"/>
    <mergeCell ref="A42:H42"/>
    <mergeCell ref="A43:D43"/>
    <mergeCell ref="E43:H43"/>
    <mergeCell ref="A35:B35"/>
    <mergeCell ref="C35:D35"/>
    <mergeCell ref="E35:H35"/>
    <mergeCell ref="A36:B36"/>
    <mergeCell ref="C36:D36"/>
    <mergeCell ref="E36:H36"/>
    <mergeCell ref="A34:B34"/>
    <mergeCell ref="C34:D34"/>
    <mergeCell ref="E34:H34"/>
    <mergeCell ref="E22:F22"/>
    <mergeCell ref="E23:F23"/>
    <mergeCell ref="E24:F24"/>
    <mergeCell ref="E25:F25"/>
    <mergeCell ref="E26:F26"/>
    <mergeCell ref="E27:F27"/>
    <mergeCell ref="C30:D30"/>
    <mergeCell ref="A31:H31"/>
    <mergeCell ref="A32:H32"/>
    <mergeCell ref="C33:D33"/>
    <mergeCell ref="E33:H33"/>
    <mergeCell ref="E21:F21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A7:D7"/>
    <mergeCell ref="E7:H7"/>
    <mergeCell ref="A8:D8"/>
    <mergeCell ref="E8:H8"/>
    <mergeCell ref="B9:B10"/>
    <mergeCell ref="C9:D10"/>
    <mergeCell ref="E9:F10"/>
    <mergeCell ref="G9:G10"/>
    <mergeCell ref="H9:H10"/>
    <mergeCell ref="A6:D6"/>
    <mergeCell ref="E6:H6"/>
    <mergeCell ref="A2:H2"/>
    <mergeCell ref="A3:H3"/>
    <mergeCell ref="A4:H4"/>
    <mergeCell ref="A5:D5"/>
    <mergeCell ref="E5:H5"/>
  </mergeCells>
  <printOptions horizontalCentered="1"/>
  <pageMargins left="0" right="0" top="0.31496062992125984" bottom="0.15748031496062992" header="0.31496062992125984" footer="0.31496062992125984"/>
  <pageSetup paperSize="9" scale="95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Sheet1</vt:lpstr>
      <vt:lpstr>Sheet1 (13)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aircon</vt:lpstr>
      <vt:lpstr>Grocery</vt:lpstr>
      <vt:lpstr>Sheet1 (12)</vt:lpstr>
      <vt:lpstr>Grocery (2)</vt:lpstr>
      <vt:lpstr>battery</vt:lpstr>
      <vt:lpstr>tissue</vt:lpstr>
      <vt:lpstr>tissue (2)</vt:lpstr>
      <vt:lpstr>tuv nord</vt:lpstr>
      <vt:lpstr>flat cord</vt:lpstr>
      <vt:lpstr>pc</vt:lpstr>
      <vt:lpstr>battery2</vt:lpstr>
      <vt:lpstr>aircon!Print_Area</vt:lpstr>
      <vt:lpstr>battery!Print_Area</vt:lpstr>
      <vt:lpstr>battery2!Print_Area</vt:lpstr>
      <vt:lpstr>'flat cord'!Print_Area</vt:lpstr>
      <vt:lpstr>Grocery!Print_Area</vt:lpstr>
      <vt:lpstr>'Grocery (2)'!Print_Area</vt:lpstr>
      <vt:lpstr>pc!Print_Area</vt:lpstr>
      <vt:lpstr>Sheet1!Print_Area</vt:lpstr>
      <vt:lpstr>'Sheet1 (10)'!Print_Area</vt:lpstr>
      <vt:lpstr>'Sheet1 (11)'!Print_Area</vt:lpstr>
      <vt:lpstr>'Sheet1 (12)'!Print_Area</vt:lpstr>
      <vt:lpstr>'Sheet1 (13)'!Print_Area</vt:lpstr>
      <vt:lpstr>'Sheet1 (3)'!Print_Area</vt:lpstr>
      <vt:lpstr>'Sheet1 (4)'!Print_Area</vt:lpstr>
      <vt:lpstr>'Sheet1 (5)'!Print_Area</vt:lpstr>
      <vt:lpstr>'Sheet1 (6)'!Print_Area</vt:lpstr>
      <vt:lpstr>'Sheet1 (7)'!Print_Area</vt:lpstr>
      <vt:lpstr>'Sheet1 (8)'!Print_Area</vt:lpstr>
      <vt:lpstr>'Sheet1 (9)'!Print_Area</vt:lpstr>
      <vt:lpstr>tissue!Print_Area</vt:lpstr>
      <vt:lpstr>'tissue (2)'!Print_Area</vt:lpstr>
      <vt:lpstr>'tuv nord'!Print_Area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2023-03-28T07:58:25Z</dcterms:modified>
</cp:coreProperties>
</file>