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cathe\Dropbox\PC\Desktop\MS Thesis\MS_Thesis_2023-2024\data\"/>
    </mc:Choice>
  </mc:AlternateContent>
  <xr:revisionPtr revIDLastSave="0" documentId="13_ncr:1_{90941BB6-5A24-4A7B-A2A5-47CE07EF6CD8}" xr6:coauthVersionLast="47" xr6:coauthVersionMax="47" xr10:uidLastSave="{00000000-0000-0000-0000-000000000000}"/>
  <bookViews>
    <workbookView xWindow="-108" yWindow="-108" windowWidth="23256" windowHeight="12576" firstSheet="9" activeTab="14" xr2:uid="{00000000-000D-0000-FFFF-FFFF00000000}"/>
  </bookViews>
  <sheets>
    <sheet name="Absolute_Abundances" sheetId="2" r:id="rId1"/>
    <sheet name="Bioassay_1" sheetId="13" r:id="rId2"/>
    <sheet name="Bioassay_2" sheetId="14" r:id="rId3"/>
    <sheet name="Bioassay_3" sheetId="15" r:id="rId4"/>
    <sheet name="Bioassay_4" sheetId="16" r:id="rId5"/>
    <sheet name="mean_abundances" sheetId="12" r:id="rId6"/>
    <sheet name="Total_Chl_a" sheetId="9" r:id="rId7"/>
    <sheet name="Cyanobacteria" sheetId="3" r:id="rId8"/>
    <sheet name="Green_Algae" sheetId="4" r:id="rId9"/>
    <sheet name="Cryptophytes" sheetId="5" r:id="rId10"/>
    <sheet name="Diatoms" sheetId="6" r:id="rId11"/>
    <sheet name="Dinoflagellates" sheetId="7" r:id="rId12"/>
    <sheet name="Haptophytes" sheetId="8" r:id="rId13"/>
    <sheet name="percent_of_control" sheetId="10" r:id="rId14"/>
    <sheet name="percent_change" sheetId="11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2" l="1"/>
  <c r="M2" i="2"/>
  <c r="N2" i="2"/>
  <c r="O2" i="2"/>
  <c r="P2" i="2"/>
  <c r="Q2" i="2"/>
  <c r="R2" i="2"/>
  <c r="S2" i="2"/>
  <c r="M3" i="2"/>
  <c r="N3" i="2"/>
  <c r="O3" i="2"/>
  <c r="P3" i="2"/>
  <c r="Q3" i="2"/>
  <c r="R3" i="2"/>
  <c r="S3" i="2"/>
  <c r="M4" i="2"/>
  <c r="N4" i="2"/>
  <c r="O4" i="2"/>
  <c r="P4" i="2"/>
  <c r="Q4" i="2"/>
  <c r="R4" i="2"/>
  <c r="S4" i="2"/>
  <c r="M5" i="2"/>
  <c r="N5" i="2"/>
  <c r="O5" i="2"/>
  <c r="P5" i="2"/>
  <c r="Q5" i="2"/>
  <c r="R5" i="2"/>
  <c r="S5" i="2"/>
  <c r="M6" i="2"/>
  <c r="N6" i="2"/>
  <c r="O6" i="2"/>
  <c r="P6" i="2"/>
  <c r="Q6" i="2"/>
  <c r="R6" i="2"/>
  <c r="S6" i="2"/>
  <c r="M7" i="2"/>
  <c r="O7" i="2"/>
  <c r="P7" i="2"/>
  <c r="Q7" i="2"/>
  <c r="R7" i="2"/>
  <c r="S7" i="2"/>
  <c r="M8" i="2"/>
  <c r="N8" i="2"/>
  <c r="O8" i="2"/>
  <c r="P8" i="2"/>
  <c r="Q8" i="2"/>
  <c r="R8" i="2"/>
  <c r="S8" i="2"/>
  <c r="M9" i="2"/>
  <c r="N9" i="2"/>
  <c r="O9" i="2"/>
  <c r="P9" i="2"/>
  <c r="Q9" i="2"/>
  <c r="R9" i="2"/>
  <c r="S9" i="2"/>
  <c r="M10" i="2"/>
  <c r="N10" i="2"/>
  <c r="O10" i="2"/>
  <c r="P10" i="2"/>
  <c r="Q10" i="2"/>
  <c r="R10" i="2"/>
  <c r="S10" i="2"/>
  <c r="M11" i="2"/>
  <c r="N11" i="2"/>
  <c r="O11" i="2"/>
  <c r="P11" i="2"/>
  <c r="Q11" i="2"/>
  <c r="R11" i="2"/>
  <c r="S11" i="2"/>
  <c r="M12" i="2"/>
  <c r="N12" i="2"/>
  <c r="O12" i="2"/>
  <c r="P12" i="2"/>
  <c r="Q12" i="2"/>
  <c r="R12" i="2"/>
  <c r="S12" i="2"/>
  <c r="M13" i="2"/>
  <c r="N13" i="2"/>
  <c r="O13" i="2"/>
  <c r="P13" i="2"/>
  <c r="Q13" i="2"/>
  <c r="R13" i="2"/>
  <c r="S13" i="2"/>
  <c r="M14" i="2"/>
  <c r="N14" i="2"/>
  <c r="O14" i="2"/>
  <c r="P14" i="2"/>
  <c r="Q14" i="2"/>
  <c r="R14" i="2"/>
  <c r="S14" i="2"/>
  <c r="M15" i="2"/>
  <c r="N15" i="2"/>
  <c r="O15" i="2"/>
  <c r="P15" i="2"/>
  <c r="Q15" i="2"/>
  <c r="R15" i="2"/>
  <c r="S15" i="2"/>
  <c r="M16" i="2"/>
  <c r="N16" i="2"/>
  <c r="O16" i="2"/>
  <c r="P16" i="2"/>
  <c r="Q16" i="2"/>
  <c r="R16" i="2"/>
  <c r="S16" i="2"/>
  <c r="M17" i="2"/>
  <c r="N17" i="2"/>
  <c r="O17" i="2"/>
  <c r="P17" i="2"/>
  <c r="Q17" i="2"/>
  <c r="R17" i="2"/>
  <c r="S17" i="2"/>
  <c r="M18" i="2"/>
  <c r="N18" i="2"/>
  <c r="O18" i="2"/>
  <c r="P18" i="2"/>
  <c r="Q18" i="2"/>
  <c r="R18" i="2"/>
  <c r="S18" i="2"/>
  <c r="M19" i="2"/>
  <c r="N19" i="2"/>
  <c r="O19" i="2"/>
  <c r="P19" i="2"/>
  <c r="Q19" i="2"/>
  <c r="R19" i="2"/>
  <c r="S19" i="2"/>
  <c r="M20" i="2"/>
  <c r="N20" i="2"/>
  <c r="O20" i="2"/>
  <c r="P20" i="2"/>
  <c r="Q20" i="2"/>
  <c r="R20" i="2"/>
  <c r="S20" i="2"/>
  <c r="M21" i="2"/>
  <c r="N21" i="2"/>
  <c r="O21" i="2"/>
  <c r="P21" i="2"/>
  <c r="Q21" i="2"/>
  <c r="R21" i="2"/>
  <c r="S21" i="2"/>
  <c r="M22" i="2"/>
  <c r="N22" i="2"/>
  <c r="O22" i="2"/>
  <c r="P22" i="2"/>
  <c r="Q22" i="2"/>
  <c r="R22" i="2"/>
  <c r="S22" i="2"/>
  <c r="M23" i="2"/>
  <c r="N23" i="2"/>
  <c r="O23" i="2"/>
  <c r="P23" i="2"/>
  <c r="Q23" i="2"/>
  <c r="R23" i="2"/>
  <c r="S23" i="2"/>
  <c r="M24" i="2"/>
  <c r="N24" i="2"/>
  <c r="O24" i="2"/>
  <c r="P24" i="2"/>
  <c r="Q24" i="2"/>
  <c r="R24" i="2"/>
  <c r="S24" i="2"/>
  <c r="M25" i="2"/>
  <c r="N25" i="2"/>
  <c r="O25" i="2"/>
  <c r="P25" i="2"/>
  <c r="Q25" i="2"/>
  <c r="R25" i="2"/>
  <c r="S25" i="2"/>
  <c r="M26" i="2"/>
  <c r="N26" i="2"/>
  <c r="O26" i="2"/>
  <c r="P26" i="2"/>
  <c r="Q26" i="2"/>
  <c r="R26" i="2"/>
  <c r="S26" i="2"/>
  <c r="M27" i="2"/>
  <c r="N27" i="2"/>
  <c r="O27" i="2"/>
  <c r="P27" i="2"/>
  <c r="Q27" i="2"/>
  <c r="R27" i="2"/>
  <c r="S27" i="2"/>
  <c r="M28" i="2"/>
  <c r="N28" i="2"/>
  <c r="O28" i="2"/>
  <c r="P28" i="2"/>
  <c r="Q28" i="2"/>
  <c r="R28" i="2"/>
  <c r="S28" i="2"/>
  <c r="M29" i="2"/>
  <c r="N29" i="2"/>
  <c r="O29" i="2"/>
  <c r="P29" i="2"/>
  <c r="Q29" i="2"/>
  <c r="R29" i="2"/>
  <c r="S29" i="2"/>
  <c r="E29" i="8"/>
  <c r="D29" i="8"/>
  <c r="E28" i="8"/>
  <c r="D28" i="8"/>
  <c r="E27" i="8"/>
  <c r="D27" i="8"/>
  <c r="E26" i="8"/>
  <c r="D26" i="8"/>
  <c r="E25" i="8"/>
  <c r="D25" i="8"/>
  <c r="E24" i="8"/>
  <c r="D24" i="8"/>
  <c r="E23" i="8"/>
  <c r="D23" i="8"/>
  <c r="E22" i="8"/>
  <c r="D22" i="8"/>
  <c r="E21" i="8"/>
  <c r="D21" i="8"/>
  <c r="E20" i="8"/>
  <c r="D20" i="8"/>
  <c r="E19" i="8"/>
  <c r="D19" i="8"/>
  <c r="E18" i="8"/>
  <c r="D18" i="8"/>
  <c r="E17" i="8"/>
  <c r="D17" i="8"/>
  <c r="E16" i="8"/>
  <c r="D16" i="8"/>
  <c r="E15" i="8"/>
  <c r="D15" i="8"/>
  <c r="E14" i="8"/>
  <c r="D14" i="8"/>
  <c r="E13" i="8"/>
  <c r="D13" i="8"/>
  <c r="E12" i="8"/>
  <c r="D12" i="8"/>
  <c r="E11" i="8"/>
  <c r="D11" i="8"/>
  <c r="E10" i="8"/>
  <c r="D10" i="8"/>
  <c r="E9" i="8"/>
  <c r="D9" i="8"/>
  <c r="E8" i="8"/>
  <c r="D8" i="8"/>
  <c r="E7" i="8"/>
  <c r="D7" i="8"/>
  <c r="E6" i="8"/>
  <c r="D6" i="8"/>
  <c r="E5" i="8"/>
  <c r="D5" i="8"/>
  <c r="E4" i="8"/>
  <c r="D4" i="8"/>
  <c r="E3" i="8"/>
  <c r="D3" i="8"/>
  <c r="E2" i="8"/>
  <c r="D2" i="8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E8" i="7"/>
  <c r="D8" i="7"/>
  <c r="E7" i="7"/>
  <c r="D7" i="7"/>
  <c r="E6" i="7"/>
  <c r="D6" i="7"/>
  <c r="E5" i="7"/>
  <c r="D5" i="7"/>
  <c r="E4" i="7"/>
  <c r="D4" i="7"/>
  <c r="E3" i="7"/>
  <c r="D3" i="7"/>
  <c r="E2" i="7"/>
  <c r="D2" i="7"/>
  <c r="E29" i="6"/>
  <c r="D29" i="6"/>
  <c r="E28" i="6"/>
  <c r="D28" i="6"/>
  <c r="E27" i="6"/>
  <c r="D27" i="6"/>
  <c r="E26" i="6"/>
  <c r="D26" i="6"/>
  <c r="E25" i="6"/>
  <c r="D25" i="6"/>
  <c r="E24" i="6"/>
  <c r="D24" i="6"/>
  <c r="E23" i="6"/>
  <c r="D23" i="6"/>
  <c r="E22" i="6"/>
  <c r="D22" i="6"/>
  <c r="E21" i="6"/>
  <c r="D21" i="6"/>
  <c r="E20" i="6"/>
  <c r="D20" i="6"/>
  <c r="E19" i="6"/>
  <c r="D19" i="6"/>
  <c r="E18" i="6"/>
  <c r="D18" i="6"/>
  <c r="E17" i="6"/>
  <c r="D17" i="6"/>
  <c r="E16" i="6"/>
  <c r="D16" i="6"/>
  <c r="E15" i="6"/>
  <c r="D15" i="6"/>
  <c r="E14" i="6"/>
  <c r="D14" i="6"/>
  <c r="E13" i="6"/>
  <c r="D13" i="6"/>
  <c r="E12" i="6"/>
  <c r="D12" i="6"/>
  <c r="E11" i="6"/>
  <c r="D11" i="6"/>
  <c r="E10" i="6"/>
  <c r="D10" i="6"/>
  <c r="E9" i="6"/>
  <c r="D9" i="6"/>
  <c r="E8" i="6"/>
  <c r="D8" i="6"/>
  <c r="E7" i="6"/>
  <c r="D7" i="6"/>
  <c r="E6" i="6"/>
  <c r="D6" i="6"/>
  <c r="E5" i="6"/>
  <c r="D5" i="6"/>
  <c r="E4" i="6"/>
  <c r="D4" i="6"/>
  <c r="E3" i="6"/>
  <c r="D3" i="6"/>
  <c r="E2" i="6"/>
  <c r="D2" i="6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" i="4"/>
  <c r="D2" i="4"/>
  <c r="D6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E5" i="3"/>
  <c r="D5" i="3"/>
  <c r="E4" i="3"/>
  <c r="D4" i="3"/>
  <c r="E3" i="3"/>
  <c r="D3" i="3"/>
  <c r="E2" i="3"/>
  <c r="D2" i="3"/>
  <c r="E24" i="9"/>
  <c r="E25" i="9"/>
  <c r="E26" i="9"/>
  <c r="E27" i="9"/>
  <c r="E28" i="9"/>
  <c r="E29" i="9"/>
  <c r="E23" i="9"/>
  <c r="E21" i="9"/>
  <c r="E17" i="9"/>
  <c r="E18" i="9"/>
  <c r="E19" i="9"/>
  <c r="E20" i="9"/>
  <c r="E22" i="9"/>
  <c r="E16" i="9"/>
  <c r="E11" i="9"/>
  <c r="E10" i="9"/>
  <c r="E12" i="9"/>
  <c r="E13" i="9"/>
  <c r="E14" i="9"/>
  <c r="E15" i="9"/>
  <c r="E9" i="9"/>
  <c r="E6" i="9"/>
  <c r="E3" i="9"/>
  <c r="E4" i="9"/>
  <c r="E5" i="9"/>
  <c r="E7" i="9"/>
  <c r="E8" i="9"/>
  <c r="E2" i="9"/>
  <c r="D28" i="9"/>
  <c r="D24" i="9"/>
  <c r="D25" i="9"/>
  <c r="D26" i="9"/>
  <c r="D27" i="9"/>
  <c r="D29" i="9"/>
  <c r="D23" i="9"/>
  <c r="D19" i="9"/>
  <c r="D17" i="9"/>
  <c r="D18" i="9"/>
  <c r="D20" i="9"/>
  <c r="D21" i="9"/>
  <c r="D22" i="9"/>
  <c r="D16" i="9"/>
  <c r="D15" i="9"/>
  <c r="D10" i="9"/>
  <c r="D11" i="9"/>
  <c r="D12" i="9"/>
  <c r="D13" i="9"/>
  <c r="D14" i="9"/>
  <c r="D9" i="9"/>
  <c r="D6" i="9"/>
  <c r="D3" i="9"/>
  <c r="D4" i="9"/>
  <c r="D5" i="9"/>
  <c r="D7" i="9"/>
  <c r="D8" i="9"/>
  <c r="D2" i="9"/>
</calcChain>
</file>

<file path=xl/sharedStrings.xml><?xml version="1.0" encoding="utf-8"?>
<sst xmlns="http://schemas.openxmlformats.org/spreadsheetml/2006/main" count="1265" uniqueCount="35">
  <si>
    <t>Cyanobacteria</t>
  </si>
  <si>
    <t>Cryptophytes</t>
  </si>
  <si>
    <t>Diatoms</t>
  </si>
  <si>
    <t>Dinoflagellates</t>
  </si>
  <si>
    <t>Haptophytes</t>
  </si>
  <si>
    <t>Sample.Number</t>
  </si>
  <si>
    <t>Green Algae</t>
  </si>
  <si>
    <t>Total_Chl_a</t>
  </si>
  <si>
    <t>Bioassay</t>
  </si>
  <si>
    <t>Treatment</t>
  </si>
  <si>
    <t>May</t>
  </si>
  <si>
    <t>T0</t>
  </si>
  <si>
    <t>Control</t>
  </si>
  <si>
    <t>DIN</t>
  </si>
  <si>
    <t>LP</t>
  </si>
  <si>
    <t>HP</t>
  </si>
  <si>
    <t>DIN_LP</t>
  </si>
  <si>
    <t>DIN_HP</t>
  </si>
  <si>
    <t>June</t>
  </si>
  <si>
    <t>July</t>
  </si>
  <si>
    <t>September</t>
  </si>
  <si>
    <t>percent_dif</t>
  </si>
  <si>
    <t>percent_control</t>
  </si>
  <si>
    <t>Green_Algae</t>
  </si>
  <si>
    <t>Bioassay_2</t>
  </si>
  <si>
    <t>Treatment_2</t>
  </si>
  <si>
    <t>mean_Total_Chl_a</t>
  </si>
  <si>
    <t>mean_Cyanobacteria</t>
  </si>
  <si>
    <t>mean_Cryptophytes</t>
  </si>
  <si>
    <t>mean_Diatoms</t>
  </si>
  <si>
    <t>mean_Dinoflagellates</t>
  </si>
  <si>
    <t>mean_Haptophytes</t>
  </si>
  <si>
    <t>mean_Green_Algae</t>
  </si>
  <si>
    <t>Group</t>
  </si>
  <si>
    <t>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</si>
</sst>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41"/>
  <sheetViews>
    <sheetView workbookViewId="0">
      <selection activeCell="E1" sqref="E1:J1"/>
    </sheetView>
  </sheetViews>
  <sheetFormatPr defaultColWidth="11.44140625" defaultRowHeight="14.4" x14ac:dyDescent="0.3"/>
  <cols>
    <col min="1" max="1" width="14.109375" style="3" bestFit="1" customWidth="1"/>
    <col min="2" max="2" width="9.77734375" bestFit="1" customWidth="1"/>
    <col min="3" max="3" width="9.5546875" bestFit="1" customWidth="1"/>
    <col min="4" max="4" width="12" bestFit="1" customWidth="1"/>
    <col min="5" max="5" width="12.77734375" style="2" bestFit="1" customWidth="1"/>
    <col min="6" max="6" width="10.77734375" style="2" bestFit="1" customWidth="1"/>
    <col min="7" max="7" width="11.77734375" style="2" bestFit="1" customWidth="1"/>
    <col min="8" max="8" width="7.77734375" style="2" bestFit="1" customWidth="1"/>
    <col min="9" max="9" width="13.21875" style="2" bestFit="1" customWidth="1"/>
    <col min="10" max="10" width="11.33203125" style="2" bestFit="1" customWidth="1"/>
    <col min="11" max="11" width="10.109375" style="2" bestFit="1" customWidth="1"/>
    <col min="12" max="12" width="11.5546875" style="2" bestFit="1" customWidth="1"/>
    <col min="13" max="13" width="16.44140625" style="2" bestFit="1" customWidth="1"/>
    <col min="14" max="14" width="18.5546875" bestFit="1" customWidth="1"/>
    <col min="15" max="15" width="16.44140625" bestFit="1" customWidth="1"/>
    <col min="16" max="16" width="17.5546875" bestFit="1" customWidth="1"/>
    <col min="17" max="17" width="13.44140625" bestFit="1" customWidth="1"/>
    <col min="18" max="18" width="18.88671875" bestFit="1" customWidth="1"/>
    <col min="19" max="19" width="17" bestFit="1" customWidth="1"/>
  </cols>
  <sheetData>
    <row r="1" spans="1:19" x14ac:dyDescent="0.3">
      <c r="A1" s="3" t="s">
        <v>5</v>
      </c>
      <c r="B1" t="s">
        <v>8</v>
      </c>
      <c r="C1" t="s">
        <v>9</v>
      </c>
      <c r="D1" t="s">
        <v>7</v>
      </c>
      <c r="E1" s="2" t="s">
        <v>0</v>
      </c>
      <c r="F1" s="2" t="s">
        <v>23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24</v>
      </c>
      <c r="L1" s="2" t="s">
        <v>25</v>
      </c>
      <c r="M1" t="s">
        <v>26</v>
      </c>
      <c r="N1" s="2" t="s">
        <v>27</v>
      </c>
      <c r="O1" s="2" t="s">
        <v>32</v>
      </c>
      <c r="P1" s="2" t="s">
        <v>28</v>
      </c>
      <c r="Q1" s="2" t="s">
        <v>29</v>
      </c>
      <c r="R1" s="2" t="s">
        <v>30</v>
      </c>
      <c r="S1" s="2" t="s">
        <v>31</v>
      </c>
    </row>
    <row r="2" spans="1:19" x14ac:dyDescent="0.3">
      <c r="A2" s="3">
        <v>1</v>
      </c>
      <c r="B2" t="s">
        <v>10</v>
      </c>
      <c r="C2" t="s">
        <v>11</v>
      </c>
      <c r="D2">
        <v>5.5414043973910259</v>
      </c>
      <c r="E2" s="1">
        <v>0.377444054325274</v>
      </c>
      <c r="F2" s="1">
        <v>1.1402217885311401</v>
      </c>
      <c r="G2" s="1">
        <v>0.56486676435170002</v>
      </c>
      <c r="H2" s="1">
        <v>0</v>
      </c>
      <c r="I2" s="1">
        <v>5.7601581328183004E-4</v>
      </c>
      <c r="J2" s="2">
        <v>3.4568913769786001</v>
      </c>
      <c r="K2" s="2" t="s">
        <v>10</v>
      </c>
      <c r="L2" s="2" t="s">
        <v>11</v>
      </c>
      <c r="M2" s="2">
        <f>AVERAGE(D2:D6)</f>
        <v>5.1756192367796299</v>
      </c>
      <c r="N2" s="2">
        <f t="shared" ref="N2:R2" si="0">AVERAGE(E2:E6)</f>
        <v>0.31938388066337337</v>
      </c>
      <c r="O2" s="2">
        <f t="shared" si="0"/>
        <v>1.0991680214198141</v>
      </c>
      <c r="P2" s="2">
        <f t="shared" si="0"/>
        <v>0.63671925052411649</v>
      </c>
      <c r="Q2" s="2">
        <f t="shared" si="0"/>
        <v>0</v>
      </c>
      <c r="R2" s="2">
        <f t="shared" si="0"/>
        <v>1.1520316265636601E-4</v>
      </c>
      <c r="S2" s="2">
        <f>AVERAGE(J2:J6)</f>
        <v>3.1206136442300423</v>
      </c>
    </row>
    <row r="3" spans="1:19" x14ac:dyDescent="0.3">
      <c r="A3" s="3">
        <v>2</v>
      </c>
      <c r="B3" t="s">
        <v>10</v>
      </c>
      <c r="C3" t="s">
        <v>11</v>
      </c>
      <c r="D3">
        <v>5.2218618421748193</v>
      </c>
      <c r="E3" s="1">
        <v>0.31219409976986601</v>
      </c>
      <c r="F3" s="1">
        <v>1.1050184903912701</v>
      </c>
      <c r="G3" s="1">
        <v>0.63108439350571899</v>
      </c>
      <c r="H3" s="1">
        <v>0</v>
      </c>
      <c r="I3" s="1">
        <v>0</v>
      </c>
      <c r="J3" s="2">
        <v>3.1717030163331499</v>
      </c>
      <c r="K3" s="2" t="s">
        <v>10</v>
      </c>
      <c r="L3" s="2" t="s">
        <v>12</v>
      </c>
      <c r="M3" s="2">
        <f>AVERAGE(D7:D11)</f>
        <v>3.5208471417267924</v>
      </c>
      <c r="N3" s="2">
        <f t="shared" ref="N3:R3" si="1">AVERAGE(E7:E11)</f>
        <v>0</v>
      </c>
      <c r="O3" s="2">
        <f t="shared" si="1"/>
        <v>0.48586694122670238</v>
      </c>
      <c r="P3" s="2">
        <f t="shared" si="1"/>
        <v>0.29294550779752376</v>
      </c>
      <c r="Q3" s="2">
        <f t="shared" si="1"/>
        <v>0.56855371898772922</v>
      </c>
      <c r="R3" s="2">
        <f t="shared" si="1"/>
        <v>5.0967496698323234E-2</v>
      </c>
      <c r="S3" s="2">
        <f>AVERAGE(J7:J11)</f>
        <v>2.121666335289722</v>
      </c>
    </row>
    <row r="4" spans="1:19" x14ac:dyDescent="0.3">
      <c r="A4" s="3">
        <v>3</v>
      </c>
      <c r="B4" t="s">
        <v>10</v>
      </c>
      <c r="C4" t="s">
        <v>11</v>
      </c>
      <c r="D4">
        <v>5.041186835865636</v>
      </c>
      <c r="E4" s="1">
        <v>0.27943128113486698</v>
      </c>
      <c r="F4" s="1">
        <v>1.07832958281938</v>
      </c>
      <c r="G4" s="1">
        <v>0.73220199421403898</v>
      </c>
      <c r="H4" s="1">
        <v>0</v>
      </c>
      <c r="I4" s="1">
        <v>0</v>
      </c>
      <c r="J4" s="2">
        <v>2.9500371418317202</v>
      </c>
      <c r="K4" s="2" t="s">
        <v>10</v>
      </c>
      <c r="L4" s="2" t="s">
        <v>13</v>
      </c>
      <c r="M4" s="2">
        <f>AVERAGE(D12:D16)</f>
        <v>21.417917201337669</v>
      </c>
      <c r="N4" s="2">
        <f t="shared" ref="N4:R4" si="2">AVERAGE(E12:E16)</f>
        <v>0</v>
      </c>
      <c r="O4" s="2">
        <f t="shared" si="2"/>
        <v>2.454959765489916</v>
      </c>
      <c r="P4" s="2">
        <f t="shared" si="2"/>
        <v>1.4610057703047619</v>
      </c>
      <c r="Q4" s="2">
        <f t="shared" si="2"/>
        <v>17.494167696416099</v>
      </c>
      <c r="R4" s="2">
        <f t="shared" si="2"/>
        <v>7.8667677892044728E-3</v>
      </c>
      <c r="S4" s="2">
        <f>AVERAGE(J12:J16)</f>
        <v>0</v>
      </c>
    </row>
    <row r="5" spans="1:19" x14ac:dyDescent="0.3">
      <c r="A5" s="3">
        <v>4</v>
      </c>
      <c r="B5" t="s">
        <v>10</v>
      </c>
      <c r="C5" t="s">
        <v>11</v>
      </c>
      <c r="D5">
        <v>4.9952064980789945</v>
      </c>
      <c r="E5" s="1">
        <v>0.325102011176715</v>
      </c>
      <c r="F5" s="1">
        <v>1.0785948285378799</v>
      </c>
      <c r="G5" s="1">
        <v>0.57011665749187601</v>
      </c>
      <c r="H5" s="1">
        <v>0</v>
      </c>
      <c r="I5" s="1">
        <v>0</v>
      </c>
      <c r="J5" s="2">
        <v>3.02618650279353</v>
      </c>
      <c r="K5" s="2" t="s">
        <v>10</v>
      </c>
      <c r="L5" s="2" t="s">
        <v>14</v>
      </c>
      <c r="M5" s="2">
        <f>AVERAGE(D17:D21)</f>
        <v>5.1215464028892308</v>
      </c>
      <c r="N5" s="2">
        <f>AVERAGE(E17:E21)</f>
        <v>0</v>
      </c>
      <c r="O5" s="2">
        <f>AVERAGE(F17:F21)</f>
        <v>0.52619862506489423</v>
      </c>
      <c r="P5" s="2">
        <f>AVERAGE(G17:G21)</f>
        <v>0.45292744630393217</v>
      </c>
      <c r="Q5" s="2">
        <f>AVERAGE(H17:H21)</f>
        <v>0.45103700944240382</v>
      </c>
      <c r="R5" s="2">
        <f>AVERAGE(I17:I21)</f>
        <v>2.6633456086635283E-4</v>
      </c>
      <c r="S5" s="2">
        <f>AVERAGE(J17:J21)</f>
        <v>3.6915705846279026</v>
      </c>
    </row>
    <row r="6" spans="1:19" x14ac:dyDescent="0.3">
      <c r="A6" s="3">
        <v>5</v>
      </c>
      <c r="B6" t="s">
        <v>10</v>
      </c>
      <c r="C6" t="s">
        <v>11</v>
      </c>
      <c r="D6">
        <v>5.0784366103876737</v>
      </c>
      <c r="E6" s="1">
        <v>0.302747956910145</v>
      </c>
      <c r="F6" s="1">
        <v>1.0936754168194001</v>
      </c>
      <c r="G6" s="1">
        <v>0.68532644305724799</v>
      </c>
      <c r="H6" s="1">
        <v>0</v>
      </c>
      <c r="I6" s="1">
        <v>0</v>
      </c>
      <c r="J6" s="2">
        <v>2.99825018321321</v>
      </c>
      <c r="K6" s="2" t="s">
        <v>10</v>
      </c>
      <c r="L6" s="2" t="s">
        <v>15</v>
      </c>
      <c r="M6" s="2">
        <f>AVERAGE(D22:D26)</f>
        <v>4.388142257553616</v>
      </c>
      <c r="N6" s="2">
        <f t="shared" ref="N6:R6" si="3">AVERAGE(E22:E26)</f>
        <v>0</v>
      </c>
      <c r="O6" s="2">
        <f t="shared" si="3"/>
        <v>0.5029609637062793</v>
      </c>
      <c r="P6" s="2">
        <f t="shared" si="3"/>
        <v>0.41847387355081722</v>
      </c>
      <c r="Q6" s="2">
        <f t="shared" si="3"/>
        <v>0.42924127831793824</v>
      </c>
      <c r="R6" s="2">
        <f t="shared" si="3"/>
        <v>2.1475922587096862E-2</v>
      </c>
      <c r="S6" s="2">
        <f>AVERAGE(J22:J26)</f>
        <v>3.0138479618378704</v>
      </c>
    </row>
    <row r="7" spans="1:19" x14ac:dyDescent="0.3">
      <c r="A7" s="3">
        <v>6</v>
      </c>
      <c r="B7" t="s">
        <v>10</v>
      </c>
      <c r="C7" t="s">
        <v>12</v>
      </c>
      <c r="D7">
        <v>3.7183565736657394</v>
      </c>
      <c r="E7" s="1">
        <v>0</v>
      </c>
      <c r="F7" s="1">
        <v>0.55468729369135605</v>
      </c>
      <c r="G7" s="1">
        <v>0.30307087989694598</v>
      </c>
      <c r="H7" s="1">
        <v>0.42139680064547202</v>
      </c>
      <c r="I7" s="1">
        <v>5.8194197754825501E-5</v>
      </c>
      <c r="J7" s="2">
        <v>2.4407868315684702</v>
      </c>
      <c r="K7" s="2" t="s">
        <v>10</v>
      </c>
      <c r="L7" s="2" t="s">
        <v>16</v>
      </c>
      <c r="M7" s="2">
        <f>AVERAGE(D27:D31)</f>
        <v>22.384714542423339</v>
      </c>
      <c r="N7" s="2">
        <f>AVERAGE(E27:E31)</f>
        <v>0</v>
      </c>
      <c r="O7" s="2">
        <f t="shared" ref="N7:R7" si="4">AVERAGE(F27:F31)</f>
        <v>2.441630024933974</v>
      </c>
      <c r="P7" s="2">
        <f t="shared" si="4"/>
        <v>1.4836322705702221</v>
      </c>
      <c r="Q7" s="2">
        <f t="shared" si="4"/>
        <v>18.45362579407556</v>
      </c>
      <c r="R7" s="2">
        <f t="shared" si="4"/>
        <v>5.1119104202259373E-3</v>
      </c>
      <c r="S7" s="2">
        <f>AVERAGE(J27:J31)</f>
        <v>0</v>
      </c>
    </row>
    <row r="8" spans="1:19" x14ac:dyDescent="0.3">
      <c r="A8" s="3">
        <v>7</v>
      </c>
      <c r="B8" t="s">
        <v>10</v>
      </c>
      <c r="C8" t="s">
        <v>12</v>
      </c>
      <c r="D8">
        <v>3.6042925217140596</v>
      </c>
      <c r="E8" s="1">
        <v>0</v>
      </c>
      <c r="F8" s="1">
        <v>0.50760570860811205</v>
      </c>
      <c r="G8" s="1">
        <v>0.27626776306926498</v>
      </c>
      <c r="H8" s="1">
        <v>0.67741147149625203</v>
      </c>
      <c r="I8" s="1">
        <v>1.67558902650455E-4</v>
      </c>
      <c r="J8" s="2">
        <v>2.13854749792372</v>
      </c>
      <c r="K8" s="2" t="s">
        <v>10</v>
      </c>
      <c r="L8" s="2" t="s">
        <v>17</v>
      </c>
      <c r="M8" s="2">
        <f>AVERAGE(D32:D36)</f>
        <v>28.931668115120356</v>
      </c>
      <c r="N8" s="2">
        <f t="shared" ref="N8:R8" si="5">AVERAGE(E32:E36)</f>
        <v>0</v>
      </c>
      <c r="O8" s="2">
        <f t="shared" si="5"/>
        <v>2.7216185196544997</v>
      </c>
      <c r="P8" s="2">
        <f t="shared" si="5"/>
        <v>1.7332926022757422</v>
      </c>
      <c r="Q8" s="2">
        <f t="shared" si="5"/>
        <v>24.429121472327221</v>
      </c>
      <c r="R8" s="2">
        <f t="shared" si="5"/>
        <v>4.7678911532075846E-2</v>
      </c>
      <c r="S8" s="2">
        <f>AVERAGE(J32:J36)</f>
        <v>2.88494210451852E-4</v>
      </c>
    </row>
    <row r="9" spans="1:19" x14ac:dyDescent="0.3">
      <c r="A9" s="3">
        <v>8</v>
      </c>
      <c r="B9" t="s">
        <v>10</v>
      </c>
      <c r="C9" t="s">
        <v>12</v>
      </c>
      <c r="D9">
        <v>2.9571862612236632</v>
      </c>
      <c r="E9" s="1">
        <v>0</v>
      </c>
      <c r="F9" s="1">
        <v>0.45089677468383399</v>
      </c>
      <c r="G9" s="1">
        <v>0.235983911670793</v>
      </c>
      <c r="H9" s="1">
        <v>0.47438329121782702</v>
      </c>
      <c r="I9" s="1">
        <v>0</v>
      </c>
      <c r="J9" s="2">
        <v>1.7987360224275499</v>
      </c>
      <c r="K9" s="2" t="s">
        <v>18</v>
      </c>
      <c r="L9" s="2" t="s">
        <v>11</v>
      </c>
      <c r="M9" s="2">
        <f>AVERAGE(D37:D41)</f>
        <v>5.3797262597978817</v>
      </c>
      <c r="N9" s="2">
        <f t="shared" ref="N9:R9" si="6">AVERAGE(E37:E41)</f>
        <v>8.1793482994892645E-3</v>
      </c>
      <c r="O9" s="2">
        <f t="shared" si="6"/>
        <v>1.072068674996784</v>
      </c>
      <c r="P9" s="2">
        <f t="shared" si="6"/>
        <v>0.16553863148106321</v>
      </c>
      <c r="Q9" s="2">
        <f t="shared" si="6"/>
        <v>3.8052596211462637</v>
      </c>
      <c r="R9" s="2">
        <f t="shared" si="6"/>
        <v>0.16384156459062341</v>
      </c>
      <c r="S9" s="2">
        <f>AVERAGE(J37:J41)</f>
        <v>0.1651121594857782</v>
      </c>
    </row>
    <row r="10" spans="1:19" x14ac:dyDescent="0.3">
      <c r="A10" s="3">
        <v>9</v>
      </c>
      <c r="B10" t="s">
        <v>10</v>
      </c>
      <c r="C10" t="s">
        <v>12</v>
      </c>
      <c r="D10">
        <v>3.7946426283282988</v>
      </c>
      <c r="E10" s="1">
        <v>0</v>
      </c>
      <c r="F10" s="1">
        <v>0.48842954409237199</v>
      </c>
      <c r="G10" s="1">
        <v>0.344677318459083</v>
      </c>
      <c r="H10" s="1">
        <v>0.30223928457757798</v>
      </c>
      <c r="I10" s="1">
        <v>0.25450892648289603</v>
      </c>
      <c r="J10" s="2">
        <v>2.4001449263880699</v>
      </c>
      <c r="K10" s="2" t="s">
        <v>18</v>
      </c>
      <c r="L10" s="2" t="s">
        <v>12</v>
      </c>
      <c r="M10" s="2">
        <f>AVERAGE(D42:D46)</f>
        <v>3.3847973724573408</v>
      </c>
      <c r="N10" s="2">
        <f t="shared" ref="N10:R10" si="7">AVERAGE(E42:E46)</f>
        <v>4.2664265448163256E-2</v>
      </c>
      <c r="O10" s="2">
        <f t="shared" si="7"/>
        <v>0.49354028664434313</v>
      </c>
      <c r="P10" s="2">
        <f t="shared" si="7"/>
        <v>0.15539208877851821</v>
      </c>
      <c r="Q10" s="2">
        <f t="shared" si="7"/>
        <v>2.4474359895309759</v>
      </c>
      <c r="R10" s="2">
        <f t="shared" si="7"/>
        <v>1.8441662047088161E-2</v>
      </c>
      <c r="S10" s="2">
        <f>AVERAGE(J42:J46)</f>
        <v>0.22852570755091101</v>
      </c>
    </row>
    <row r="11" spans="1:19" x14ac:dyDescent="0.3">
      <c r="A11" s="3">
        <v>10</v>
      </c>
      <c r="B11" t="s">
        <v>10</v>
      </c>
      <c r="C11" t="s">
        <v>12</v>
      </c>
      <c r="D11">
        <v>3.5297577237022009</v>
      </c>
      <c r="E11" s="1">
        <v>0</v>
      </c>
      <c r="F11" s="1">
        <v>0.42771538505783802</v>
      </c>
      <c r="G11" s="1">
        <v>0.304727665891532</v>
      </c>
      <c r="H11" s="1">
        <v>0.96733774700151698</v>
      </c>
      <c r="I11" s="1">
        <v>1.0280390831483501E-4</v>
      </c>
      <c r="J11" s="2">
        <v>1.8301163981408</v>
      </c>
      <c r="K11" s="2" t="s">
        <v>18</v>
      </c>
      <c r="L11" s="2" t="s">
        <v>13</v>
      </c>
      <c r="M11" s="2">
        <f>AVERAGE(D47:D51)</f>
        <v>25.724359058344241</v>
      </c>
      <c r="N11" s="2">
        <f t="shared" ref="N11:R11" si="8">AVERAGE(E47:E51)</f>
        <v>5.3326506731103264E-2</v>
      </c>
      <c r="O11" s="2">
        <f t="shared" si="8"/>
        <v>3.2477237557127543</v>
      </c>
      <c r="P11" s="2">
        <f t="shared" si="8"/>
        <v>1.7182377848406858</v>
      </c>
      <c r="Q11" s="2">
        <f t="shared" si="8"/>
        <v>19.097338897012939</v>
      </c>
      <c r="R11" s="2">
        <f t="shared" si="8"/>
        <v>6.0511370625982233E-3</v>
      </c>
      <c r="S11" s="2">
        <f>AVERAGE(J47:J51)</f>
        <v>1.6013219186399301</v>
      </c>
    </row>
    <row r="12" spans="1:19" x14ac:dyDescent="0.3">
      <c r="A12" s="3">
        <v>11</v>
      </c>
      <c r="B12" t="s">
        <v>10</v>
      </c>
      <c r="C12" t="s">
        <v>13</v>
      </c>
      <c r="D12">
        <v>17.790626231497978</v>
      </c>
      <c r="E12" s="1">
        <v>0</v>
      </c>
      <c r="F12" s="1">
        <v>1.84650595558312</v>
      </c>
      <c r="G12" s="1">
        <v>1.32156709400157</v>
      </c>
      <c r="H12" s="1">
        <v>14.6133010017367</v>
      </c>
      <c r="I12" s="1">
        <v>8.6259486786017699E-3</v>
      </c>
      <c r="J12" s="2">
        <v>0</v>
      </c>
      <c r="K12" s="2" t="s">
        <v>18</v>
      </c>
      <c r="L12" s="2" t="s">
        <v>14</v>
      </c>
      <c r="M12" s="2">
        <f>AVERAGE(D52:D56)</f>
        <v>5.0568458422933649</v>
      </c>
      <c r="N12" s="2">
        <f t="shared" ref="N12:R12" si="9">AVERAGE(E52:E56)</f>
        <v>3.647495665333194E-2</v>
      </c>
      <c r="O12" s="2">
        <f t="shared" si="9"/>
        <v>0.57080363419677238</v>
      </c>
      <c r="P12" s="2">
        <f t="shared" si="9"/>
        <v>0.23627969130514059</v>
      </c>
      <c r="Q12" s="2">
        <f t="shared" si="9"/>
        <v>3.8043251191976624</v>
      </c>
      <c r="R12" s="2">
        <f t="shared" si="9"/>
        <v>1.8964868105167895E-2</v>
      </c>
      <c r="S12" s="2">
        <f>AVERAGE(J52:J56)</f>
        <v>0.38915173054192376</v>
      </c>
    </row>
    <row r="13" spans="1:19" x14ac:dyDescent="0.3">
      <c r="A13" s="3">
        <v>12</v>
      </c>
      <c r="B13" t="s">
        <v>10</v>
      </c>
      <c r="C13" t="s">
        <v>13</v>
      </c>
      <c r="D13">
        <v>23.492493923594534</v>
      </c>
      <c r="E13" s="1">
        <v>0</v>
      </c>
      <c r="F13" s="1">
        <v>2.8169746314083799</v>
      </c>
      <c r="G13" s="1">
        <v>1.60101768628034</v>
      </c>
      <c r="H13" s="1">
        <v>19.052599322632702</v>
      </c>
      <c r="I13" s="1">
        <v>1.94083596785289E-2</v>
      </c>
      <c r="J13" s="2">
        <v>0</v>
      </c>
      <c r="K13" s="2" t="s">
        <v>18</v>
      </c>
      <c r="L13" s="2" t="s">
        <v>15</v>
      </c>
      <c r="M13" s="2">
        <f>AVERAGE(D57:D61)</f>
        <v>4.7024356124302695</v>
      </c>
      <c r="N13" s="2">
        <f t="shared" ref="N13:R13" si="10">AVERAGE(E57:E61)</f>
        <v>4.3715295480352183E-2</v>
      </c>
      <c r="O13" s="2">
        <f t="shared" si="10"/>
        <v>0.57326116171286068</v>
      </c>
      <c r="P13" s="2">
        <f t="shared" si="10"/>
        <v>0.1759715290632094</v>
      </c>
      <c r="Q13" s="2">
        <f t="shared" si="10"/>
        <v>3.5067265731806136</v>
      </c>
      <c r="R13" s="2">
        <f t="shared" si="10"/>
        <v>3.3253067203702158E-3</v>
      </c>
      <c r="S13" s="2">
        <f>AVERAGE(J57:J61)</f>
        <v>0.39900013384259519</v>
      </c>
    </row>
    <row r="14" spans="1:19" x14ac:dyDescent="0.3">
      <c r="A14" s="3">
        <v>13</v>
      </c>
      <c r="B14" t="s">
        <v>10</v>
      </c>
      <c r="C14" t="s">
        <v>13</v>
      </c>
      <c r="D14">
        <v>28.851991579960035</v>
      </c>
      <c r="E14" s="1">
        <v>0</v>
      </c>
      <c r="F14" s="1">
        <v>3.5559878677369401</v>
      </c>
      <c r="G14" s="1">
        <v>1.88596992030667</v>
      </c>
      <c r="H14" s="1">
        <v>23.396742681367499</v>
      </c>
      <c r="I14" s="1">
        <v>1.12995305888917E-2</v>
      </c>
      <c r="J14" s="2">
        <v>0</v>
      </c>
      <c r="K14" s="2" t="s">
        <v>18</v>
      </c>
      <c r="L14" s="2" t="s">
        <v>16</v>
      </c>
      <c r="M14" s="2">
        <f>AVERAGE(D62:D66)</f>
        <v>49.068871948386743</v>
      </c>
      <c r="N14" s="2">
        <f t="shared" ref="N14:R14" si="11">AVERAGE(E62:E66)</f>
        <v>0</v>
      </c>
      <c r="O14" s="2">
        <f t="shared" si="11"/>
        <v>5.5636490738286595</v>
      </c>
      <c r="P14" s="2">
        <f t="shared" si="11"/>
        <v>2.0288208080311443</v>
      </c>
      <c r="Q14" s="2">
        <f t="shared" si="11"/>
        <v>40.905856842646116</v>
      </c>
      <c r="R14" s="2">
        <f t="shared" si="11"/>
        <v>8.4788278001852763E-2</v>
      </c>
      <c r="S14" s="2">
        <f>AVERAGE(J62:J66)</f>
        <v>0.48688499749222858</v>
      </c>
    </row>
    <row r="15" spans="1:19" x14ac:dyDescent="0.3">
      <c r="A15" s="3">
        <v>14</v>
      </c>
      <c r="B15" t="s">
        <v>10</v>
      </c>
      <c r="C15" t="s">
        <v>13</v>
      </c>
      <c r="D15">
        <v>20.766962746795237</v>
      </c>
      <c r="E15" s="1">
        <v>0</v>
      </c>
      <c r="F15" s="1">
        <v>2.2701528257303201</v>
      </c>
      <c r="G15" s="1">
        <v>1.4412413159695701</v>
      </c>
      <c r="H15" s="1">
        <v>17.058605858300101</v>
      </c>
      <c r="I15" s="1">
        <v>0</v>
      </c>
      <c r="J15" s="2">
        <v>0</v>
      </c>
      <c r="K15" s="2" t="s">
        <v>18</v>
      </c>
      <c r="L15" s="2" t="s">
        <v>17</v>
      </c>
      <c r="M15" s="2">
        <f>AVERAGE(D67:D71)</f>
        <v>51.238594684992336</v>
      </c>
      <c r="N15" s="2">
        <f t="shared" ref="N15:R15" si="12">AVERAGE(E67:E71)</f>
        <v>0</v>
      </c>
      <c r="O15" s="2">
        <f t="shared" si="12"/>
        <v>5.9776960880750369</v>
      </c>
      <c r="P15" s="2">
        <f t="shared" si="12"/>
        <v>2.080030561030052</v>
      </c>
      <c r="Q15" s="2">
        <f t="shared" si="12"/>
        <v>42.462807371778162</v>
      </c>
      <c r="R15" s="2">
        <f t="shared" si="12"/>
        <v>9.9099074156975345E-2</v>
      </c>
      <c r="S15" s="2">
        <f>AVERAGE(J67:J71)</f>
        <v>0.61636690495976965</v>
      </c>
    </row>
    <row r="16" spans="1:19" x14ac:dyDescent="0.3">
      <c r="A16" s="3">
        <v>15</v>
      </c>
      <c r="B16" t="s">
        <v>10</v>
      </c>
      <c r="C16" t="s">
        <v>13</v>
      </c>
      <c r="D16">
        <v>16.187511524840556</v>
      </c>
      <c r="E16" s="1">
        <v>0</v>
      </c>
      <c r="F16" s="1">
        <v>1.78517754699082</v>
      </c>
      <c r="G16" s="1">
        <v>1.0552328349656599</v>
      </c>
      <c r="H16" s="1">
        <v>13.349589618043501</v>
      </c>
      <c r="I16" s="1">
        <v>0</v>
      </c>
      <c r="J16" s="2">
        <v>0</v>
      </c>
      <c r="K16" s="2" t="s">
        <v>19</v>
      </c>
      <c r="L16" s="2" t="s">
        <v>11</v>
      </c>
      <c r="M16" s="2">
        <f>AVERAGE(D72:D76)</f>
        <v>4.8594856313467645</v>
      </c>
      <c r="N16" s="2">
        <f t="shared" ref="N16:R16" si="13">AVERAGE(E72:E76)</f>
        <v>0.51104443007647904</v>
      </c>
      <c r="O16" s="2">
        <f t="shared" si="13"/>
        <v>0.67825450946406751</v>
      </c>
      <c r="P16" s="2">
        <f t="shared" si="13"/>
        <v>0.20764858146319742</v>
      </c>
      <c r="Q16" s="2">
        <f t="shared" si="13"/>
        <v>3.0008094095275881</v>
      </c>
      <c r="R16" s="2">
        <f t="shared" si="13"/>
        <v>0.15479487795527477</v>
      </c>
      <c r="S16" s="2">
        <f>AVERAGE(J72:J76)</f>
        <v>0.30744819151339425</v>
      </c>
    </row>
    <row r="17" spans="1:19" x14ac:dyDescent="0.3">
      <c r="A17" s="3">
        <v>16</v>
      </c>
      <c r="B17" t="s">
        <v>10</v>
      </c>
      <c r="C17" t="s">
        <v>14</v>
      </c>
      <c r="D17">
        <v>7.0162308201708026</v>
      </c>
      <c r="E17" s="1">
        <v>0</v>
      </c>
      <c r="F17" s="1">
        <v>0.68058869725358695</v>
      </c>
      <c r="G17" s="1">
        <v>0.64080712396888695</v>
      </c>
      <c r="H17" s="1">
        <v>0.46842494563852699</v>
      </c>
      <c r="I17" s="1">
        <v>1.0944953138656299E-3</v>
      </c>
      <c r="J17" s="2">
        <v>5.2290847378251302</v>
      </c>
      <c r="K17" s="2" t="s">
        <v>19</v>
      </c>
      <c r="L17" s="2" t="s">
        <v>12</v>
      </c>
      <c r="M17" s="2">
        <f>AVERAGE(D77:D81)</f>
        <v>4.1503204500146857</v>
      </c>
      <c r="N17" s="2">
        <f t="shared" ref="N17:R17" si="14">AVERAGE(E77:E81)</f>
        <v>0.26097431092905404</v>
      </c>
      <c r="O17" s="2">
        <f t="shared" si="14"/>
        <v>0.48864717166290317</v>
      </c>
      <c r="P17" s="2">
        <f t="shared" si="14"/>
        <v>0.18988144453346439</v>
      </c>
      <c r="Q17" s="2">
        <f t="shared" si="14"/>
        <v>2.686258819200682</v>
      </c>
      <c r="R17" s="2">
        <f t="shared" si="14"/>
        <v>5.3847183968269048E-3</v>
      </c>
      <c r="S17" s="2">
        <f>AVERAGE(J77:J81)</f>
        <v>0.51885353527706835</v>
      </c>
    </row>
    <row r="18" spans="1:19" x14ac:dyDescent="0.3">
      <c r="A18" s="3">
        <v>17</v>
      </c>
      <c r="B18" t="s">
        <v>10</v>
      </c>
      <c r="C18" t="s">
        <v>14</v>
      </c>
      <c r="D18">
        <v>4.848837786952827</v>
      </c>
      <c r="E18" s="1">
        <v>0</v>
      </c>
      <c r="F18" s="1">
        <v>0.48355357910852298</v>
      </c>
      <c r="G18" s="1">
        <v>0.48311348796034498</v>
      </c>
      <c r="H18" s="1">
        <v>0.47221056281238999</v>
      </c>
      <c r="I18" s="1">
        <v>3.2694580452290199E-5</v>
      </c>
      <c r="J18" s="2">
        <v>3.4110896755382898</v>
      </c>
      <c r="K18" s="2" t="s">
        <v>19</v>
      </c>
      <c r="L18" s="2" t="s">
        <v>13</v>
      </c>
      <c r="M18" s="2">
        <f>AVERAGE(D82:D86)</f>
        <v>26.545525015867288</v>
      </c>
      <c r="N18" s="2">
        <f t="shared" ref="N18:R18" si="15">AVERAGE(E82:E86)</f>
        <v>0.281906347095771</v>
      </c>
      <c r="O18" s="2">
        <f t="shared" si="15"/>
        <v>2.2789891663985458</v>
      </c>
      <c r="P18" s="2">
        <f t="shared" si="15"/>
        <v>0.99876741594346219</v>
      </c>
      <c r="Q18" s="2">
        <f t="shared" si="15"/>
        <v>22.102379517502541</v>
      </c>
      <c r="R18" s="2">
        <f t="shared" si="15"/>
        <v>6.3670806723876133E-3</v>
      </c>
      <c r="S18" s="2">
        <f>AVERAGE(J82:J86)</f>
        <v>0.87759047238727983</v>
      </c>
    </row>
    <row r="19" spans="1:19" x14ac:dyDescent="0.3">
      <c r="A19" s="3">
        <v>18</v>
      </c>
      <c r="B19" t="s">
        <v>10</v>
      </c>
      <c r="C19" t="s">
        <v>14</v>
      </c>
      <c r="D19">
        <v>4.5192254405098424</v>
      </c>
      <c r="E19" s="1">
        <v>0</v>
      </c>
      <c r="F19" s="1">
        <v>0.49537334774811898</v>
      </c>
      <c r="G19" s="1">
        <v>0.30688759803315502</v>
      </c>
      <c r="H19" s="1">
        <v>0.43619800831060801</v>
      </c>
      <c r="I19" s="1">
        <v>2.0448291001384401E-4</v>
      </c>
      <c r="J19" s="2">
        <v>3.2813365629981002</v>
      </c>
      <c r="K19" s="2" t="s">
        <v>19</v>
      </c>
      <c r="L19" s="2" t="s">
        <v>14</v>
      </c>
      <c r="M19" s="2">
        <f>AVERAGE(D87:D91)</f>
        <v>5.2414275985992758</v>
      </c>
      <c r="N19" s="2">
        <f t="shared" ref="N19:R19" si="16">AVERAGE(E87:E91)</f>
        <v>0.25309881389296779</v>
      </c>
      <c r="O19" s="2">
        <f t="shared" si="16"/>
        <v>0.53239448046078397</v>
      </c>
      <c r="P19" s="2">
        <f t="shared" si="16"/>
        <v>0.20020117832306417</v>
      </c>
      <c r="Q19" s="2">
        <f t="shared" si="16"/>
        <v>3.7164374252460002</v>
      </c>
      <c r="R19" s="2">
        <f t="shared" si="16"/>
        <v>5.8228237663653752E-3</v>
      </c>
      <c r="S19" s="2">
        <f>AVERAGE(J87:J91)</f>
        <v>0.53404527831081983</v>
      </c>
    </row>
    <row r="20" spans="1:19" x14ac:dyDescent="0.3">
      <c r="A20" s="3">
        <v>19</v>
      </c>
      <c r="B20" t="s">
        <v>10</v>
      </c>
      <c r="C20" t="s">
        <v>14</v>
      </c>
      <c r="D20">
        <v>4.241174057078573</v>
      </c>
      <c r="E20" s="1">
        <v>0</v>
      </c>
      <c r="F20" s="1">
        <v>0.443514334009179</v>
      </c>
      <c r="G20" s="1">
        <v>0.38377952122131598</v>
      </c>
      <c r="H20" s="1">
        <v>0.45236133369854398</v>
      </c>
      <c r="I20" s="1">
        <v>0</v>
      </c>
      <c r="J20" s="2">
        <v>2.9603448110709598</v>
      </c>
      <c r="K20" s="2" t="s">
        <v>19</v>
      </c>
      <c r="L20" s="2" t="s">
        <v>15</v>
      </c>
      <c r="M20" s="2">
        <f>AVERAGE(D92:D96)</f>
        <v>4.0845546209712316</v>
      </c>
      <c r="N20" s="2">
        <f t="shared" ref="N20:R20" si="17">AVERAGE(E92:E96)</f>
        <v>0.29075984058683541</v>
      </c>
      <c r="O20" s="2">
        <f t="shared" si="17"/>
        <v>0.45119527001456516</v>
      </c>
      <c r="P20" s="2">
        <f t="shared" si="17"/>
        <v>0.1895120726100562</v>
      </c>
      <c r="Q20" s="2">
        <f t="shared" si="17"/>
        <v>2.6382666129445242</v>
      </c>
      <c r="R20" s="2">
        <f t="shared" si="17"/>
        <v>1.066328824052902E-2</v>
      </c>
      <c r="S20" s="2">
        <f>AVERAGE(J92:J96)</f>
        <v>0.5056029156034898</v>
      </c>
    </row>
    <row r="21" spans="1:19" x14ac:dyDescent="0.3">
      <c r="A21" s="3">
        <v>20</v>
      </c>
      <c r="B21" t="s">
        <v>10</v>
      </c>
      <c r="C21" t="s">
        <v>14</v>
      </c>
      <c r="D21">
        <v>4.9822639097341082</v>
      </c>
      <c r="E21" s="1">
        <v>0</v>
      </c>
      <c r="F21" s="1">
        <v>0.52796316720506298</v>
      </c>
      <c r="G21" s="1">
        <v>0.45004950033595797</v>
      </c>
      <c r="H21" s="1">
        <v>0.42599019675194999</v>
      </c>
      <c r="I21" s="1">
        <v>0</v>
      </c>
      <c r="J21" s="2">
        <v>3.5759971357070302</v>
      </c>
      <c r="K21" s="2" t="s">
        <v>19</v>
      </c>
      <c r="L21" s="2" t="s">
        <v>16</v>
      </c>
      <c r="M21" s="2">
        <f>AVERAGE(D97:D101)</f>
        <v>23.700686163793598</v>
      </c>
      <c r="N21" s="2">
        <f t="shared" ref="N21:R21" si="18">AVERAGE(E97:E101)</f>
        <v>0.32316311825194183</v>
      </c>
      <c r="O21" s="2">
        <f t="shared" si="18"/>
        <v>1.9646279263764399</v>
      </c>
      <c r="P21" s="2">
        <f t="shared" si="18"/>
        <v>1.1354522672708032</v>
      </c>
      <c r="Q21" s="2">
        <f t="shared" si="18"/>
        <v>19.942293560714621</v>
      </c>
      <c r="R21" s="2">
        <f t="shared" si="18"/>
        <v>2.7511464280834085E-2</v>
      </c>
      <c r="S21" s="2">
        <f>AVERAGE(J97:J101)</f>
        <v>0.30895166310537281</v>
      </c>
    </row>
    <row r="22" spans="1:19" x14ac:dyDescent="0.3">
      <c r="A22" s="3">
        <v>21</v>
      </c>
      <c r="B22" t="s">
        <v>10</v>
      </c>
      <c r="C22" t="s">
        <v>15</v>
      </c>
      <c r="D22">
        <v>4.4446060245857861</v>
      </c>
      <c r="E22" s="1">
        <v>0</v>
      </c>
      <c r="F22" s="1">
        <v>0.46376859383046798</v>
      </c>
      <c r="G22" s="1">
        <v>0.48851523102808803</v>
      </c>
      <c r="H22" s="1">
        <v>0.48117684280804301</v>
      </c>
      <c r="I22" s="1">
        <v>1.5411584412654801E-4</v>
      </c>
      <c r="J22" s="2">
        <v>3.0063852164892801</v>
      </c>
      <c r="K22" s="2" t="s">
        <v>19</v>
      </c>
      <c r="L22" s="2" t="s">
        <v>17</v>
      </c>
      <c r="M22" s="2">
        <f>AVERAGE(D102:D106)</f>
        <v>27.436050008478492</v>
      </c>
      <c r="N22" s="2">
        <f t="shared" ref="N22:R22" si="19">AVERAGE(E102:E106)</f>
        <v>0.35574700204984017</v>
      </c>
      <c r="O22" s="2">
        <f t="shared" si="19"/>
        <v>2.1297292458113382</v>
      </c>
      <c r="P22" s="2">
        <f t="shared" si="19"/>
        <v>1.1614794574458136</v>
      </c>
      <c r="Q22" s="2">
        <f t="shared" si="19"/>
        <v>23.752003704458836</v>
      </c>
      <c r="R22" s="2">
        <f t="shared" si="19"/>
        <v>1.1961887922004841E-2</v>
      </c>
      <c r="S22" s="2">
        <f>AVERAGE(J102:J106)</f>
        <v>2.5078702312186407E-2</v>
      </c>
    </row>
    <row r="23" spans="1:19" x14ac:dyDescent="0.3">
      <c r="A23" s="3">
        <v>22</v>
      </c>
      <c r="B23" t="s">
        <v>10</v>
      </c>
      <c r="C23" t="s">
        <v>15</v>
      </c>
      <c r="D23">
        <v>4.6574441843265966</v>
      </c>
      <c r="E23" s="1">
        <v>0</v>
      </c>
      <c r="F23" s="1">
        <v>0.53545580543974103</v>
      </c>
      <c r="G23" s="1">
        <v>0.52884675837328698</v>
      </c>
      <c r="H23" s="1">
        <v>0.39248413387194597</v>
      </c>
      <c r="I23" s="1">
        <v>0</v>
      </c>
      <c r="J23" s="2">
        <v>3.2032133023150302</v>
      </c>
      <c r="K23" s="2" t="s">
        <v>20</v>
      </c>
      <c r="L23" s="2" t="s">
        <v>11</v>
      </c>
      <c r="M23" s="2">
        <f>AVERAGE(D107:D111)</f>
        <v>14.058665996186786</v>
      </c>
      <c r="N23" s="2">
        <f t="shared" ref="N23:R23" si="20">AVERAGE(E107:E111)</f>
        <v>0.22673572819277626</v>
      </c>
      <c r="O23" s="2">
        <f t="shared" si="20"/>
        <v>2.3079885264466982</v>
      </c>
      <c r="P23" s="2">
        <f t="shared" si="20"/>
        <v>0.45131661211957141</v>
      </c>
      <c r="Q23" s="2">
        <f t="shared" si="20"/>
        <v>5.7385732925046931</v>
      </c>
      <c r="R23" s="2">
        <f t="shared" si="20"/>
        <v>0.36022937207402883</v>
      </c>
      <c r="S23" s="2">
        <f>AVERAGE(J107:J111)</f>
        <v>4.9731564686622418</v>
      </c>
    </row>
    <row r="24" spans="1:19" x14ac:dyDescent="0.3">
      <c r="A24" s="3">
        <v>23</v>
      </c>
      <c r="B24" t="s">
        <v>10</v>
      </c>
      <c r="C24" t="s">
        <v>15</v>
      </c>
      <c r="D24">
        <v>4.4446749948651485</v>
      </c>
      <c r="E24" s="1">
        <v>0</v>
      </c>
      <c r="F24" s="1">
        <v>0.53358930383021297</v>
      </c>
      <c r="G24" s="1">
        <v>0.38560545548317299</v>
      </c>
      <c r="H24" s="1">
        <v>0.39882107319725602</v>
      </c>
      <c r="I24" s="1">
        <v>0</v>
      </c>
      <c r="J24" s="2">
        <v>3.12198416748936</v>
      </c>
      <c r="K24" s="2" t="s">
        <v>20</v>
      </c>
      <c r="L24" s="2" t="s">
        <v>12</v>
      </c>
      <c r="M24" s="2">
        <f>AVERAGE(D112:D116)</f>
        <v>7.0746934748769217</v>
      </c>
      <c r="N24" s="2">
        <f t="shared" ref="N24:R24" si="21">AVERAGE(E112:E116)</f>
        <v>0.16676369837046706</v>
      </c>
      <c r="O24" s="2">
        <f t="shared" si="21"/>
        <v>0.79144200578656865</v>
      </c>
      <c r="P24" s="2">
        <f t="shared" si="21"/>
        <v>0.25320231761495782</v>
      </c>
      <c r="Q24" s="2">
        <f t="shared" si="21"/>
        <v>3.9203120701574496</v>
      </c>
      <c r="R24" s="2">
        <f t="shared" si="21"/>
        <v>5.3749202156324997E-3</v>
      </c>
      <c r="S24" s="2">
        <f>AVERAGE(J112:J116)</f>
        <v>1.93890498785492</v>
      </c>
    </row>
    <row r="25" spans="1:19" x14ac:dyDescent="0.3">
      <c r="A25" s="3">
        <v>24</v>
      </c>
      <c r="B25" t="s">
        <v>10</v>
      </c>
      <c r="C25" t="s">
        <v>15</v>
      </c>
      <c r="D25">
        <v>4.1841055715217852</v>
      </c>
      <c r="E25" s="1">
        <v>0</v>
      </c>
      <c r="F25" s="1">
        <v>0.466789053583335</v>
      </c>
      <c r="G25" s="1">
        <v>0.32368924519658199</v>
      </c>
      <c r="H25" s="1">
        <v>0.45960861828534899</v>
      </c>
      <c r="I25" s="1">
        <v>0.107101689917024</v>
      </c>
      <c r="J25" s="2">
        <v>2.8228113930177101</v>
      </c>
      <c r="K25" s="2" t="s">
        <v>20</v>
      </c>
      <c r="L25" s="2" t="s">
        <v>13</v>
      </c>
      <c r="M25" s="2">
        <f>AVERAGE(D117:D121)</f>
        <v>46.295117818631596</v>
      </c>
      <c r="N25" s="2">
        <f t="shared" ref="N25:R25" si="22">AVERAGE(E117:E121)</f>
        <v>0.37620311887965519</v>
      </c>
      <c r="O25" s="2">
        <f t="shared" si="22"/>
        <v>1.1401570293140539</v>
      </c>
      <c r="P25" s="2">
        <f t="shared" si="22"/>
        <v>0.86280977037731221</v>
      </c>
      <c r="Q25" s="2">
        <f t="shared" si="22"/>
        <v>43.443497521132919</v>
      </c>
      <c r="R25" s="2">
        <f t="shared" si="22"/>
        <v>0.12851057522945164</v>
      </c>
      <c r="S25" s="2">
        <f>AVERAGE(J117:J121)</f>
        <v>0.34482198506658368</v>
      </c>
    </row>
    <row r="26" spans="1:19" x14ac:dyDescent="0.3">
      <c r="A26" s="3">
        <v>25</v>
      </c>
      <c r="B26" t="s">
        <v>10</v>
      </c>
      <c r="C26" t="s">
        <v>15</v>
      </c>
      <c r="D26">
        <v>4.2098805124687617</v>
      </c>
      <c r="E26" s="1">
        <v>0</v>
      </c>
      <c r="F26" s="1">
        <v>0.51520206184763995</v>
      </c>
      <c r="G26" s="1">
        <v>0.36571267767295601</v>
      </c>
      <c r="H26" s="1">
        <v>0.41411572342709702</v>
      </c>
      <c r="I26" s="1">
        <v>1.2380717433377699E-4</v>
      </c>
      <c r="J26" s="2">
        <v>2.9148457298779702</v>
      </c>
      <c r="K26" s="2" t="s">
        <v>20</v>
      </c>
      <c r="L26" s="2" t="s">
        <v>14</v>
      </c>
      <c r="M26" s="2">
        <f>AVERAGE(D122:D126)</f>
        <v>11.529340260736088</v>
      </c>
      <c r="N26" s="2">
        <f t="shared" ref="N26:R26" si="23">AVERAGE(E122:E126)</f>
        <v>0.33316386184375918</v>
      </c>
      <c r="O26" s="2">
        <f t="shared" si="23"/>
        <v>1.1746230679731506</v>
      </c>
      <c r="P26" s="2">
        <f t="shared" si="23"/>
        <v>0.35944465424570898</v>
      </c>
      <c r="Q26" s="2">
        <f t="shared" si="23"/>
        <v>6.494563442921172</v>
      </c>
      <c r="R26" s="2">
        <f t="shared" si="23"/>
        <v>1.635967817279476E-2</v>
      </c>
      <c r="S26" s="2">
        <f>AVERAGE(J122:J126)</f>
        <v>3.1498452948434039</v>
      </c>
    </row>
    <row r="27" spans="1:19" x14ac:dyDescent="0.3">
      <c r="A27" s="3">
        <v>26</v>
      </c>
      <c r="B27" t="s">
        <v>10</v>
      </c>
      <c r="C27" t="s">
        <v>16</v>
      </c>
      <c r="D27">
        <v>12.773122825710399</v>
      </c>
      <c r="E27" s="1">
        <v>0</v>
      </c>
      <c r="F27" s="1">
        <v>1.48978939624131</v>
      </c>
      <c r="G27" s="1">
        <v>1.06771231996642</v>
      </c>
      <c r="H27" s="1">
        <v>10.2124982837923</v>
      </c>
      <c r="I27" s="1">
        <v>0</v>
      </c>
      <c r="J27" s="2">
        <v>0</v>
      </c>
      <c r="K27" s="2" t="s">
        <v>20</v>
      </c>
      <c r="L27" s="2" t="s">
        <v>15</v>
      </c>
      <c r="M27" s="2">
        <f>AVERAGE(D127:D131)</f>
        <v>9.5876676325506125</v>
      </c>
      <c r="N27" s="2">
        <f t="shared" ref="N27:R27" si="24">AVERAGE(E127:E131)</f>
        <v>0.34920022660314942</v>
      </c>
      <c r="O27" s="2">
        <f t="shared" si="24"/>
        <v>0.90895563604366014</v>
      </c>
      <c r="P27" s="2">
        <f t="shared" si="24"/>
        <v>0.30899402510698015</v>
      </c>
      <c r="Q27" s="2">
        <f t="shared" si="24"/>
        <v>4.1396747913630616</v>
      </c>
      <c r="R27" s="2">
        <f t="shared" si="24"/>
        <v>5.3479901949900054E-3</v>
      </c>
      <c r="S27" s="2">
        <f>AVERAGE(J127:J131)</f>
        <v>3.8738273306881603</v>
      </c>
    </row>
    <row r="28" spans="1:19" x14ac:dyDescent="0.3">
      <c r="A28" s="3">
        <v>27</v>
      </c>
      <c r="B28" t="s">
        <v>10</v>
      </c>
      <c r="C28" t="s">
        <v>16</v>
      </c>
      <c r="D28">
        <v>22.874685178572754</v>
      </c>
      <c r="E28" s="1">
        <v>0</v>
      </c>
      <c r="F28" s="1">
        <v>1.5238959392282101</v>
      </c>
      <c r="G28" s="1">
        <v>1.03488404059164</v>
      </c>
      <c r="H28" s="1">
        <v>20.2943944175938</v>
      </c>
      <c r="I28" s="1">
        <v>1.6825602586314398E-2</v>
      </c>
      <c r="J28" s="2">
        <v>0</v>
      </c>
      <c r="K28" s="2" t="s">
        <v>20</v>
      </c>
      <c r="L28" s="2" t="s">
        <v>16</v>
      </c>
      <c r="M28" s="2">
        <f>AVERAGE(D132:D136)</f>
        <v>36.640658089004219</v>
      </c>
      <c r="N28" s="2">
        <f t="shared" ref="N28:R28" si="25">AVERAGE(E132:E136)</f>
        <v>0.40327977765256745</v>
      </c>
      <c r="O28" s="2">
        <f t="shared" si="25"/>
        <v>1.01918990908792</v>
      </c>
      <c r="P28" s="2">
        <f t="shared" si="25"/>
        <v>0.85331514606723291</v>
      </c>
      <c r="Q28" s="2">
        <f t="shared" si="25"/>
        <v>34.168803759328263</v>
      </c>
      <c r="R28" s="2">
        <f t="shared" si="25"/>
        <v>9.7714178797097859E-2</v>
      </c>
      <c r="S28" s="2">
        <f>AVERAGE(J132:J136)</f>
        <v>9.7697229066900523E-2</v>
      </c>
    </row>
    <row r="29" spans="1:19" x14ac:dyDescent="0.3">
      <c r="A29" s="3">
        <v>28</v>
      </c>
      <c r="B29" t="s">
        <v>10</v>
      </c>
      <c r="C29" t="s">
        <v>16</v>
      </c>
      <c r="D29">
        <v>23.361483245838912</v>
      </c>
      <c r="E29" s="1">
        <v>0</v>
      </c>
      <c r="F29" s="1">
        <v>2.7281189095891998</v>
      </c>
      <c r="G29" s="1">
        <v>2.12770726588397</v>
      </c>
      <c r="H29" s="1">
        <v>18.504173824526799</v>
      </c>
      <c r="I29" s="1">
        <v>0</v>
      </c>
      <c r="J29" s="2">
        <v>0</v>
      </c>
      <c r="K29" s="2" t="s">
        <v>20</v>
      </c>
      <c r="L29" s="2" t="s">
        <v>17</v>
      </c>
      <c r="M29" s="2">
        <f>AVERAGE(D137:D141)</f>
        <v>36.78862183564614</v>
      </c>
      <c r="N29" s="2">
        <f t="shared" ref="N29:R29" si="26">AVERAGE(E137:E141)</f>
        <v>0.37412528515264121</v>
      </c>
      <c r="O29" s="2">
        <f t="shared" si="26"/>
        <v>0.96855230120402813</v>
      </c>
      <c r="P29" s="2">
        <f t="shared" si="26"/>
        <v>0.87280441161005895</v>
      </c>
      <c r="Q29" s="2">
        <f t="shared" si="26"/>
        <v>34.058740451421059</v>
      </c>
      <c r="R29" s="2">
        <f t="shared" si="26"/>
        <v>0.12791685649934401</v>
      </c>
      <c r="S29" s="2">
        <f>AVERAGE(J137:J141)</f>
        <v>0.3878606941128675</v>
      </c>
    </row>
    <row r="30" spans="1:19" x14ac:dyDescent="0.3">
      <c r="A30" s="3">
        <v>29</v>
      </c>
      <c r="B30" t="s">
        <v>10</v>
      </c>
      <c r="C30" t="s">
        <v>16</v>
      </c>
      <c r="D30">
        <v>27.856275615425439</v>
      </c>
      <c r="E30" s="1">
        <v>0</v>
      </c>
      <c r="F30" s="1">
        <v>3.3460408147115301</v>
      </c>
      <c r="G30" s="1">
        <v>1.60205307503854</v>
      </c>
      <c r="H30" s="1">
        <v>22.911906110249902</v>
      </c>
      <c r="I30" s="1">
        <v>0</v>
      </c>
      <c r="J30" s="2">
        <v>0</v>
      </c>
    </row>
    <row r="31" spans="1:19" x14ac:dyDescent="0.3">
      <c r="A31" s="3">
        <v>30</v>
      </c>
      <c r="B31" t="s">
        <v>10</v>
      </c>
      <c r="C31" t="s">
        <v>16</v>
      </c>
      <c r="D31">
        <v>25.058005846569205</v>
      </c>
      <c r="E31" s="1">
        <v>0</v>
      </c>
      <c r="F31" s="1">
        <v>3.12030506489962</v>
      </c>
      <c r="G31" s="1">
        <v>1.5858046513705399</v>
      </c>
      <c r="H31" s="1">
        <v>20.345156334215002</v>
      </c>
      <c r="I31" s="1">
        <v>8.7339495148152906E-3</v>
      </c>
      <c r="J31" s="2">
        <v>0</v>
      </c>
    </row>
    <row r="32" spans="1:19" x14ac:dyDescent="0.3">
      <c r="A32" s="3">
        <v>31</v>
      </c>
      <c r="B32" t="s">
        <v>10</v>
      </c>
      <c r="C32" t="s">
        <v>17</v>
      </c>
      <c r="D32">
        <v>33.300490138667257</v>
      </c>
      <c r="E32" s="1">
        <v>0</v>
      </c>
      <c r="F32" s="1">
        <v>3.9877717217525301</v>
      </c>
      <c r="G32" s="1">
        <v>1.8397349112956001</v>
      </c>
      <c r="H32" s="1">
        <v>27.472493366951898</v>
      </c>
      <c r="I32" s="1">
        <v>0</v>
      </c>
      <c r="J32" s="2">
        <v>0</v>
      </c>
    </row>
    <row r="33" spans="1:10" x14ac:dyDescent="0.3">
      <c r="A33" s="3">
        <v>32</v>
      </c>
      <c r="B33" t="s">
        <v>10</v>
      </c>
      <c r="C33" t="s">
        <v>17</v>
      </c>
      <c r="D33">
        <v>29.27137391978642</v>
      </c>
      <c r="E33" s="1">
        <v>0</v>
      </c>
      <c r="F33" s="1">
        <v>1.46130571855001</v>
      </c>
      <c r="G33" s="1">
        <v>1.58759429828746</v>
      </c>
      <c r="H33" s="1">
        <v>26.026517218746701</v>
      </c>
      <c r="I33" s="1">
        <v>0.193140293363534</v>
      </c>
      <c r="J33" s="2">
        <v>1.4424710522592599E-3</v>
      </c>
    </row>
    <row r="34" spans="1:10" x14ac:dyDescent="0.3">
      <c r="A34" s="3">
        <v>33</v>
      </c>
      <c r="B34" t="s">
        <v>10</v>
      </c>
      <c r="C34" t="s">
        <v>17</v>
      </c>
      <c r="D34">
        <v>25.940894783160559</v>
      </c>
      <c r="E34" s="1">
        <v>0</v>
      </c>
      <c r="F34" s="1">
        <v>2.6094540118920602</v>
      </c>
      <c r="G34" s="1">
        <v>1.56223530292311</v>
      </c>
      <c r="H34" s="1">
        <v>21.766534185554999</v>
      </c>
      <c r="I34" s="1">
        <v>1.7764996297854299E-3</v>
      </c>
      <c r="J34" s="2">
        <v>0</v>
      </c>
    </row>
    <row r="35" spans="1:10" x14ac:dyDescent="0.3">
      <c r="A35" s="3">
        <v>34</v>
      </c>
      <c r="B35" t="s">
        <v>10</v>
      </c>
      <c r="C35" t="s">
        <v>17</v>
      </c>
      <c r="D35">
        <v>31.210576651190681</v>
      </c>
      <c r="E35" s="1">
        <v>0</v>
      </c>
      <c r="F35" s="1">
        <v>2.9735375260703401</v>
      </c>
      <c r="G35" s="1">
        <v>1.92448479083451</v>
      </c>
      <c r="H35" s="1">
        <v>26.2708557382241</v>
      </c>
      <c r="I35" s="1">
        <v>4.1121944871031803E-2</v>
      </c>
      <c r="J35" s="2">
        <v>0</v>
      </c>
    </row>
    <row r="36" spans="1:10" x14ac:dyDescent="0.3">
      <c r="A36" s="3">
        <v>35</v>
      </c>
      <c r="B36" t="s">
        <v>10</v>
      </c>
      <c r="C36" t="s">
        <v>17</v>
      </c>
      <c r="D36">
        <v>24.93500508279687</v>
      </c>
      <c r="E36" s="1">
        <v>0</v>
      </c>
      <c r="F36" s="1">
        <v>2.5760236200075601</v>
      </c>
      <c r="G36" s="1">
        <v>1.75241370803803</v>
      </c>
      <c r="H36" s="1">
        <v>20.609206852158401</v>
      </c>
      <c r="I36" s="1">
        <v>2.3558197960279899E-3</v>
      </c>
      <c r="J36" s="2">
        <v>0</v>
      </c>
    </row>
    <row r="37" spans="1:10" x14ac:dyDescent="0.3">
      <c r="A37" s="3">
        <v>36</v>
      </c>
      <c r="B37" t="s">
        <v>18</v>
      </c>
      <c r="C37" t="s">
        <v>11</v>
      </c>
      <c r="D37">
        <v>5.6676936108857046</v>
      </c>
      <c r="E37" s="1">
        <v>0</v>
      </c>
      <c r="F37" s="1">
        <v>1.15876907881946</v>
      </c>
      <c r="G37" s="1">
        <v>0.16801888128627099</v>
      </c>
      <c r="H37" s="1">
        <v>4.22791282568621</v>
      </c>
      <c r="I37" s="1">
        <v>0.115299214208062</v>
      </c>
      <c r="J37" s="2">
        <v>0</v>
      </c>
    </row>
    <row r="38" spans="1:10" x14ac:dyDescent="0.3">
      <c r="A38" s="3">
        <v>37</v>
      </c>
      <c r="B38" t="s">
        <v>18</v>
      </c>
      <c r="C38" t="s">
        <v>11</v>
      </c>
      <c r="D38">
        <v>5.2920657166649212</v>
      </c>
      <c r="E38" s="1">
        <v>0</v>
      </c>
      <c r="F38" s="1">
        <v>1.0566913384269601</v>
      </c>
      <c r="G38" s="1">
        <v>0.15790516544545</v>
      </c>
      <c r="H38" s="1">
        <v>3.6890326050242002</v>
      </c>
      <c r="I38" s="1">
        <v>0.185706452640716</v>
      </c>
      <c r="J38" s="2">
        <v>0.20066443846267201</v>
      </c>
    </row>
    <row r="39" spans="1:10" x14ac:dyDescent="0.3">
      <c r="A39" s="3">
        <v>38</v>
      </c>
      <c r="B39" t="s">
        <v>18</v>
      </c>
      <c r="C39" t="s">
        <v>11</v>
      </c>
      <c r="D39">
        <v>5.2349655446415451</v>
      </c>
      <c r="E39" s="1">
        <v>2.42328246742845E-2</v>
      </c>
      <c r="F39" s="1">
        <v>1.0225642802419701</v>
      </c>
      <c r="G39" s="1">
        <v>0.169945977052569</v>
      </c>
      <c r="H39" s="1">
        <v>3.6918458080120802</v>
      </c>
      <c r="I39" s="1">
        <v>0.164956695373361</v>
      </c>
      <c r="J39" s="2">
        <v>0.156454414645743</v>
      </c>
    </row>
    <row r="40" spans="1:10" x14ac:dyDescent="0.3">
      <c r="A40" s="3">
        <v>39</v>
      </c>
      <c r="B40" t="s">
        <v>18</v>
      </c>
      <c r="C40" t="s">
        <v>11</v>
      </c>
      <c r="D40">
        <v>5.2554195386009281</v>
      </c>
      <c r="E40" s="1">
        <v>1.5044428833344401E-2</v>
      </c>
      <c r="F40" s="1">
        <v>1.0587056003745301</v>
      </c>
      <c r="G40" s="1">
        <v>0.15135379686400499</v>
      </c>
      <c r="H40" s="1">
        <v>3.6760935102876502</v>
      </c>
      <c r="I40" s="1">
        <v>0.178274406815495</v>
      </c>
      <c r="J40" s="2">
        <v>0.180528256824975</v>
      </c>
    </row>
    <row r="41" spans="1:10" x14ac:dyDescent="0.3">
      <c r="A41" s="3">
        <v>40</v>
      </c>
      <c r="B41" t="s">
        <v>18</v>
      </c>
      <c r="C41" t="s">
        <v>11</v>
      </c>
      <c r="D41">
        <v>5.448486888196312</v>
      </c>
      <c r="E41" s="1">
        <v>1.6194879898174201E-3</v>
      </c>
      <c r="F41" s="1">
        <v>1.063613077121</v>
      </c>
      <c r="G41" s="1">
        <v>0.18046933675702101</v>
      </c>
      <c r="H41" s="1">
        <v>3.7414133567211798</v>
      </c>
      <c r="I41" s="1">
        <v>0.17497105391548301</v>
      </c>
      <c r="J41" s="2">
        <v>0.287913687495501</v>
      </c>
    </row>
    <row r="42" spans="1:10" x14ac:dyDescent="0.3">
      <c r="A42" s="3">
        <v>41</v>
      </c>
      <c r="B42" t="s">
        <v>18</v>
      </c>
      <c r="C42" t="s">
        <v>12</v>
      </c>
      <c r="D42">
        <v>3.8358347920323386</v>
      </c>
      <c r="E42" s="1">
        <v>0</v>
      </c>
      <c r="F42" s="1">
        <v>0.58959950902039904</v>
      </c>
      <c r="G42" s="1">
        <v>0.121431639610002</v>
      </c>
      <c r="H42" s="1">
        <v>2.82074515734862</v>
      </c>
      <c r="I42" s="1">
        <v>9.1760901267024006E-2</v>
      </c>
      <c r="J42" s="2">
        <v>0.216462792753957</v>
      </c>
    </row>
    <row r="43" spans="1:10" x14ac:dyDescent="0.3">
      <c r="A43" s="3">
        <v>42</v>
      </c>
      <c r="B43" t="s">
        <v>18</v>
      </c>
      <c r="C43" t="s">
        <v>12</v>
      </c>
      <c r="D43">
        <v>3.31570412922945</v>
      </c>
      <c r="E43" s="1">
        <v>5.4019671640361103E-2</v>
      </c>
      <c r="F43" s="1">
        <v>0.56142455398251501</v>
      </c>
      <c r="G43" s="1">
        <v>0.119564577061128</v>
      </c>
      <c r="H43" s="1">
        <v>2.42772822961832</v>
      </c>
      <c r="I43" s="1">
        <v>0</v>
      </c>
      <c r="J43" s="2">
        <v>0.157262967697675</v>
      </c>
    </row>
    <row r="44" spans="1:10" x14ac:dyDescent="0.3">
      <c r="A44" s="3">
        <v>43</v>
      </c>
      <c r="B44" t="s">
        <v>18</v>
      </c>
      <c r="C44" t="s">
        <v>12</v>
      </c>
      <c r="D44">
        <v>3.5920865911048669</v>
      </c>
      <c r="E44" s="1">
        <v>6.5351829738674094E-2</v>
      </c>
      <c r="F44" s="1">
        <v>0.43759915963052398</v>
      </c>
      <c r="G44" s="1">
        <v>0.22449827885926699</v>
      </c>
      <c r="H44" s="1">
        <v>2.5341292220616598</v>
      </c>
      <c r="I44" s="1">
        <v>0</v>
      </c>
      <c r="J44" s="2">
        <v>0.32842150970987499</v>
      </c>
    </row>
    <row r="45" spans="1:10" x14ac:dyDescent="0.3">
      <c r="A45" s="3">
        <v>44</v>
      </c>
      <c r="B45" t="s">
        <v>18</v>
      </c>
      <c r="C45" t="s">
        <v>12</v>
      </c>
      <c r="D45">
        <v>2.8980007469873894</v>
      </c>
      <c r="E45" s="1">
        <v>2.7906959472496901E-2</v>
      </c>
      <c r="F45" s="1">
        <v>0.48868070730098101</v>
      </c>
      <c r="G45" s="1">
        <v>0.16881990328718099</v>
      </c>
      <c r="H45" s="1">
        <v>1.9903597319070001</v>
      </c>
      <c r="I45" s="1">
        <v>4.1600366418497402E-4</v>
      </c>
      <c r="J45" s="2">
        <v>0.22381669436815099</v>
      </c>
    </row>
    <row r="46" spans="1:10" x14ac:dyDescent="0.3">
      <c r="A46" s="3">
        <v>45</v>
      </c>
      <c r="B46" t="s">
        <v>18</v>
      </c>
      <c r="C46" t="s">
        <v>12</v>
      </c>
      <c r="D46">
        <v>3.2823606029326595</v>
      </c>
      <c r="E46" s="1">
        <v>6.6042866389284194E-2</v>
      </c>
      <c r="F46" s="1">
        <v>0.390397503287297</v>
      </c>
      <c r="G46" s="1">
        <v>0.14264604507501299</v>
      </c>
      <c r="H46" s="1">
        <v>2.4642176067192798</v>
      </c>
      <c r="I46" s="1">
        <v>3.1405304231837898E-5</v>
      </c>
      <c r="J46" s="2">
        <v>0.21666457322489699</v>
      </c>
    </row>
    <row r="47" spans="1:10" x14ac:dyDescent="0.3">
      <c r="A47" s="3">
        <v>46</v>
      </c>
      <c r="B47" t="s">
        <v>18</v>
      </c>
      <c r="C47" t="s">
        <v>13</v>
      </c>
      <c r="D47">
        <v>24.752063875290744</v>
      </c>
      <c r="E47" s="1">
        <v>6.8026780563593098E-2</v>
      </c>
      <c r="F47" s="1">
        <v>3.2690241312634201</v>
      </c>
      <c r="G47" s="1">
        <v>1.6916070312973699</v>
      </c>
      <c r="H47" s="1">
        <v>18.0114537750643</v>
      </c>
      <c r="I47" s="1">
        <v>9.7627150296168599E-4</v>
      </c>
      <c r="J47" s="2">
        <v>1.7089120103083399</v>
      </c>
    </row>
    <row r="48" spans="1:10" x14ac:dyDescent="0.3">
      <c r="A48" s="3">
        <v>47</v>
      </c>
      <c r="B48" t="s">
        <v>18</v>
      </c>
      <c r="C48" t="s">
        <v>13</v>
      </c>
      <c r="D48">
        <v>27.239026240366872</v>
      </c>
      <c r="E48" s="1">
        <v>2.84630158722609E-2</v>
      </c>
      <c r="F48" s="1">
        <v>3.8241011288128499</v>
      </c>
      <c r="G48" s="1">
        <v>1.6234587858043501</v>
      </c>
      <c r="H48" s="1">
        <v>20.3195932708458</v>
      </c>
      <c r="I48" s="1">
        <v>1.33035314793241E-2</v>
      </c>
      <c r="J48" s="2">
        <v>1.4310802671854199</v>
      </c>
    </row>
    <row r="49" spans="1:10" x14ac:dyDescent="0.3">
      <c r="A49" s="3">
        <v>48</v>
      </c>
      <c r="B49" t="s">
        <v>18</v>
      </c>
      <c r="C49" t="s">
        <v>13</v>
      </c>
      <c r="D49">
        <v>26.705517571629613</v>
      </c>
      <c r="E49" s="1">
        <v>5.1352801498065301E-2</v>
      </c>
      <c r="F49" s="1">
        <v>3.6775906560255001</v>
      </c>
      <c r="G49" s="1">
        <v>1.7878671485170301</v>
      </c>
      <c r="H49" s="1">
        <v>19.4037010216935</v>
      </c>
      <c r="I49" s="1">
        <v>1.49840631600913E-3</v>
      </c>
      <c r="J49" s="2">
        <v>1.7879899659499301</v>
      </c>
    </row>
    <row r="50" spans="1:10" x14ac:dyDescent="0.3">
      <c r="A50" s="3">
        <v>49</v>
      </c>
      <c r="B50" t="s">
        <v>18</v>
      </c>
      <c r="C50" t="s">
        <v>13</v>
      </c>
      <c r="D50">
        <v>25.393947312562204</v>
      </c>
      <c r="E50" s="1">
        <v>5.05848763329661E-2</v>
      </c>
      <c r="F50" s="1">
        <v>2.7252937146642502</v>
      </c>
      <c r="G50" s="1">
        <v>1.6899039287398101</v>
      </c>
      <c r="H50" s="1">
        <v>19.553544400986699</v>
      </c>
      <c r="I50" s="1">
        <v>1.44774760146962E-2</v>
      </c>
      <c r="J50" s="2">
        <v>1.3561956032615901</v>
      </c>
    </row>
    <row r="51" spans="1:10" x14ac:dyDescent="0.3">
      <c r="A51" s="3">
        <v>50</v>
      </c>
      <c r="B51" t="s">
        <v>18</v>
      </c>
      <c r="C51" t="s">
        <v>13</v>
      </c>
      <c r="D51">
        <v>24.531240291871786</v>
      </c>
      <c r="E51" s="1">
        <v>6.8205059388630904E-2</v>
      </c>
      <c r="F51" s="1">
        <v>2.7426091477977499</v>
      </c>
      <c r="G51" s="1">
        <v>1.7983520298448701</v>
      </c>
      <c r="H51" s="1">
        <v>18.1984020164744</v>
      </c>
      <c r="I51" s="1">
        <v>0</v>
      </c>
      <c r="J51" s="2">
        <v>1.7224317464943699</v>
      </c>
    </row>
    <row r="52" spans="1:10" x14ac:dyDescent="0.3">
      <c r="A52" s="3">
        <v>51</v>
      </c>
      <c r="B52" t="s">
        <v>18</v>
      </c>
      <c r="C52" t="s">
        <v>14</v>
      </c>
      <c r="D52">
        <v>6.6395259087173626</v>
      </c>
      <c r="E52" s="1">
        <v>1.6740077531317701E-2</v>
      </c>
      <c r="F52" s="1">
        <v>0.65622632638485101</v>
      </c>
      <c r="G52" s="1">
        <v>0.25561855898929098</v>
      </c>
      <c r="H52" s="1">
        <v>5.2799730069273902</v>
      </c>
      <c r="I52" s="1">
        <v>4.61260213064434E-4</v>
      </c>
      <c r="J52" s="2">
        <v>0.43098076995408602</v>
      </c>
    </row>
    <row r="53" spans="1:10" x14ac:dyDescent="0.3">
      <c r="A53" s="3">
        <v>52</v>
      </c>
      <c r="B53" t="s">
        <v>18</v>
      </c>
      <c r="C53" t="s">
        <v>14</v>
      </c>
      <c r="D53">
        <v>4.6447592386379606</v>
      </c>
      <c r="E53" s="1">
        <v>5.8202207155560501E-2</v>
      </c>
      <c r="F53" s="1">
        <v>0.46410261206381098</v>
      </c>
      <c r="G53" s="1">
        <v>0.26410050068757601</v>
      </c>
      <c r="H53" s="1">
        <v>3.4496841292652798</v>
      </c>
      <c r="I53" s="1">
        <v>0</v>
      </c>
      <c r="J53" s="2">
        <v>0.403910550827771</v>
      </c>
    </row>
    <row r="54" spans="1:10" x14ac:dyDescent="0.3">
      <c r="A54" s="3">
        <v>53</v>
      </c>
      <c r="B54" t="s">
        <v>18</v>
      </c>
      <c r="C54" t="s">
        <v>14</v>
      </c>
      <c r="D54">
        <v>4.908335440570478</v>
      </c>
      <c r="E54" s="1">
        <v>4.4226331585025501E-2</v>
      </c>
      <c r="F54" s="1">
        <v>0.56394995354193</v>
      </c>
      <c r="G54" s="1">
        <v>0.302774105166352</v>
      </c>
      <c r="H54" s="1">
        <v>3.5253832945642301</v>
      </c>
      <c r="I54" s="1">
        <v>0</v>
      </c>
      <c r="J54" s="2">
        <v>0.47366631514246199</v>
      </c>
    </row>
    <row r="55" spans="1:10" x14ac:dyDescent="0.3">
      <c r="A55" s="3">
        <v>54</v>
      </c>
      <c r="B55" t="s">
        <v>18</v>
      </c>
      <c r="C55" t="s">
        <v>14</v>
      </c>
      <c r="D55">
        <v>4.7811074676567218</v>
      </c>
      <c r="E55" s="1">
        <v>3.92063968539757E-2</v>
      </c>
      <c r="F55" s="1">
        <v>0.58296423375042905</v>
      </c>
      <c r="G55" s="1">
        <v>0.14549014342229899</v>
      </c>
      <c r="H55" s="1">
        <v>3.6728103344987399</v>
      </c>
      <c r="I55" s="1">
        <v>2.7746553728063601E-4</v>
      </c>
      <c r="J55" s="2">
        <v>0.33925142593727298</v>
      </c>
    </row>
    <row r="56" spans="1:10" x14ac:dyDescent="0.3">
      <c r="A56" s="3">
        <v>55</v>
      </c>
      <c r="B56" t="s">
        <v>18</v>
      </c>
      <c r="C56" t="s">
        <v>14</v>
      </c>
      <c r="D56">
        <v>4.3105011558843005</v>
      </c>
      <c r="E56" s="1">
        <v>2.3999770140780301E-2</v>
      </c>
      <c r="F56" s="1">
        <v>0.58677504524284096</v>
      </c>
      <c r="G56" s="1">
        <v>0.21341514826018501</v>
      </c>
      <c r="H56" s="1">
        <v>3.09377483073267</v>
      </c>
      <c r="I56" s="1">
        <v>9.4085614775494403E-2</v>
      </c>
      <c r="J56" s="2">
        <v>0.29794959084802702</v>
      </c>
    </row>
    <row r="57" spans="1:10" x14ac:dyDescent="0.3">
      <c r="A57" s="3">
        <v>56</v>
      </c>
      <c r="B57" t="s">
        <v>18</v>
      </c>
      <c r="C57" t="s">
        <v>15</v>
      </c>
      <c r="D57">
        <v>4.7803915970955408</v>
      </c>
      <c r="E57" s="1">
        <v>5.1774158306240103E-2</v>
      </c>
      <c r="F57" s="1">
        <v>0.54717962616184401</v>
      </c>
      <c r="G57" s="1">
        <v>0.13157335888469299</v>
      </c>
      <c r="H57" s="1">
        <v>3.6299875541233</v>
      </c>
      <c r="I57" s="1">
        <v>6.6751276026270402E-4</v>
      </c>
      <c r="J57" s="2">
        <v>0.41881778976366002</v>
      </c>
    </row>
    <row r="58" spans="1:10" x14ac:dyDescent="0.3">
      <c r="A58" s="3">
        <v>57</v>
      </c>
      <c r="B58" t="s">
        <v>18</v>
      </c>
      <c r="C58" t="s">
        <v>15</v>
      </c>
      <c r="D58">
        <v>5.4248448353497514</v>
      </c>
      <c r="E58" s="1">
        <v>5.7633062298867499E-2</v>
      </c>
      <c r="F58" s="1">
        <v>0.60766385465003103</v>
      </c>
      <c r="G58" s="1">
        <v>0.267904509791417</v>
      </c>
      <c r="H58" s="1">
        <v>4.0663028731342896</v>
      </c>
      <c r="I58" s="1">
        <v>7.5293080782270696E-5</v>
      </c>
      <c r="J58" s="2">
        <v>0.42042040704461298</v>
      </c>
    </row>
    <row r="59" spans="1:10" x14ac:dyDescent="0.3">
      <c r="A59" s="3">
        <v>58</v>
      </c>
      <c r="B59" t="s">
        <v>18</v>
      </c>
      <c r="C59" t="s">
        <v>15</v>
      </c>
      <c r="D59">
        <v>4.4822047807561027</v>
      </c>
      <c r="E59" s="1">
        <v>3.74632178354498E-2</v>
      </c>
      <c r="F59" s="1">
        <v>0.56772539081409201</v>
      </c>
      <c r="G59" s="1">
        <v>0.10491507180628799</v>
      </c>
      <c r="H59" s="1">
        <v>3.3958447480444498</v>
      </c>
      <c r="I59" s="1">
        <v>0</v>
      </c>
      <c r="J59" s="2">
        <v>0.37405157149972101</v>
      </c>
    </row>
    <row r="60" spans="1:10" x14ac:dyDescent="0.3">
      <c r="A60" s="3">
        <v>59</v>
      </c>
      <c r="B60" t="s">
        <v>18</v>
      </c>
      <c r="C60" t="s">
        <v>15</v>
      </c>
      <c r="D60">
        <v>4.277796744701404</v>
      </c>
      <c r="E60" s="1">
        <v>2.2186124612692901E-2</v>
      </c>
      <c r="F60" s="1">
        <v>0.63373507157150299</v>
      </c>
      <c r="G60" s="1">
        <v>0.112256236323217</v>
      </c>
      <c r="H60" s="1">
        <v>3.1303818123263101</v>
      </c>
      <c r="I60" s="1">
        <v>5.4456321728790303E-4</v>
      </c>
      <c r="J60" s="2">
        <v>0.38089619194899299</v>
      </c>
    </row>
    <row r="61" spans="1:10" x14ac:dyDescent="0.3">
      <c r="A61" s="3">
        <v>60</v>
      </c>
      <c r="B61" t="s">
        <v>18</v>
      </c>
      <c r="C61" t="s">
        <v>15</v>
      </c>
      <c r="D61">
        <v>4.5469401042485442</v>
      </c>
      <c r="E61" s="1">
        <v>4.9519914348510601E-2</v>
      </c>
      <c r="F61" s="1">
        <v>0.51000186536683301</v>
      </c>
      <c r="G61" s="1">
        <v>0.263208468510432</v>
      </c>
      <c r="H61" s="1">
        <v>3.3111158782747201</v>
      </c>
      <c r="I61" s="1">
        <v>1.53391645435182E-2</v>
      </c>
      <c r="J61" s="2">
        <v>0.40081470895598897</v>
      </c>
    </row>
    <row r="62" spans="1:10" x14ac:dyDescent="0.3">
      <c r="A62" s="3">
        <v>61</v>
      </c>
      <c r="B62" t="s">
        <v>18</v>
      </c>
      <c r="C62" t="s">
        <v>16</v>
      </c>
      <c r="D62">
        <v>41.724775211135416</v>
      </c>
      <c r="E62" s="1">
        <v>0</v>
      </c>
      <c r="F62" s="1">
        <v>5.0212871025108701</v>
      </c>
      <c r="G62" s="1">
        <v>1.9204851467345401</v>
      </c>
      <c r="H62" s="1">
        <v>34.283068648985797</v>
      </c>
      <c r="I62" s="1">
        <v>0.15514642350388899</v>
      </c>
      <c r="J62" s="2">
        <v>0.340012678264901</v>
      </c>
    </row>
    <row r="63" spans="1:10" x14ac:dyDescent="0.3">
      <c r="A63" s="3">
        <v>62</v>
      </c>
      <c r="B63" t="s">
        <v>18</v>
      </c>
      <c r="C63" t="s">
        <v>16</v>
      </c>
      <c r="D63">
        <v>45.217315671767267</v>
      </c>
      <c r="E63" s="1">
        <v>0</v>
      </c>
      <c r="F63" s="1">
        <v>5.5332698674885501</v>
      </c>
      <c r="G63" s="1">
        <v>1.8955585246522799</v>
      </c>
      <c r="H63" s="1">
        <v>37.2811487117147</v>
      </c>
      <c r="I63" s="1">
        <v>3.2004841827960998E-2</v>
      </c>
      <c r="J63" s="2">
        <v>0.478018054316522</v>
      </c>
    </row>
    <row r="64" spans="1:10" x14ac:dyDescent="0.3">
      <c r="A64" s="3">
        <v>63</v>
      </c>
      <c r="B64" t="s">
        <v>18</v>
      </c>
      <c r="C64" t="s">
        <v>16</v>
      </c>
      <c r="D64">
        <v>49.566570879693991</v>
      </c>
      <c r="E64" s="1">
        <v>0</v>
      </c>
      <c r="F64" s="1">
        <v>5.7777510567405201</v>
      </c>
      <c r="G64" s="1">
        <v>2.0568162253612701</v>
      </c>
      <c r="H64" s="1">
        <v>41.172895691756501</v>
      </c>
      <c r="I64" s="1">
        <v>9.1398010713618597E-2</v>
      </c>
      <c r="J64" s="2">
        <v>0.47113901542805903</v>
      </c>
    </row>
    <row r="65" spans="1:10" x14ac:dyDescent="0.3">
      <c r="A65" s="3">
        <v>64</v>
      </c>
      <c r="B65" t="s">
        <v>18</v>
      </c>
      <c r="C65" t="s">
        <v>16</v>
      </c>
      <c r="D65">
        <v>59.13020518932246</v>
      </c>
      <c r="E65" s="1">
        <v>0</v>
      </c>
      <c r="F65" s="1">
        <v>6.0350823847082804</v>
      </c>
      <c r="G65" s="1">
        <v>2.2430226671654898</v>
      </c>
      <c r="H65" s="1">
        <v>50.091772672735999</v>
      </c>
      <c r="I65" s="1">
        <v>7.9218386782344594E-2</v>
      </c>
      <c r="J65" s="2">
        <v>0.68090388860792594</v>
      </c>
    </row>
    <row r="66" spans="1:10" x14ac:dyDescent="0.3">
      <c r="A66" s="3">
        <v>65</v>
      </c>
      <c r="B66" t="s">
        <v>18</v>
      </c>
      <c r="C66" t="s">
        <v>16</v>
      </c>
      <c r="D66">
        <v>49.705492790014617</v>
      </c>
      <c r="E66" s="1">
        <v>0</v>
      </c>
      <c r="F66" s="1">
        <v>5.4508549576950802</v>
      </c>
      <c r="G66" s="1">
        <v>2.0282214762421402</v>
      </c>
      <c r="H66" s="1">
        <v>41.7003984880376</v>
      </c>
      <c r="I66" s="1">
        <v>6.6173727181450606E-2</v>
      </c>
      <c r="J66" s="2">
        <v>0.46435135084373502</v>
      </c>
    </row>
    <row r="67" spans="1:10" x14ac:dyDescent="0.3">
      <c r="A67" s="3">
        <v>66</v>
      </c>
      <c r="B67" t="s">
        <v>18</v>
      </c>
      <c r="C67" t="s">
        <v>17</v>
      </c>
      <c r="D67">
        <v>49.462312774356029</v>
      </c>
      <c r="E67" s="1">
        <v>0</v>
      </c>
      <c r="F67" s="1">
        <v>5.5401568592070003</v>
      </c>
      <c r="G67" s="1">
        <v>1.8270525393282699</v>
      </c>
      <c r="H67" s="1">
        <v>41.354088893993001</v>
      </c>
      <c r="I67" s="1">
        <v>0.111397255590231</v>
      </c>
      <c r="J67" s="2">
        <v>0.62730445188153605</v>
      </c>
    </row>
    <row r="68" spans="1:10" x14ac:dyDescent="0.3">
      <c r="A68" s="3">
        <v>67</v>
      </c>
      <c r="B68" t="s">
        <v>18</v>
      </c>
      <c r="C68" t="s">
        <v>17</v>
      </c>
      <c r="D68">
        <v>52.773076918547019</v>
      </c>
      <c r="E68" s="1">
        <v>0</v>
      </c>
      <c r="F68" s="1">
        <v>6.2037225269037801</v>
      </c>
      <c r="G68" s="1">
        <v>2.3475478646130599</v>
      </c>
      <c r="H68" s="1">
        <v>43.526800379874501</v>
      </c>
      <c r="I68" s="1">
        <v>0.100722378559264</v>
      </c>
      <c r="J68" s="2">
        <v>0.591206850049383</v>
      </c>
    </row>
    <row r="69" spans="1:10" x14ac:dyDescent="0.3">
      <c r="A69" s="3">
        <v>68</v>
      </c>
      <c r="B69" t="s">
        <v>18</v>
      </c>
      <c r="C69" t="s">
        <v>17</v>
      </c>
      <c r="D69">
        <v>52.27279756402028</v>
      </c>
      <c r="E69" s="1">
        <v>0</v>
      </c>
      <c r="F69" s="1">
        <v>5.6081509514206997</v>
      </c>
      <c r="G69" s="1">
        <v>2.0405678873276298</v>
      </c>
      <c r="H69" s="1">
        <v>43.9921406732837</v>
      </c>
      <c r="I69" s="1">
        <v>6.1219315681362699E-2</v>
      </c>
      <c r="J69" s="2">
        <v>0.56792117228663097</v>
      </c>
    </row>
    <row r="70" spans="1:10" x14ac:dyDescent="0.3">
      <c r="A70" s="3">
        <v>69</v>
      </c>
      <c r="B70" t="s">
        <v>18</v>
      </c>
      <c r="C70" t="s">
        <v>17</v>
      </c>
      <c r="D70">
        <v>49.861583011184642</v>
      </c>
      <c r="E70" s="1">
        <v>0</v>
      </c>
      <c r="F70" s="1">
        <v>5.9477171067365999</v>
      </c>
      <c r="G70" s="1">
        <v>2.00393930959144</v>
      </c>
      <c r="H70" s="1">
        <v>41.070436439153298</v>
      </c>
      <c r="I70" s="1">
        <v>0.110491991925227</v>
      </c>
      <c r="J70" s="2">
        <v>0.72741515259339495</v>
      </c>
    </row>
    <row r="71" spans="1:10" x14ac:dyDescent="0.3">
      <c r="A71" s="3">
        <v>70</v>
      </c>
      <c r="B71" t="s">
        <v>18</v>
      </c>
      <c r="C71" t="s">
        <v>17</v>
      </c>
      <c r="D71">
        <v>51.823203156853694</v>
      </c>
      <c r="E71" s="1">
        <v>0</v>
      </c>
      <c r="F71" s="1">
        <v>6.5887329961071002</v>
      </c>
      <c r="G71" s="1">
        <v>2.1810452042898598</v>
      </c>
      <c r="H71" s="1">
        <v>42.370570472586301</v>
      </c>
      <c r="I71" s="1">
        <v>0.11166442902879201</v>
      </c>
      <c r="J71" s="2">
        <v>0.56798689798790303</v>
      </c>
    </row>
    <row r="72" spans="1:10" x14ac:dyDescent="0.3">
      <c r="A72" s="3">
        <v>71</v>
      </c>
      <c r="B72" t="s">
        <v>19</v>
      </c>
      <c r="C72" t="s">
        <v>11</v>
      </c>
      <c r="D72">
        <v>4.8896115217396465</v>
      </c>
      <c r="E72" s="1">
        <v>0.45757929642706902</v>
      </c>
      <c r="F72" s="1">
        <v>0.74128349980499197</v>
      </c>
      <c r="G72" s="1">
        <v>0.18282826013506601</v>
      </c>
      <c r="H72" s="1">
        <v>2.92789022947583</v>
      </c>
      <c r="I72" s="1">
        <v>0.22692079183775099</v>
      </c>
      <c r="J72" s="2">
        <v>0.353497922319296</v>
      </c>
    </row>
    <row r="73" spans="1:10" x14ac:dyDescent="0.3">
      <c r="A73" s="3">
        <v>72</v>
      </c>
      <c r="B73" t="s">
        <v>19</v>
      </c>
      <c r="C73" t="s">
        <v>11</v>
      </c>
      <c r="D73">
        <v>4.9431171487971159</v>
      </c>
      <c r="E73" s="1">
        <v>0.56733257511775004</v>
      </c>
      <c r="F73" s="1">
        <v>0.63283277768151702</v>
      </c>
      <c r="G73" s="1">
        <v>0.23772937515324499</v>
      </c>
      <c r="H73" s="1">
        <v>3.3991356845509801</v>
      </c>
      <c r="I73" s="1">
        <v>1.1943143191899899E-3</v>
      </c>
      <c r="J73" s="2">
        <v>0.101775273177322</v>
      </c>
    </row>
    <row r="74" spans="1:10" x14ac:dyDescent="0.3">
      <c r="A74" s="3">
        <v>73</v>
      </c>
      <c r="B74" t="s">
        <v>19</v>
      </c>
      <c r="C74" t="s">
        <v>11</v>
      </c>
      <c r="D74">
        <v>4.6960663481837503</v>
      </c>
      <c r="E74" s="1">
        <v>0.48583421154622403</v>
      </c>
      <c r="F74" s="1">
        <v>0.68866906709586695</v>
      </c>
      <c r="G74" s="1">
        <v>0.227584614785455</v>
      </c>
      <c r="H74" s="1">
        <v>2.7310046010592401</v>
      </c>
      <c r="I74" s="1">
        <v>0.18934863740521701</v>
      </c>
      <c r="J74" s="2">
        <v>0.37755886810799599</v>
      </c>
    </row>
    <row r="75" spans="1:10" x14ac:dyDescent="0.3">
      <c r="A75" s="3">
        <v>74</v>
      </c>
      <c r="B75" t="s">
        <v>19</v>
      </c>
      <c r="C75" t="s">
        <v>11</v>
      </c>
      <c r="D75">
        <v>5.0553619656018114</v>
      </c>
      <c r="E75" s="1">
        <v>0.52276388379017702</v>
      </c>
      <c r="F75" s="1">
        <v>0.71525424118171499</v>
      </c>
      <c r="G75" s="1">
        <v>0.19333623659455401</v>
      </c>
      <c r="H75" s="1">
        <v>3.05930797105776</v>
      </c>
      <c r="I75" s="1">
        <v>0.19020535951347101</v>
      </c>
      <c r="J75" s="2">
        <v>0.37913230786231999</v>
      </c>
    </row>
    <row r="76" spans="1:10" x14ac:dyDescent="0.3">
      <c r="A76" s="3">
        <v>75</v>
      </c>
      <c r="B76" t="s">
        <v>19</v>
      </c>
      <c r="C76" t="s">
        <v>11</v>
      </c>
      <c r="D76">
        <v>4.7132711724114937</v>
      </c>
      <c r="E76" s="1">
        <v>0.52171218350117499</v>
      </c>
      <c r="F76" s="1">
        <v>0.61323296155624696</v>
      </c>
      <c r="G76" s="1">
        <v>0.196764420647667</v>
      </c>
      <c r="H76" s="1">
        <v>2.8867085614941299</v>
      </c>
      <c r="I76" s="1">
        <v>0.16630528670074499</v>
      </c>
      <c r="J76" s="2">
        <v>0.32527658610003701</v>
      </c>
    </row>
    <row r="77" spans="1:10" x14ac:dyDescent="0.3">
      <c r="A77" s="3">
        <v>76</v>
      </c>
      <c r="B77" t="s">
        <v>19</v>
      </c>
      <c r="C77" t="s">
        <v>12</v>
      </c>
      <c r="D77">
        <v>3.9476581455361317</v>
      </c>
      <c r="E77" s="1">
        <v>0.29294615973026</v>
      </c>
      <c r="F77" s="1">
        <v>0.43316436491035998</v>
      </c>
      <c r="G77" s="1">
        <v>0.19244008793519499</v>
      </c>
      <c r="H77" s="1">
        <v>2.4916214935612202</v>
      </c>
      <c r="I77" s="1">
        <v>2.66793406217237E-2</v>
      </c>
      <c r="J77" s="2">
        <v>0.51314855324123798</v>
      </c>
    </row>
    <row r="78" spans="1:10" x14ac:dyDescent="0.3">
      <c r="A78" s="3">
        <v>77</v>
      </c>
      <c r="B78" t="s">
        <v>19</v>
      </c>
      <c r="C78" t="s">
        <v>12</v>
      </c>
      <c r="D78">
        <v>4.1271753721004609</v>
      </c>
      <c r="E78" s="1">
        <v>0.28547635678255801</v>
      </c>
      <c r="F78" s="1">
        <v>0.48391484650281402</v>
      </c>
      <c r="G78" s="1">
        <v>0.19013410437655601</v>
      </c>
      <c r="H78" s="1">
        <v>2.68395791826409</v>
      </c>
      <c r="I78" s="1">
        <v>0</v>
      </c>
      <c r="J78" s="2">
        <v>0.48651677407398197</v>
      </c>
    </row>
    <row r="79" spans="1:10" x14ac:dyDescent="0.3">
      <c r="A79" s="3">
        <v>78</v>
      </c>
      <c r="B79" t="s">
        <v>19</v>
      </c>
      <c r="C79" t="s">
        <v>12</v>
      </c>
      <c r="D79">
        <v>3.8811016984526123</v>
      </c>
      <c r="E79" s="1">
        <v>0.25484262621772702</v>
      </c>
      <c r="F79" s="1">
        <v>0.49289538134972299</v>
      </c>
      <c r="G79" s="1">
        <v>0.19557805391174099</v>
      </c>
      <c r="H79" s="1">
        <v>2.3954253049932799</v>
      </c>
      <c r="I79" s="1">
        <v>7.4454216005638901E-5</v>
      </c>
      <c r="J79" s="2">
        <v>0.54118417931152696</v>
      </c>
    </row>
    <row r="80" spans="1:10" x14ac:dyDescent="0.3">
      <c r="A80" s="3">
        <v>79</v>
      </c>
      <c r="B80" t="s">
        <v>19</v>
      </c>
      <c r="C80" t="s">
        <v>12</v>
      </c>
      <c r="D80">
        <v>4.2327127993789944</v>
      </c>
      <c r="E80" s="1">
        <v>0.24091707433582499</v>
      </c>
      <c r="F80" s="1">
        <v>0.52837871784882395</v>
      </c>
      <c r="G80" s="1">
        <v>0.17521656156552801</v>
      </c>
      <c r="H80" s="1">
        <v>2.73444719308152</v>
      </c>
      <c r="I80" s="1">
        <v>0</v>
      </c>
      <c r="J80" s="2">
        <v>0.55104045316829797</v>
      </c>
    </row>
    <row r="81" spans="1:10" x14ac:dyDescent="0.3">
      <c r="A81" s="3">
        <v>80</v>
      </c>
      <c r="B81" t="s">
        <v>19</v>
      </c>
      <c r="C81" t="s">
        <v>12</v>
      </c>
      <c r="D81">
        <v>4.5629542346052281</v>
      </c>
      <c r="E81" s="1">
        <v>0.23068933757890001</v>
      </c>
      <c r="F81" s="1">
        <v>0.50488254770279495</v>
      </c>
      <c r="G81" s="1">
        <v>0.19603841487830201</v>
      </c>
      <c r="H81" s="1">
        <v>3.1258421861032999</v>
      </c>
      <c r="I81" s="1">
        <v>1.6979714640518701E-4</v>
      </c>
      <c r="J81" s="2">
        <v>0.50237771659029695</v>
      </c>
    </row>
    <row r="82" spans="1:10" x14ac:dyDescent="0.3">
      <c r="A82" s="3">
        <v>81</v>
      </c>
      <c r="B82" t="s">
        <v>19</v>
      </c>
      <c r="C82" t="s">
        <v>13</v>
      </c>
      <c r="D82">
        <v>23.639428428834751</v>
      </c>
      <c r="E82" s="1">
        <v>0.27433976022885698</v>
      </c>
      <c r="F82" s="1">
        <v>2.0933651827276698</v>
      </c>
      <c r="G82" s="1">
        <v>0.89053825461886305</v>
      </c>
      <c r="H82" s="1">
        <v>19.443099792510999</v>
      </c>
      <c r="I82" s="1">
        <v>3.8394018765032199E-3</v>
      </c>
      <c r="J82" s="2">
        <v>0.93481760803713798</v>
      </c>
    </row>
    <row r="83" spans="1:10" x14ac:dyDescent="0.3">
      <c r="A83" s="3">
        <v>82</v>
      </c>
      <c r="B83" t="s">
        <v>19</v>
      </c>
      <c r="C83" t="s">
        <v>13</v>
      </c>
      <c r="D83">
        <v>25.191950096368846</v>
      </c>
      <c r="E83" s="1">
        <v>0.24045491783709599</v>
      </c>
      <c r="F83" s="1">
        <v>2.0775952852111801</v>
      </c>
      <c r="G83" s="1">
        <v>1.00115741703738</v>
      </c>
      <c r="H83" s="1">
        <v>20.640817196678199</v>
      </c>
      <c r="I83" s="1">
        <v>6.4668088189702303E-3</v>
      </c>
      <c r="J83" s="2">
        <v>1.2235083744172</v>
      </c>
    </row>
    <row r="84" spans="1:10" x14ac:dyDescent="0.3">
      <c r="A84" s="3">
        <v>83</v>
      </c>
      <c r="B84" t="s">
        <v>19</v>
      </c>
      <c r="C84" t="s">
        <v>13</v>
      </c>
      <c r="D84">
        <v>25.470488204324724</v>
      </c>
      <c r="E84" s="1">
        <v>0.28933919442806399</v>
      </c>
      <c r="F84" s="1">
        <v>1.9519573955374001</v>
      </c>
      <c r="G84" s="1">
        <v>0.96460479509520802</v>
      </c>
      <c r="H84" s="1">
        <v>22.222124014147902</v>
      </c>
      <c r="I84" s="1">
        <v>7.9749173930110297E-3</v>
      </c>
      <c r="J84" s="2">
        <v>3.3999683398371103E-2</v>
      </c>
    </row>
    <row r="85" spans="1:10" x14ac:dyDescent="0.3">
      <c r="A85" s="3">
        <v>84</v>
      </c>
      <c r="B85" t="s">
        <v>19</v>
      </c>
      <c r="C85" t="s">
        <v>13</v>
      </c>
      <c r="D85">
        <v>28.028458608692059</v>
      </c>
      <c r="E85" s="1">
        <v>0.311620155484993</v>
      </c>
      <c r="F85" s="1">
        <v>2.5452787915509298</v>
      </c>
      <c r="G85" s="1">
        <v>1.13101836056683</v>
      </c>
      <c r="H85" s="1">
        <v>22.957322125483099</v>
      </c>
      <c r="I85" s="1">
        <v>5.4903893130610597E-3</v>
      </c>
      <c r="J85" s="2">
        <v>1.07927017760105</v>
      </c>
    </row>
    <row r="86" spans="1:10" x14ac:dyDescent="0.3">
      <c r="A86" s="3">
        <v>85</v>
      </c>
      <c r="B86" t="s">
        <v>19</v>
      </c>
      <c r="C86" t="s">
        <v>13</v>
      </c>
      <c r="D86">
        <v>30.397299741116068</v>
      </c>
      <c r="E86" s="1">
        <v>0.293777707499845</v>
      </c>
      <c r="F86" s="1">
        <v>2.7267491769655501</v>
      </c>
      <c r="G86" s="1">
        <v>1.0065182523990299</v>
      </c>
      <c r="H86" s="1">
        <v>25.2485344586925</v>
      </c>
      <c r="I86" s="1">
        <v>8.0638859603925292E-3</v>
      </c>
      <c r="J86" s="2">
        <v>1.1163565184826401</v>
      </c>
    </row>
    <row r="87" spans="1:10" x14ac:dyDescent="0.3">
      <c r="A87" s="3">
        <v>86</v>
      </c>
      <c r="B87" t="s">
        <v>19</v>
      </c>
      <c r="C87" t="s">
        <v>14</v>
      </c>
      <c r="D87">
        <v>6.5241821534878355</v>
      </c>
      <c r="E87" s="1">
        <v>0.20951786908682299</v>
      </c>
      <c r="F87" s="1">
        <v>0.63259656642957296</v>
      </c>
      <c r="G87" s="1">
        <v>0.237587185492699</v>
      </c>
      <c r="H87" s="1">
        <v>4.8646683505094401</v>
      </c>
      <c r="I87" s="1">
        <v>1.5113078910173399E-3</v>
      </c>
      <c r="J87" s="2">
        <v>0.57411872059044899</v>
      </c>
    </row>
    <row r="88" spans="1:10" x14ac:dyDescent="0.3">
      <c r="A88" s="3">
        <v>87</v>
      </c>
      <c r="B88" t="s">
        <v>19</v>
      </c>
      <c r="C88" t="s">
        <v>14</v>
      </c>
      <c r="D88">
        <v>5.2087956578165286</v>
      </c>
      <c r="E88" s="1">
        <v>0.27364501123413398</v>
      </c>
      <c r="F88" s="1">
        <v>0.54423420057596805</v>
      </c>
      <c r="G88" s="1">
        <v>0.19547240049880099</v>
      </c>
      <c r="H88" s="1">
        <v>3.6972645028227702</v>
      </c>
      <c r="I88" s="1">
        <v>7.6192443447849396E-5</v>
      </c>
      <c r="J88" s="2">
        <v>0.49930769242488099</v>
      </c>
    </row>
    <row r="89" spans="1:10" x14ac:dyDescent="0.3">
      <c r="A89" s="3">
        <v>88</v>
      </c>
      <c r="B89" t="s">
        <v>19</v>
      </c>
      <c r="C89" t="s">
        <v>14</v>
      </c>
      <c r="D89">
        <v>4.6980278967165479</v>
      </c>
      <c r="E89" s="1">
        <v>0.28663638329986102</v>
      </c>
      <c r="F89" s="1">
        <v>0.527179033940678</v>
      </c>
      <c r="G89" s="1">
        <v>0.194928823752922</v>
      </c>
      <c r="H89" s="1">
        <v>3.1320535706576198</v>
      </c>
      <c r="I89" s="1">
        <v>0</v>
      </c>
      <c r="J89" s="2">
        <v>0.55920218834891899</v>
      </c>
    </row>
    <row r="90" spans="1:10" x14ac:dyDescent="0.3">
      <c r="A90" s="3">
        <v>89</v>
      </c>
      <c r="B90" t="s">
        <v>19</v>
      </c>
      <c r="C90" t="s">
        <v>14</v>
      </c>
      <c r="D90">
        <v>4.4450988467522272</v>
      </c>
      <c r="E90" s="1">
        <v>0.28769625002558802</v>
      </c>
      <c r="F90" s="1">
        <v>0.46602611476489098</v>
      </c>
      <c r="G90" s="1">
        <v>0.19576540259390199</v>
      </c>
      <c r="H90" s="1">
        <v>3.00041330046521</v>
      </c>
      <c r="I90" s="1">
        <v>1.1771882218738699E-4</v>
      </c>
      <c r="J90" s="2">
        <v>0.49998121332822398</v>
      </c>
    </row>
    <row r="91" spans="1:10" x14ac:dyDescent="0.3">
      <c r="A91" s="3">
        <v>90</v>
      </c>
      <c r="B91" t="s">
        <v>19</v>
      </c>
      <c r="C91" t="s">
        <v>14</v>
      </c>
      <c r="D91">
        <v>5.3310334382232423</v>
      </c>
      <c r="E91" s="1">
        <v>0.20799855581843299</v>
      </c>
      <c r="F91" s="1">
        <v>0.49193648659280997</v>
      </c>
      <c r="G91" s="1">
        <v>0.17725207927699699</v>
      </c>
      <c r="H91" s="1">
        <v>3.8877874017749599</v>
      </c>
      <c r="I91" s="1">
        <v>2.7408899675174299E-2</v>
      </c>
      <c r="J91" s="2">
        <v>0.53761657686162601</v>
      </c>
    </row>
    <row r="92" spans="1:10" x14ac:dyDescent="0.3">
      <c r="A92" s="3">
        <v>91</v>
      </c>
      <c r="B92" t="s">
        <v>19</v>
      </c>
      <c r="C92" t="s">
        <v>15</v>
      </c>
      <c r="D92">
        <v>4.186488657491406</v>
      </c>
      <c r="E92" s="1">
        <v>0.252770638338077</v>
      </c>
      <c r="F92" s="1">
        <v>0.4860904424254</v>
      </c>
      <c r="G92" s="1">
        <v>0.191025955085179</v>
      </c>
      <c r="H92" s="1">
        <v>2.70448945548091</v>
      </c>
      <c r="I92" s="1">
        <v>2.6235361589940401E-2</v>
      </c>
      <c r="J92" s="2">
        <v>0.52938814708048798</v>
      </c>
    </row>
    <row r="93" spans="1:10" x14ac:dyDescent="0.3">
      <c r="A93" s="3">
        <v>92</v>
      </c>
      <c r="B93" t="s">
        <v>19</v>
      </c>
      <c r="C93" t="s">
        <v>15</v>
      </c>
      <c r="D93">
        <v>4.0054451095318475</v>
      </c>
      <c r="E93" s="1">
        <v>0.28482722322278298</v>
      </c>
      <c r="F93" s="1">
        <v>0.45542760165345397</v>
      </c>
      <c r="G93" s="1">
        <v>0.19383604670971599</v>
      </c>
      <c r="H93" s="1">
        <v>2.5534616464220399</v>
      </c>
      <c r="I93" s="1">
        <v>2.70810796127047E-2</v>
      </c>
      <c r="J93" s="2">
        <v>0.49536640237930402</v>
      </c>
    </row>
    <row r="94" spans="1:10" x14ac:dyDescent="0.3">
      <c r="A94" s="3">
        <v>93</v>
      </c>
      <c r="B94" t="s">
        <v>19</v>
      </c>
      <c r="C94" t="s">
        <v>15</v>
      </c>
      <c r="D94">
        <v>4.2109460521046769</v>
      </c>
      <c r="E94" s="1">
        <v>0.32855604378292802</v>
      </c>
      <c r="F94" s="1">
        <v>0.48562899693209999</v>
      </c>
      <c r="G94" s="1">
        <v>0.19306455532976799</v>
      </c>
      <c r="H94" s="1">
        <v>2.6894323670254701</v>
      </c>
      <c r="I94" s="1">
        <v>0</v>
      </c>
      <c r="J94" s="2">
        <v>0.51331803692973099</v>
      </c>
    </row>
    <row r="95" spans="1:10" x14ac:dyDescent="0.3">
      <c r="A95" s="3">
        <v>94</v>
      </c>
      <c r="B95" t="s">
        <v>19</v>
      </c>
      <c r="C95" t="s">
        <v>15</v>
      </c>
      <c r="D95">
        <v>3.9548254964979823</v>
      </c>
      <c r="E95" s="1">
        <v>0.29358870348267901</v>
      </c>
      <c r="F95" s="1">
        <v>0.430227155407922</v>
      </c>
      <c r="G95" s="1">
        <v>0.17612966756646101</v>
      </c>
      <c r="H95" s="1">
        <v>2.5549694756238499</v>
      </c>
      <c r="I95" s="1">
        <v>0</v>
      </c>
      <c r="J95" s="2">
        <v>0.495084997919091</v>
      </c>
    </row>
    <row r="96" spans="1:10" x14ac:dyDescent="0.3">
      <c r="A96" s="3">
        <v>95</v>
      </c>
      <c r="B96" t="s">
        <v>19</v>
      </c>
      <c r="C96" t="s">
        <v>15</v>
      </c>
      <c r="D96">
        <v>4.0650677892302456</v>
      </c>
      <c r="E96" s="1">
        <v>0.29405659410771001</v>
      </c>
      <c r="F96" s="1">
        <v>0.39860215365395002</v>
      </c>
      <c r="G96" s="1">
        <v>0.193504138359157</v>
      </c>
      <c r="H96" s="1">
        <v>2.68898012017035</v>
      </c>
      <c r="I96" s="1">
        <v>0</v>
      </c>
      <c r="J96" s="2">
        <v>0.49485699370883501</v>
      </c>
    </row>
    <row r="97" spans="1:10" x14ac:dyDescent="0.3">
      <c r="A97" s="3">
        <v>96</v>
      </c>
      <c r="B97" t="s">
        <v>19</v>
      </c>
      <c r="C97" t="s">
        <v>16</v>
      </c>
      <c r="D97">
        <v>14.757457401238165</v>
      </c>
      <c r="E97" s="1">
        <v>0.25213331015085</v>
      </c>
      <c r="F97" s="1">
        <v>1.0485907443301601</v>
      </c>
      <c r="G97" s="1">
        <v>0.80847399651316598</v>
      </c>
      <c r="H97" s="1">
        <v>12.004105556981999</v>
      </c>
      <c r="I97" s="1">
        <v>1.53135805848856E-2</v>
      </c>
      <c r="J97" s="2">
        <v>0.63138281143896302</v>
      </c>
    </row>
    <row r="98" spans="1:10" x14ac:dyDescent="0.3">
      <c r="A98" s="3">
        <v>97</v>
      </c>
      <c r="B98" t="s">
        <v>19</v>
      </c>
      <c r="C98" t="s">
        <v>16</v>
      </c>
      <c r="D98">
        <v>23.010188106063957</v>
      </c>
      <c r="E98" s="1">
        <v>0.56795583616162104</v>
      </c>
      <c r="F98" s="1">
        <v>2.3760821282215101</v>
      </c>
      <c r="G98" s="1">
        <v>1.3772634130750001</v>
      </c>
      <c r="H98" s="1">
        <v>17.808793498596099</v>
      </c>
      <c r="I98" s="1">
        <v>1.8931956526040999E-2</v>
      </c>
      <c r="J98" s="2">
        <v>0.86097316741969698</v>
      </c>
    </row>
    <row r="99" spans="1:10" x14ac:dyDescent="0.3">
      <c r="A99" s="3">
        <v>98</v>
      </c>
      <c r="B99" t="s">
        <v>19</v>
      </c>
      <c r="C99" t="s">
        <v>16</v>
      </c>
      <c r="D99">
        <v>24.539647899358865</v>
      </c>
      <c r="E99" s="1">
        <v>0.28871870571303199</v>
      </c>
      <c r="F99" s="1">
        <v>2.0192954591105701</v>
      </c>
      <c r="G99" s="1">
        <v>1.08714487907829</v>
      </c>
      <c r="H99" s="1">
        <v>21.0948277456291</v>
      </c>
      <c r="I99" s="1">
        <v>4.0818014724882098E-2</v>
      </c>
      <c r="J99" s="2">
        <v>9.1951957441583406E-3</v>
      </c>
    </row>
    <row r="100" spans="1:10" x14ac:dyDescent="0.3">
      <c r="A100" s="3">
        <v>99</v>
      </c>
      <c r="B100" t="s">
        <v>19</v>
      </c>
      <c r="C100" t="s">
        <v>16</v>
      </c>
      <c r="D100">
        <v>26.940918788531086</v>
      </c>
      <c r="E100" s="1">
        <v>0.20353590550294401</v>
      </c>
      <c r="F100" s="1">
        <v>2.1908027311864999</v>
      </c>
      <c r="G100" s="1">
        <v>1.1852862376008899</v>
      </c>
      <c r="H100" s="1">
        <v>23.3325137891634</v>
      </c>
      <c r="I100" s="1">
        <v>1.5822209757420401E-2</v>
      </c>
      <c r="J100" s="2">
        <v>1.2039126788829501E-2</v>
      </c>
    </row>
    <row r="101" spans="1:10" x14ac:dyDescent="0.3">
      <c r="A101" s="3">
        <v>100</v>
      </c>
      <c r="B101" t="s">
        <v>19</v>
      </c>
      <c r="C101" t="s">
        <v>16</v>
      </c>
      <c r="D101">
        <v>29.255218623775907</v>
      </c>
      <c r="E101" s="1">
        <v>0.30347183373126202</v>
      </c>
      <c r="F101" s="1">
        <v>2.18836856903346</v>
      </c>
      <c r="G101" s="1">
        <v>1.21909281008667</v>
      </c>
      <c r="H101" s="1">
        <v>25.4712272132025</v>
      </c>
      <c r="I101" s="1">
        <v>4.6671559810941302E-2</v>
      </c>
      <c r="J101" s="2">
        <v>3.11680141352162E-2</v>
      </c>
    </row>
    <row r="102" spans="1:10" x14ac:dyDescent="0.3">
      <c r="A102" s="3">
        <v>101</v>
      </c>
      <c r="B102" t="s">
        <v>19</v>
      </c>
      <c r="C102" t="s">
        <v>17</v>
      </c>
      <c r="D102">
        <v>28.500277760066652</v>
      </c>
      <c r="E102" s="1">
        <v>0.34772525791459602</v>
      </c>
      <c r="F102" s="1">
        <v>2.4110518444256401</v>
      </c>
      <c r="G102" s="1">
        <v>1.25326852114839</v>
      </c>
      <c r="H102" s="1">
        <v>24.462750621502199</v>
      </c>
      <c r="I102" s="1">
        <v>1.8762830657751001E-2</v>
      </c>
      <c r="J102" s="2">
        <v>6.44092435144554E-3</v>
      </c>
    </row>
    <row r="103" spans="1:10" x14ac:dyDescent="0.3">
      <c r="A103" s="3">
        <v>102</v>
      </c>
      <c r="B103" t="s">
        <v>19</v>
      </c>
      <c r="C103" t="s">
        <v>17</v>
      </c>
      <c r="D103">
        <v>28.024101383826551</v>
      </c>
      <c r="E103" s="1">
        <v>0.37421612392903603</v>
      </c>
      <c r="F103" s="1">
        <v>2.1882423192064602</v>
      </c>
      <c r="G103" s="1">
        <v>1.1090876698871199</v>
      </c>
      <c r="H103" s="1">
        <v>24.289821637370199</v>
      </c>
      <c r="I103" s="1">
        <v>1.70749249744266E-2</v>
      </c>
      <c r="J103" s="2">
        <v>4.1557324632794698E-2</v>
      </c>
    </row>
    <row r="104" spans="1:10" x14ac:dyDescent="0.3">
      <c r="A104" s="3">
        <v>103</v>
      </c>
      <c r="B104" t="s">
        <v>19</v>
      </c>
      <c r="C104" t="s">
        <v>17</v>
      </c>
      <c r="D104">
        <v>28.965265419875561</v>
      </c>
      <c r="E104" s="1">
        <v>0.38587813246279101</v>
      </c>
      <c r="F104" s="1">
        <v>2.3531501370670802</v>
      </c>
      <c r="G104" s="1">
        <v>1.55520609078094</v>
      </c>
      <c r="H104" s="1">
        <v>24.6240953671809</v>
      </c>
      <c r="I104" s="1">
        <v>1.2970494350700201E-2</v>
      </c>
      <c r="J104" s="2">
        <v>3.8699778157626E-2</v>
      </c>
    </row>
    <row r="105" spans="1:10" x14ac:dyDescent="0.3">
      <c r="A105" s="3">
        <v>104</v>
      </c>
      <c r="B105" t="s">
        <v>19</v>
      </c>
      <c r="C105" t="s">
        <v>17</v>
      </c>
      <c r="D105">
        <v>28.604282903445533</v>
      </c>
      <c r="E105" s="1">
        <v>0.31349263798663501</v>
      </c>
      <c r="F105" s="1">
        <v>2.1416301385293499</v>
      </c>
      <c r="G105" s="1">
        <v>1.195873455476</v>
      </c>
      <c r="H105" s="1">
        <v>24.920505224083701</v>
      </c>
      <c r="I105" s="1">
        <v>1.1001189627146401E-2</v>
      </c>
      <c r="J105" s="2">
        <v>1.7497354297213601E-2</v>
      </c>
    </row>
    <row r="106" spans="1:10" x14ac:dyDescent="0.3">
      <c r="A106" s="3">
        <v>105</v>
      </c>
      <c r="B106" t="s">
        <v>19</v>
      </c>
      <c r="C106" t="s">
        <v>17</v>
      </c>
      <c r="D106">
        <v>23.086322575178144</v>
      </c>
      <c r="E106" s="1">
        <v>0.35742285795614298</v>
      </c>
      <c r="F106" s="1">
        <v>1.5545717898281599</v>
      </c>
      <c r="G106" s="1">
        <v>0.69396154993661796</v>
      </c>
      <c r="H106" s="1">
        <v>20.462845672157201</v>
      </c>
      <c r="I106" s="1">
        <v>0</v>
      </c>
      <c r="J106" s="2">
        <v>2.1198130121852201E-2</v>
      </c>
    </row>
    <row r="107" spans="1:10" x14ac:dyDescent="0.3">
      <c r="A107" s="3">
        <v>106</v>
      </c>
      <c r="B107" t="s">
        <v>20</v>
      </c>
      <c r="C107" t="s">
        <v>11</v>
      </c>
      <c r="D107">
        <v>14.036334138389943</v>
      </c>
      <c r="E107" s="1">
        <v>0.46979293619037499</v>
      </c>
      <c r="F107" s="1">
        <v>2.3159568529059702</v>
      </c>
      <c r="G107" s="1">
        <v>0.42568930670958599</v>
      </c>
      <c r="H107" s="1">
        <v>0</v>
      </c>
      <c r="I107" s="1">
        <v>0.35672576930260802</v>
      </c>
      <c r="J107" s="2">
        <v>10.471835134891499</v>
      </c>
    </row>
    <row r="108" spans="1:10" x14ac:dyDescent="0.3">
      <c r="A108" s="3">
        <v>107</v>
      </c>
      <c r="B108" t="s">
        <v>20</v>
      </c>
      <c r="C108" t="s">
        <v>11</v>
      </c>
      <c r="D108">
        <v>13.708982816418985</v>
      </c>
      <c r="E108" s="1">
        <v>0.45316576576836298</v>
      </c>
      <c r="F108" s="1">
        <v>2.3113626140872499</v>
      </c>
      <c r="G108" s="1">
        <v>0.50035712470121696</v>
      </c>
      <c r="H108" s="1">
        <v>0.96585871006833401</v>
      </c>
      <c r="I108" s="1">
        <v>0.37175268239974302</v>
      </c>
      <c r="J108" s="2">
        <v>9.1075031029750892</v>
      </c>
    </row>
    <row r="109" spans="1:10" x14ac:dyDescent="0.3">
      <c r="A109" s="3">
        <v>108</v>
      </c>
      <c r="B109" t="s">
        <v>20</v>
      </c>
      <c r="C109" t="s">
        <v>11</v>
      </c>
      <c r="D109">
        <v>14.083207164041358</v>
      </c>
      <c r="E109" s="1">
        <v>6.2044498756094899E-2</v>
      </c>
      <c r="F109" s="1">
        <v>2.3038464068580899</v>
      </c>
      <c r="G109" s="1">
        <v>0.43984088736473598</v>
      </c>
      <c r="H109" s="1">
        <v>9.5191613200791902</v>
      </c>
      <c r="I109" s="1">
        <v>0.37350436237964302</v>
      </c>
      <c r="J109" s="2">
        <v>1.3816025245622501</v>
      </c>
    </row>
    <row r="110" spans="1:10" x14ac:dyDescent="0.3">
      <c r="A110" s="3">
        <v>109</v>
      </c>
      <c r="B110" t="s">
        <v>20</v>
      </c>
      <c r="C110" t="s">
        <v>11</v>
      </c>
      <c r="D110">
        <v>14.523581267430187</v>
      </c>
      <c r="E110" s="1">
        <v>8.0864110849145701E-2</v>
      </c>
      <c r="F110" s="1">
        <v>2.3998186909369501</v>
      </c>
      <c r="G110" s="1">
        <v>0.47672184833389503</v>
      </c>
      <c r="H110" s="1">
        <v>9.6147725236286306</v>
      </c>
      <c r="I110" s="1">
        <v>0.35285563937678799</v>
      </c>
      <c r="J110" s="2">
        <v>1.59496718687459</v>
      </c>
    </row>
    <row r="111" spans="1:10" x14ac:dyDescent="0.3">
      <c r="A111" s="3">
        <v>110</v>
      </c>
      <c r="B111" t="s">
        <v>20</v>
      </c>
      <c r="C111" t="s">
        <v>11</v>
      </c>
      <c r="D111">
        <v>13.941224594653459</v>
      </c>
      <c r="E111" s="1">
        <v>6.7811329399902795E-2</v>
      </c>
      <c r="F111" s="1">
        <v>2.2089580674452298</v>
      </c>
      <c r="G111" s="1">
        <v>0.41397389348842301</v>
      </c>
      <c r="H111" s="1">
        <v>8.5930739087473107</v>
      </c>
      <c r="I111" s="1">
        <v>0.346308406911362</v>
      </c>
      <c r="J111" s="2">
        <v>2.3098743940077799</v>
      </c>
    </row>
    <row r="112" spans="1:10" x14ac:dyDescent="0.3">
      <c r="A112" s="3">
        <v>111</v>
      </c>
      <c r="B112" t="s">
        <v>20</v>
      </c>
      <c r="C112" t="s">
        <v>12</v>
      </c>
      <c r="D112">
        <v>8.2717035450018486</v>
      </c>
      <c r="E112" s="1">
        <v>5.9522829939431199E-2</v>
      </c>
      <c r="F112" s="1">
        <v>0.972403354596723</v>
      </c>
      <c r="G112" s="1">
        <v>0.28804494443598999</v>
      </c>
      <c r="H112" s="1">
        <v>6.0825141390241999</v>
      </c>
      <c r="I112" s="1">
        <v>2.6874601078162499E-2</v>
      </c>
      <c r="J112" s="2">
        <v>0.84064013092548795</v>
      </c>
    </row>
    <row r="113" spans="1:10" x14ac:dyDescent="0.3">
      <c r="A113" s="3">
        <v>112</v>
      </c>
      <c r="B113" t="s">
        <v>20</v>
      </c>
      <c r="C113" t="s">
        <v>12</v>
      </c>
      <c r="D113">
        <v>6.4995747435923992</v>
      </c>
      <c r="E113" s="1">
        <v>0.114258280209977</v>
      </c>
      <c r="F113" s="1">
        <v>0.82652502681051299</v>
      </c>
      <c r="G113" s="1">
        <v>0.24752052780752201</v>
      </c>
      <c r="H113" s="1">
        <v>4.6768147829208901</v>
      </c>
      <c r="I113" s="1">
        <v>0</v>
      </c>
      <c r="J113" s="2">
        <v>0.63488138225109303</v>
      </c>
    </row>
    <row r="114" spans="1:10" x14ac:dyDescent="0.3">
      <c r="A114" s="3">
        <v>113</v>
      </c>
      <c r="B114" t="s">
        <v>20</v>
      </c>
      <c r="C114" t="s">
        <v>12</v>
      </c>
      <c r="D114">
        <v>6.5982173794525245</v>
      </c>
      <c r="E114" s="1">
        <v>0.148582079706056</v>
      </c>
      <c r="F114" s="1">
        <v>0.81755889800161197</v>
      </c>
      <c r="G114" s="1">
        <v>0.23177227543128101</v>
      </c>
      <c r="H114" s="1">
        <v>3.7072733442699199</v>
      </c>
      <c r="I114" s="1">
        <v>0</v>
      </c>
      <c r="J114" s="2">
        <v>1.6948134025911299</v>
      </c>
    </row>
    <row r="115" spans="1:10" x14ac:dyDescent="0.3">
      <c r="A115" s="3">
        <v>114</v>
      </c>
      <c r="B115" t="s">
        <v>20</v>
      </c>
      <c r="C115" t="s">
        <v>12</v>
      </c>
      <c r="D115">
        <v>7.3456470712085311</v>
      </c>
      <c r="E115" s="1">
        <v>0.17216785309542601</v>
      </c>
      <c r="F115" s="1">
        <v>0.72888048899698799</v>
      </c>
      <c r="G115" s="1">
        <v>0.26213187502785101</v>
      </c>
      <c r="H115" s="1">
        <v>3.91808814401218</v>
      </c>
      <c r="I115" s="1">
        <v>0</v>
      </c>
      <c r="J115" s="2">
        <v>2.2687316388675498</v>
      </c>
    </row>
    <row r="116" spans="1:10" x14ac:dyDescent="0.3">
      <c r="A116" s="3">
        <v>115</v>
      </c>
      <c r="B116" t="s">
        <v>20</v>
      </c>
      <c r="C116" t="s">
        <v>12</v>
      </c>
      <c r="D116">
        <v>6.6583246351293015</v>
      </c>
      <c r="E116" s="1">
        <v>0.33928744890144502</v>
      </c>
      <c r="F116" s="1">
        <v>0.61184226052700696</v>
      </c>
      <c r="G116" s="1">
        <v>0.236541965372145</v>
      </c>
      <c r="H116" s="1">
        <v>1.21686994056006</v>
      </c>
      <c r="I116" s="1">
        <v>0</v>
      </c>
      <c r="J116" s="2">
        <v>4.2554583846393399</v>
      </c>
    </row>
    <row r="117" spans="1:10" x14ac:dyDescent="0.3">
      <c r="A117" s="3">
        <v>116</v>
      </c>
      <c r="B117" t="s">
        <v>20</v>
      </c>
      <c r="C117" t="s">
        <v>13</v>
      </c>
      <c r="D117">
        <v>41.725357811752161</v>
      </c>
      <c r="E117" s="1">
        <v>0.47276788690452098</v>
      </c>
      <c r="F117" s="1">
        <v>1.07096040700624</v>
      </c>
      <c r="G117" s="1">
        <v>0.86835245339227796</v>
      </c>
      <c r="H117" s="1">
        <v>38.3374234134726</v>
      </c>
      <c r="I117" s="1">
        <v>8.3467387774058197E-2</v>
      </c>
      <c r="J117" s="2">
        <v>0.89702845145024002</v>
      </c>
    </row>
    <row r="118" spans="1:10" x14ac:dyDescent="0.3">
      <c r="A118" s="3">
        <v>117</v>
      </c>
      <c r="B118" t="s">
        <v>20</v>
      </c>
      <c r="C118" t="s">
        <v>13</v>
      </c>
      <c r="D118">
        <v>45.57919640177203</v>
      </c>
      <c r="E118" s="1">
        <v>0.30496413931161298</v>
      </c>
      <c r="F118" s="1">
        <v>1.0148364775773899</v>
      </c>
      <c r="G118" s="1">
        <v>0.74975660802352895</v>
      </c>
      <c r="H118" s="1">
        <v>43.023053077588699</v>
      </c>
      <c r="I118" s="1">
        <v>0.15772543509796999</v>
      </c>
      <c r="J118" s="2">
        <v>0.32966426240080199</v>
      </c>
    </row>
    <row r="119" spans="1:10" x14ac:dyDescent="0.3">
      <c r="A119" s="3">
        <v>118</v>
      </c>
      <c r="B119" t="s">
        <v>20</v>
      </c>
      <c r="C119" t="s">
        <v>13</v>
      </c>
      <c r="D119">
        <v>47.769846493491691</v>
      </c>
      <c r="E119" s="1">
        <v>0.304088795799423</v>
      </c>
      <c r="F119" s="1">
        <v>1.2593743886964801</v>
      </c>
      <c r="G119" s="1">
        <v>0.94067915611090702</v>
      </c>
      <c r="H119" s="1">
        <v>44.876004171971701</v>
      </c>
      <c r="I119" s="1">
        <v>0.106343021007656</v>
      </c>
      <c r="J119" s="2">
        <v>0.283510466413816</v>
      </c>
    </row>
    <row r="120" spans="1:10" x14ac:dyDescent="0.3">
      <c r="A120" s="3">
        <v>119</v>
      </c>
      <c r="B120" t="s">
        <v>20</v>
      </c>
      <c r="C120" t="s">
        <v>13</v>
      </c>
      <c r="D120">
        <v>45.622691463111451</v>
      </c>
      <c r="E120" s="1">
        <v>0.46978850491650997</v>
      </c>
      <c r="F120" s="1">
        <v>1.2122116146414601</v>
      </c>
      <c r="G120" s="1">
        <v>0.84404442011640501</v>
      </c>
      <c r="H120" s="1">
        <v>42.7763507964006</v>
      </c>
      <c r="I120" s="1">
        <v>0.116581499758523</v>
      </c>
      <c r="J120" s="2">
        <v>0.201023164166513</v>
      </c>
    </row>
    <row r="121" spans="1:10" x14ac:dyDescent="0.3">
      <c r="A121" s="3">
        <v>120</v>
      </c>
      <c r="B121" t="s">
        <v>20</v>
      </c>
      <c r="C121" t="s">
        <v>13</v>
      </c>
      <c r="D121">
        <v>50.77849692303063</v>
      </c>
      <c r="E121" s="1">
        <v>0.32940626746620899</v>
      </c>
      <c r="F121" s="1">
        <v>1.1434022586487</v>
      </c>
      <c r="G121" s="1">
        <v>0.91121621424344201</v>
      </c>
      <c r="H121" s="1">
        <v>48.204656146231002</v>
      </c>
      <c r="I121" s="1">
        <v>0.178435532509051</v>
      </c>
      <c r="J121" s="2">
        <v>1.28835809015474E-2</v>
      </c>
    </row>
    <row r="122" spans="1:10" x14ac:dyDescent="0.3">
      <c r="A122" s="3">
        <v>121</v>
      </c>
      <c r="B122" t="s">
        <v>20</v>
      </c>
      <c r="C122" t="s">
        <v>14</v>
      </c>
      <c r="D122">
        <v>16.794673615872615</v>
      </c>
      <c r="E122" s="1">
        <v>0.112265362333286</v>
      </c>
      <c r="F122" s="1">
        <v>1.7052090980629799</v>
      </c>
      <c r="G122" s="1">
        <v>0.47938774770326298</v>
      </c>
      <c r="H122" s="1">
        <v>12.1152021617907</v>
      </c>
      <c r="I122" s="1">
        <v>3.6438646863690999E-2</v>
      </c>
      <c r="J122" s="2">
        <v>2.3414969832460302</v>
      </c>
    </row>
    <row r="123" spans="1:10" x14ac:dyDescent="0.3">
      <c r="A123" s="3">
        <v>122</v>
      </c>
      <c r="B123" t="s">
        <v>20</v>
      </c>
      <c r="C123" t="s">
        <v>14</v>
      </c>
      <c r="D123">
        <v>11.489119586564128</v>
      </c>
      <c r="E123" s="1">
        <v>0.64610199256256395</v>
      </c>
      <c r="F123" s="1">
        <v>1.21663385053676</v>
      </c>
      <c r="G123" s="1">
        <v>0.34360933412577999</v>
      </c>
      <c r="H123" s="1">
        <v>1.40606029760367</v>
      </c>
      <c r="I123" s="1">
        <v>2.0472669981524E-2</v>
      </c>
      <c r="J123" s="2">
        <v>7.8571218551896997</v>
      </c>
    </row>
    <row r="124" spans="1:10" x14ac:dyDescent="0.3">
      <c r="A124" s="3">
        <v>123</v>
      </c>
      <c r="B124" t="s">
        <v>20</v>
      </c>
      <c r="C124" t="s">
        <v>14</v>
      </c>
      <c r="D124">
        <v>9.8229665092657363</v>
      </c>
      <c r="E124" s="1">
        <v>0.30900212673064598</v>
      </c>
      <c r="F124" s="1">
        <v>0.99251338869667804</v>
      </c>
      <c r="G124" s="1">
        <v>0.33079360810839098</v>
      </c>
      <c r="H124" s="1">
        <v>5.8348305802234197</v>
      </c>
      <c r="I124" s="1">
        <v>0</v>
      </c>
      <c r="J124" s="2">
        <v>2.35286029624086</v>
      </c>
    </row>
    <row r="125" spans="1:10" x14ac:dyDescent="0.3">
      <c r="A125" s="3">
        <v>124</v>
      </c>
      <c r="B125" t="s">
        <v>20</v>
      </c>
      <c r="C125" t="s">
        <v>14</v>
      </c>
      <c r="D125">
        <v>10.627566482423406</v>
      </c>
      <c r="E125" s="1">
        <v>0.34789836738253799</v>
      </c>
      <c r="F125" s="1">
        <v>1.2011721144168599</v>
      </c>
      <c r="G125" s="1">
        <v>0.35944327013577498</v>
      </c>
      <c r="H125" s="1">
        <v>7.0191693460445803</v>
      </c>
      <c r="I125" s="1">
        <v>2.4887074018758799E-2</v>
      </c>
      <c r="J125" s="2">
        <v>1.6774298280014901</v>
      </c>
    </row>
    <row r="126" spans="1:10" x14ac:dyDescent="0.3">
      <c r="A126" s="3">
        <v>125</v>
      </c>
      <c r="B126" t="s">
        <v>20</v>
      </c>
      <c r="C126" t="s">
        <v>14</v>
      </c>
      <c r="D126">
        <v>8.9123751095545636</v>
      </c>
      <c r="E126" s="1">
        <v>0.25055146020976199</v>
      </c>
      <c r="F126" s="1">
        <v>0.75758688815247499</v>
      </c>
      <c r="G126" s="1">
        <v>0.28398931115533599</v>
      </c>
      <c r="H126" s="1">
        <v>6.0975548289434904</v>
      </c>
      <c r="I126" s="1">
        <v>0</v>
      </c>
      <c r="J126" s="2">
        <v>1.52031751153894</v>
      </c>
    </row>
    <row r="127" spans="1:10" x14ac:dyDescent="0.3">
      <c r="A127" s="3">
        <v>126</v>
      </c>
      <c r="B127" t="s">
        <v>20</v>
      </c>
      <c r="C127" t="s">
        <v>15</v>
      </c>
      <c r="D127">
        <v>9.4389385740052045</v>
      </c>
      <c r="E127" s="1">
        <v>0.29415790458271801</v>
      </c>
      <c r="F127" s="1">
        <v>1.0605479031701399</v>
      </c>
      <c r="G127" s="1">
        <v>0.33347144930564998</v>
      </c>
      <c r="H127" s="1">
        <v>5.9224349645765297</v>
      </c>
      <c r="I127" s="1">
        <v>0</v>
      </c>
      <c r="J127" s="2">
        <v>1.8293877783649599</v>
      </c>
    </row>
    <row r="128" spans="1:10" x14ac:dyDescent="0.3">
      <c r="A128" s="3">
        <v>127</v>
      </c>
      <c r="B128" t="s">
        <v>20</v>
      </c>
      <c r="C128" t="s">
        <v>15</v>
      </c>
      <c r="D128">
        <v>9.484729690305258</v>
      </c>
      <c r="E128" s="1">
        <v>0.234513831975111</v>
      </c>
      <c r="F128" s="1">
        <v>0.81924482783592201</v>
      </c>
      <c r="G128" s="1">
        <v>0.31305400968671498</v>
      </c>
      <c r="H128" s="1">
        <v>6.2221971058818104</v>
      </c>
      <c r="I128" s="1">
        <v>2.64883792703678E-2</v>
      </c>
      <c r="J128" s="2">
        <v>1.8645018453500799</v>
      </c>
    </row>
    <row r="129" spans="1:10" x14ac:dyDescent="0.3">
      <c r="A129" s="3">
        <v>128</v>
      </c>
      <c r="B129" t="s">
        <v>20</v>
      </c>
      <c r="C129" t="s">
        <v>15</v>
      </c>
      <c r="D129">
        <v>9.606553169140339</v>
      </c>
      <c r="E129" s="1">
        <v>0.57871350893615703</v>
      </c>
      <c r="F129" s="1">
        <v>0.98284798698099496</v>
      </c>
      <c r="G129" s="1">
        <v>0.297665495769247</v>
      </c>
      <c r="H129" s="1">
        <v>0</v>
      </c>
      <c r="I129" s="1">
        <v>0</v>
      </c>
      <c r="J129" s="2">
        <v>7.7507730083136002</v>
      </c>
    </row>
    <row r="130" spans="1:10" x14ac:dyDescent="0.3">
      <c r="A130" s="3">
        <v>129</v>
      </c>
      <c r="B130" t="s">
        <v>20</v>
      </c>
      <c r="C130" t="s">
        <v>15</v>
      </c>
      <c r="D130">
        <v>11.1136417248473</v>
      </c>
      <c r="E130" s="1">
        <v>0.20644262516789999</v>
      </c>
      <c r="F130" s="1">
        <v>0.94293456104435902</v>
      </c>
      <c r="G130" s="1">
        <v>0.34440920714309697</v>
      </c>
      <c r="H130" s="1">
        <v>7.7309404581137304</v>
      </c>
      <c r="I130" s="1">
        <v>2.51571704582227E-4</v>
      </c>
      <c r="J130" s="2">
        <v>1.8850215768263301</v>
      </c>
    </row>
    <row r="131" spans="1:10" x14ac:dyDescent="0.3">
      <c r="A131" s="3">
        <v>130</v>
      </c>
      <c r="B131" t="s">
        <v>20</v>
      </c>
      <c r="C131" t="s">
        <v>15</v>
      </c>
      <c r="D131">
        <v>8.2944750044549576</v>
      </c>
      <c r="E131" s="1">
        <v>0.432173262353861</v>
      </c>
      <c r="F131" s="1">
        <v>0.73920290118688403</v>
      </c>
      <c r="G131" s="1">
        <v>0.25636996363019199</v>
      </c>
      <c r="H131" s="1">
        <v>0.82280142824323599</v>
      </c>
      <c r="I131" s="1">
        <v>0</v>
      </c>
      <c r="J131" s="2">
        <v>6.0394524445858302</v>
      </c>
    </row>
    <row r="132" spans="1:10" x14ac:dyDescent="0.3">
      <c r="A132" s="3">
        <v>131</v>
      </c>
      <c r="B132" t="s">
        <v>20</v>
      </c>
      <c r="C132" t="s">
        <v>16</v>
      </c>
      <c r="D132">
        <v>30.451355772084089</v>
      </c>
      <c r="E132" s="1">
        <v>0.35455444722944002</v>
      </c>
      <c r="F132" s="1">
        <v>0.93189182126965997</v>
      </c>
      <c r="G132" s="1">
        <v>0.788327004653126</v>
      </c>
      <c r="H132" s="1">
        <v>28.045856713107501</v>
      </c>
      <c r="I132" s="1">
        <v>7.5712485060697499E-2</v>
      </c>
      <c r="J132" s="2">
        <v>0.253657528679545</v>
      </c>
    </row>
    <row r="133" spans="1:10" x14ac:dyDescent="0.3">
      <c r="A133" s="3">
        <v>132</v>
      </c>
      <c r="B133" t="s">
        <v>20</v>
      </c>
      <c r="C133" t="s">
        <v>16</v>
      </c>
      <c r="D133">
        <v>42.620422971600497</v>
      </c>
      <c r="E133" s="1">
        <v>0.50354254561816902</v>
      </c>
      <c r="F133" s="1">
        <v>1.0807008018239599</v>
      </c>
      <c r="G133" s="1">
        <v>0.88437934910428595</v>
      </c>
      <c r="H133" s="1">
        <v>39.9429743899071</v>
      </c>
      <c r="I133" s="1">
        <v>0.19857596933972299</v>
      </c>
      <c r="J133" s="2">
        <v>9.8269442067151005E-3</v>
      </c>
    </row>
    <row r="134" spans="1:10" x14ac:dyDescent="0.3">
      <c r="A134" s="3">
        <v>133</v>
      </c>
      <c r="B134" t="s">
        <v>20</v>
      </c>
      <c r="C134" t="s">
        <v>16</v>
      </c>
      <c r="D134">
        <v>39.939351297018746</v>
      </c>
      <c r="E134" s="1">
        <v>0.364352702748659</v>
      </c>
      <c r="F134" s="1">
        <v>1.00023147776018</v>
      </c>
      <c r="G134" s="1">
        <v>0.89957998483789703</v>
      </c>
      <c r="H134" s="1">
        <v>37.430825848695399</v>
      </c>
      <c r="I134" s="1">
        <v>3.45712009707555E-2</v>
      </c>
      <c r="J134" s="2">
        <v>0.210438784987069</v>
      </c>
    </row>
    <row r="135" spans="1:10" x14ac:dyDescent="0.3">
      <c r="A135" s="3">
        <v>134</v>
      </c>
      <c r="B135" t="s">
        <v>20</v>
      </c>
      <c r="C135" t="s">
        <v>16</v>
      </c>
      <c r="D135">
        <v>33.349487713118513</v>
      </c>
      <c r="E135" s="1">
        <v>0.40921362202098299</v>
      </c>
      <c r="F135" s="1">
        <v>1.1943836958166401</v>
      </c>
      <c r="G135" s="1">
        <v>0.77695869929197603</v>
      </c>
      <c r="H135" s="1">
        <v>30.8215569653829</v>
      </c>
      <c r="I135" s="1">
        <v>0.14102941721604501</v>
      </c>
      <c r="J135" s="2">
        <v>6.8576002714348201E-3</v>
      </c>
    </row>
    <row r="136" spans="1:10" x14ac:dyDescent="0.3">
      <c r="A136" s="3">
        <v>135</v>
      </c>
      <c r="B136" t="s">
        <v>20</v>
      </c>
      <c r="C136" t="s">
        <v>16</v>
      </c>
      <c r="D136">
        <v>36.842672691199233</v>
      </c>
      <c r="E136" s="1">
        <v>0.384735570645586</v>
      </c>
      <c r="F136" s="1">
        <v>0.88874174876915901</v>
      </c>
      <c r="G136" s="1">
        <v>0.91733069244887899</v>
      </c>
      <c r="H136" s="1">
        <v>34.602804879548401</v>
      </c>
      <c r="I136" s="1">
        <v>3.8681821398268298E-2</v>
      </c>
      <c r="J136" s="2">
        <v>7.7052871897386899E-3</v>
      </c>
    </row>
    <row r="137" spans="1:10" x14ac:dyDescent="0.3">
      <c r="A137" s="3">
        <v>136</v>
      </c>
      <c r="B137" t="s">
        <v>20</v>
      </c>
      <c r="C137" t="s">
        <v>17</v>
      </c>
      <c r="D137">
        <v>35.44996001290734</v>
      </c>
      <c r="E137" s="1">
        <v>0.28464807734447201</v>
      </c>
      <c r="F137" s="1">
        <v>0.78269435129993903</v>
      </c>
      <c r="G137" s="1">
        <v>0.80961278318247099</v>
      </c>
      <c r="H137" s="1">
        <v>33.3886317693187</v>
      </c>
      <c r="I137" s="1">
        <v>0.17631383401798001</v>
      </c>
      <c r="J137" s="2">
        <v>8.0991848364484007E-3</v>
      </c>
    </row>
    <row r="138" spans="1:10" x14ac:dyDescent="0.3">
      <c r="A138" s="3">
        <v>137</v>
      </c>
      <c r="B138" t="s">
        <v>20</v>
      </c>
      <c r="C138" t="s">
        <v>17</v>
      </c>
      <c r="D138">
        <v>33.240588541145542</v>
      </c>
      <c r="E138" s="1">
        <v>0.39672448425086398</v>
      </c>
      <c r="F138" s="1">
        <v>0.77964458045820195</v>
      </c>
      <c r="G138" s="1">
        <v>0.85818063898746899</v>
      </c>
      <c r="H138" s="1">
        <v>30.259691412886301</v>
      </c>
      <c r="I138" s="1">
        <v>7.1382705802796098E-2</v>
      </c>
      <c r="J138" s="2">
        <v>0.87437617761437603</v>
      </c>
    </row>
    <row r="139" spans="1:10" x14ac:dyDescent="0.3">
      <c r="A139" s="3">
        <v>138</v>
      </c>
      <c r="B139" t="s">
        <v>20</v>
      </c>
      <c r="C139" t="s">
        <v>17</v>
      </c>
      <c r="D139">
        <v>33.076197709584065</v>
      </c>
      <c r="E139" s="1">
        <v>0.39804770249242799</v>
      </c>
      <c r="F139" s="1">
        <v>1.0856252369863699</v>
      </c>
      <c r="G139" s="1">
        <v>0.80358644696886095</v>
      </c>
      <c r="H139" s="1">
        <v>29.833503327982601</v>
      </c>
      <c r="I139" s="1">
        <v>5.9659392640972898E-2</v>
      </c>
      <c r="J139" s="2">
        <v>0.89957789292873203</v>
      </c>
    </row>
    <row r="140" spans="1:10" x14ac:dyDescent="0.3">
      <c r="A140" s="3">
        <v>139</v>
      </c>
      <c r="B140" t="s">
        <v>20</v>
      </c>
      <c r="C140" t="s">
        <v>17</v>
      </c>
      <c r="D140">
        <v>39.479083413544579</v>
      </c>
      <c r="E140" s="1">
        <v>0.41420297764351</v>
      </c>
      <c r="F140" s="1">
        <v>1.1490772159068701</v>
      </c>
      <c r="G140" s="1">
        <v>0.89994342721959397</v>
      </c>
      <c r="H140" s="1">
        <v>36.880690164372801</v>
      </c>
      <c r="I140" s="1">
        <v>0.12775813890969301</v>
      </c>
      <c r="J140" s="2">
        <v>8.3280759475358804E-3</v>
      </c>
    </row>
    <row r="141" spans="1:10" x14ac:dyDescent="0.3">
      <c r="A141" s="3">
        <v>140</v>
      </c>
      <c r="B141" t="s">
        <v>20</v>
      </c>
      <c r="C141" t="s">
        <v>17</v>
      </c>
      <c r="D141">
        <v>42.697279501049209</v>
      </c>
      <c r="E141" s="1">
        <v>0.377003184031932</v>
      </c>
      <c r="F141" s="1">
        <v>1.0457201213687599</v>
      </c>
      <c r="G141" s="1">
        <v>0.99269876169189997</v>
      </c>
      <c r="H141" s="1">
        <v>39.931185582544899</v>
      </c>
      <c r="I141" s="1">
        <v>0.204470211125278</v>
      </c>
      <c r="J141" s="2">
        <v>0.14892213923724501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772DB-5AB9-48A4-A2D4-EBEF851E2FCA}">
  <dimension ref="A1:E29"/>
  <sheetViews>
    <sheetView topLeftCell="A3" workbookViewId="0">
      <selection activeCell="E2" sqref="E2:E29"/>
    </sheetView>
  </sheetViews>
  <sheetFormatPr defaultRowHeight="14.4" x14ac:dyDescent="0.3"/>
  <cols>
    <col min="1" max="1" width="9.77734375" bestFit="1" customWidth="1"/>
    <col min="2" max="2" width="9.5546875" bestFit="1" customWidth="1"/>
    <col min="3" max="3" width="12" bestFit="1" customWidth="1"/>
    <col min="4" max="4" width="14.21875" bestFit="1" customWidth="1"/>
    <col min="5" max="5" width="12.6640625" bestFit="1" customWidth="1"/>
  </cols>
  <sheetData>
    <row r="1" spans="1:5" x14ac:dyDescent="0.3">
      <c r="A1" t="s">
        <v>8</v>
      </c>
      <c r="B1" t="s">
        <v>9</v>
      </c>
      <c r="C1" t="s">
        <v>1</v>
      </c>
      <c r="D1" t="s">
        <v>22</v>
      </c>
      <c r="E1" t="s">
        <v>21</v>
      </c>
    </row>
    <row r="2" spans="1:5" x14ac:dyDescent="0.3">
      <c r="A2" t="s">
        <v>10</v>
      </c>
      <c r="B2" t="s">
        <v>11</v>
      </c>
      <c r="C2">
        <v>0.63671925052411649</v>
      </c>
      <c r="D2">
        <f>(C2/$C$3)*100</f>
        <v>217.35074734929887</v>
      </c>
      <c r="E2">
        <f>((C2-$C$3)/$C$3)*100</f>
        <v>117.35074734929887</v>
      </c>
    </row>
    <row r="3" spans="1:5" x14ac:dyDescent="0.3">
      <c r="A3" t="s">
        <v>10</v>
      </c>
      <c r="B3" t="s">
        <v>12</v>
      </c>
      <c r="C3">
        <v>0.29294550779752376</v>
      </c>
      <c r="D3">
        <f>(C3/$C$3)*100</f>
        <v>100</v>
      </c>
      <c r="E3">
        <f t="shared" ref="E3:E8" si="0">((C3-$C$3)/$C$3)*100</f>
        <v>0</v>
      </c>
    </row>
    <row r="4" spans="1:5" x14ac:dyDescent="0.3">
      <c r="A4" t="s">
        <v>10</v>
      </c>
      <c r="B4" t="s">
        <v>13</v>
      </c>
      <c r="C4">
        <v>1.4610057703047619</v>
      </c>
      <c r="D4">
        <f>(C4/$C$3)*100</f>
        <v>498.72953549933612</v>
      </c>
      <c r="E4">
        <f t="shared" si="0"/>
        <v>398.72953549933612</v>
      </c>
    </row>
    <row r="5" spans="1:5" x14ac:dyDescent="0.3">
      <c r="A5" t="s">
        <v>10</v>
      </c>
      <c r="B5" t="s">
        <v>14</v>
      </c>
      <c r="C5">
        <v>0.45292744630393217</v>
      </c>
      <c r="D5">
        <f>(C5/$C$3)*100</f>
        <v>154.61150085871387</v>
      </c>
      <c r="E5">
        <f t="shared" si="0"/>
        <v>54.611500858713868</v>
      </c>
    </row>
    <row r="6" spans="1:5" x14ac:dyDescent="0.3">
      <c r="A6" t="s">
        <v>10</v>
      </c>
      <c r="B6" t="s">
        <v>15</v>
      </c>
      <c r="C6">
        <v>0.41847387355081722</v>
      </c>
      <c r="D6">
        <f>(C6/$C$3)*100</f>
        <v>142.85041497890296</v>
      </c>
      <c r="E6">
        <f>((C6-$C$3)/$C$3)*100</f>
        <v>42.850414978902954</v>
      </c>
    </row>
    <row r="7" spans="1:5" x14ac:dyDescent="0.3">
      <c r="A7" t="s">
        <v>10</v>
      </c>
      <c r="B7" t="s">
        <v>16</v>
      </c>
      <c r="C7">
        <v>1.4836322705702221</v>
      </c>
      <c r="D7">
        <f>(C7/$C$3)*100</f>
        <v>506.45332701113466</v>
      </c>
      <c r="E7">
        <f t="shared" si="0"/>
        <v>406.45332701113466</v>
      </c>
    </row>
    <row r="8" spans="1:5" x14ac:dyDescent="0.3">
      <c r="A8" t="s">
        <v>10</v>
      </c>
      <c r="B8" t="s">
        <v>17</v>
      </c>
      <c r="C8">
        <v>1.7332926022757422</v>
      </c>
      <c r="D8">
        <f>(C8/$C$3)*100</f>
        <v>591.67748135388672</v>
      </c>
      <c r="E8">
        <f t="shared" si="0"/>
        <v>491.67748135388666</v>
      </c>
    </row>
    <row r="9" spans="1:5" x14ac:dyDescent="0.3">
      <c r="A9" t="s">
        <v>18</v>
      </c>
      <c r="B9" t="s">
        <v>11</v>
      </c>
      <c r="C9">
        <v>0.16553863148106321</v>
      </c>
      <c r="D9">
        <f>(C9/$C$10)*100</f>
        <v>106.52963917423554</v>
      </c>
      <c r="E9">
        <f>((C9-$C$10)/$C$10)*100</f>
        <v>6.5296391742355464</v>
      </c>
    </row>
    <row r="10" spans="1:5" x14ac:dyDescent="0.3">
      <c r="A10" t="s">
        <v>18</v>
      </c>
      <c r="B10" t="s">
        <v>12</v>
      </c>
      <c r="C10">
        <v>0.15539208877851821</v>
      </c>
      <c r="D10">
        <f>(C10/$C$10)*100</f>
        <v>100</v>
      </c>
      <c r="E10">
        <f t="shared" ref="E10:E15" si="1">((C10-$C$10)/$C$10)*100</f>
        <v>0</v>
      </c>
    </row>
    <row r="11" spans="1:5" x14ac:dyDescent="0.3">
      <c r="A11" t="s">
        <v>18</v>
      </c>
      <c r="B11" t="s">
        <v>13</v>
      </c>
      <c r="C11">
        <v>1.7182377848406858</v>
      </c>
      <c r="D11">
        <f>(C11/$C$10)*100</f>
        <v>1105.7434122593629</v>
      </c>
      <c r="E11">
        <f>((C11-$C$10)/$C$10)*100</f>
        <v>1005.7434122593628</v>
      </c>
    </row>
    <row r="12" spans="1:5" x14ac:dyDescent="0.3">
      <c r="A12" t="s">
        <v>18</v>
      </c>
      <c r="B12" t="s">
        <v>14</v>
      </c>
      <c r="C12">
        <v>0.23627969130514059</v>
      </c>
      <c r="D12">
        <f>(C12/$C$10)*100</f>
        <v>152.05387427535791</v>
      </c>
      <c r="E12">
        <f t="shared" si="1"/>
        <v>52.053874275357892</v>
      </c>
    </row>
    <row r="13" spans="1:5" x14ac:dyDescent="0.3">
      <c r="A13" t="s">
        <v>18</v>
      </c>
      <c r="B13" t="s">
        <v>15</v>
      </c>
      <c r="C13">
        <v>0.1759715290632094</v>
      </c>
      <c r="D13">
        <f>(C13/$C$10)*100</f>
        <v>113.24355727917607</v>
      </c>
      <c r="E13">
        <f t="shared" si="1"/>
        <v>13.243557279176072</v>
      </c>
    </row>
    <row r="14" spans="1:5" x14ac:dyDescent="0.3">
      <c r="A14" t="s">
        <v>18</v>
      </c>
      <c r="B14" t="s">
        <v>16</v>
      </c>
      <c r="C14">
        <v>2.0288208080311443</v>
      </c>
      <c r="D14">
        <f>(C14/$C$10)*100</f>
        <v>1305.6139627049106</v>
      </c>
      <c r="E14">
        <f t="shared" si="1"/>
        <v>1205.6139627049106</v>
      </c>
    </row>
    <row r="15" spans="1:5" x14ac:dyDescent="0.3">
      <c r="A15" t="s">
        <v>18</v>
      </c>
      <c r="B15" t="s">
        <v>17</v>
      </c>
      <c r="C15">
        <v>2.080030561030052</v>
      </c>
      <c r="D15">
        <f>(C15/$C$10)*100</f>
        <v>1338.5691494209457</v>
      </c>
      <c r="E15">
        <f t="shared" si="1"/>
        <v>1238.5691494209457</v>
      </c>
    </row>
    <row r="16" spans="1:5" x14ac:dyDescent="0.3">
      <c r="A16" t="s">
        <v>19</v>
      </c>
      <c r="B16" t="s">
        <v>11</v>
      </c>
      <c r="C16">
        <v>0.20764858146319742</v>
      </c>
      <c r="D16">
        <f>(C16/$C$17)*100</f>
        <v>109.35696322164949</v>
      </c>
      <c r="E16">
        <f>((C16-$C$17)/$C$17)*100</f>
        <v>9.3569632216494849</v>
      </c>
    </row>
    <row r="17" spans="1:5" x14ac:dyDescent="0.3">
      <c r="A17" t="s">
        <v>19</v>
      </c>
      <c r="B17" t="s">
        <v>12</v>
      </c>
      <c r="C17">
        <v>0.18988144453346439</v>
      </c>
      <c r="D17">
        <f>(C17/$C$17)*100</f>
        <v>100</v>
      </c>
      <c r="E17">
        <f t="shared" ref="E17:E22" si="2">((C17-$C$17)/$C$17)*100</f>
        <v>0</v>
      </c>
    </row>
    <row r="18" spans="1:5" x14ac:dyDescent="0.3">
      <c r="A18" t="s">
        <v>19</v>
      </c>
      <c r="B18" t="s">
        <v>13</v>
      </c>
      <c r="C18">
        <v>0.99876741594346219</v>
      </c>
      <c r="D18">
        <f>(C18/$C$17)*100</f>
        <v>525.99526952063036</v>
      </c>
      <c r="E18">
        <f t="shared" si="2"/>
        <v>425.99526952063036</v>
      </c>
    </row>
    <row r="19" spans="1:5" x14ac:dyDescent="0.3">
      <c r="A19" t="s">
        <v>19</v>
      </c>
      <c r="B19" t="s">
        <v>14</v>
      </c>
      <c r="C19">
        <v>0.20020117832306417</v>
      </c>
      <c r="D19">
        <f>(C19/$C$17)*100</f>
        <v>105.43483004090008</v>
      </c>
      <c r="E19">
        <f t="shared" si="2"/>
        <v>5.4348300409000938</v>
      </c>
    </row>
    <row r="20" spans="1:5" x14ac:dyDescent="0.3">
      <c r="A20" t="s">
        <v>19</v>
      </c>
      <c r="B20" t="s">
        <v>15</v>
      </c>
      <c r="C20">
        <v>0.1895120726100562</v>
      </c>
      <c r="D20">
        <f>(C20/$C$17)*100</f>
        <v>99.805472343906104</v>
      </c>
      <c r="E20">
        <f t="shared" si="2"/>
        <v>-0.19452765609390177</v>
      </c>
    </row>
    <row r="21" spans="1:5" x14ac:dyDescent="0.3">
      <c r="A21" t="s">
        <v>19</v>
      </c>
      <c r="B21" t="s">
        <v>16</v>
      </c>
      <c r="C21">
        <v>1.1354522672708032</v>
      </c>
      <c r="D21">
        <f>(C21/$C$17)*100</f>
        <v>597.97958144914628</v>
      </c>
      <c r="E21">
        <f>((C21-$C$17)/$C$17)*100</f>
        <v>497.97958144914622</v>
      </c>
    </row>
    <row r="22" spans="1:5" x14ac:dyDescent="0.3">
      <c r="A22" t="s">
        <v>19</v>
      </c>
      <c r="B22" t="s">
        <v>17</v>
      </c>
      <c r="C22">
        <v>1.1614794574458136</v>
      </c>
      <c r="D22">
        <f>(C22/$C$17)*100</f>
        <v>611.68665548102899</v>
      </c>
      <c r="E22">
        <f t="shared" si="2"/>
        <v>511.68665548102899</v>
      </c>
    </row>
    <row r="23" spans="1:5" x14ac:dyDescent="0.3">
      <c r="A23" t="s">
        <v>20</v>
      </c>
      <c r="B23" t="s">
        <v>11</v>
      </c>
      <c r="C23">
        <v>0.45131661211957141</v>
      </c>
      <c r="D23">
        <f>(C23/$C$24)*100</f>
        <v>178.24347595660004</v>
      </c>
      <c r="E23">
        <f>((C23-$C$24)/$C$24)*100</f>
        <v>78.243475956600037</v>
      </c>
    </row>
    <row r="24" spans="1:5" x14ac:dyDescent="0.3">
      <c r="A24" t="s">
        <v>20</v>
      </c>
      <c r="B24" t="s">
        <v>12</v>
      </c>
      <c r="C24">
        <v>0.25320231761495782</v>
      </c>
      <c r="D24">
        <f>(C24/$C$24)*100</f>
        <v>100</v>
      </c>
      <c r="E24">
        <f t="shared" ref="E24:E29" si="3">((C24-$C$24)/$C$24)*100</f>
        <v>0</v>
      </c>
    </row>
    <row r="25" spans="1:5" x14ac:dyDescent="0.3">
      <c r="A25" t="s">
        <v>20</v>
      </c>
      <c r="B25" t="s">
        <v>13</v>
      </c>
      <c r="C25">
        <v>0.86280977037731221</v>
      </c>
      <c r="D25">
        <f>(C25/$C$24)*100</f>
        <v>340.75903352882347</v>
      </c>
      <c r="E25">
        <f t="shared" si="3"/>
        <v>240.75903352882349</v>
      </c>
    </row>
    <row r="26" spans="1:5" x14ac:dyDescent="0.3">
      <c r="A26" t="s">
        <v>20</v>
      </c>
      <c r="B26" t="s">
        <v>14</v>
      </c>
      <c r="C26">
        <v>0.35944465424570898</v>
      </c>
      <c r="D26">
        <f>(C26/$C$24)*100</f>
        <v>141.95946452287725</v>
      </c>
      <c r="E26">
        <f t="shared" si="3"/>
        <v>41.959464522877241</v>
      </c>
    </row>
    <row r="27" spans="1:5" x14ac:dyDescent="0.3">
      <c r="A27" t="s">
        <v>20</v>
      </c>
      <c r="B27" t="s">
        <v>15</v>
      </c>
      <c r="C27">
        <v>0.30899402510698015</v>
      </c>
      <c r="D27">
        <f>(C27/$C$24)*100</f>
        <v>122.03443792203524</v>
      </c>
      <c r="E27">
        <f t="shared" si="3"/>
        <v>22.03443792203522</v>
      </c>
    </row>
    <row r="28" spans="1:5" x14ac:dyDescent="0.3">
      <c r="A28" t="s">
        <v>20</v>
      </c>
      <c r="B28" t="s">
        <v>16</v>
      </c>
      <c r="C28">
        <v>0.85331514606723291</v>
      </c>
      <c r="D28">
        <f>(C28/$C$24)*100</f>
        <v>337.00921622876319</v>
      </c>
      <c r="E28">
        <f t="shared" si="3"/>
        <v>237.00921622876319</v>
      </c>
    </row>
    <row r="29" spans="1:5" x14ac:dyDescent="0.3">
      <c r="A29" t="s">
        <v>20</v>
      </c>
      <c r="B29" t="s">
        <v>17</v>
      </c>
      <c r="C29">
        <v>0.87280441161005895</v>
      </c>
      <c r="D29">
        <f>(C29/$C$24)*100</f>
        <v>344.70632805870429</v>
      </c>
      <c r="E29">
        <f t="shared" si="3"/>
        <v>244.70632805870429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8C837-4BE0-48F7-B3DB-47932EC2CD24}">
  <dimension ref="A1:E29"/>
  <sheetViews>
    <sheetView workbookViewId="0">
      <selection activeCell="E2" sqref="E2:E29"/>
    </sheetView>
  </sheetViews>
  <sheetFormatPr defaultRowHeight="14.4" x14ac:dyDescent="0.3"/>
  <cols>
    <col min="1" max="1" width="9.77734375" bestFit="1" customWidth="1"/>
    <col min="2" max="2" width="9.5546875" bestFit="1" customWidth="1"/>
    <col min="3" max="3" width="12" bestFit="1" customWidth="1"/>
    <col min="4" max="4" width="14.21875" bestFit="1" customWidth="1"/>
    <col min="5" max="5" width="12.6640625" bestFit="1" customWidth="1"/>
  </cols>
  <sheetData>
    <row r="1" spans="1:5" x14ac:dyDescent="0.3">
      <c r="A1" t="s">
        <v>8</v>
      </c>
      <c r="B1" t="s">
        <v>9</v>
      </c>
      <c r="C1" t="s">
        <v>2</v>
      </c>
      <c r="D1" t="s">
        <v>22</v>
      </c>
      <c r="E1" t="s">
        <v>21</v>
      </c>
    </row>
    <row r="2" spans="1:5" x14ac:dyDescent="0.3">
      <c r="A2" t="s">
        <v>10</v>
      </c>
      <c r="B2" t="s">
        <v>11</v>
      </c>
      <c r="C2">
        <v>0</v>
      </c>
      <c r="D2">
        <f>(C2/$C$3)*100</f>
        <v>0</v>
      </c>
      <c r="E2">
        <f>((C2-$C$3)/$C$3)*100</f>
        <v>-100</v>
      </c>
    </row>
    <row r="3" spans="1:5" x14ac:dyDescent="0.3">
      <c r="A3" t="s">
        <v>10</v>
      </c>
      <c r="B3" t="s">
        <v>12</v>
      </c>
      <c r="C3">
        <v>0.56855371898772922</v>
      </c>
      <c r="D3">
        <f>(C3/$C$3)*100</f>
        <v>100</v>
      </c>
      <c r="E3">
        <f t="shared" ref="E3:E8" si="0">((C3-$C$3)/$C$3)*100</f>
        <v>0</v>
      </c>
    </row>
    <row r="4" spans="1:5" x14ac:dyDescent="0.3">
      <c r="A4" t="s">
        <v>10</v>
      </c>
      <c r="B4" t="s">
        <v>13</v>
      </c>
      <c r="C4">
        <v>17.494167696416099</v>
      </c>
      <c r="D4">
        <f>(C4/$C$3)*100</f>
        <v>3076.9595048227388</v>
      </c>
      <c r="E4">
        <f t="shared" si="0"/>
        <v>2976.9595048227388</v>
      </c>
    </row>
    <row r="5" spans="1:5" x14ac:dyDescent="0.3">
      <c r="A5" t="s">
        <v>10</v>
      </c>
      <c r="B5" t="s">
        <v>14</v>
      </c>
      <c r="C5">
        <v>0.45103700944240382</v>
      </c>
      <c r="D5">
        <f>(C5/$C$3)*100</f>
        <v>79.330588188824819</v>
      </c>
      <c r="E5">
        <f t="shared" si="0"/>
        <v>-20.66941181117517</v>
      </c>
    </row>
    <row r="6" spans="1:5" x14ac:dyDescent="0.3">
      <c r="A6" t="s">
        <v>10</v>
      </c>
      <c r="B6" t="s">
        <v>15</v>
      </c>
      <c r="C6">
        <v>0.42924127831793824</v>
      </c>
      <c r="D6">
        <f>(C6/$C$3)*100</f>
        <v>75.497048736603602</v>
      </c>
      <c r="E6">
        <f>((C6-$C$3)/$C$3)*100</f>
        <v>-24.502951263396394</v>
      </c>
    </row>
    <row r="7" spans="1:5" x14ac:dyDescent="0.3">
      <c r="A7" t="s">
        <v>10</v>
      </c>
      <c r="B7" t="s">
        <v>16</v>
      </c>
      <c r="C7">
        <v>18.45362579407556</v>
      </c>
      <c r="D7">
        <f>(C7/$C$3)*100</f>
        <v>3245.7136727433549</v>
      </c>
      <c r="E7">
        <f t="shared" si="0"/>
        <v>3145.7136727433549</v>
      </c>
    </row>
    <row r="8" spans="1:5" x14ac:dyDescent="0.3">
      <c r="A8" t="s">
        <v>10</v>
      </c>
      <c r="B8" t="s">
        <v>17</v>
      </c>
      <c r="C8">
        <v>24.429121472327221</v>
      </c>
      <c r="D8">
        <f>(C8/$C$3)*100</f>
        <v>4296.7129853308479</v>
      </c>
      <c r="E8">
        <f t="shared" si="0"/>
        <v>4196.7129853308479</v>
      </c>
    </row>
    <row r="9" spans="1:5" x14ac:dyDescent="0.3">
      <c r="A9" t="s">
        <v>18</v>
      </c>
      <c r="B9" t="s">
        <v>11</v>
      </c>
      <c r="C9">
        <v>3.8052596211462637</v>
      </c>
      <c r="D9">
        <f>(C9/$C$10)*100</f>
        <v>155.4794338819664</v>
      </c>
      <c r="E9">
        <f>((C9-$C$10)/$C$10)*100</f>
        <v>55.479433881966401</v>
      </c>
    </row>
    <row r="10" spans="1:5" x14ac:dyDescent="0.3">
      <c r="A10" t="s">
        <v>18</v>
      </c>
      <c r="B10" t="s">
        <v>12</v>
      </c>
      <c r="C10">
        <v>2.4474359895309759</v>
      </c>
      <c r="D10">
        <f>(C10/$C$10)*100</f>
        <v>100</v>
      </c>
      <c r="E10">
        <f t="shared" ref="E10:E15" si="1">((C10-$C$10)/$C$10)*100</f>
        <v>0</v>
      </c>
    </row>
    <row r="11" spans="1:5" x14ac:dyDescent="0.3">
      <c r="A11" t="s">
        <v>18</v>
      </c>
      <c r="B11" t="s">
        <v>13</v>
      </c>
      <c r="C11">
        <v>19.097338897012939</v>
      </c>
      <c r="D11">
        <f>(C11/$C$10)*100</f>
        <v>780.29983128068375</v>
      </c>
      <c r="E11">
        <f>((C11-$C$10)/$C$10)*100</f>
        <v>680.29983128068375</v>
      </c>
    </row>
    <row r="12" spans="1:5" x14ac:dyDescent="0.3">
      <c r="A12" t="s">
        <v>18</v>
      </c>
      <c r="B12" t="s">
        <v>14</v>
      </c>
      <c r="C12">
        <v>3.8043251191976624</v>
      </c>
      <c r="D12">
        <f>(C12/$C$10)*100</f>
        <v>155.44125098555568</v>
      </c>
      <c r="E12">
        <f t="shared" si="1"/>
        <v>55.441250985555676</v>
      </c>
    </row>
    <row r="13" spans="1:5" x14ac:dyDescent="0.3">
      <c r="A13" t="s">
        <v>18</v>
      </c>
      <c r="B13" t="s">
        <v>15</v>
      </c>
      <c r="C13">
        <v>3.5067265731806136</v>
      </c>
      <c r="D13">
        <f>(C13/$C$10)*100</f>
        <v>143.28164610558986</v>
      </c>
      <c r="E13">
        <f t="shared" si="1"/>
        <v>43.281646105589836</v>
      </c>
    </row>
    <row r="14" spans="1:5" x14ac:dyDescent="0.3">
      <c r="A14" t="s">
        <v>18</v>
      </c>
      <c r="B14" t="s">
        <v>16</v>
      </c>
      <c r="C14">
        <v>40.905856842646116</v>
      </c>
      <c r="D14">
        <f>(C14/$C$10)*100</f>
        <v>1671.3759631558441</v>
      </c>
      <c r="E14">
        <f t="shared" si="1"/>
        <v>1571.3759631558444</v>
      </c>
    </row>
    <row r="15" spans="1:5" x14ac:dyDescent="0.3">
      <c r="A15" t="s">
        <v>18</v>
      </c>
      <c r="B15" t="s">
        <v>17</v>
      </c>
      <c r="C15">
        <v>42.462807371778162</v>
      </c>
      <c r="D15">
        <f>(C15/$C$10)*100</f>
        <v>1734.9915402656025</v>
      </c>
      <c r="E15">
        <f t="shared" si="1"/>
        <v>1634.9915402656025</v>
      </c>
    </row>
    <row r="16" spans="1:5" x14ac:dyDescent="0.3">
      <c r="A16" t="s">
        <v>19</v>
      </c>
      <c r="B16" t="s">
        <v>11</v>
      </c>
      <c r="C16">
        <v>3.0008094095275881</v>
      </c>
      <c r="D16">
        <f>(C16/$C$17)*100</f>
        <v>111.70961591930681</v>
      </c>
      <c r="E16">
        <f>((C16-$C$17)/$C$17)*100</f>
        <v>11.709615919306808</v>
      </c>
    </row>
    <row r="17" spans="1:5" x14ac:dyDescent="0.3">
      <c r="A17" t="s">
        <v>19</v>
      </c>
      <c r="B17" t="s">
        <v>12</v>
      </c>
      <c r="C17">
        <v>2.686258819200682</v>
      </c>
      <c r="D17">
        <f>(C17/$C$17)*100</f>
        <v>100</v>
      </c>
      <c r="E17">
        <f t="shared" ref="E17:E22" si="2">((C17-$C$17)/$C$17)*100</f>
        <v>0</v>
      </c>
    </row>
    <row r="18" spans="1:5" x14ac:dyDescent="0.3">
      <c r="A18" t="s">
        <v>19</v>
      </c>
      <c r="B18" t="s">
        <v>13</v>
      </c>
      <c r="C18">
        <v>22.102379517502541</v>
      </c>
      <c r="D18">
        <f>(C18/$C$17)*100</f>
        <v>822.79411646861649</v>
      </c>
      <c r="E18">
        <f t="shared" si="2"/>
        <v>722.79411646861661</v>
      </c>
    </row>
    <row r="19" spans="1:5" x14ac:dyDescent="0.3">
      <c r="A19" t="s">
        <v>19</v>
      </c>
      <c r="B19" t="s">
        <v>14</v>
      </c>
      <c r="C19">
        <v>3.7164374252460002</v>
      </c>
      <c r="D19">
        <f>(C19/$C$17)*100</f>
        <v>138.349938534659</v>
      </c>
      <c r="E19">
        <f t="shared" si="2"/>
        <v>38.349938534659003</v>
      </c>
    </row>
    <row r="20" spans="1:5" x14ac:dyDescent="0.3">
      <c r="A20" t="s">
        <v>19</v>
      </c>
      <c r="B20" t="s">
        <v>15</v>
      </c>
      <c r="C20">
        <v>2.6382666129445242</v>
      </c>
      <c r="D20">
        <f>(C20/$C$17)*100</f>
        <v>98.213418382729103</v>
      </c>
      <c r="E20">
        <f t="shared" si="2"/>
        <v>-1.7865816172709006</v>
      </c>
    </row>
    <row r="21" spans="1:5" x14ac:dyDescent="0.3">
      <c r="A21" t="s">
        <v>19</v>
      </c>
      <c r="B21" t="s">
        <v>16</v>
      </c>
      <c r="C21">
        <v>19.942293560714621</v>
      </c>
      <c r="D21">
        <f>(C21/$C$17)*100</f>
        <v>742.38168780209389</v>
      </c>
      <c r="E21">
        <f>((C21-$C$17)/$C$17)*100</f>
        <v>642.38168780209389</v>
      </c>
    </row>
    <row r="22" spans="1:5" x14ac:dyDescent="0.3">
      <c r="A22" t="s">
        <v>19</v>
      </c>
      <c r="B22" t="s">
        <v>17</v>
      </c>
      <c r="C22">
        <v>23.752003704458836</v>
      </c>
      <c r="D22">
        <f>(C22/$C$17)*100</f>
        <v>884.20384270814372</v>
      </c>
      <c r="E22">
        <f t="shared" si="2"/>
        <v>784.20384270814372</v>
      </c>
    </row>
    <row r="23" spans="1:5" x14ac:dyDescent="0.3">
      <c r="A23" t="s">
        <v>20</v>
      </c>
      <c r="B23" t="s">
        <v>11</v>
      </c>
      <c r="C23">
        <v>5.7385732925046931</v>
      </c>
      <c r="D23">
        <f>(C23/$C$24)*100</f>
        <v>146.38052251473482</v>
      </c>
      <c r="E23">
        <f>((C23-$C$24)/$C$24)*100</f>
        <v>46.380522514734842</v>
      </c>
    </row>
    <row r="24" spans="1:5" x14ac:dyDescent="0.3">
      <c r="A24" t="s">
        <v>20</v>
      </c>
      <c r="B24" t="s">
        <v>12</v>
      </c>
      <c r="C24">
        <v>3.9203120701574496</v>
      </c>
      <c r="D24">
        <f>(C24/$C$24)*100</f>
        <v>100</v>
      </c>
      <c r="E24">
        <f t="shared" ref="E24:E29" si="3">((C24-$C$24)/$C$24)*100</f>
        <v>0</v>
      </c>
    </row>
    <row r="25" spans="1:5" x14ac:dyDescent="0.3">
      <c r="A25" t="s">
        <v>20</v>
      </c>
      <c r="B25" t="s">
        <v>13</v>
      </c>
      <c r="C25">
        <v>43.443497521132919</v>
      </c>
      <c r="D25">
        <f>(C25/$C$24)*100</f>
        <v>1108.1642671214213</v>
      </c>
      <c r="E25">
        <f t="shared" si="3"/>
        <v>1008.1642671214212</v>
      </c>
    </row>
    <row r="26" spans="1:5" x14ac:dyDescent="0.3">
      <c r="A26" t="s">
        <v>20</v>
      </c>
      <c r="B26" t="s">
        <v>14</v>
      </c>
      <c r="C26">
        <v>6.494563442921172</v>
      </c>
      <c r="D26">
        <f>(C26/$C$24)*100</f>
        <v>165.66445034719732</v>
      </c>
      <c r="E26">
        <f t="shared" si="3"/>
        <v>65.664450347197331</v>
      </c>
    </row>
    <row r="27" spans="1:5" x14ac:dyDescent="0.3">
      <c r="A27" t="s">
        <v>20</v>
      </c>
      <c r="B27" t="s">
        <v>15</v>
      </c>
      <c r="C27">
        <v>4.1396747913630616</v>
      </c>
      <c r="D27">
        <f>(C27/$C$24)*100</f>
        <v>105.59554232622104</v>
      </c>
      <c r="E27">
        <f t="shared" si="3"/>
        <v>5.5955423262210289</v>
      </c>
    </row>
    <row r="28" spans="1:5" x14ac:dyDescent="0.3">
      <c r="A28" t="s">
        <v>20</v>
      </c>
      <c r="B28" t="s">
        <v>16</v>
      </c>
      <c r="C28">
        <v>34.168803759328263</v>
      </c>
      <c r="D28">
        <f>(C28/$C$24)*100</f>
        <v>871.58377057354915</v>
      </c>
      <c r="E28">
        <f t="shared" si="3"/>
        <v>771.58377057354915</v>
      </c>
    </row>
    <row r="29" spans="1:5" x14ac:dyDescent="0.3">
      <c r="A29" t="s">
        <v>20</v>
      </c>
      <c r="B29" t="s">
        <v>17</v>
      </c>
      <c r="C29">
        <v>34.058740451421059</v>
      </c>
      <c r="D29">
        <f>(C29/$C$24)*100</f>
        <v>868.77625663237495</v>
      </c>
      <c r="E29">
        <f t="shared" si="3"/>
        <v>768.77625663237495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2BA0E-B9BA-40DE-8A85-BF5F2C94A24B}">
  <dimension ref="A1:E29"/>
  <sheetViews>
    <sheetView topLeftCell="A3" workbookViewId="0">
      <selection activeCell="E2" sqref="E2:E29"/>
    </sheetView>
  </sheetViews>
  <sheetFormatPr defaultRowHeight="14.4" x14ac:dyDescent="0.3"/>
  <cols>
    <col min="1" max="1" width="9.77734375" bestFit="1" customWidth="1"/>
    <col min="2" max="2" width="9.5546875" bestFit="1" customWidth="1"/>
    <col min="3" max="3" width="12" bestFit="1" customWidth="1"/>
    <col min="4" max="4" width="14.21875" bestFit="1" customWidth="1"/>
    <col min="5" max="5" width="12.6640625" bestFit="1" customWidth="1"/>
  </cols>
  <sheetData>
    <row r="1" spans="1:5" x14ac:dyDescent="0.3">
      <c r="A1" t="s">
        <v>8</v>
      </c>
      <c r="B1" t="s">
        <v>9</v>
      </c>
      <c r="C1" t="s">
        <v>3</v>
      </c>
      <c r="D1" t="s">
        <v>22</v>
      </c>
      <c r="E1" t="s">
        <v>21</v>
      </c>
    </row>
    <row r="2" spans="1:5" x14ac:dyDescent="0.3">
      <c r="A2" t="s">
        <v>10</v>
      </c>
      <c r="B2" t="s">
        <v>11</v>
      </c>
      <c r="C2">
        <v>1.1520316265636601E-4</v>
      </c>
      <c r="D2">
        <f>(C2/$C$3)*100</f>
        <v>0.22603260924948673</v>
      </c>
      <c r="E2">
        <f>((C2-$C$3)/$C$3)*100</f>
        <v>-99.773967390750499</v>
      </c>
    </row>
    <row r="3" spans="1:5" x14ac:dyDescent="0.3">
      <c r="A3" t="s">
        <v>10</v>
      </c>
      <c r="B3" t="s">
        <v>12</v>
      </c>
      <c r="C3">
        <v>5.0967496698323234E-2</v>
      </c>
      <c r="D3">
        <f>(C3/$C$3)*100</f>
        <v>100</v>
      </c>
      <c r="E3">
        <f t="shared" ref="E3:E8" si="0">((C3-$C$3)/$C$3)*100</f>
        <v>0</v>
      </c>
    </row>
    <row r="4" spans="1:5" x14ac:dyDescent="0.3">
      <c r="A4" t="s">
        <v>10</v>
      </c>
      <c r="B4" t="s">
        <v>13</v>
      </c>
      <c r="C4">
        <v>7.8667677892044728E-3</v>
      </c>
      <c r="D4">
        <f>(C4/$C$3)*100</f>
        <v>15.434871827760926</v>
      </c>
      <c r="E4">
        <f t="shared" si="0"/>
        <v>-84.565128172239071</v>
      </c>
    </row>
    <row r="5" spans="1:5" x14ac:dyDescent="0.3">
      <c r="A5" t="s">
        <v>10</v>
      </c>
      <c r="B5" t="s">
        <v>14</v>
      </c>
      <c r="C5">
        <v>2.6633456086635283E-4</v>
      </c>
      <c r="D5">
        <f>(C5/$C$3)*100</f>
        <v>0.52255766541328863</v>
      </c>
      <c r="E5">
        <f t="shared" si="0"/>
        <v>-99.477442334586712</v>
      </c>
    </row>
    <row r="6" spans="1:5" x14ac:dyDescent="0.3">
      <c r="A6" t="s">
        <v>10</v>
      </c>
      <c r="B6" t="s">
        <v>15</v>
      </c>
      <c r="C6">
        <v>2.1475922587096862E-2</v>
      </c>
      <c r="D6">
        <f>(C6/$C$3)*100</f>
        <v>42.136506554781199</v>
      </c>
      <c r="E6">
        <f>((C6-$C$3)/$C$3)*100</f>
        <v>-57.863493445218793</v>
      </c>
    </row>
    <row r="7" spans="1:5" x14ac:dyDescent="0.3">
      <c r="A7" t="s">
        <v>10</v>
      </c>
      <c r="B7" t="s">
        <v>16</v>
      </c>
      <c r="C7">
        <v>5.1119104202259373E-3</v>
      </c>
      <c r="D7">
        <f>(C7/$C$3)*100</f>
        <v>10.029745919214653</v>
      </c>
      <c r="E7">
        <f t="shared" si="0"/>
        <v>-89.970254080785352</v>
      </c>
    </row>
    <row r="8" spans="1:5" x14ac:dyDescent="0.3">
      <c r="A8" t="s">
        <v>10</v>
      </c>
      <c r="B8" t="s">
        <v>17</v>
      </c>
      <c r="C8">
        <v>4.7678911532075846E-2</v>
      </c>
      <c r="D8">
        <f>(C8/$C$3)*100</f>
        <v>93.547681602428838</v>
      </c>
      <c r="E8">
        <f t="shared" si="0"/>
        <v>-6.452318397571168</v>
      </c>
    </row>
    <row r="9" spans="1:5" x14ac:dyDescent="0.3">
      <c r="A9" t="s">
        <v>18</v>
      </c>
      <c r="B9" t="s">
        <v>11</v>
      </c>
      <c r="C9">
        <v>0.16384156459062341</v>
      </c>
      <c r="D9">
        <f>(C9/$C$10)*100</f>
        <v>888.43166181159427</v>
      </c>
      <c r="E9">
        <f>((C9-$C$10)/$C$10)*100</f>
        <v>788.43166181159415</v>
      </c>
    </row>
    <row r="10" spans="1:5" x14ac:dyDescent="0.3">
      <c r="A10" t="s">
        <v>18</v>
      </c>
      <c r="B10" t="s">
        <v>12</v>
      </c>
      <c r="C10">
        <v>1.8441662047088161E-2</v>
      </c>
      <c r="D10">
        <f>(C10/$C$10)*100</f>
        <v>100</v>
      </c>
      <c r="E10">
        <f t="shared" ref="E10:E15" si="1">((C10-$C$10)/$C$10)*100</f>
        <v>0</v>
      </c>
    </row>
    <row r="11" spans="1:5" x14ac:dyDescent="0.3">
      <c r="A11" t="s">
        <v>18</v>
      </c>
      <c r="B11" t="s">
        <v>13</v>
      </c>
      <c r="C11">
        <v>6.0511370625982233E-3</v>
      </c>
      <c r="D11">
        <f>(C11/$C$10)*100</f>
        <v>32.812319449014446</v>
      </c>
      <c r="E11">
        <f>((C11-$C$10)/$C$10)*100</f>
        <v>-67.187680550985561</v>
      </c>
    </row>
    <row r="12" spans="1:5" x14ac:dyDescent="0.3">
      <c r="A12" t="s">
        <v>18</v>
      </c>
      <c r="B12" t="s">
        <v>14</v>
      </c>
      <c r="C12">
        <v>1.8964868105167895E-2</v>
      </c>
      <c r="D12">
        <f>(C12/$C$10)*100</f>
        <v>102.8370873337978</v>
      </c>
      <c r="E12">
        <f t="shared" si="1"/>
        <v>2.8370873337977969</v>
      </c>
    </row>
    <row r="13" spans="1:5" x14ac:dyDescent="0.3">
      <c r="A13" t="s">
        <v>18</v>
      </c>
      <c r="B13" t="s">
        <v>15</v>
      </c>
      <c r="C13">
        <v>3.3253067203702158E-3</v>
      </c>
      <c r="D13">
        <f>(C13/$C$10)*100</f>
        <v>18.031491477717779</v>
      </c>
      <c r="E13">
        <f t="shared" si="1"/>
        <v>-81.968508522282221</v>
      </c>
    </row>
    <row r="14" spans="1:5" x14ac:dyDescent="0.3">
      <c r="A14" t="s">
        <v>18</v>
      </c>
      <c r="B14" t="s">
        <v>16</v>
      </c>
      <c r="C14">
        <v>8.4788278001852763E-2</v>
      </c>
      <c r="D14">
        <f>(C14/$C$10)*100</f>
        <v>459.76483998762126</v>
      </c>
      <c r="E14">
        <f t="shared" si="1"/>
        <v>359.76483998762126</v>
      </c>
    </row>
    <row r="15" spans="1:5" x14ac:dyDescent="0.3">
      <c r="A15" t="s">
        <v>18</v>
      </c>
      <c r="B15" t="s">
        <v>17</v>
      </c>
      <c r="C15">
        <v>9.9099074156975345E-2</v>
      </c>
      <c r="D15">
        <f>(C15/$C$10)*100</f>
        <v>537.3652000776284</v>
      </c>
      <c r="E15">
        <f t="shared" si="1"/>
        <v>437.36520007762829</v>
      </c>
    </row>
    <row r="16" spans="1:5" x14ac:dyDescent="0.3">
      <c r="A16" t="s">
        <v>19</v>
      </c>
      <c r="B16" t="s">
        <v>11</v>
      </c>
      <c r="C16">
        <v>0.15479487795527477</v>
      </c>
      <c r="D16">
        <f>(C16/$C$17)*100</f>
        <v>2874.7070236113364</v>
      </c>
      <c r="E16">
        <f>((C16-$C$17)/$C$17)*100</f>
        <v>2774.7070236113359</v>
      </c>
    </row>
    <row r="17" spans="1:5" x14ac:dyDescent="0.3">
      <c r="A17" t="s">
        <v>19</v>
      </c>
      <c r="B17" t="s">
        <v>12</v>
      </c>
      <c r="C17">
        <v>5.3847183968269048E-3</v>
      </c>
      <c r="D17">
        <f>(C17/$C$17)*100</f>
        <v>100</v>
      </c>
      <c r="E17">
        <f t="shared" ref="E17:E22" si="2">((C17-$C$17)/$C$17)*100</f>
        <v>0</v>
      </c>
    </row>
    <row r="18" spans="1:5" x14ac:dyDescent="0.3">
      <c r="A18" t="s">
        <v>19</v>
      </c>
      <c r="B18" t="s">
        <v>13</v>
      </c>
      <c r="C18">
        <v>6.3670806723876133E-3</v>
      </c>
      <c r="D18">
        <f>(C18/$C$17)*100</f>
        <v>118.24352181795787</v>
      </c>
      <c r="E18">
        <f t="shared" si="2"/>
        <v>18.243521817957888</v>
      </c>
    </row>
    <row r="19" spans="1:5" x14ac:dyDescent="0.3">
      <c r="A19" t="s">
        <v>19</v>
      </c>
      <c r="B19" t="s">
        <v>14</v>
      </c>
      <c r="C19">
        <v>5.8228237663653752E-3</v>
      </c>
      <c r="D19">
        <f>(C19/$C$17)*100</f>
        <v>108.13608692697163</v>
      </c>
      <c r="E19">
        <f t="shared" si="2"/>
        <v>8.1360869269716343</v>
      </c>
    </row>
    <row r="20" spans="1:5" x14ac:dyDescent="0.3">
      <c r="A20" t="s">
        <v>19</v>
      </c>
      <c r="B20" t="s">
        <v>15</v>
      </c>
      <c r="C20">
        <v>1.066328824052902E-2</v>
      </c>
      <c r="D20">
        <f>(C20/$C$17)*100</f>
        <v>198.02870744016363</v>
      </c>
      <c r="E20">
        <f t="shared" si="2"/>
        <v>98.028707440163615</v>
      </c>
    </row>
    <row r="21" spans="1:5" x14ac:dyDescent="0.3">
      <c r="A21" t="s">
        <v>19</v>
      </c>
      <c r="B21" t="s">
        <v>16</v>
      </c>
      <c r="C21">
        <v>2.7511464280834085E-2</v>
      </c>
      <c r="D21">
        <f>(C21/$C$17)*100</f>
        <v>510.91741950787963</v>
      </c>
      <c r="E21">
        <f>((C21-$C$17)/$C$17)*100</f>
        <v>410.91741950787963</v>
      </c>
    </row>
    <row r="22" spans="1:5" x14ac:dyDescent="0.3">
      <c r="A22" t="s">
        <v>19</v>
      </c>
      <c r="B22" t="s">
        <v>17</v>
      </c>
      <c r="C22">
        <v>1.1961887922004841E-2</v>
      </c>
      <c r="D22">
        <f>(C22/$C$17)*100</f>
        <v>222.14509730079322</v>
      </c>
      <c r="E22">
        <f t="shared" si="2"/>
        <v>122.14509730079324</v>
      </c>
    </row>
    <row r="23" spans="1:5" x14ac:dyDescent="0.3">
      <c r="A23" t="s">
        <v>20</v>
      </c>
      <c r="B23" t="s">
        <v>11</v>
      </c>
      <c r="C23">
        <v>0.36022937207402883</v>
      </c>
      <c r="D23">
        <f>(C23/$C$24)*100</f>
        <v>6702.0412884703337</v>
      </c>
      <c r="E23">
        <f>((C23-$C$24)/$C$24)*100</f>
        <v>6602.0412884703337</v>
      </c>
    </row>
    <row r="24" spans="1:5" x14ac:dyDescent="0.3">
      <c r="A24" t="s">
        <v>20</v>
      </c>
      <c r="B24" t="s">
        <v>12</v>
      </c>
      <c r="C24">
        <v>5.3749202156324997E-3</v>
      </c>
      <c r="D24">
        <f>(C24/$C$24)*100</f>
        <v>100</v>
      </c>
      <c r="E24">
        <f t="shared" ref="E24:E29" si="3">((C24-$C$24)/$C$24)*100</f>
        <v>0</v>
      </c>
    </row>
    <row r="25" spans="1:5" x14ac:dyDescent="0.3">
      <c r="A25" t="s">
        <v>20</v>
      </c>
      <c r="B25" t="s">
        <v>13</v>
      </c>
      <c r="C25">
        <v>0.12851057522945164</v>
      </c>
      <c r="D25">
        <f>(C25/$C$24)*100</f>
        <v>2390.9299128885582</v>
      </c>
      <c r="E25">
        <f t="shared" si="3"/>
        <v>2290.9299128885582</v>
      </c>
    </row>
    <row r="26" spans="1:5" x14ac:dyDescent="0.3">
      <c r="A26" t="s">
        <v>20</v>
      </c>
      <c r="B26" t="s">
        <v>14</v>
      </c>
      <c r="C26">
        <v>1.635967817279476E-2</v>
      </c>
      <c r="D26">
        <f>(C26/$C$24)*100</f>
        <v>304.37062349714552</v>
      </c>
      <c r="E26">
        <f t="shared" si="3"/>
        <v>204.37062349714554</v>
      </c>
    </row>
    <row r="27" spans="1:5" x14ac:dyDescent="0.3">
      <c r="A27" t="s">
        <v>20</v>
      </c>
      <c r="B27" t="s">
        <v>15</v>
      </c>
      <c r="C27">
        <v>5.3479901949900054E-3</v>
      </c>
      <c r="D27">
        <f>(C27/$C$24)*100</f>
        <v>99.498968923033118</v>
      </c>
      <c r="E27">
        <f t="shared" si="3"/>
        <v>-0.50103107696688487</v>
      </c>
    </row>
    <row r="28" spans="1:5" x14ac:dyDescent="0.3">
      <c r="A28" t="s">
        <v>20</v>
      </c>
      <c r="B28" t="s">
        <v>16</v>
      </c>
      <c r="C28">
        <v>9.7714178797097859E-2</v>
      </c>
      <c r="D28">
        <f>(C28/$C$24)*100</f>
        <v>1817.9651953326572</v>
      </c>
      <c r="E28">
        <f t="shared" si="3"/>
        <v>1717.9651953326572</v>
      </c>
    </row>
    <row r="29" spans="1:5" x14ac:dyDescent="0.3">
      <c r="A29" t="s">
        <v>20</v>
      </c>
      <c r="B29" t="s">
        <v>17</v>
      </c>
      <c r="C29">
        <v>0.12791685649934401</v>
      </c>
      <c r="D29">
        <f>(C29/$C$24)*100</f>
        <v>2379.8838190622564</v>
      </c>
      <c r="E29">
        <f t="shared" si="3"/>
        <v>2279.8838190622564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9BBFB-3448-4906-946E-B15B170694FD}">
  <dimension ref="A1:E29"/>
  <sheetViews>
    <sheetView workbookViewId="0">
      <selection activeCell="E2" sqref="E2:E29"/>
    </sheetView>
  </sheetViews>
  <sheetFormatPr defaultRowHeight="14.4" x14ac:dyDescent="0.3"/>
  <cols>
    <col min="1" max="1" width="9.77734375" bestFit="1" customWidth="1"/>
    <col min="2" max="2" width="9.5546875" bestFit="1" customWidth="1"/>
    <col min="3" max="3" width="12" bestFit="1" customWidth="1"/>
    <col min="4" max="4" width="14.21875" bestFit="1" customWidth="1"/>
    <col min="5" max="5" width="12.6640625" bestFit="1" customWidth="1"/>
  </cols>
  <sheetData>
    <row r="1" spans="1:5" x14ac:dyDescent="0.3">
      <c r="A1" t="s">
        <v>8</v>
      </c>
      <c r="B1" t="s">
        <v>9</v>
      </c>
      <c r="C1" t="s">
        <v>4</v>
      </c>
      <c r="D1" t="s">
        <v>22</v>
      </c>
      <c r="E1" t="s">
        <v>21</v>
      </c>
    </row>
    <row r="2" spans="1:5" x14ac:dyDescent="0.3">
      <c r="A2" t="s">
        <v>10</v>
      </c>
      <c r="B2" t="s">
        <v>11</v>
      </c>
      <c r="C2">
        <v>3.1206136442300423</v>
      </c>
      <c r="D2">
        <f>(C2/$C$3)*100</f>
        <v>147.08314838788777</v>
      </c>
      <c r="E2">
        <f>((C2-$C$3)/$C$3)*100</f>
        <v>47.083148387887768</v>
      </c>
    </row>
    <row r="3" spans="1:5" x14ac:dyDescent="0.3">
      <c r="A3" t="s">
        <v>10</v>
      </c>
      <c r="B3" t="s">
        <v>12</v>
      </c>
      <c r="C3">
        <v>2.121666335289722</v>
      </c>
      <c r="D3">
        <f>(C3/$C$3)*100</f>
        <v>100</v>
      </c>
      <c r="E3">
        <f t="shared" ref="E3:E8" si="0">((C3-$C$3)/$C$3)*100</f>
        <v>0</v>
      </c>
    </row>
    <row r="4" spans="1:5" x14ac:dyDescent="0.3">
      <c r="A4" t="s">
        <v>10</v>
      </c>
      <c r="B4" t="s">
        <v>13</v>
      </c>
      <c r="C4">
        <v>0</v>
      </c>
      <c r="D4">
        <f>(C4/$C$3)*100</f>
        <v>0</v>
      </c>
      <c r="E4">
        <f t="shared" si="0"/>
        <v>-100</v>
      </c>
    </row>
    <row r="5" spans="1:5" x14ac:dyDescent="0.3">
      <c r="A5" t="s">
        <v>10</v>
      </c>
      <c r="B5" t="s">
        <v>14</v>
      </c>
      <c r="C5">
        <v>3.6915705846279026</v>
      </c>
      <c r="D5">
        <f>(C5/$C$3)*100</f>
        <v>173.99392747228578</v>
      </c>
      <c r="E5">
        <f t="shared" si="0"/>
        <v>73.993927472285776</v>
      </c>
    </row>
    <row r="6" spans="1:5" x14ac:dyDescent="0.3">
      <c r="A6" t="s">
        <v>10</v>
      </c>
      <c r="B6" t="s">
        <v>15</v>
      </c>
      <c r="C6">
        <v>3.0138479618378704</v>
      </c>
      <c r="D6">
        <f>(C6/$C$3)*100</f>
        <v>142.05098660936792</v>
      </c>
      <c r="E6">
        <f>((C6-$C$3)/$C$3)*100</f>
        <v>42.050986609367932</v>
      </c>
    </row>
    <row r="7" spans="1:5" x14ac:dyDescent="0.3">
      <c r="A7" t="s">
        <v>10</v>
      </c>
      <c r="B7" t="s">
        <v>16</v>
      </c>
      <c r="C7">
        <v>0</v>
      </c>
      <c r="D7">
        <f>(C7/$C$3)*100</f>
        <v>0</v>
      </c>
      <c r="E7">
        <f t="shared" si="0"/>
        <v>-100</v>
      </c>
    </row>
    <row r="8" spans="1:5" x14ac:dyDescent="0.3">
      <c r="A8" t="s">
        <v>10</v>
      </c>
      <c r="B8" t="s">
        <v>17</v>
      </c>
      <c r="C8">
        <v>2.88494210451852E-4</v>
      </c>
      <c r="D8">
        <f>(C8/$C$3)*100</f>
        <v>1.359752971771864E-2</v>
      </c>
      <c r="E8">
        <f t="shared" si="0"/>
        <v>-99.986402470282272</v>
      </c>
    </row>
    <row r="9" spans="1:5" x14ac:dyDescent="0.3">
      <c r="A9" t="s">
        <v>18</v>
      </c>
      <c r="B9" t="s">
        <v>11</v>
      </c>
      <c r="C9">
        <v>0.1651121594857782</v>
      </c>
      <c r="D9">
        <f>(C9/$C$10)*100</f>
        <v>72.251022108308973</v>
      </c>
      <c r="E9">
        <f>((C9-$C$10)/$C$10)*100</f>
        <v>-27.748977891691034</v>
      </c>
    </row>
    <row r="10" spans="1:5" x14ac:dyDescent="0.3">
      <c r="A10" t="s">
        <v>18</v>
      </c>
      <c r="B10" t="s">
        <v>12</v>
      </c>
      <c r="C10">
        <v>0.22852570755091101</v>
      </c>
      <c r="D10">
        <f>(C10/$C$10)*100</f>
        <v>100</v>
      </c>
      <c r="E10">
        <f t="shared" ref="E10:E15" si="1">((C10-$C$10)/$C$10)*100</f>
        <v>0</v>
      </c>
    </row>
    <row r="11" spans="1:5" x14ac:dyDescent="0.3">
      <c r="A11" t="s">
        <v>18</v>
      </c>
      <c r="B11" t="s">
        <v>13</v>
      </c>
      <c r="C11">
        <v>1.6013219186399301</v>
      </c>
      <c r="D11">
        <f>(C11/$C$10)*100</f>
        <v>700.71850375222539</v>
      </c>
      <c r="E11">
        <f>((C11-$C$10)/$C$10)*100</f>
        <v>600.71850375222539</v>
      </c>
    </row>
    <row r="12" spans="1:5" x14ac:dyDescent="0.3">
      <c r="A12" t="s">
        <v>18</v>
      </c>
      <c r="B12" t="s">
        <v>14</v>
      </c>
      <c r="C12">
        <v>0.38915173054192376</v>
      </c>
      <c r="D12">
        <f>(C12/$C$10)*100</f>
        <v>170.2879447185295</v>
      </c>
      <c r="E12">
        <f t="shared" si="1"/>
        <v>70.287944718529516</v>
      </c>
    </row>
    <row r="13" spans="1:5" x14ac:dyDescent="0.3">
      <c r="A13" t="s">
        <v>18</v>
      </c>
      <c r="B13" t="s">
        <v>15</v>
      </c>
      <c r="C13">
        <v>0.39900013384259519</v>
      </c>
      <c r="D13">
        <f>(C13/$C$10)*100</f>
        <v>174.59748319724855</v>
      </c>
      <c r="E13">
        <f t="shared" si="1"/>
        <v>74.59748319724855</v>
      </c>
    </row>
    <row r="14" spans="1:5" x14ac:dyDescent="0.3">
      <c r="A14" t="s">
        <v>18</v>
      </c>
      <c r="B14" t="s">
        <v>16</v>
      </c>
      <c r="C14">
        <v>0.48688499749222858</v>
      </c>
      <c r="D14">
        <f>(C14/$C$10)*100</f>
        <v>213.05480364118782</v>
      </c>
      <c r="E14">
        <f t="shared" si="1"/>
        <v>113.05480364118783</v>
      </c>
    </row>
    <row r="15" spans="1:5" x14ac:dyDescent="0.3">
      <c r="A15" t="s">
        <v>18</v>
      </c>
      <c r="B15" t="s">
        <v>17</v>
      </c>
      <c r="C15">
        <v>0.61636690495976965</v>
      </c>
      <c r="D15">
        <f>(C15/$C$10)*100</f>
        <v>269.71447176132483</v>
      </c>
      <c r="E15">
        <f t="shared" si="1"/>
        <v>169.71447176132483</v>
      </c>
    </row>
    <row r="16" spans="1:5" x14ac:dyDescent="0.3">
      <c r="A16" t="s">
        <v>19</v>
      </c>
      <c r="B16" t="s">
        <v>11</v>
      </c>
      <c r="C16">
        <v>0.30744819151339425</v>
      </c>
      <c r="D16">
        <f>(C16/$C$17)*100</f>
        <v>59.255294723821549</v>
      </c>
      <c r="E16">
        <f>((C16-$C$17)/$C$17)*100</f>
        <v>-40.744705276178451</v>
      </c>
    </row>
    <row r="17" spans="1:5" x14ac:dyDescent="0.3">
      <c r="A17" t="s">
        <v>19</v>
      </c>
      <c r="B17" t="s">
        <v>12</v>
      </c>
      <c r="C17">
        <v>0.51885353527706835</v>
      </c>
      <c r="D17">
        <f>(C17/$C$17)*100</f>
        <v>100</v>
      </c>
      <c r="E17">
        <f t="shared" ref="E17:E22" si="2">((C17-$C$17)/$C$17)*100</f>
        <v>0</v>
      </c>
    </row>
    <row r="18" spans="1:5" x14ac:dyDescent="0.3">
      <c r="A18" t="s">
        <v>19</v>
      </c>
      <c r="B18" t="s">
        <v>13</v>
      </c>
      <c r="C18">
        <v>0.87759047238727983</v>
      </c>
      <c r="D18">
        <f>(C18/$C$17)*100</f>
        <v>169.14030891562598</v>
      </c>
      <c r="E18">
        <f t="shared" si="2"/>
        <v>69.14030891562598</v>
      </c>
    </row>
    <row r="19" spans="1:5" x14ac:dyDescent="0.3">
      <c r="A19" t="s">
        <v>19</v>
      </c>
      <c r="B19" t="s">
        <v>14</v>
      </c>
      <c r="C19">
        <v>0.53404527831081983</v>
      </c>
      <c r="D19">
        <f>(C19/$C$17)*100</f>
        <v>102.92794440065616</v>
      </c>
      <c r="E19">
        <f t="shared" si="2"/>
        <v>2.9279444006561648</v>
      </c>
    </row>
    <row r="20" spans="1:5" x14ac:dyDescent="0.3">
      <c r="A20" t="s">
        <v>19</v>
      </c>
      <c r="B20" t="s">
        <v>15</v>
      </c>
      <c r="C20">
        <v>0.5056029156034898</v>
      </c>
      <c r="D20">
        <f>(C20/$C$17)*100</f>
        <v>97.446173385615907</v>
      </c>
      <c r="E20">
        <f t="shared" si="2"/>
        <v>-2.553826614384096</v>
      </c>
    </row>
    <row r="21" spans="1:5" x14ac:dyDescent="0.3">
      <c r="A21" t="s">
        <v>19</v>
      </c>
      <c r="B21" t="s">
        <v>16</v>
      </c>
      <c r="C21">
        <v>0.30895166310537281</v>
      </c>
      <c r="D21">
        <f>(C21/$C$17)*100</f>
        <v>59.545062739216434</v>
      </c>
      <c r="E21">
        <f>((C21-$C$17)/$C$17)*100</f>
        <v>-40.454937260783566</v>
      </c>
    </row>
    <row r="22" spans="1:5" x14ac:dyDescent="0.3">
      <c r="A22" t="s">
        <v>19</v>
      </c>
      <c r="B22" t="s">
        <v>17</v>
      </c>
      <c r="C22">
        <v>2.5078702312186407E-2</v>
      </c>
      <c r="D22">
        <f>(C22/$C$17)*100</f>
        <v>4.8334839423989573</v>
      </c>
      <c r="E22">
        <f t="shared" si="2"/>
        <v>-95.166516057601044</v>
      </c>
    </row>
    <row r="23" spans="1:5" x14ac:dyDescent="0.3">
      <c r="A23" t="s">
        <v>20</v>
      </c>
      <c r="B23" t="s">
        <v>11</v>
      </c>
      <c r="C23">
        <v>4.9731564686622418</v>
      </c>
      <c r="D23">
        <f>(C23/$C$24)*100</f>
        <v>256.49304632323543</v>
      </c>
      <c r="E23">
        <f>((C23-$C$24)/$C$24)*100</f>
        <v>156.4930463232354</v>
      </c>
    </row>
    <row r="24" spans="1:5" x14ac:dyDescent="0.3">
      <c r="A24" t="s">
        <v>20</v>
      </c>
      <c r="B24" t="s">
        <v>12</v>
      </c>
      <c r="C24">
        <v>1.93890498785492</v>
      </c>
      <c r="D24">
        <f>(C24/$C$24)*100</f>
        <v>100</v>
      </c>
      <c r="E24">
        <f t="shared" ref="E24:E29" si="3">((C24-$C$24)/$C$24)*100</f>
        <v>0</v>
      </c>
    </row>
    <row r="25" spans="1:5" x14ac:dyDescent="0.3">
      <c r="A25" t="s">
        <v>20</v>
      </c>
      <c r="B25" t="s">
        <v>13</v>
      </c>
      <c r="C25">
        <v>0.34482198506658368</v>
      </c>
      <c r="D25">
        <f>(C25/$C$24)*100</f>
        <v>17.784367322097232</v>
      </c>
      <c r="E25">
        <f t="shared" si="3"/>
        <v>-82.215632677902775</v>
      </c>
    </row>
    <row r="26" spans="1:5" x14ac:dyDescent="0.3">
      <c r="A26" t="s">
        <v>20</v>
      </c>
      <c r="B26" t="s">
        <v>14</v>
      </c>
      <c r="C26">
        <v>3.1498452948434039</v>
      </c>
      <c r="D26">
        <f>(C26/$C$24)*100</f>
        <v>162.45485542477203</v>
      </c>
      <c r="E26">
        <f t="shared" si="3"/>
        <v>62.454855424772028</v>
      </c>
    </row>
    <row r="27" spans="1:5" x14ac:dyDescent="0.3">
      <c r="A27" t="s">
        <v>20</v>
      </c>
      <c r="B27" t="s">
        <v>15</v>
      </c>
      <c r="C27">
        <v>3.8738273306881603</v>
      </c>
      <c r="D27">
        <f>(C27/$C$24)*100</f>
        <v>199.79459307977302</v>
      </c>
      <c r="E27">
        <f t="shared" si="3"/>
        <v>99.794593079773037</v>
      </c>
    </row>
    <row r="28" spans="1:5" x14ac:dyDescent="0.3">
      <c r="A28" t="s">
        <v>20</v>
      </c>
      <c r="B28" t="s">
        <v>16</v>
      </c>
      <c r="C28">
        <v>9.7697229066900523E-2</v>
      </c>
      <c r="D28">
        <f>(C28/$C$24)*100</f>
        <v>5.0387837299333817</v>
      </c>
      <c r="E28">
        <f t="shared" si="3"/>
        <v>-94.961216270066615</v>
      </c>
    </row>
    <row r="29" spans="1:5" x14ac:dyDescent="0.3">
      <c r="A29" t="s">
        <v>20</v>
      </c>
      <c r="B29" t="s">
        <v>17</v>
      </c>
      <c r="C29">
        <v>0.3878606941128675</v>
      </c>
      <c r="D29">
        <f>(C29/$C$24)*100</f>
        <v>20.00411038923427</v>
      </c>
      <c r="E29">
        <f t="shared" si="3"/>
        <v>-79.99588961076573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8542E-13D0-48EB-B385-384D78541FFC}">
  <dimension ref="A1:I21"/>
  <sheetViews>
    <sheetView workbookViewId="0">
      <selection activeCell="H17" activeCellId="3" sqref="H2 H7 H12 H17"/>
    </sheetView>
  </sheetViews>
  <sheetFormatPr defaultRowHeight="14.4" x14ac:dyDescent="0.3"/>
  <cols>
    <col min="1" max="1" width="8.109375" bestFit="1" customWidth="1"/>
    <col min="2" max="2" width="9.5546875" bestFit="1" customWidth="1"/>
    <col min="3" max="3" width="10.77734375" bestFit="1" customWidth="1"/>
    <col min="4" max="4" width="12.77734375" bestFit="1" customWidth="1"/>
    <col min="5" max="5" width="10.77734375" bestFit="1" customWidth="1"/>
    <col min="6" max="6" width="11.77734375" bestFit="1" customWidth="1"/>
    <col min="7" max="7" width="7.77734375" bestFit="1" customWidth="1"/>
    <col min="8" max="8" width="13.21875" bestFit="1" customWidth="1"/>
    <col min="9" max="9" width="11.33203125" bestFit="1" customWidth="1"/>
  </cols>
  <sheetData>
    <row r="1" spans="1:9" x14ac:dyDescent="0.3">
      <c r="A1" t="s">
        <v>8</v>
      </c>
      <c r="B1" t="s">
        <v>9</v>
      </c>
      <c r="C1" t="s">
        <v>7</v>
      </c>
      <c r="D1" s="2" t="s">
        <v>0</v>
      </c>
      <c r="E1" s="2" t="s">
        <v>23</v>
      </c>
      <c r="F1" s="2" t="s">
        <v>1</v>
      </c>
      <c r="G1" s="2" t="s">
        <v>2</v>
      </c>
      <c r="H1" s="2" t="s">
        <v>3</v>
      </c>
      <c r="I1" s="2" t="s">
        <v>4</v>
      </c>
    </row>
    <row r="2" spans="1:9" x14ac:dyDescent="0.3">
      <c r="A2" t="s">
        <v>10</v>
      </c>
      <c r="B2" t="s">
        <v>13</v>
      </c>
      <c r="C2">
        <v>608.3171560476577</v>
      </c>
      <c r="D2" t="e">
        <v>#DIV/0!</v>
      </c>
      <c r="E2">
        <v>505.27408991682103</v>
      </c>
      <c r="F2">
        <v>498.72953549933612</v>
      </c>
      <c r="G2">
        <v>3076.9595048227388</v>
      </c>
      <c r="H2">
        <v>15.434871827760926</v>
      </c>
      <c r="I2">
        <v>0</v>
      </c>
    </row>
    <row r="3" spans="1:9" x14ac:dyDescent="0.3">
      <c r="A3" t="s">
        <v>10</v>
      </c>
      <c r="B3" t="s">
        <v>14</v>
      </c>
      <c r="C3">
        <v>145.46346935065685</v>
      </c>
      <c r="D3" t="e">
        <v>#DIV/0!</v>
      </c>
      <c r="E3">
        <v>108.30097304755158</v>
      </c>
      <c r="F3">
        <v>154.61150085871387</v>
      </c>
      <c r="G3">
        <v>79.330588188824819</v>
      </c>
      <c r="H3">
        <v>0.52255766541328863</v>
      </c>
      <c r="I3">
        <v>173.99392747228578</v>
      </c>
    </row>
    <row r="4" spans="1:9" x14ac:dyDescent="0.3">
      <c r="A4" t="s">
        <v>10</v>
      </c>
      <c r="B4" t="s">
        <v>15</v>
      </c>
      <c r="C4">
        <v>124.63313745002462</v>
      </c>
      <c r="D4" t="e">
        <v>#DIV/0!</v>
      </c>
      <c r="E4">
        <v>103.51825181528473</v>
      </c>
      <c r="F4">
        <v>142.85041497890296</v>
      </c>
      <c r="G4">
        <v>75.497048736603602</v>
      </c>
      <c r="H4">
        <v>42.136506554781199</v>
      </c>
      <c r="I4">
        <v>142.05098660936792</v>
      </c>
    </row>
    <row r="5" spans="1:9" x14ac:dyDescent="0.3">
      <c r="A5" t="s">
        <v>10</v>
      </c>
      <c r="B5" t="s">
        <v>16</v>
      </c>
      <c r="C5">
        <v>635.77638111959618</v>
      </c>
      <c r="D5" t="e">
        <v>#DIV/0!</v>
      </c>
      <c r="E5">
        <v>502.5305938225431</v>
      </c>
      <c r="F5">
        <v>506.45332701113466</v>
      </c>
      <c r="G5">
        <v>3245.7136727433549</v>
      </c>
      <c r="H5">
        <v>10.029745919214653</v>
      </c>
      <c r="I5">
        <v>0</v>
      </c>
    </row>
    <row r="6" spans="1:9" x14ac:dyDescent="0.3">
      <c r="A6" t="s">
        <v>10</v>
      </c>
      <c r="B6" t="s">
        <v>17</v>
      </c>
      <c r="C6">
        <v>821.7246290598938</v>
      </c>
      <c r="D6" t="e">
        <v>#DIV/0!</v>
      </c>
      <c r="E6">
        <v>560.15717241083291</v>
      </c>
      <c r="F6">
        <v>591.67748135388672</v>
      </c>
      <c r="G6">
        <v>4296.7129853308479</v>
      </c>
      <c r="H6">
        <v>93.547681602428838</v>
      </c>
      <c r="I6">
        <v>1.359752971771864E-2</v>
      </c>
    </row>
    <row r="7" spans="1:9" x14ac:dyDescent="0.3">
      <c r="A7" t="s">
        <v>18</v>
      </c>
      <c r="B7" t="s">
        <v>13</v>
      </c>
      <c r="C7">
        <v>759.99701688696723</v>
      </c>
      <c r="D7">
        <v>124.99103446629016</v>
      </c>
      <c r="E7">
        <v>658.04633250803727</v>
      </c>
      <c r="F7">
        <v>1105.7434122593629</v>
      </c>
      <c r="G7">
        <v>780.29983128068375</v>
      </c>
      <c r="H7">
        <v>32.812319449014446</v>
      </c>
      <c r="I7">
        <v>700.71850375222539</v>
      </c>
    </row>
    <row r="8" spans="1:9" x14ac:dyDescent="0.3">
      <c r="A8" t="s">
        <v>18</v>
      </c>
      <c r="B8" t="s">
        <v>14</v>
      </c>
      <c r="C8">
        <v>149.39877593387897</v>
      </c>
      <c r="D8">
        <v>85.492991078561346</v>
      </c>
      <c r="E8">
        <v>115.65492212961068</v>
      </c>
      <c r="F8">
        <v>152.05387427535791</v>
      </c>
      <c r="G8">
        <v>155.44125098555568</v>
      </c>
      <c r="H8">
        <v>102.8370873337978</v>
      </c>
      <c r="I8">
        <v>170.2879447185295</v>
      </c>
    </row>
    <row r="9" spans="1:9" x14ac:dyDescent="0.3">
      <c r="A9" t="s">
        <v>18</v>
      </c>
      <c r="B9" t="s">
        <v>15</v>
      </c>
      <c r="C9">
        <v>138.92812759472014</v>
      </c>
      <c r="D9">
        <v>102.46349027962505</v>
      </c>
      <c r="E9">
        <v>116.15286071387447</v>
      </c>
      <c r="F9">
        <v>113.24355727917607</v>
      </c>
      <c r="G9">
        <v>143.28164610558986</v>
      </c>
      <c r="H9">
        <v>18.031491477717779</v>
      </c>
      <c r="I9">
        <v>174.59748319724855</v>
      </c>
    </row>
    <row r="10" spans="1:9" x14ac:dyDescent="0.3">
      <c r="A10" t="s">
        <v>18</v>
      </c>
      <c r="B10" t="s">
        <v>16</v>
      </c>
      <c r="C10">
        <v>1449.6841774833647</v>
      </c>
      <c r="D10">
        <v>0</v>
      </c>
      <c r="E10">
        <v>1127.2938044544999</v>
      </c>
      <c r="F10">
        <v>1305.6139627049106</v>
      </c>
      <c r="G10">
        <v>1671.3759631558441</v>
      </c>
      <c r="H10">
        <v>459.76483998762126</v>
      </c>
      <c r="I10">
        <v>213.05480364118782</v>
      </c>
    </row>
    <row r="11" spans="1:9" x14ac:dyDescent="0.3">
      <c r="A11" t="s">
        <v>18</v>
      </c>
      <c r="B11" t="s">
        <v>17</v>
      </c>
      <c r="C11">
        <v>1513.7861752650042</v>
      </c>
      <c r="D11">
        <v>0</v>
      </c>
      <c r="E11">
        <v>1211.18706007129</v>
      </c>
      <c r="F11">
        <v>1338.5691494209457</v>
      </c>
      <c r="G11">
        <v>1734.9915402656025</v>
      </c>
      <c r="H11">
        <v>537.3652000776284</v>
      </c>
      <c r="I11">
        <v>269.71447176132483</v>
      </c>
    </row>
    <row r="12" spans="1:9" x14ac:dyDescent="0.3">
      <c r="A12" t="s">
        <v>19</v>
      </c>
      <c r="B12" t="s">
        <v>13</v>
      </c>
      <c r="C12">
        <v>639.60181715060958</v>
      </c>
      <c r="D12">
        <v>108.02072667313503</v>
      </c>
      <c r="E12">
        <v>466.38746698215277</v>
      </c>
      <c r="F12">
        <v>525.99526952063036</v>
      </c>
      <c r="G12">
        <v>822.79411646861649</v>
      </c>
      <c r="H12">
        <v>118.24352181795787</v>
      </c>
      <c r="I12">
        <v>169.14030891562598</v>
      </c>
    </row>
    <row r="13" spans="1:9" x14ac:dyDescent="0.3">
      <c r="A13" t="s">
        <v>19</v>
      </c>
      <c r="B13" t="s">
        <v>14</v>
      </c>
      <c r="C13">
        <v>126.28970851107965</v>
      </c>
      <c r="D13">
        <v>96.982271163759407</v>
      </c>
      <c r="E13">
        <v>108.9527395910234</v>
      </c>
      <c r="F13">
        <v>105.43483004090008</v>
      </c>
      <c r="G13">
        <v>138.349938534659</v>
      </c>
      <c r="H13">
        <v>108.13608692697163</v>
      </c>
      <c r="I13">
        <v>102.92794440065616</v>
      </c>
    </row>
    <row r="14" spans="1:9" x14ac:dyDescent="0.3">
      <c r="A14" t="s">
        <v>19</v>
      </c>
      <c r="B14" t="s">
        <v>15</v>
      </c>
      <c r="C14">
        <v>98.415403585445517</v>
      </c>
      <c r="D14">
        <v>111.41320367960606</v>
      </c>
      <c r="E14">
        <v>92.335594306033471</v>
      </c>
      <c r="F14">
        <v>99.805472343906104</v>
      </c>
      <c r="G14">
        <v>98.213418382729103</v>
      </c>
      <c r="H14">
        <v>198.02870744016363</v>
      </c>
      <c r="I14">
        <v>97.446173385615907</v>
      </c>
    </row>
    <row r="15" spans="1:9" x14ac:dyDescent="0.3">
      <c r="A15" t="s">
        <v>19</v>
      </c>
      <c r="B15" t="s">
        <v>16</v>
      </c>
      <c r="C15">
        <v>571.05677619928679</v>
      </c>
      <c r="D15">
        <v>123.82947467185528</v>
      </c>
      <c r="E15">
        <v>402.0544966403188</v>
      </c>
      <c r="F15">
        <v>597.97958144914628</v>
      </c>
      <c r="G15">
        <v>742.38168780209389</v>
      </c>
      <c r="H15">
        <v>510.91741950787963</v>
      </c>
      <c r="I15">
        <v>59.545062739216434</v>
      </c>
    </row>
    <row r="16" spans="1:9" x14ac:dyDescent="0.3">
      <c r="A16" t="s">
        <v>19</v>
      </c>
      <c r="B16" t="s">
        <v>17</v>
      </c>
      <c r="C16">
        <v>661.05859388234501</v>
      </c>
      <c r="D16">
        <v>136.31495022762991</v>
      </c>
      <c r="E16">
        <v>435.84192630517202</v>
      </c>
      <c r="F16">
        <v>611.68665548102899</v>
      </c>
      <c r="G16">
        <v>884.20384270814372</v>
      </c>
      <c r="H16">
        <v>222.14509730079322</v>
      </c>
      <c r="I16">
        <v>4.8334839423989573</v>
      </c>
    </row>
    <row r="17" spans="1:9" x14ac:dyDescent="0.3">
      <c r="A17" t="s">
        <v>20</v>
      </c>
      <c r="B17" t="s">
        <v>13</v>
      </c>
      <c r="C17">
        <v>654.37630595630844</v>
      </c>
      <c r="D17">
        <v>225.59053472411995</v>
      </c>
      <c r="E17">
        <v>144.0607171438819</v>
      </c>
      <c r="F17">
        <v>340.75903352882347</v>
      </c>
      <c r="G17">
        <v>1108.1642671214213</v>
      </c>
      <c r="H17">
        <v>2390.9299128885582</v>
      </c>
      <c r="I17">
        <v>17.784367322097232</v>
      </c>
    </row>
    <row r="18" spans="1:9" x14ac:dyDescent="0.3">
      <c r="A18" t="s">
        <v>20</v>
      </c>
      <c r="B18" t="s">
        <v>14</v>
      </c>
      <c r="C18">
        <v>162.96593345956467</v>
      </c>
      <c r="D18">
        <v>199.78200597568463</v>
      </c>
      <c r="E18">
        <v>148.41555785325804</v>
      </c>
      <c r="F18">
        <v>141.95946452287725</v>
      </c>
      <c r="G18">
        <v>165.66445034719732</v>
      </c>
      <c r="H18">
        <v>304.37062349714552</v>
      </c>
      <c r="I18">
        <v>162.45485542477203</v>
      </c>
    </row>
    <row r="19" spans="1:9" x14ac:dyDescent="0.3">
      <c r="A19" t="s">
        <v>20</v>
      </c>
      <c r="B19" t="s">
        <v>15</v>
      </c>
      <c r="C19">
        <v>135.52060830052298</v>
      </c>
      <c r="D19">
        <v>209.39822636182964</v>
      </c>
      <c r="E19">
        <v>114.84804058893758</v>
      </c>
      <c r="F19">
        <v>122.03443792203524</v>
      </c>
      <c r="G19">
        <v>105.59554232622104</v>
      </c>
      <c r="H19">
        <v>99.498968923033118</v>
      </c>
      <c r="I19">
        <v>199.79459307977302</v>
      </c>
    </row>
    <row r="20" spans="1:9" x14ac:dyDescent="0.3">
      <c r="A20" t="s">
        <v>20</v>
      </c>
      <c r="B20" t="s">
        <v>16</v>
      </c>
      <c r="C20">
        <v>517.91159884339231</v>
      </c>
      <c r="D20">
        <v>241.82707723156739</v>
      </c>
      <c r="E20">
        <v>128.77632241354257</v>
      </c>
      <c r="F20">
        <v>337.00921622876319</v>
      </c>
      <c r="G20">
        <v>871.58377057354915</v>
      </c>
      <c r="H20">
        <v>1817.9651953326572</v>
      </c>
      <c r="I20">
        <v>5.0387837299333817</v>
      </c>
    </row>
    <row r="21" spans="1:9" x14ac:dyDescent="0.3">
      <c r="A21" t="s">
        <v>20</v>
      </c>
      <c r="B21" t="s">
        <v>17</v>
      </c>
      <c r="C21">
        <v>520.00304983229194</v>
      </c>
      <c r="D21">
        <v>224.34455988228237</v>
      </c>
      <c r="E21">
        <v>122.37817731716676</v>
      </c>
      <c r="F21">
        <v>344.70632805870429</v>
      </c>
      <c r="G21">
        <v>868.77625663237495</v>
      </c>
      <c r="H21">
        <v>2379.8838190622564</v>
      </c>
      <c r="I21">
        <v>20.00411038923427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C64D3-BA1C-47A8-A880-FE9B6B8CDB7F}">
  <dimension ref="A1:I21"/>
  <sheetViews>
    <sheetView tabSelected="1" workbookViewId="0">
      <selection activeCell="E6" activeCellId="3" sqref="E21 E16 E11 E6"/>
    </sheetView>
  </sheetViews>
  <sheetFormatPr defaultRowHeight="14.4" x14ac:dyDescent="0.3"/>
  <cols>
    <col min="1" max="1" width="8.109375" bestFit="1" customWidth="1"/>
    <col min="2" max="2" width="9.5546875" bestFit="1" customWidth="1"/>
    <col min="3" max="3" width="10.77734375" bestFit="1" customWidth="1"/>
    <col min="4" max="4" width="12.77734375" bestFit="1" customWidth="1"/>
    <col min="5" max="5" width="11.33203125" bestFit="1" customWidth="1"/>
    <col min="6" max="6" width="11.77734375" bestFit="1" customWidth="1"/>
    <col min="7" max="7" width="7.77734375" bestFit="1" customWidth="1"/>
    <col min="8" max="8" width="13.21875" bestFit="1" customWidth="1"/>
    <col min="9" max="9" width="11.33203125" bestFit="1" customWidth="1"/>
  </cols>
  <sheetData>
    <row r="1" spans="1:9" x14ac:dyDescent="0.3">
      <c r="A1" t="s">
        <v>8</v>
      </c>
      <c r="B1" t="s">
        <v>9</v>
      </c>
      <c r="C1" t="s">
        <v>7</v>
      </c>
      <c r="D1" s="2" t="s">
        <v>0</v>
      </c>
      <c r="E1" s="2" t="s">
        <v>23</v>
      </c>
      <c r="F1" s="2" t="s">
        <v>1</v>
      </c>
      <c r="G1" s="2" t="s">
        <v>2</v>
      </c>
      <c r="H1" s="2" t="s">
        <v>3</v>
      </c>
      <c r="I1" s="2" t="s">
        <v>4</v>
      </c>
    </row>
    <row r="2" spans="1:9" x14ac:dyDescent="0.3">
      <c r="A2" t="s">
        <v>10</v>
      </c>
      <c r="B2" t="s">
        <v>13</v>
      </c>
      <c r="C2">
        <v>508.3171560476577</v>
      </c>
      <c r="D2" t="e">
        <v>#DIV/0!</v>
      </c>
      <c r="E2">
        <v>405.27408991682103</v>
      </c>
      <c r="F2">
        <v>398.72953549933612</v>
      </c>
      <c r="G2">
        <v>2976.9595048227388</v>
      </c>
      <c r="H2">
        <v>-84.565128172239071</v>
      </c>
      <c r="I2">
        <v>-100</v>
      </c>
    </row>
    <row r="3" spans="1:9" x14ac:dyDescent="0.3">
      <c r="A3" t="s">
        <v>10</v>
      </c>
      <c r="B3" t="s">
        <v>14</v>
      </c>
      <c r="C3">
        <v>45.463469350656858</v>
      </c>
      <c r="D3" t="e">
        <v>#DIV/0!</v>
      </c>
      <c r="E3">
        <v>8.3009730475515831</v>
      </c>
      <c r="F3">
        <v>54.611500858713868</v>
      </c>
      <c r="G3">
        <v>-20.66941181117517</v>
      </c>
      <c r="H3">
        <v>-99.477442334586712</v>
      </c>
      <c r="I3">
        <v>73.993927472285776</v>
      </c>
    </row>
    <row r="4" spans="1:9" x14ac:dyDescent="0.3">
      <c r="A4" t="s">
        <v>10</v>
      </c>
      <c r="B4" t="s">
        <v>15</v>
      </c>
      <c r="C4">
        <v>24.633137450024613</v>
      </c>
      <c r="D4" t="e">
        <v>#DIV/0!</v>
      </c>
      <c r="E4">
        <v>3.5182518152847444</v>
      </c>
      <c r="F4">
        <v>42.850414978902954</v>
      </c>
      <c r="G4">
        <v>-24.502951263396394</v>
      </c>
      <c r="H4">
        <v>-57.863493445218793</v>
      </c>
      <c r="I4">
        <v>42.050986609367932</v>
      </c>
    </row>
    <row r="5" spans="1:9" x14ac:dyDescent="0.3">
      <c r="A5" t="s">
        <v>10</v>
      </c>
      <c r="B5" t="s">
        <v>16</v>
      </c>
      <c r="C5">
        <v>535.77638111959618</v>
      </c>
      <c r="D5" t="e">
        <v>#DIV/0!</v>
      </c>
      <c r="E5">
        <v>402.5305938225431</v>
      </c>
      <c r="F5">
        <v>406.45332701113466</v>
      </c>
      <c r="G5">
        <v>3145.7136727433549</v>
      </c>
      <c r="H5">
        <v>-89.970254080785352</v>
      </c>
      <c r="I5">
        <v>-100</v>
      </c>
    </row>
    <row r="6" spans="1:9" x14ac:dyDescent="0.3">
      <c r="A6" t="s">
        <v>10</v>
      </c>
      <c r="B6" t="s">
        <v>17</v>
      </c>
      <c r="C6">
        <v>721.72462905989369</v>
      </c>
      <c r="D6" t="e">
        <v>#DIV/0!</v>
      </c>
      <c r="E6">
        <v>460.15717241083297</v>
      </c>
      <c r="F6">
        <v>491.67748135388666</v>
      </c>
      <c r="G6">
        <v>4196.7129853308479</v>
      </c>
      <c r="H6">
        <v>-6.452318397571168</v>
      </c>
      <c r="I6">
        <v>-99.986402470282272</v>
      </c>
    </row>
    <row r="7" spans="1:9" x14ac:dyDescent="0.3">
      <c r="A7" t="s">
        <v>18</v>
      </c>
      <c r="B7" t="s">
        <v>13</v>
      </c>
      <c r="C7">
        <v>659.99701688696723</v>
      </c>
      <c r="D7">
        <v>24.99103446629017</v>
      </c>
      <c r="E7">
        <v>558.04633250803727</v>
      </c>
      <c r="F7">
        <v>1005.7434122593628</v>
      </c>
      <c r="G7">
        <v>680.29983128068375</v>
      </c>
      <c r="H7">
        <v>-67.187680550985561</v>
      </c>
      <c r="I7">
        <v>600.71850375222539</v>
      </c>
    </row>
    <row r="8" spans="1:9" x14ac:dyDescent="0.3">
      <c r="A8" t="s">
        <v>18</v>
      </c>
      <c r="B8" t="s">
        <v>14</v>
      </c>
      <c r="C8">
        <v>49.398775933878952</v>
      </c>
      <c r="D8">
        <v>-14.507008921438663</v>
      </c>
      <c r="E8">
        <v>15.654922129610679</v>
      </c>
      <c r="F8">
        <v>52.053874275357892</v>
      </c>
      <c r="G8">
        <v>55.441250985555676</v>
      </c>
      <c r="H8">
        <v>2.8370873337977969</v>
      </c>
      <c r="I8">
        <v>70.287944718529516</v>
      </c>
    </row>
    <row r="9" spans="1:9" x14ac:dyDescent="0.3">
      <c r="A9" t="s">
        <v>18</v>
      </c>
      <c r="B9" t="s">
        <v>15</v>
      </c>
      <c r="C9">
        <v>38.928127594720152</v>
      </c>
      <c r="D9">
        <v>2.4634902796250406</v>
      </c>
      <c r="E9">
        <v>16.152860713874471</v>
      </c>
      <c r="F9">
        <v>13.243557279176072</v>
      </c>
      <c r="G9">
        <v>43.281646105589836</v>
      </c>
      <c r="H9">
        <v>-81.968508522282221</v>
      </c>
      <c r="I9">
        <v>74.59748319724855</v>
      </c>
    </row>
    <row r="10" spans="1:9" x14ac:dyDescent="0.3">
      <c r="A10" t="s">
        <v>18</v>
      </c>
      <c r="B10" t="s">
        <v>16</v>
      </c>
      <c r="C10">
        <v>1349.6841774833647</v>
      </c>
      <c r="D10">
        <v>-100</v>
      </c>
      <c r="E10">
        <v>1027.2938044544999</v>
      </c>
      <c r="F10">
        <v>1205.6139627049106</v>
      </c>
      <c r="G10">
        <v>1571.3759631558444</v>
      </c>
      <c r="H10">
        <v>359.76483998762126</v>
      </c>
      <c r="I10">
        <v>113.05480364118783</v>
      </c>
    </row>
    <row r="11" spans="1:9" x14ac:dyDescent="0.3">
      <c r="A11" t="s">
        <v>18</v>
      </c>
      <c r="B11" t="s">
        <v>17</v>
      </c>
      <c r="C11">
        <v>1413.7861752650042</v>
      </c>
      <c r="D11">
        <v>-100</v>
      </c>
      <c r="E11">
        <v>1111.18706007129</v>
      </c>
      <c r="F11">
        <v>1238.5691494209457</v>
      </c>
      <c r="G11">
        <v>1634.9915402656025</v>
      </c>
      <c r="H11">
        <v>437.36520007762829</v>
      </c>
      <c r="I11">
        <v>169.71447176132483</v>
      </c>
    </row>
    <row r="12" spans="1:9" x14ac:dyDescent="0.3">
      <c r="A12" t="s">
        <v>19</v>
      </c>
      <c r="B12" t="s">
        <v>13</v>
      </c>
      <c r="C12">
        <v>539.60181715060958</v>
      </c>
      <c r="D12">
        <v>8.0207266731350195</v>
      </c>
      <c r="E12">
        <v>366.38746698215272</v>
      </c>
      <c r="F12">
        <v>425.99526952063036</v>
      </c>
      <c r="G12">
        <v>722.79411646861661</v>
      </c>
      <c r="H12">
        <v>18.243521817957888</v>
      </c>
      <c r="I12">
        <v>69.14030891562598</v>
      </c>
    </row>
    <row r="13" spans="1:9" x14ac:dyDescent="0.3">
      <c r="A13" t="s">
        <v>19</v>
      </c>
      <c r="B13" t="s">
        <v>14</v>
      </c>
      <c r="C13">
        <v>26.289708511079652</v>
      </c>
      <c r="D13">
        <v>-3.017728836240595</v>
      </c>
      <c r="E13">
        <v>8.9527395910233984</v>
      </c>
      <c r="F13">
        <v>5.4348300409000938</v>
      </c>
      <c r="G13">
        <v>38.349938534659003</v>
      </c>
      <c r="H13">
        <v>8.1360869269716343</v>
      </c>
      <c r="I13">
        <v>2.9279444006561648</v>
      </c>
    </row>
    <row r="14" spans="1:9" x14ac:dyDescent="0.3">
      <c r="A14" t="s">
        <v>19</v>
      </c>
      <c r="B14" t="s">
        <v>15</v>
      </c>
      <c r="C14">
        <v>-1.5845964145544826</v>
      </c>
      <c r="D14">
        <v>11.413203679606063</v>
      </c>
      <c r="E14">
        <v>-7.6644056939665406</v>
      </c>
      <c r="F14">
        <v>-0.19452765609390177</v>
      </c>
      <c r="G14">
        <v>-1.7865816172709006</v>
      </c>
      <c r="H14">
        <v>98.028707440163615</v>
      </c>
      <c r="I14">
        <v>-2.553826614384096</v>
      </c>
    </row>
    <row r="15" spans="1:9" x14ac:dyDescent="0.3">
      <c r="A15" t="s">
        <v>19</v>
      </c>
      <c r="B15" t="s">
        <v>16</v>
      </c>
      <c r="C15">
        <v>471.05677619928679</v>
      </c>
      <c r="D15">
        <v>23.829474671855284</v>
      </c>
      <c r="E15">
        <v>302.0544966403188</v>
      </c>
      <c r="F15">
        <v>497.97958144914622</v>
      </c>
      <c r="G15">
        <v>642.38168780209389</v>
      </c>
      <c r="H15">
        <v>410.91741950787963</v>
      </c>
      <c r="I15">
        <v>-40.454937260783566</v>
      </c>
    </row>
    <row r="16" spans="1:9" x14ac:dyDescent="0.3">
      <c r="A16" t="s">
        <v>19</v>
      </c>
      <c r="B16" t="s">
        <v>17</v>
      </c>
      <c r="C16">
        <v>561.05859388234501</v>
      </c>
      <c r="D16">
        <v>36.314950227629915</v>
      </c>
      <c r="E16">
        <v>335.84192630517202</v>
      </c>
      <c r="F16">
        <v>511.68665548102899</v>
      </c>
      <c r="G16">
        <v>784.20384270814372</v>
      </c>
      <c r="H16">
        <v>122.14509730079324</v>
      </c>
      <c r="I16">
        <v>-95.166516057601044</v>
      </c>
    </row>
    <row r="17" spans="1:9" x14ac:dyDescent="0.3">
      <c r="A17" t="s">
        <v>20</v>
      </c>
      <c r="B17" t="s">
        <v>13</v>
      </c>
      <c r="C17">
        <v>554.37630595630844</v>
      </c>
      <c r="D17">
        <v>125.59053472411996</v>
      </c>
      <c r="E17">
        <v>44.060717143881881</v>
      </c>
      <c r="F17">
        <v>240.75903352882349</v>
      </c>
      <c r="G17">
        <v>1008.1642671214212</v>
      </c>
      <c r="H17">
        <v>2290.9299128885582</v>
      </c>
      <c r="I17">
        <v>-82.215632677902775</v>
      </c>
    </row>
    <row r="18" spans="1:9" x14ac:dyDescent="0.3">
      <c r="A18" t="s">
        <v>20</v>
      </c>
      <c r="B18" t="s">
        <v>14</v>
      </c>
      <c r="C18">
        <v>62.965933459564674</v>
      </c>
      <c r="D18">
        <v>99.782005975684612</v>
      </c>
      <c r="E18">
        <v>48.415557853258036</v>
      </c>
      <c r="F18">
        <v>41.959464522877241</v>
      </c>
      <c r="G18">
        <v>65.664450347197331</v>
      </c>
      <c r="H18">
        <v>204.37062349714554</v>
      </c>
      <c r="I18">
        <v>62.454855424772028</v>
      </c>
    </row>
    <row r="19" spans="1:9" x14ac:dyDescent="0.3">
      <c r="A19" t="s">
        <v>20</v>
      </c>
      <c r="B19" t="s">
        <v>15</v>
      </c>
      <c r="C19">
        <v>35.520608300523001</v>
      </c>
      <c r="D19">
        <v>109.39822636182963</v>
      </c>
      <c r="E19">
        <v>14.848040588937589</v>
      </c>
      <c r="F19">
        <v>22.03443792203522</v>
      </c>
      <c r="G19">
        <v>5.5955423262210289</v>
      </c>
      <c r="H19">
        <v>-0.50103107696688487</v>
      </c>
      <c r="I19">
        <v>99.794593079773037</v>
      </c>
    </row>
    <row r="20" spans="1:9" x14ac:dyDescent="0.3">
      <c r="A20" t="s">
        <v>20</v>
      </c>
      <c r="B20" t="s">
        <v>16</v>
      </c>
      <c r="C20">
        <v>417.91159884339237</v>
      </c>
      <c r="D20">
        <v>141.82707723156739</v>
      </c>
      <c r="E20">
        <v>28.776322413542577</v>
      </c>
      <c r="F20">
        <v>237.00921622876319</v>
      </c>
      <c r="G20">
        <v>771.58377057354915</v>
      </c>
      <c r="H20">
        <v>1717.9651953326572</v>
      </c>
      <c r="I20">
        <v>-94.961216270066615</v>
      </c>
    </row>
    <row r="21" spans="1:9" x14ac:dyDescent="0.3">
      <c r="A21" t="s">
        <v>20</v>
      </c>
      <c r="B21" t="s">
        <v>17</v>
      </c>
      <c r="C21">
        <v>420.00304983229182</v>
      </c>
      <c r="D21">
        <v>124.34455988228237</v>
      </c>
      <c r="E21">
        <v>22.378177317166752</v>
      </c>
      <c r="F21">
        <v>244.70632805870429</v>
      </c>
      <c r="G21">
        <v>768.77625663237495</v>
      </c>
      <c r="H21">
        <v>2279.8838190622564</v>
      </c>
      <c r="I21">
        <v>-79.99588961076573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6BEA8-EBB0-4809-91E9-2E0084AAC7E4}">
  <dimension ref="A1:C43"/>
  <sheetViews>
    <sheetView topLeftCell="A19" workbookViewId="0">
      <selection activeCell="A19" sqref="A1:B1048576"/>
    </sheetView>
  </sheetViews>
  <sheetFormatPr defaultRowHeight="14.4" x14ac:dyDescent="0.3"/>
  <cols>
    <col min="1" max="1" width="9.5546875" bestFit="1" customWidth="1"/>
    <col min="2" max="2" width="13.21875" bestFit="1" customWidth="1"/>
    <col min="3" max="3" width="12.6640625" bestFit="1" customWidth="1"/>
  </cols>
  <sheetData>
    <row r="1" spans="1:3" x14ac:dyDescent="0.3">
      <c r="A1" t="s">
        <v>9</v>
      </c>
      <c r="B1" t="s">
        <v>33</v>
      </c>
      <c r="C1" t="s">
        <v>34</v>
      </c>
    </row>
    <row r="2" spans="1:3" x14ac:dyDescent="0.3">
      <c r="A2" t="s">
        <v>11</v>
      </c>
      <c r="B2" s="2" t="s">
        <v>0</v>
      </c>
      <c r="C2">
        <v>0.31938388066337337</v>
      </c>
    </row>
    <row r="3" spans="1:3" x14ac:dyDescent="0.3">
      <c r="A3" t="s">
        <v>11</v>
      </c>
      <c r="B3" s="2" t="s">
        <v>23</v>
      </c>
      <c r="C3">
        <v>1.0991680214198141</v>
      </c>
    </row>
    <row r="4" spans="1:3" x14ac:dyDescent="0.3">
      <c r="A4" t="s">
        <v>11</v>
      </c>
      <c r="B4" s="2" t="s">
        <v>1</v>
      </c>
      <c r="C4">
        <v>0.63671925052411649</v>
      </c>
    </row>
    <row r="5" spans="1:3" x14ac:dyDescent="0.3">
      <c r="A5" t="s">
        <v>11</v>
      </c>
      <c r="B5" s="2" t="s">
        <v>2</v>
      </c>
      <c r="C5">
        <v>0</v>
      </c>
    </row>
    <row r="6" spans="1:3" x14ac:dyDescent="0.3">
      <c r="A6" t="s">
        <v>11</v>
      </c>
      <c r="B6" s="2" t="s">
        <v>3</v>
      </c>
      <c r="C6">
        <v>1.1520316265636601E-4</v>
      </c>
    </row>
    <row r="7" spans="1:3" x14ac:dyDescent="0.3">
      <c r="A7" t="s">
        <v>11</v>
      </c>
      <c r="B7" s="2" t="s">
        <v>4</v>
      </c>
      <c r="C7">
        <v>3.1206136442300423</v>
      </c>
    </row>
    <row r="8" spans="1:3" x14ac:dyDescent="0.3">
      <c r="A8" t="s">
        <v>12</v>
      </c>
      <c r="B8" s="2" t="s">
        <v>0</v>
      </c>
      <c r="C8">
        <v>0</v>
      </c>
    </row>
    <row r="9" spans="1:3" x14ac:dyDescent="0.3">
      <c r="A9" t="s">
        <v>12</v>
      </c>
      <c r="B9" s="2" t="s">
        <v>23</v>
      </c>
      <c r="C9">
        <v>0.48586694122670238</v>
      </c>
    </row>
    <row r="10" spans="1:3" x14ac:dyDescent="0.3">
      <c r="A10" t="s">
        <v>12</v>
      </c>
      <c r="B10" s="2" t="s">
        <v>1</v>
      </c>
      <c r="C10">
        <v>0.29294550779752376</v>
      </c>
    </row>
    <row r="11" spans="1:3" x14ac:dyDescent="0.3">
      <c r="A11" t="s">
        <v>12</v>
      </c>
      <c r="B11" s="2" t="s">
        <v>2</v>
      </c>
      <c r="C11">
        <v>0.56855371898772922</v>
      </c>
    </row>
    <row r="12" spans="1:3" x14ac:dyDescent="0.3">
      <c r="A12" t="s">
        <v>12</v>
      </c>
      <c r="B12" s="2" t="s">
        <v>3</v>
      </c>
      <c r="C12">
        <v>5.0967496698323234E-2</v>
      </c>
    </row>
    <row r="13" spans="1:3" x14ac:dyDescent="0.3">
      <c r="A13" t="s">
        <v>12</v>
      </c>
      <c r="B13" s="2" t="s">
        <v>4</v>
      </c>
      <c r="C13">
        <v>2.121666335289722</v>
      </c>
    </row>
    <row r="14" spans="1:3" x14ac:dyDescent="0.3">
      <c r="A14" t="s">
        <v>13</v>
      </c>
      <c r="B14" s="2" t="s">
        <v>0</v>
      </c>
      <c r="C14">
        <v>0</v>
      </c>
    </row>
    <row r="15" spans="1:3" x14ac:dyDescent="0.3">
      <c r="A15" t="s">
        <v>13</v>
      </c>
      <c r="B15" s="2" t="s">
        <v>23</v>
      </c>
      <c r="C15">
        <v>2.454959765489916</v>
      </c>
    </row>
    <row r="16" spans="1:3" x14ac:dyDescent="0.3">
      <c r="A16" t="s">
        <v>13</v>
      </c>
      <c r="B16" s="2" t="s">
        <v>1</v>
      </c>
      <c r="C16">
        <v>1.4610057703047619</v>
      </c>
    </row>
    <row r="17" spans="1:3" x14ac:dyDescent="0.3">
      <c r="A17" t="s">
        <v>13</v>
      </c>
      <c r="B17" s="2" t="s">
        <v>2</v>
      </c>
      <c r="C17">
        <v>17.494167696416099</v>
      </c>
    </row>
    <row r="18" spans="1:3" x14ac:dyDescent="0.3">
      <c r="A18" t="s">
        <v>13</v>
      </c>
      <c r="B18" s="2" t="s">
        <v>3</v>
      </c>
      <c r="C18">
        <v>7.8667677892044728E-3</v>
      </c>
    </row>
    <row r="19" spans="1:3" x14ac:dyDescent="0.3">
      <c r="A19" t="s">
        <v>13</v>
      </c>
      <c r="B19" s="2" t="s">
        <v>4</v>
      </c>
      <c r="C19">
        <v>0</v>
      </c>
    </row>
    <row r="20" spans="1:3" x14ac:dyDescent="0.3">
      <c r="A20" t="s">
        <v>14</v>
      </c>
      <c r="B20" s="2" t="s">
        <v>0</v>
      </c>
      <c r="C20">
        <v>0</v>
      </c>
    </row>
    <row r="21" spans="1:3" x14ac:dyDescent="0.3">
      <c r="A21" t="s">
        <v>14</v>
      </c>
      <c r="B21" s="2" t="s">
        <v>23</v>
      </c>
      <c r="C21">
        <v>0.52619862506489423</v>
      </c>
    </row>
    <row r="22" spans="1:3" x14ac:dyDescent="0.3">
      <c r="A22" t="s">
        <v>14</v>
      </c>
      <c r="B22" s="2" t="s">
        <v>1</v>
      </c>
      <c r="C22">
        <v>0.45292744630393217</v>
      </c>
    </row>
    <row r="23" spans="1:3" x14ac:dyDescent="0.3">
      <c r="A23" t="s">
        <v>14</v>
      </c>
      <c r="B23" s="2" t="s">
        <v>2</v>
      </c>
      <c r="C23">
        <v>0.45103700944240382</v>
      </c>
    </row>
    <row r="24" spans="1:3" x14ac:dyDescent="0.3">
      <c r="A24" t="s">
        <v>14</v>
      </c>
      <c r="B24" s="2" t="s">
        <v>3</v>
      </c>
      <c r="C24">
        <v>2.6633456086635283E-4</v>
      </c>
    </row>
    <row r="25" spans="1:3" x14ac:dyDescent="0.3">
      <c r="A25" t="s">
        <v>14</v>
      </c>
      <c r="B25" s="2" t="s">
        <v>4</v>
      </c>
      <c r="C25">
        <v>3.6915705846279026</v>
      </c>
    </row>
    <row r="26" spans="1:3" x14ac:dyDescent="0.3">
      <c r="A26" t="s">
        <v>15</v>
      </c>
      <c r="B26" s="2" t="s">
        <v>0</v>
      </c>
      <c r="C26">
        <v>0</v>
      </c>
    </row>
    <row r="27" spans="1:3" x14ac:dyDescent="0.3">
      <c r="A27" t="s">
        <v>15</v>
      </c>
      <c r="B27" s="2" t="s">
        <v>23</v>
      </c>
      <c r="C27">
        <v>0.5029609637062793</v>
      </c>
    </row>
    <row r="28" spans="1:3" x14ac:dyDescent="0.3">
      <c r="A28" t="s">
        <v>15</v>
      </c>
      <c r="B28" s="2" t="s">
        <v>1</v>
      </c>
      <c r="C28">
        <v>0.41847387355081722</v>
      </c>
    </row>
    <row r="29" spans="1:3" x14ac:dyDescent="0.3">
      <c r="A29" t="s">
        <v>15</v>
      </c>
      <c r="B29" s="2" t="s">
        <v>2</v>
      </c>
      <c r="C29">
        <v>0.42924127831793824</v>
      </c>
    </row>
    <row r="30" spans="1:3" x14ac:dyDescent="0.3">
      <c r="A30" t="s">
        <v>15</v>
      </c>
      <c r="B30" s="2" t="s">
        <v>3</v>
      </c>
      <c r="C30">
        <v>2.1475922587096862E-2</v>
      </c>
    </row>
    <row r="31" spans="1:3" x14ac:dyDescent="0.3">
      <c r="A31" t="s">
        <v>15</v>
      </c>
      <c r="B31" s="2" t="s">
        <v>4</v>
      </c>
      <c r="C31">
        <v>3.0138479618378704</v>
      </c>
    </row>
    <row r="32" spans="1:3" x14ac:dyDescent="0.3">
      <c r="A32" t="s">
        <v>16</v>
      </c>
      <c r="B32" s="2" t="s">
        <v>0</v>
      </c>
      <c r="C32">
        <v>0</v>
      </c>
    </row>
    <row r="33" spans="1:3" x14ac:dyDescent="0.3">
      <c r="A33" t="s">
        <v>16</v>
      </c>
      <c r="B33" s="2" t="s">
        <v>23</v>
      </c>
      <c r="C33">
        <v>2.441630024933974</v>
      </c>
    </row>
    <row r="34" spans="1:3" x14ac:dyDescent="0.3">
      <c r="A34" t="s">
        <v>16</v>
      </c>
      <c r="B34" s="2" t="s">
        <v>1</v>
      </c>
      <c r="C34">
        <v>1.4836322705702221</v>
      </c>
    </row>
    <row r="35" spans="1:3" x14ac:dyDescent="0.3">
      <c r="A35" t="s">
        <v>16</v>
      </c>
      <c r="B35" s="2" t="s">
        <v>2</v>
      </c>
      <c r="C35">
        <v>18.45362579407556</v>
      </c>
    </row>
    <row r="36" spans="1:3" x14ac:dyDescent="0.3">
      <c r="A36" t="s">
        <v>16</v>
      </c>
      <c r="B36" s="2" t="s">
        <v>3</v>
      </c>
      <c r="C36">
        <v>5.1119104202259373E-3</v>
      </c>
    </row>
    <row r="37" spans="1:3" x14ac:dyDescent="0.3">
      <c r="A37" t="s">
        <v>16</v>
      </c>
      <c r="B37" s="2" t="s">
        <v>4</v>
      </c>
      <c r="C37">
        <v>0</v>
      </c>
    </row>
    <row r="38" spans="1:3" x14ac:dyDescent="0.3">
      <c r="A38" t="s">
        <v>17</v>
      </c>
      <c r="B38" s="2" t="s">
        <v>0</v>
      </c>
      <c r="C38">
        <v>0</v>
      </c>
    </row>
    <row r="39" spans="1:3" x14ac:dyDescent="0.3">
      <c r="A39" t="s">
        <v>17</v>
      </c>
      <c r="B39" s="2" t="s">
        <v>23</v>
      </c>
      <c r="C39">
        <v>2.7216185196544997</v>
      </c>
    </row>
    <row r="40" spans="1:3" x14ac:dyDescent="0.3">
      <c r="A40" t="s">
        <v>17</v>
      </c>
      <c r="B40" s="2" t="s">
        <v>1</v>
      </c>
      <c r="C40">
        <v>1.7332926022757422</v>
      </c>
    </row>
    <row r="41" spans="1:3" x14ac:dyDescent="0.3">
      <c r="A41" t="s">
        <v>17</v>
      </c>
      <c r="B41" s="2" t="s">
        <v>2</v>
      </c>
      <c r="C41">
        <v>24.429121472327221</v>
      </c>
    </row>
    <row r="42" spans="1:3" x14ac:dyDescent="0.3">
      <c r="A42" t="s">
        <v>17</v>
      </c>
      <c r="B42" s="2" t="s">
        <v>3</v>
      </c>
      <c r="C42">
        <v>4.7678911532075846E-2</v>
      </c>
    </row>
    <row r="43" spans="1:3" x14ac:dyDescent="0.3">
      <c r="A43" t="s">
        <v>17</v>
      </c>
      <c r="B43" s="2" t="s">
        <v>4</v>
      </c>
      <c r="C43">
        <v>2.88494210451852E-4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CC7AD-8F3E-4588-9DF9-F13A52309071}">
  <dimension ref="A1:C43"/>
  <sheetViews>
    <sheetView workbookViewId="0">
      <selection sqref="A1:B1048576"/>
    </sheetView>
  </sheetViews>
  <sheetFormatPr defaultRowHeight="14.4" x14ac:dyDescent="0.3"/>
  <cols>
    <col min="1" max="1" width="9.5546875" bestFit="1" customWidth="1"/>
    <col min="2" max="2" width="13.21875" bestFit="1" customWidth="1"/>
    <col min="3" max="3" width="12.6640625" bestFit="1" customWidth="1"/>
  </cols>
  <sheetData>
    <row r="1" spans="1:3" x14ac:dyDescent="0.3">
      <c r="A1" t="s">
        <v>9</v>
      </c>
      <c r="B1" t="s">
        <v>33</v>
      </c>
      <c r="C1" t="s">
        <v>34</v>
      </c>
    </row>
    <row r="2" spans="1:3" x14ac:dyDescent="0.3">
      <c r="A2" t="s">
        <v>11</v>
      </c>
      <c r="B2" s="2" t="s">
        <v>0</v>
      </c>
      <c r="C2">
        <v>8.1793482994892645E-3</v>
      </c>
    </row>
    <row r="3" spans="1:3" x14ac:dyDescent="0.3">
      <c r="A3" t="s">
        <v>11</v>
      </c>
      <c r="B3" s="2" t="s">
        <v>23</v>
      </c>
      <c r="C3">
        <v>1.072068674996784</v>
      </c>
    </row>
    <row r="4" spans="1:3" x14ac:dyDescent="0.3">
      <c r="A4" t="s">
        <v>11</v>
      </c>
      <c r="B4" s="2" t="s">
        <v>1</v>
      </c>
      <c r="C4">
        <v>0.16553863148106321</v>
      </c>
    </row>
    <row r="5" spans="1:3" x14ac:dyDescent="0.3">
      <c r="A5" t="s">
        <v>11</v>
      </c>
      <c r="B5" s="2" t="s">
        <v>2</v>
      </c>
      <c r="C5">
        <v>3.8052596211462637</v>
      </c>
    </row>
    <row r="6" spans="1:3" x14ac:dyDescent="0.3">
      <c r="A6" t="s">
        <v>11</v>
      </c>
      <c r="B6" s="2" t="s">
        <v>3</v>
      </c>
      <c r="C6">
        <v>0.16384156459062341</v>
      </c>
    </row>
    <row r="7" spans="1:3" x14ac:dyDescent="0.3">
      <c r="A7" t="s">
        <v>11</v>
      </c>
      <c r="B7" s="2" t="s">
        <v>4</v>
      </c>
      <c r="C7">
        <v>0.1651121594857782</v>
      </c>
    </row>
    <row r="8" spans="1:3" x14ac:dyDescent="0.3">
      <c r="A8" t="s">
        <v>12</v>
      </c>
      <c r="B8" s="2" t="s">
        <v>0</v>
      </c>
      <c r="C8">
        <v>4.2664265448163256E-2</v>
      </c>
    </row>
    <row r="9" spans="1:3" x14ac:dyDescent="0.3">
      <c r="A9" t="s">
        <v>12</v>
      </c>
      <c r="B9" s="2" t="s">
        <v>23</v>
      </c>
      <c r="C9">
        <v>0.49354028664434313</v>
      </c>
    </row>
    <row r="10" spans="1:3" x14ac:dyDescent="0.3">
      <c r="A10" t="s">
        <v>12</v>
      </c>
      <c r="B10" s="2" t="s">
        <v>1</v>
      </c>
      <c r="C10">
        <v>0.15539208877851821</v>
      </c>
    </row>
    <row r="11" spans="1:3" x14ac:dyDescent="0.3">
      <c r="A11" t="s">
        <v>12</v>
      </c>
      <c r="B11" s="2" t="s">
        <v>2</v>
      </c>
      <c r="C11">
        <v>2.4474359895309759</v>
      </c>
    </row>
    <row r="12" spans="1:3" x14ac:dyDescent="0.3">
      <c r="A12" t="s">
        <v>12</v>
      </c>
      <c r="B12" s="2" t="s">
        <v>3</v>
      </c>
      <c r="C12">
        <v>1.8441662047088161E-2</v>
      </c>
    </row>
    <row r="13" spans="1:3" x14ac:dyDescent="0.3">
      <c r="A13" t="s">
        <v>12</v>
      </c>
      <c r="B13" s="2" t="s">
        <v>4</v>
      </c>
      <c r="C13">
        <v>0.22852570755091101</v>
      </c>
    </row>
    <row r="14" spans="1:3" x14ac:dyDescent="0.3">
      <c r="A14" t="s">
        <v>13</v>
      </c>
      <c r="B14" s="2" t="s">
        <v>0</v>
      </c>
      <c r="C14">
        <v>5.3326506731103264E-2</v>
      </c>
    </row>
    <row r="15" spans="1:3" x14ac:dyDescent="0.3">
      <c r="A15" t="s">
        <v>13</v>
      </c>
      <c r="B15" s="2" t="s">
        <v>23</v>
      </c>
      <c r="C15">
        <v>3.2477237557127543</v>
      </c>
    </row>
    <row r="16" spans="1:3" x14ac:dyDescent="0.3">
      <c r="A16" t="s">
        <v>13</v>
      </c>
      <c r="B16" s="2" t="s">
        <v>1</v>
      </c>
      <c r="C16">
        <v>1.7182377848406858</v>
      </c>
    </row>
    <row r="17" spans="1:3" x14ac:dyDescent="0.3">
      <c r="A17" t="s">
        <v>13</v>
      </c>
      <c r="B17" s="2" t="s">
        <v>2</v>
      </c>
      <c r="C17">
        <v>19.097338897012939</v>
      </c>
    </row>
    <row r="18" spans="1:3" x14ac:dyDescent="0.3">
      <c r="A18" t="s">
        <v>13</v>
      </c>
      <c r="B18" s="2" t="s">
        <v>3</v>
      </c>
      <c r="C18">
        <v>6.0511370625982233E-3</v>
      </c>
    </row>
    <row r="19" spans="1:3" x14ac:dyDescent="0.3">
      <c r="A19" t="s">
        <v>13</v>
      </c>
      <c r="B19" s="2" t="s">
        <v>4</v>
      </c>
      <c r="C19">
        <v>1.6013219186399301</v>
      </c>
    </row>
    <row r="20" spans="1:3" x14ac:dyDescent="0.3">
      <c r="A20" t="s">
        <v>14</v>
      </c>
      <c r="B20" s="2" t="s">
        <v>0</v>
      </c>
      <c r="C20">
        <v>3.647495665333194E-2</v>
      </c>
    </row>
    <row r="21" spans="1:3" x14ac:dyDescent="0.3">
      <c r="A21" t="s">
        <v>14</v>
      </c>
      <c r="B21" s="2" t="s">
        <v>23</v>
      </c>
      <c r="C21">
        <v>0.57080363419677238</v>
      </c>
    </row>
    <row r="22" spans="1:3" x14ac:dyDescent="0.3">
      <c r="A22" t="s">
        <v>14</v>
      </c>
      <c r="B22" s="2" t="s">
        <v>1</v>
      </c>
      <c r="C22">
        <v>0.23627969130514059</v>
      </c>
    </row>
    <row r="23" spans="1:3" x14ac:dyDescent="0.3">
      <c r="A23" t="s">
        <v>14</v>
      </c>
      <c r="B23" s="2" t="s">
        <v>2</v>
      </c>
      <c r="C23">
        <v>3.8043251191976624</v>
      </c>
    </row>
    <row r="24" spans="1:3" x14ac:dyDescent="0.3">
      <c r="A24" t="s">
        <v>14</v>
      </c>
      <c r="B24" s="2" t="s">
        <v>3</v>
      </c>
      <c r="C24">
        <v>1.8964868105167895E-2</v>
      </c>
    </row>
    <row r="25" spans="1:3" x14ac:dyDescent="0.3">
      <c r="A25" t="s">
        <v>14</v>
      </c>
      <c r="B25" s="2" t="s">
        <v>4</v>
      </c>
      <c r="C25">
        <v>0.38915173054192376</v>
      </c>
    </row>
    <row r="26" spans="1:3" x14ac:dyDescent="0.3">
      <c r="A26" t="s">
        <v>15</v>
      </c>
      <c r="B26" s="2" t="s">
        <v>0</v>
      </c>
      <c r="C26">
        <v>4.3715295480352183E-2</v>
      </c>
    </row>
    <row r="27" spans="1:3" x14ac:dyDescent="0.3">
      <c r="A27" t="s">
        <v>15</v>
      </c>
      <c r="B27" s="2" t="s">
        <v>23</v>
      </c>
      <c r="C27">
        <v>0.57326116171286068</v>
      </c>
    </row>
    <row r="28" spans="1:3" x14ac:dyDescent="0.3">
      <c r="A28" t="s">
        <v>15</v>
      </c>
      <c r="B28" s="2" t="s">
        <v>1</v>
      </c>
      <c r="C28">
        <v>0.1759715290632094</v>
      </c>
    </row>
    <row r="29" spans="1:3" x14ac:dyDescent="0.3">
      <c r="A29" t="s">
        <v>15</v>
      </c>
      <c r="B29" s="2" t="s">
        <v>2</v>
      </c>
      <c r="C29">
        <v>3.5067265731806136</v>
      </c>
    </row>
    <row r="30" spans="1:3" x14ac:dyDescent="0.3">
      <c r="A30" t="s">
        <v>15</v>
      </c>
      <c r="B30" s="2" t="s">
        <v>3</v>
      </c>
      <c r="C30">
        <v>3.3253067203702158E-3</v>
      </c>
    </row>
    <row r="31" spans="1:3" x14ac:dyDescent="0.3">
      <c r="A31" t="s">
        <v>15</v>
      </c>
      <c r="B31" s="2" t="s">
        <v>4</v>
      </c>
      <c r="C31">
        <v>0.39900013384259519</v>
      </c>
    </row>
    <row r="32" spans="1:3" x14ac:dyDescent="0.3">
      <c r="A32" t="s">
        <v>16</v>
      </c>
      <c r="B32" s="2" t="s">
        <v>0</v>
      </c>
      <c r="C32">
        <v>0</v>
      </c>
    </row>
    <row r="33" spans="1:3" x14ac:dyDescent="0.3">
      <c r="A33" t="s">
        <v>16</v>
      </c>
      <c r="B33" s="2" t="s">
        <v>23</v>
      </c>
      <c r="C33">
        <v>5.5636490738286595</v>
      </c>
    </row>
    <row r="34" spans="1:3" x14ac:dyDescent="0.3">
      <c r="A34" t="s">
        <v>16</v>
      </c>
      <c r="B34" s="2" t="s">
        <v>1</v>
      </c>
      <c r="C34">
        <v>2.0288208080311443</v>
      </c>
    </row>
    <row r="35" spans="1:3" x14ac:dyDescent="0.3">
      <c r="A35" t="s">
        <v>16</v>
      </c>
      <c r="B35" s="2" t="s">
        <v>2</v>
      </c>
      <c r="C35">
        <v>40.905856842646116</v>
      </c>
    </row>
    <row r="36" spans="1:3" x14ac:dyDescent="0.3">
      <c r="A36" t="s">
        <v>16</v>
      </c>
      <c r="B36" s="2" t="s">
        <v>3</v>
      </c>
      <c r="C36">
        <v>8.4788278001852763E-2</v>
      </c>
    </row>
    <row r="37" spans="1:3" x14ac:dyDescent="0.3">
      <c r="A37" t="s">
        <v>16</v>
      </c>
      <c r="B37" s="2" t="s">
        <v>4</v>
      </c>
      <c r="C37">
        <v>0.48688499749222858</v>
      </c>
    </row>
    <row r="38" spans="1:3" x14ac:dyDescent="0.3">
      <c r="A38" t="s">
        <v>17</v>
      </c>
      <c r="B38" s="2" t="s">
        <v>0</v>
      </c>
      <c r="C38">
        <v>0</v>
      </c>
    </row>
    <row r="39" spans="1:3" x14ac:dyDescent="0.3">
      <c r="A39" t="s">
        <v>17</v>
      </c>
      <c r="B39" s="2" t="s">
        <v>23</v>
      </c>
      <c r="C39">
        <v>5.9776960880750369</v>
      </c>
    </row>
    <row r="40" spans="1:3" x14ac:dyDescent="0.3">
      <c r="A40" t="s">
        <v>17</v>
      </c>
      <c r="B40" s="2" t="s">
        <v>1</v>
      </c>
      <c r="C40">
        <v>2.080030561030052</v>
      </c>
    </row>
    <row r="41" spans="1:3" x14ac:dyDescent="0.3">
      <c r="A41" t="s">
        <v>17</v>
      </c>
      <c r="B41" s="2" t="s">
        <v>2</v>
      </c>
      <c r="C41">
        <v>42.462807371778162</v>
      </c>
    </row>
    <row r="42" spans="1:3" x14ac:dyDescent="0.3">
      <c r="A42" t="s">
        <v>17</v>
      </c>
      <c r="B42" s="2" t="s">
        <v>3</v>
      </c>
      <c r="C42">
        <v>9.9099074156975345E-2</v>
      </c>
    </row>
    <row r="43" spans="1:3" x14ac:dyDescent="0.3">
      <c r="A43" t="s">
        <v>17</v>
      </c>
      <c r="B43" s="2" t="s">
        <v>4</v>
      </c>
      <c r="C43">
        <v>0.61636690495976965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05962-79D3-4065-A68D-76C42EA46EEC}">
  <dimension ref="A1:C43"/>
  <sheetViews>
    <sheetView workbookViewId="0">
      <selection sqref="A1:B1048576"/>
    </sheetView>
  </sheetViews>
  <sheetFormatPr defaultRowHeight="14.4" x14ac:dyDescent="0.3"/>
  <cols>
    <col min="1" max="1" width="9.5546875" bestFit="1" customWidth="1"/>
    <col min="2" max="2" width="13.21875" bestFit="1" customWidth="1"/>
    <col min="3" max="3" width="12.6640625" bestFit="1" customWidth="1"/>
  </cols>
  <sheetData>
    <row r="1" spans="1:3" x14ac:dyDescent="0.3">
      <c r="A1" t="s">
        <v>9</v>
      </c>
      <c r="B1" t="s">
        <v>33</v>
      </c>
      <c r="C1" t="s">
        <v>34</v>
      </c>
    </row>
    <row r="2" spans="1:3" x14ac:dyDescent="0.3">
      <c r="A2" t="s">
        <v>11</v>
      </c>
      <c r="B2" s="2" t="s">
        <v>0</v>
      </c>
      <c r="C2">
        <v>0.51104443007647904</v>
      </c>
    </row>
    <row r="3" spans="1:3" x14ac:dyDescent="0.3">
      <c r="A3" t="s">
        <v>11</v>
      </c>
      <c r="B3" s="2" t="s">
        <v>23</v>
      </c>
      <c r="C3">
        <v>0.67825450946406751</v>
      </c>
    </row>
    <row r="4" spans="1:3" x14ac:dyDescent="0.3">
      <c r="A4" t="s">
        <v>11</v>
      </c>
      <c r="B4" s="2" t="s">
        <v>1</v>
      </c>
      <c r="C4">
        <v>0.20764858146319742</v>
      </c>
    </row>
    <row r="5" spans="1:3" x14ac:dyDescent="0.3">
      <c r="A5" t="s">
        <v>11</v>
      </c>
      <c r="B5" s="2" t="s">
        <v>2</v>
      </c>
      <c r="C5">
        <v>3.0008094095275881</v>
      </c>
    </row>
    <row r="6" spans="1:3" x14ac:dyDescent="0.3">
      <c r="A6" t="s">
        <v>11</v>
      </c>
      <c r="B6" s="2" t="s">
        <v>3</v>
      </c>
      <c r="C6">
        <v>0.15479487795527477</v>
      </c>
    </row>
    <row r="7" spans="1:3" x14ac:dyDescent="0.3">
      <c r="A7" t="s">
        <v>11</v>
      </c>
      <c r="B7" s="2" t="s">
        <v>4</v>
      </c>
      <c r="C7">
        <v>0.30744819151339425</v>
      </c>
    </row>
    <row r="8" spans="1:3" x14ac:dyDescent="0.3">
      <c r="A8" t="s">
        <v>12</v>
      </c>
      <c r="B8" s="2" t="s">
        <v>0</v>
      </c>
      <c r="C8" s="2">
        <v>0.26097431092905404</v>
      </c>
    </row>
    <row r="9" spans="1:3" x14ac:dyDescent="0.3">
      <c r="A9" t="s">
        <v>12</v>
      </c>
      <c r="B9" s="2" t="s">
        <v>23</v>
      </c>
      <c r="C9" s="2">
        <v>0.48864717166290317</v>
      </c>
    </row>
    <row r="10" spans="1:3" x14ac:dyDescent="0.3">
      <c r="A10" t="s">
        <v>12</v>
      </c>
      <c r="B10" s="2" t="s">
        <v>1</v>
      </c>
      <c r="C10" s="2">
        <v>0.18988144453346439</v>
      </c>
    </row>
    <row r="11" spans="1:3" x14ac:dyDescent="0.3">
      <c r="A11" t="s">
        <v>12</v>
      </c>
      <c r="B11" s="2" t="s">
        <v>2</v>
      </c>
      <c r="C11" s="2">
        <v>2.686258819200682</v>
      </c>
    </row>
    <row r="12" spans="1:3" x14ac:dyDescent="0.3">
      <c r="A12" t="s">
        <v>12</v>
      </c>
      <c r="B12" s="2" t="s">
        <v>3</v>
      </c>
      <c r="C12" s="2">
        <v>5.3847183968269048E-3</v>
      </c>
    </row>
    <row r="13" spans="1:3" x14ac:dyDescent="0.3">
      <c r="A13" t="s">
        <v>12</v>
      </c>
      <c r="B13" s="2" t="s">
        <v>4</v>
      </c>
      <c r="C13" s="2">
        <v>0.51885353527706835</v>
      </c>
    </row>
    <row r="14" spans="1:3" x14ac:dyDescent="0.3">
      <c r="A14" t="s">
        <v>13</v>
      </c>
      <c r="B14" s="2" t="s">
        <v>0</v>
      </c>
      <c r="C14">
        <v>0.281906347095771</v>
      </c>
    </row>
    <row r="15" spans="1:3" x14ac:dyDescent="0.3">
      <c r="A15" t="s">
        <v>13</v>
      </c>
      <c r="B15" s="2" t="s">
        <v>23</v>
      </c>
      <c r="C15">
        <v>2.2789891663985458</v>
      </c>
    </row>
    <row r="16" spans="1:3" x14ac:dyDescent="0.3">
      <c r="A16" t="s">
        <v>13</v>
      </c>
      <c r="B16" s="2" t="s">
        <v>1</v>
      </c>
      <c r="C16">
        <v>0.99876741594346219</v>
      </c>
    </row>
    <row r="17" spans="1:3" x14ac:dyDescent="0.3">
      <c r="A17" t="s">
        <v>13</v>
      </c>
      <c r="B17" s="2" t="s">
        <v>2</v>
      </c>
      <c r="C17">
        <v>22.102379517502541</v>
      </c>
    </row>
    <row r="18" spans="1:3" x14ac:dyDescent="0.3">
      <c r="A18" t="s">
        <v>13</v>
      </c>
      <c r="B18" s="2" t="s">
        <v>3</v>
      </c>
      <c r="C18">
        <v>6.3670806723876133E-3</v>
      </c>
    </row>
    <row r="19" spans="1:3" x14ac:dyDescent="0.3">
      <c r="A19" t="s">
        <v>13</v>
      </c>
      <c r="B19" s="2" t="s">
        <v>4</v>
      </c>
      <c r="C19">
        <v>0.87759047238727983</v>
      </c>
    </row>
    <row r="20" spans="1:3" x14ac:dyDescent="0.3">
      <c r="A20" t="s">
        <v>14</v>
      </c>
      <c r="B20" s="2" t="s">
        <v>0</v>
      </c>
      <c r="C20">
        <v>0.25309881389296779</v>
      </c>
    </row>
    <row r="21" spans="1:3" x14ac:dyDescent="0.3">
      <c r="A21" t="s">
        <v>14</v>
      </c>
      <c r="B21" s="2" t="s">
        <v>23</v>
      </c>
      <c r="C21">
        <v>0.53239448046078397</v>
      </c>
    </row>
    <row r="22" spans="1:3" x14ac:dyDescent="0.3">
      <c r="A22" t="s">
        <v>14</v>
      </c>
      <c r="B22" s="2" t="s">
        <v>1</v>
      </c>
      <c r="C22">
        <v>0.20020117832306417</v>
      </c>
    </row>
    <row r="23" spans="1:3" x14ac:dyDescent="0.3">
      <c r="A23" t="s">
        <v>14</v>
      </c>
      <c r="B23" s="2" t="s">
        <v>2</v>
      </c>
      <c r="C23">
        <v>3.7164374252460002</v>
      </c>
    </row>
    <row r="24" spans="1:3" x14ac:dyDescent="0.3">
      <c r="A24" t="s">
        <v>14</v>
      </c>
      <c r="B24" s="2" t="s">
        <v>3</v>
      </c>
      <c r="C24">
        <v>5.8228237663653752E-3</v>
      </c>
    </row>
    <row r="25" spans="1:3" x14ac:dyDescent="0.3">
      <c r="A25" t="s">
        <v>14</v>
      </c>
      <c r="B25" s="2" t="s">
        <v>4</v>
      </c>
      <c r="C25">
        <v>0.53404527831081983</v>
      </c>
    </row>
    <row r="26" spans="1:3" x14ac:dyDescent="0.3">
      <c r="A26" t="s">
        <v>15</v>
      </c>
      <c r="B26" s="2" t="s">
        <v>0</v>
      </c>
      <c r="C26">
        <v>0.29075984058683541</v>
      </c>
    </row>
    <row r="27" spans="1:3" x14ac:dyDescent="0.3">
      <c r="A27" t="s">
        <v>15</v>
      </c>
      <c r="B27" s="2" t="s">
        <v>23</v>
      </c>
      <c r="C27">
        <v>0.45119527001456516</v>
      </c>
    </row>
    <row r="28" spans="1:3" x14ac:dyDescent="0.3">
      <c r="A28" t="s">
        <v>15</v>
      </c>
      <c r="B28" s="2" t="s">
        <v>1</v>
      </c>
      <c r="C28">
        <v>0.1895120726100562</v>
      </c>
    </row>
    <row r="29" spans="1:3" x14ac:dyDescent="0.3">
      <c r="A29" t="s">
        <v>15</v>
      </c>
      <c r="B29" s="2" t="s">
        <v>2</v>
      </c>
      <c r="C29">
        <v>2.6382666129445242</v>
      </c>
    </row>
    <row r="30" spans="1:3" x14ac:dyDescent="0.3">
      <c r="A30" t="s">
        <v>15</v>
      </c>
      <c r="B30" s="2" t="s">
        <v>3</v>
      </c>
      <c r="C30">
        <v>1.066328824052902E-2</v>
      </c>
    </row>
    <row r="31" spans="1:3" x14ac:dyDescent="0.3">
      <c r="A31" t="s">
        <v>15</v>
      </c>
      <c r="B31" s="2" t="s">
        <v>4</v>
      </c>
      <c r="C31">
        <v>0.5056029156034898</v>
      </c>
    </row>
    <row r="32" spans="1:3" x14ac:dyDescent="0.3">
      <c r="A32" t="s">
        <v>16</v>
      </c>
      <c r="B32" s="2" t="s">
        <v>0</v>
      </c>
      <c r="C32">
        <v>0.32316311825194183</v>
      </c>
    </row>
    <row r="33" spans="1:3" x14ac:dyDescent="0.3">
      <c r="A33" t="s">
        <v>16</v>
      </c>
      <c r="B33" s="2" t="s">
        <v>23</v>
      </c>
      <c r="C33">
        <v>1.9646279263764399</v>
      </c>
    </row>
    <row r="34" spans="1:3" x14ac:dyDescent="0.3">
      <c r="A34" t="s">
        <v>16</v>
      </c>
      <c r="B34" s="2" t="s">
        <v>1</v>
      </c>
      <c r="C34">
        <v>1.1354522672708032</v>
      </c>
    </row>
    <row r="35" spans="1:3" x14ac:dyDescent="0.3">
      <c r="A35" t="s">
        <v>16</v>
      </c>
      <c r="B35" s="2" t="s">
        <v>2</v>
      </c>
      <c r="C35">
        <v>19.942293560714621</v>
      </c>
    </row>
    <row r="36" spans="1:3" x14ac:dyDescent="0.3">
      <c r="A36" t="s">
        <v>16</v>
      </c>
      <c r="B36" s="2" t="s">
        <v>3</v>
      </c>
      <c r="C36">
        <v>2.7511464280834085E-2</v>
      </c>
    </row>
    <row r="37" spans="1:3" x14ac:dyDescent="0.3">
      <c r="A37" t="s">
        <v>16</v>
      </c>
      <c r="B37" s="2" t="s">
        <v>4</v>
      </c>
      <c r="C37">
        <v>0.30895166310537281</v>
      </c>
    </row>
    <row r="38" spans="1:3" x14ac:dyDescent="0.3">
      <c r="A38" t="s">
        <v>17</v>
      </c>
      <c r="B38" s="2" t="s">
        <v>0</v>
      </c>
      <c r="C38">
        <v>0.35574700204984017</v>
      </c>
    </row>
    <row r="39" spans="1:3" x14ac:dyDescent="0.3">
      <c r="A39" t="s">
        <v>17</v>
      </c>
      <c r="B39" s="2" t="s">
        <v>23</v>
      </c>
      <c r="C39">
        <v>2.1297292458113382</v>
      </c>
    </row>
    <row r="40" spans="1:3" x14ac:dyDescent="0.3">
      <c r="A40" t="s">
        <v>17</v>
      </c>
      <c r="B40" s="2" t="s">
        <v>1</v>
      </c>
      <c r="C40">
        <v>1.1614794574458136</v>
      </c>
    </row>
    <row r="41" spans="1:3" x14ac:dyDescent="0.3">
      <c r="A41" t="s">
        <v>17</v>
      </c>
      <c r="B41" s="2" t="s">
        <v>2</v>
      </c>
      <c r="C41">
        <v>23.752003704458836</v>
      </c>
    </row>
    <row r="42" spans="1:3" x14ac:dyDescent="0.3">
      <c r="A42" t="s">
        <v>17</v>
      </c>
      <c r="B42" s="2" t="s">
        <v>3</v>
      </c>
      <c r="C42">
        <v>1.1961887922004841E-2</v>
      </c>
    </row>
    <row r="43" spans="1:3" x14ac:dyDescent="0.3">
      <c r="A43" t="s">
        <v>17</v>
      </c>
      <c r="B43" s="2" t="s">
        <v>4</v>
      </c>
      <c r="C43">
        <v>2.5078702312186407E-2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22AB1-4442-485E-A1ED-DB8066C897F2}">
  <dimension ref="A1:C43"/>
  <sheetViews>
    <sheetView workbookViewId="0">
      <selection activeCell="C38" sqref="C38:C43"/>
    </sheetView>
  </sheetViews>
  <sheetFormatPr defaultRowHeight="14.4" x14ac:dyDescent="0.3"/>
  <cols>
    <col min="1" max="1" width="9.5546875" bestFit="1" customWidth="1"/>
    <col min="2" max="2" width="13.21875" bestFit="1" customWidth="1"/>
    <col min="3" max="3" width="12.6640625" bestFit="1" customWidth="1"/>
  </cols>
  <sheetData>
    <row r="1" spans="1:3" x14ac:dyDescent="0.3">
      <c r="A1" t="s">
        <v>9</v>
      </c>
      <c r="B1" t="s">
        <v>33</v>
      </c>
      <c r="C1" t="s">
        <v>34</v>
      </c>
    </row>
    <row r="2" spans="1:3" x14ac:dyDescent="0.3">
      <c r="A2" t="s">
        <v>11</v>
      </c>
      <c r="B2" s="2" t="s">
        <v>0</v>
      </c>
      <c r="C2">
        <v>0.22673572819277626</v>
      </c>
    </row>
    <row r="3" spans="1:3" x14ac:dyDescent="0.3">
      <c r="A3" t="s">
        <v>11</v>
      </c>
      <c r="B3" s="2" t="s">
        <v>23</v>
      </c>
      <c r="C3">
        <v>2.3079885264466982</v>
      </c>
    </row>
    <row r="4" spans="1:3" x14ac:dyDescent="0.3">
      <c r="A4" t="s">
        <v>11</v>
      </c>
      <c r="B4" s="2" t="s">
        <v>1</v>
      </c>
      <c r="C4">
        <v>0.45131661211957141</v>
      </c>
    </row>
    <row r="5" spans="1:3" x14ac:dyDescent="0.3">
      <c r="A5" t="s">
        <v>11</v>
      </c>
      <c r="B5" s="2" t="s">
        <v>2</v>
      </c>
      <c r="C5">
        <v>5.7385732925046931</v>
      </c>
    </row>
    <row r="6" spans="1:3" x14ac:dyDescent="0.3">
      <c r="A6" t="s">
        <v>11</v>
      </c>
      <c r="B6" s="2" t="s">
        <v>3</v>
      </c>
      <c r="C6">
        <v>0.36022937207402883</v>
      </c>
    </row>
    <row r="7" spans="1:3" x14ac:dyDescent="0.3">
      <c r="A7" t="s">
        <v>11</v>
      </c>
      <c r="B7" s="2" t="s">
        <v>4</v>
      </c>
      <c r="C7">
        <v>4.9731564686622418</v>
      </c>
    </row>
    <row r="8" spans="1:3" x14ac:dyDescent="0.3">
      <c r="A8" t="s">
        <v>12</v>
      </c>
      <c r="B8" s="2" t="s">
        <v>0</v>
      </c>
      <c r="C8">
        <v>0.16676369837046706</v>
      </c>
    </row>
    <row r="9" spans="1:3" x14ac:dyDescent="0.3">
      <c r="A9" t="s">
        <v>12</v>
      </c>
      <c r="B9" s="2" t="s">
        <v>23</v>
      </c>
      <c r="C9">
        <v>0.79144200578656865</v>
      </c>
    </row>
    <row r="10" spans="1:3" x14ac:dyDescent="0.3">
      <c r="A10" t="s">
        <v>12</v>
      </c>
      <c r="B10" s="2" t="s">
        <v>1</v>
      </c>
      <c r="C10">
        <v>0.25320231761495782</v>
      </c>
    </row>
    <row r="11" spans="1:3" x14ac:dyDescent="0.3">
      <c r="A11" t="s">
        <v>12</v>
      </c>
      <c r="B11" s="2" t="s">
        <v>2</v>
      </c>
      <c r="C11">
        <v>3.9203120701574496</v>
      </c>
    </row>
    <row r="12" spans="1:3" x14ac:dyDescent="0.3">
      <c r="A12" t="s">
        <v>12</v>
      </c>
      <c r="B12" s="2" t="s">
        <v>3</v>
      </c>
      <c r="C12">
        <v>5.3749202156324997E-3</v>
      </c>
    </row>
    <row r="13" spans="1:3" x14ac:dyDescent="0.3">
      <c r="A13" t="s">
        <v>12</v>
      </c>
      <c r="B13" s="2" t="s">
        <v>4</v>
      </c>
      <c r="C13">
        <v>1.93890498785492</v>
      </c>
    </row>
    <row r="14" spans="1:3" x14ac:dyDescent="0.3">
      <c r="A14" t="s">
        <v>13</v>
      </c>
      <c r="B14" s="2" t="s">
        <v>0</v>
      </c>
      <c r="C14">
        <v>0.37620311887965519</v>
      </c>
    </row>
    <row r="15" spans="1:3" x14ac:dyDescent="0.3">
      <c r="A15" t="s">
        <v>13</v>
      </c>
      <c r="B15" s="2" t="s">
        <v>23</v>
      </c>
      <c r="C15">
        <v>1.1401570293140539</v>
      </c>
    </row>
    <row r="16" spans="1:3" x14ac:dyDescent="0.3">
      <c r="A16" t="s">
        <v>13</v>
      </c>
      <c r="B16" s="2" t="s">
        <v>1</v>
      </c>
      <c r="C16">
        <v>0.86280977037731221</v>
      </c>
    </row>
    <row r="17" spans="1:3" x14ac:dyDescent="0.3">
      <c r="A17" t="s">
        <v>13</v>
      </c>
      <c r="B17" s="2" t="s">
        <v>2</v>
      </c>
      <c r="C17">
        <v>43.443497521132919</v>
      </c>
    </row>
    <row r="18" spans="1:3" x14ac:dyDescent="0.3">
      <c r="A18" t="s">
        <v>13</v>
      </c>
      <c r="B18" s="2" t="s">
        <v>3</v>
      </c>
      <c r="C18">
        <v>0.12851057522945164</v>
      </c>
    </row>
    <row r="19" spans="1:3" x14ac:dyDescent="0.3">
      <c r="A19" t="s">
        <v>13</v>
      </c>
      <c r="B19" s="2" t="s">
        <v>4</v>
      </c>
      <c r="C19">
        <v>0.34482198506658368</v>
      </c>
    </row>
    <row r="20" spans="1:3" x14ac:dyDescent="0.3">
      <c r="A20" t="s">
        <v>14</v>
      </c>
      <c r="B20" s="2" t="s">
        <v>0</v>
      </c>
      <c r="C20">
        <v>0.33316386184375918</v>
      </c>
    </row>
    <row r="21" spans="1:3" x14ac:dyDescent="0.3">
      <c r="A21" t="s">
        <v>14</v>
      </c>
      <c r="B21" s="2" t="s">
        <v>23</v>
      </c>
      <c r="C21">
        <v>1.1746230679731506</v>
      </c>
    </row>
    <row r="22" spans="1:3" x14ac:dyDescent="0.3">
      <c r="A22" t="s">
        <v>14</v>
      </c>
      <c r="B22" s="2" t="s">
        <v>1</v>
      </c>
      <c r="C22">
        <v>0.35944465424570898</v>
      </c>
    </row>
    <row r="23" spans="1:3" x14ac:dyDescent="0.3">
      <c r="A23" t="s">
        <v>14</v>
      </c>
      <c r="B23" s="2" t="s">
        <v>2</v>
      </c>
      <c r="C23">
        <v>6.494563442921172</v>
      </c>
    </row>
    <row r="24" spans="1:3" x14ac:dyDescent="0.3">
      <c r="A24" t="s">
        <v>14</v>
      </c>
      <c r="B24" s="2" t="s">
        <v>3</v>
      </c>
      <c r="C24">
        <v>1.635967817279476E-2</v>
      </c>
    </row>
    <row r="25" spans="1:3" x14ac:dyDescent="0.3">
      <c r="A25" t="s">
        <v>14</v>
      </c>
      <c r="B25" s="2" t="s">
        <v>4</v>
      </c>
      <c r="C25">
        <v>3.1498452948434039</v>
      </c>
    </row>
    <row r="26" spans="1:3" x14ac:dyDescent="0.3">
      <c r="A26" t="s">
        <v>15</v>
      </c>
      <c r="B26" s="2" t="s">
        <v>0</v>
      </c>
      <c r="C26" s="2">
        <v>0.34920022660314942</v>
      </c>
    </row>
    <row r="27" spans="1:3" x14ac:dyDescent="0.3">
      <c r="A27" t="s">
        <v>15</v>
      </c>
      <c r="B27" s="2" t="s">
        <v>23</v>
      </c>
      <c r="C27" s="2">
        <v>0.90895563604366014</v>
      </c>
    </row>
    <row r="28" spans="1:3" x14ac:dyDescent="0.3">
      <c r="A28" t="s">
        <v>15</v>
      </c>
      <c r="B28" s="2" t="s">
        <v>1</v>
      </c>
      <c r="C28" s="2">
        <v>0.30899402510698015</v>
      </c>
    </row>
    <row r="29" spans="1:3" x14ac:dyDescent="0.3">
      <c r="A29" t="s">
        <v>15</v>
      </c>
      <c r="B29" s="2" t="s">
        <v>2</v>
      </c>
      <c r="C29" s="2">
        <v>4.1396747913630616</v>
      </c>
    </row>
    <row r="30" spans="1:3" x14ac:dyDescent="0.3">
      <c r="A30" t="s">
        <v>15</v>
      </c>
      <c r="B30" s="2" t="s">
        <v>3</v>
      </c>
      <c r="C30" s="2">
        <v>5.3479901949900054E-3</v>
      </c>
    </row>
    <row r="31" spans="1:3" x14ac:dyDescent="0.3">
      <c r="A31" t="s">
        <v>15</v>
      </c>
      <c r="B31" s="2" t="s">
        <v>4</v>
      </c>
      <c r="C31" s="2">
        <v>3.8738273306881603</v>
      </c>
    </row>
    <row r="32" spans="1:3" x14ac:dyDescent="0.3">
      <c r="A32" t="s">
        <v>16</v>
      </c>
      <c r="B32" s="2" t="s">
        <v>0</v>
      </c>
      <c r="C32">
        <v>0.40327977765256745</v>
      </c>
    </row>
    <row r="33" spans="1:3" x14ac:dyDescent="0.3">
      <c r="A33" t="s">
        <v>16</v>
      </c>
      <c r="B33" s="2" t="s">
        <v>23</v>
      </c>
      <c r="C33">
        <v>1.01918990908792</v>
      </c>
    </row>
    <row r="34" spans="1:3" x14ac:dyDescent="0.3">
      <c r="A34" t="s">
        <v>16</v>
      </c>
      <c r="B34" s="2" t="s">
        <v>1</v>
      </c>
      <c r="C34">
        <v>0.85331514606723291</v>
      </c>
    </row>
    <row r="35" spans="1:3" x14ac:dyDescent="0.3">
      <c r="A35" t="s">
        <v>16</v>
      </c>
      <c r="B35" s="2" t="s">
        <v>2</v>
      </c>
      <c r="C35">
        <v>34.168803759328263</v>
      </c>
    </row>
    <row r="36" spans="1:3" x14ac:dyDescent="0.3">
      <c r="A36" t="s">
        <v>16</v>
      </c>
      <c r="B36" s="2" t="s">
        <v>3</v>
      </c>
      <c r="C36">
        <v>9.7714178797097859E-2</v>
      </c>
    </row>
    <row r="37" spans="1:3" x14ac:dyDescent="0.3">
      <c r="A37" t="s">
        <v>16</v>
      </c>
      <c r="B37" s="2" t="s">
        <v>4</v>
      </c>
      <c r="C37">
        <v>9.7697229066900523E-2</v>
      </c>
    </row>
    <row r="38" spans="1:3" x14ac:dyDescent="0.3">
      <c r="A38" t="s">
        <v>17</v>
      </c>
      <c r="B38" s="2" t="s">
        <v>0</v>
      </c>
      <c r="C38">
        <v>0.37412528515264121</v>
      </c>
    </row>
    <row r="39" spans="1:3" x14ac:dyDescent="0.3">
      <c r="A39" t="s">
        <v>17</v>
      </c>
      <c r="B39" s="2" t="s">
        <v>23</v>
      </c>
      <c r="C39">
        <v>0.96855230120402813</v>
      </c>
    </row>
    <row r="40" spans="1:3" x14ac:dyDescent="0.3">
      <c r="A40" t="s">
        <v>17</v>
      </c>
      <c r="B40" s="2" t="s">
        <v>1</v>
      </c>
      <c r="C40">
        <v>0.87280441161005895</v>
      </c>
    </row>
    <row r="41" spans="1:3" x14ac:dyDescent="0.3">
      <c r="A41" t="s">
        <v>17</v>
      </c>
      <c r="B41" s="2" t="s">
        <v>2</v>
      </c>
      <c r="C41">
        <v>34.058740451421059</v>
      </c>
    </row>
    <row r="42" spans="1:3" x14ac:dyDescent="0.3">
      <c r="A42" t="s">
        <v>17</v>
      </c>
      <c r="B42" s="2" t="s">
        <v>3</v>
      </c>
      <c r="C42">
        <v>0.12791685649934401</v>
      </c>
    </row>
    <row r="43" spans="1:3" x14ac:dyDescent="0.3">
      <c r="A43" t="s">
        <v>17</v>
      </c>
      <c r="B43" s="2" t="s">
        <v>4</v>
      </c>
      <c r="C43">
        <v>0.3878606941128675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568B3-F487-4690-94F5-BB2D5E8E3B29}">
  <dimension ref="A1:I29"/>
  <sheetViews>
    <sheetView workbookViewId="0"/>
  </sheetViews>
  <sheetFormatPr defaultRowHeight="14.4" x14ac:dyDescent="0.3"/>
  <cols>
    <col min="1" max="1" width="10.109375" style="3" bestFit="1" customWidth="1"/>
    <col min="2" max="2" width="11.5546875" style="2" bestFit="1" customWidth="1"/>
    <col min="3" max="3" width="16.44140625" style="2" bestFit="1" customWidth="1"/>
    <col min="4" max="4" width="18.5546875" bestFit="1" customWidth="1"/>
    <col min="5" max="5" width="16.44140625" bestFit="1" customWidth="1"/>
    <col min="6" max="6" width="17.5546875" bestFit="1" customWidth="1"/>
    <col min="7" max="7" width="13.44140625" bestFit="1" customWidth="1"/>
    <col min="8" max="8" width="18.88671875" bestFit="1" customWidth="1"/>
    <col min="9" max="9" width="17" bestFit="1" customWidth="1"/>
  </cols>
  <sheetData>
    <row r="1" spans="1:9" x14ac:dyDescent="0.3">
      <c r="A1" s="3" t="s">
        <v>8</v>
      </c>
      <c r="B1" s="2" t="s">
        <v>9</v>
      </c>
      <c r="C1" t="s">
        <v>26</v>
      </c>
      <c r="D1" s="2" t="s">
        <v>27</v>
      </c>
      <c r="E1" s="2" t="s">
        <v>32</v>
      </c>
      <c r="F1" s="2" t="s">
        <v>28</v>
      </c>
      <c r="G1" s="2" t="s">
        <v>29</v>
      </c>
      <c r="H1" s="2" t="s">
        <v>30</v>
      </c>
      <c r="I1" s="2" t="s">
        <v>31</v>
      </c>
    </row>
    <row r="2" spans="1:9" x14ac:dyDescent="0.3">
      <c r="A2" s="3">
        <v>1</v>
      </c>
      <c r="B2" s="2" t="s">
        <v>11</v>
      </c>
      <c r="C2" s="2">
        <v>5.1756192367796299</v>
      </c>
      <c r="D2" s="2">
        <v>0.31938388066337337</v>
      </c>
      <c r="E2" s="2">
        <v>1.0991680214198141</v>
      </c>
      <c r="F2" s="2">
        <v>0.63671925052411649</v>
      </c>
      <c r="G2" s="2">
        <v>0</v>
      </c>
      <c r="H2" s="2">
        <v>1.1520316265636601E-4</v>
      </c>
      <c r="I2" s="2">
        <v>3.1206136442300423</v>
      </c>
    </row>
    <row r="3" spans="1:9" x14ac:dyDescent="0.3">
      <c r="A3" s="3">
        <v>1</v>
      </c>
      <c r="B3" s="2" t="s">
        <v>12</v>
      </c>
      <c r="C3" s="2">
        <v>3.5208471417267924</v>
      </c>
      <c r="D3" s="2">
        <v>0</v>
      </c>
      <c r="E3" s="2">
        <v>0.48586694122670238</v>
      </c>
      <c r="F3" s="2">
        <v>0.29294550779752376</v>
      </c>
      <c r="G3" s="2">
        <v>0.56855371898772922</v>
      </c>
      <c r="H3" s="2">
        <v>5.0967496698323234E-2</v>
      </c>
      <c r="I3" s="2">
        <v>2.121666335289722</v>
      </c>
    </row>
    <row r="4" spans="1:9" x14ac:dyDescent="0.3">
      <c r="A4" s="3">
        <v>1</v>
      </c>
      <c r="B4" s="2" t="s">
        <v>13</v>
      </c>
      <c r="C4" s="2">
        <v>21.417917201337669</v>
      </c>
      <c r="D4" s="2">
        <v>0</v>
      </c>
      <c r="E4" s="2">
        <v>2.454959765489916</v>
      </c>
      <c r="F4" s="2">
        <v>1.4610057703047619</v>
      </c>
      <c r="G4" s="2">
        <v>17.494167696416099</v>
      </c>
      <c r="H4" s="2">
        <v>7.8667677892044728E-3</v>
      </c>
      <c r="I4" s="2">
        <v>0</v>
      </c>
    </row>
    <row r="5" spans="1:9" x14ac:dyDescent="0.3">
      <c r="A5" s="3">
        <v>1</v>
      </c>
      <c r="B5" s="2" t="s">
        <v>14</v>
      </c>
      <c r="C5" s="2">
        <v>5.1215464028892308</v>
      </c>
      <c r="D5" s="2">
        <v>0</v>
      </c>
      <c r="E5" s="2">
        <v>0.52619862506489423</v>
      </c>
      <c r="F5" s="2">
        <v>0.45292744630393217</v>
      </c>
      <c r="G5" s="2">
        <v>0.45103700944240382</v>
      </c>
      <c r="H5" s="2">
        <v>2.6633456086635283E-4</v>
      </c>
      <c r="I5" s="2">
        <v>3.6915705846279026</v>
      </c>
    </row>
    <row r="6" spans="1:9" x14ac:dyDescent="0.3">
      <c r="A6" s="3">
        <v>1</v>
      </c>
      <c r="B6" s="2" t="s">
        <v>15</v>
      </c>
      <c r="C6" s="2">
        <v>4.388142257553616</v>
      </c>
      <c r="D6" s="2">
        <v>0</v>
      </c>
      <c r="E6" s="2">
        <v>0.5029609637062793</v>
      </c>
      <c r="F6" s="2">
        <v>0.41847387355081722</v>
      </c>
      <c r="G6" s="2">
        <v>0.42924127831793824</v>
      </c>
      <c r="H6" s="2">
        <v>2.1475922587096862E-2</v>
      </c>
      <c r="I6" s="2">
        <v>3.0138479618378704</v>
      </c>
    </row>
    <row r="7" spans="1:9" x14ac:dyDescent="0.3">
      <c r="A7" s="3">
        <v>1</v>
      </c>
      <c r="B7" s="2" t="s">
        <v>16</v>
      </c>
      <c r="C7" s="2">
        <v>22.384714542423339</v>
      </c>
      <c r="D7" s="2">
        <v>0</v>
      </c>
      <c r="E7" s="2">
        <v>2.441630024933974</v>
      </c>
      <c r="F7" s="2">
        <v>1.4836322705702221</v>
      </c>
      <c r="G7" s="2">
        <v>18.45362579407556</v>
      </c>
      <c r="H7" s="2">
        <v>5.1119104202259373E-3</v>
      </c>
      <c r="I7" s="2">
        <v>0</v>
      </c>
    </row>
    <row r="8" spans="1:9" x14ac:dyDescent="0.3">
      <c r="A8" s="3">
        <v>1</v>
      </c>
      <c r="B8" s="2" t="s">
        <v>17</v>
      </c>
      <c r="C8" s="2">
        <v>28.931668115120356</v>
      </c>
      <c r="D8" s="2">
        <v>0</v>
      </c>
      <c r="E8" s="2">
        <v>2.7216185196544997</v>
      </c>
      <c r="F8" s="2">
        <v>1.7332926022757422</v>
      </c>
      <c r="G8" s="2">
        <v>24.429121472327221</v>
      </c>
      <c r="H8" s="2">
        <v>4.7678911532075846E-2</v>
      </c>
      <c r="I8" s="2">
        <v>2.88494210451852E-4</v>
      </c>
    </row>
    <row r="9" spans="1:9" x14ac:dyDescent="0.3">
      <c r="A9" s="3">
        <v>2</v>
      </c>
      <c r="B9" s="2" t="s">
        <v>11</v>
      </c>
      <c r="C9" s="2">
        <v>5.3797262597978817</v>
      </c>
      <c r="D9" s="2">
        <v>8.1793482994892645E-3</v>
      </c>
      <c r="E9" s="2">
        <v>1.072068674996784</v>
      </c>
      <c r="F9" s="2">
        <v>0.16553863148106321</v>
      </c>
      <c r="G9" s="2">
        <v>3.8052596211462637</v>
      </c>
      <c r="H9" s="2">
        <v>0.16384156459062341</v>
      </c>
      <c r="I9" s="2">
        <v>0.1651121594857782</v>
      </c>
    </row>
    <row r="10" spans="1:9" x14ac:dyDescent="0.3">
      <c r="A10" s="3">
        <v>2</v>
      </c>
      <c r="B10" s="2" t="s">
        <v>12</v>
      </c>
      <c r="C10" s="2">
        <v>3.3847973724573408</v>
      </c>
      <c r="D10" s="2">
        <v>4.2664265448163256E-2</v>
      </c>
      <c r="E10" s="2">
        <v>0.49354028664434313</v>
      </c>
      <c r="F10" s="2">
        <v>0.15539208877851821</v>
      </c>
      <c r="G10" s="2">
        <v>2.4474359895309759</v>
      </c>
      <c r="H10" s="2">
        <v>1.8441662047088161E-2</v>
      </c>
      <c r="I10" s="2">
        <v>0.22852570755091101</v>
      </c>
    </row>
    <row r="11" spans="1:9" x14ac:dyDescent="0.3">
      <c r="A11" s="3">
        <v>2</v>
      </c>
      <c r="B11" s="2" t="s">
        <v>13</v>
      </c>
      <c r="C11" s="2">
        <v>25.724359058344241</v>
      </c>
      <c r="D11" s="2">
        <v>5.3326506731103264E-2</v>
      </c>
      <c r="E11" s="2">
        <v>3.2477237557127543</v>
      </c>
      <c r="F11" s="2">
        <v>1.7182377848406858</v>
      </c>
      <c r="G11" s="2">
        <v>19.097338897012939</v>
      </c>
      <c r="H11" s="2">
        <v>6.0511370625982233E-3</v>
      </c>
      <c r="I11" s="2">
        <v>1.6013219186399301</v>
      </c>
    </row>
    <row r="12" spans="1:9" x14ac:dyDescent="0.3">
      <c r="A12" s="3">
        <v>2</v>
      </c>
      <c r="B12" s="2" t="s">
        <v>14</v>
      </c>
      <c r="C12" s="2">
        <v>5.0568458422933649</v>
      </c>
      <c r="D12" s="2">
        <v>3.647495665333194E-2</v>
      </c>
      <c r="E12" s="2">
        <v>0.57080363419677238</v>
      </c>
      <c r="F12" s="2">
        <v>0.23627969130514059</v>
      </c>
      <c r="G12" s="2">
        <v>3.8043251191976624</v>
      </c>
      <c r="H12" s="2">
        <v>1.8964868105167895E-2</v>
      </c>
      <c r="I12" s="2">
        <v>0.38915173054192376</v>
      </c>
    </row>
    <row r="13" spans="1:9" x14ac:dyDescent="0.3">
      <c r="A13" s="3">
        <v>2</v>
      </c>
      <c r="B13" s="2" t="s">
        <v>15</v>
      </c>
      <c r="C13" s="2">
        <v>4.7024356124302695</v>
      </c>
      <c r="D13" s="2">
        <v>4.3715295480352183E-2</v>
      </c>
      <c r="E13" s="2">
        <v>0.57326116171286068</v>
      </c>
      <c r="F13" s="2">
        <v>0.1759715290632094</v>
      </c>
      <c r="G13" s="2">
        <v>3.5067265731806136</v>
      </c>
      <c r="H13" s="2">
        <v>3.3253067203702158E-3</v>
      </c>
      <c r="I13" s="2">
        <v>0.39900013384259519</v>
      </c>
    </row>
    <row r="14" spans="1:9" x14ac:dyDescent="0.3">
      <c r="A14" s="3">
        <v>2</v>
      </c>
      <c r="B14" s="2" t="s">
        <v>16</v>
      </c>
      <c r="C14" s="2">
        <v>49.068871948386743</v>
      </c>
      <c r="D14" s="2">
        <v>0</v>
      </c>
      <c r="E14" s="2">
        <v>5.5636490738286595</v>
      </c>
      <c r="F14" s="2">
        <v>2.0288208080311443</v>
      </c>
      <c r="G14" s="2">
        <v>40.905856842646116</v>
      </c>
      <c r="H14" s="2">
        <v>8.4788278001852763E-2</v>
      </c>
      <c r="I14" s="2">
        <v>0.48688499749222858</v>
      </c>
    </row>
    <row r="15" spans="1:9" x14ac:dyDescent="0.3">
      <c r="A15" s="3">
        <v>2</v>
      </c>
      <c r="B15" s="2" t="s">
        <v>17</v>
      </c>
      <c r="C15" s="2">
        <v>51.238594684992336</v>
      </c>
      <c r="D15" s="2">
        <v>0</v>
      </c>
      <c r="E15" s="2">
        <v>5.9776960880750369</v>
      </c>
      <c r="F15" s="2">
        <v>2.080030561030052</v>
      </c>
      <c r="G15" s="2">
        <v>42.462807371778162</v>
      </c>
      <c r="H15" s="2">
        <v>9.9099074156975345E-2</v>
      </c>
      <c r="I15" s="2">
        <v>0.61636690495976965</v>
      </c>
    </row>
    <row r="16" spans="1:9" x14ac:dyDescent="0.3">
      <c r="A16" s="3">
        <v>3</v>
      </c>
      <c r="B16" s="2" t="s">
        <v>11</v>
      </c>
      <c r="C16" s="2">
        <v>4.8594856313467645</v>
      </c>
      <c r="D16" s="2">
        <v>0.51104443007647904</v>
      </c>
      <c r="E16" s="2">
        <v>0.67825450946406751</v>
      </c>
      <c r="F16" s="2">
        <v>0.20764858146319742</v>
      </c>
      <c r="G16" s="2">
        <v>3.0008094095275881</v>
      </c>
      <c r="H16" s="2">
        <v>0.15479487795527477</v>
      </c>
      <c r="I16" s="2">
        <v>0.30744819151339425</v>
      </c>
    </row>
    <row r="17" spans="1:9" x14ac:dyDescent="0.3">
      <c r="A17" s="3">
        <v>3</v>
      </c>
      <c r="B17" s="2" t="s">
        <v>12</v>
      </c>
      <c r="C17" s="2">
        <v>4.1503204500146857</v>
      </c>
      <c r="D17" s="2">
        <v>0.26097431092905404</v>
      </c>
      <c r="E17" s="2">
        <v>0.48864717166290317</v>
      </c>
      <c r="F17" s="2">
        <v>0.18988144453346439</v>
      </c>
      <c r="G17" s="2">
        <v>2.686258819200682</v>
      </c>
      <c r="H17" s="2">
        <v>5.3847183968269048E-3</v>
      </c>
      <c r="I17" s="2">
        <v>0.51885353527706835</v>
      </c>
    </row>
    <row r="18" spans="1:9" x14ac:dyDescent="0.3">
      <c r="A18" s="3">
        <v>3</v>
      </c>
      <c r="B18" s="2" t="s">
        <v>13</v>
      </c>
      <c r="C18" s="2">
        <v>26.545525015867288</v>
      </c>
      <c r="D18" s="2">
        <v>0.281906347095771</v>
      </c>
      <c r="E18" s="2">
        <v>2.2789891663985458</v>
      </c>
      <c r="F18" s="2">
        <v>0.99876741594346219</v>
      </c>
      <c r="G18" s="2">
        <v>22.102379517502541</v>
      </c>
      <c r="H18" s="2">
        <v>6.3670806723876133E-3</v>
      </c>
      <c r="I18" s="2">
        <v>0.87759047238727983</v>
      </c>
    </row>
    <row r="19" spans="1:9" x14ac:dyDescent="0.3">
      <c r="A19" s="3">
        <v>3</v>
      </c>
      <c r="B19" s="2" t="s">
        <v>14</v>
      </c>
      <c r="C19" s="2">
        <v>5.2414275985992758</v>
      </c>
      <c r="D19" s="2">
        <v>0.25309881389296779</v>
      </c>
      <c r="E19" s="2">
        <v>0.53239448046078397</v>
      </c>
      <c r="F19" s="2">
        <v>0.20020117832306417</v>
      </c>
      <c r="G19" s="2">
        <v>3.7164374252460002</v>
      </c>
      <c r="H19" s="2">
        <v>5.8228237663653752E-3</v>
      </c>
      <c r="I19" s="2">
        <v>0.53404527831081983</v>
      </c>
    </row>
    <row r="20" spans="1:9" x14ac:dyDescent="0.3">
      <c r="A20" s="3">
        <v>3</v>
      </c>
      <c r="B20" s="2" t="s">
        <v>15</v>
      </c>
      <c r="C20" s="2">
        <v>4.0845546209712316</v>
      </c>
      <c r="D20" s="2">
        <v>0.29075984058683541</v>
      </c>
      <c r="E20" s="2">
        <v>0.45119527001456516</v>
      </c>
      <c r="F20" s="2">
        <v>0.1895120726100562</v>
      </c>
      <c r="G20" s="2">
        <v>2.6382666129445242</v>
      </c>
      <c r="H20" s="2">
        <v>1.066328824052902E-2</v>
      </c>
      <c r="I20" s="2">
        <v>0.5056029156034898</v>
      </c>
    </row>
    <row r="21" spans="1:9" x14ac:dyDescent="0.3">
      <c r="A21" s="3">
        <v>3</v>
      </c>
      <c r="B21" s="2" t="s">
        <v>16</v>
      </c>
      <c r="C21" s="2">
        <v>23.700686163793598</v>
      </c>
      <c r="D21" s="2">
        <v>0.32316311825194183</v>
      </c>
      <c r="E21" s="2">
        <v>1.9646279263764399</v>
      </c>
      <c r="F21" s="2">
        <v>1.1354522672708032</v>
      </c>
      <c r="G21" s="2">
        <v>19.942293560714621</v>
      </c>
      <c r="H21" s="2">
        <v>2.7511464280834085E-2</v>
      </c>
      <c r="I21" s="2">
        <v>0.30895166310537281</v>
      </c>
    </row>
    <row r="22" spans="1:9" x14ac:dyDescent="0.3">
      <c r="A22" s="3">
        <v>3</v>
      </c>
      <c r="B22" s="2" t="s">
        <v>17</v>
      </c>
      <c r="C22" s="2">
        <v>27.436050008478492</v>
      </c>
      <c r="D22" s="2">
        <v>0.35574700204984017</v>
      </c>
      <c r="E22" s="2">
        <v>2.1297292458113382</v>
      </c>
      <c r="F22" s="2">
        <v>1.1614794574458136</v>
      </c>
      <c r="G22" s="2">
        <v>23.752003704458836</v>
      </c>
      <c r="H22" s="2">
        <v>1.1961887922004841E-2</v>
      </c>
      <c r="I22" s="2">
        <v>2.5078702312186407E-2</v>
      </c>
    </row>
    <row r="23" spans="1:9" x14ac:dyDescent="0.3">
      <c r="A23" s="3">
        <v>4</v>
      </c>
      <c r="B23" s="2" t="s">
        <v>11</v>
      </c>
      <c r="C23" s="2">
        <v>14.058665996186786</v>
      </c>
      <c r="D23" s="2">
        <v>0.22673572819277626</v>
      </c>
      <c r="E23" s="2">
        <v>2.3079885264466982</v>
      </c>
      <c r="F23" s="2">
        <v>0.45131661211957141</v>
      </c>
      <c r="G23" s="2">
        <v>5.7385732925046931</v>
      </c>
      <c r="H23" s="2">
        <v>0.36022937207402883</v>
      </c>
      <c r="I23" s="2">
        <v>4.9731564686622418</v>
      </c>
    </row>
    <row r="24" spans="1:9" x14ac:dyDescent="0.3">
      <c r="A24" s="3">
        <v>4</v>
      </c>
      <c r="B24" s="2" t="s">
        <v>12</v>
      </c>
      <c r="C24" s="2">
        <v>7.0746934748769217</v>
      </c>
      <c r="D24" s="2">
        <v>0.16676369837046706</v>
      </c>
      <c r="E24" s="2">
        <v>0.79144200578656865</v>
      </c>
      <c r="F24" s="2">
        <v>0.25320231761495782</v>
      </c>
      <c r="G24" s="2">
        <v>3.9203120701574496</v>
      </c>
      <c r="H24" s="2">
        <v>5.3749202156324997E-3</v>
      </c>
      <c r="I24" s="2">
        <v>1.93890498785492</v>
      </c>
    </row>
    <row r="25" spans="1:9" x14ac:dyDescent="0.3">
      <c r="A25" s="3">
        <v>4</v>
      </c>
      <c r="B25" s="2" t="s">
        <v>13</v>
      </c>
      <c r="C25" s="2">
        <v>46.295117818631596</v>
      </c>
      <c r="D25" s="2">
        <v>0.37620311887965519</v>
      </c>
      <c r="E25" s="2">
        <v>1.1401570293140539</v>
      </c>
      <c r="F25" s="2">
        <v>0.86280977037731221</v>
      </c>
      <c r="G25" s="2">
        <v>43.443497521132919</v>
      </c>
      <c r="H25" s="2">
        <v>0.12851057522945164</v>
      </c>
      <c r="I25" s="2">
        <v>0.34482198506658368</v>
      </c>
    </row>
    <row r="26" spans="1:9" x14ac:dyDescent="0.3">
      <c r="A26" s="3">
        <v>4</v>
      </c>
      <c r="B26" s="2" t="s">
        <v>14</v>
      </c>
      <c r="C26" s="2">
        <v>11.529340260736088</v>
      </c>
      <c r="D26" s="2">
        <v>0.33316386184375918</v>
      </c>
      <c r="E26" s="2">
        <v>1.1746230679731506</v>
      </c>
      <c r="F26" s="2">
        <v>0.35944465424570898</v>
      </c>
      <c r="G26" s="2">
        <v>6.494563442921172</v>
      </c>
      <c r="H26" s="2">
        <v>1.635967817279476E-2</v>
      </c>
      <c r="I26" s="2">
        <v>3.1498452948434039</v>
      </c>
    </row>
    <row r="27" spans="1:9" x14ac:dyDescent="0.3">
      <c r="A27" s="3">
        <v>4</v>
      </c>
      <c r="B27" s="2" t="s">
        <v>15</v>
      </c>
      <c r="C27" s="2">
        <v>9.5876676325506125</v>
      </c>
      <c r="D27" s="2">
        <v>0.34920022660314942</v>
      </c>
      <c r="E27" s="2">
        <v>0.90895563604366014</v>
      </c>
      <c r="F27" s="2">
        <v>0.30899402510698015</v>
      </c>
      <c r="G27" s="2">
        <v>4.1396747913630616</v>
      </c>
      <c r="H27" s="2">
        <v>5.3479901949900054E-3</v>
      </c>
      <c r="I27" s="2">
        <v>3.8738273306881603</v>
      </c>
    </row>
    <row r="28" spans="1:9" x14ac:dyDescent="0.3">
      <c r="A28" s="3">
        <v>4</v>
      </c>
      <c r="B28" s="2" t="s">
        <v>16</v>
      </c>
      <c r="C28" s="2">
        <v>36.640658089004219</v>
      </c>
      <c r="D28" s="2">
        <v>0.40327977765256745</v>
      </c>
      <c r="E28" s="2">
        <v>1.01918990908792</v>
      </c>
      <c r="F28" s="2">
        <v>0.85331514606723291</v>
      </c>
      <c r="G28" s="2">
        <v>34.168803759328263</v>
      </c>
      <c r="H28" s="2">
        <v>9.7714178797097859E-2</v>
      </c>
      <c r="I28" s="2">
        <v>9.7697229066900523E-2</v>
      </c>
    </row>
    <row r="29" spans="1:9" x14ac:dyDescent="0.3">
      <c r="A29" s="3">
        <v>4</v>
      </c>
      <c r="B29" s="2" t="s">
        <v>17</v>
      </c>
      <c r="C29" s="2">
        <v>36.78862183564614</v>
      </c>
      <c r="D29" s="2">
        <v>0.37412528515264121</v>
      </c>
      <c r="E29" s="2">
        <v>0.96855230120402813</v>
      </c>
      <c r="F29" s="2">
        <v>0.87280441161005895</v>
      </c>
      <c r="G29" s="2">
        <v>34.058740451421059</v>
      </c>
      <c r="H29" s="2">
        <v>0.12791685649934401</v>
      </c>
      <c r="I29" s="2">
        <v>0.3878606941128675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64D6B-576A-47F3-BF18-0D38D2FDF90B}">
  <dimension ref="A1:E29"/>
  <sheetViews>
    <sheetView topLeftCell="A3" workbookViewId="0">
      <selection activeCell="E2" sqref="E2:E29"/>
    </sheetView>
  </sheetViews>
  <sheetFormatPr defaultRowHeight="14.4" x14ac:dyDescent="0.3"/>
  <cols>
    <col min="1" max="1" width="9.77734375" bestFit="1" customWidth="1"/>
    <col min="2" max="2" width="9.5546875" bestFit="1" customWidth="1"/>
    <col min="3" max="3" width="12" bestFit="1" customWidth="1"/>
    <col min="4" max="4" width="14.21875" bestFit="1" customWidth="1"/>
    <col min="5" max="5" width="12.6640625" bestFit="1" customWidth="1"/>
  </cols>
  <sheetData>
    <row r="1" spans="1:5" x14ac:dyDescent="0.3">
      <c r="A1" t="s">
        <v>8</v>
      </c>
      <c r="B1" t="s">
        <v>9</v>
      </c>
      <c r="C1" t="s">
        <v>7</v>
      </c>
      <c r="D1" t="s">
        <v>22</v>
      </c>
      <c r="E1" t="s">
        <v>21</v>
      </c>
    </row>
    <row r="2" spans="1:5" x14ac:dyDescent="0.3">
      <c r="A2" t="s">
        <v>10</v>
      </c>
      <c r="B2" t="s">
        <v>11</v>
      </c>
      <c r="C2">
        <v>5.1756192367796299</v>
      </c>
      <c r="D2">
        <f>(C2/$C$3)*100</f>
        <v>146.99925979295023</v>
      </c>
      <c r="E2">
        <f>((C2-$C$3)/$C$3)*100</f>
        <v>46.999259792950227</v>
      </c>
    </row>
    <row r="3" spans="1:5" x14ac:dyDescent="0.3">
      <c r="A3" t="s">
        <v>10</v>
      </c>
      <c r="B3" t="s">
        <v>12</v>
      </c>
      <c r="C3">
        <v>3.5208471417267924</v>
      </c>
      <c r="D3">
        <f>(C3/$C$3)*100</f>
        <v>100</v>
      </c>
      <c r="E3">
        <f t="shared" ref="E3:E8" si="0">((C3-$C$3)/$C$3)*100</f>
        <v>0</v>
      </c>
    </row>
    <row r="4" spans="1:5" x14ac:dyDescent="0.3">
      <c r="A4" t="s">
        <v>10</v>
      </c>
      <c r="B4" t="s">
        <v>13</v>
      </c>
      <c r="C4">
        <v>21.417917201337669</v>
      </c>
      <c r="D4">
        <f>(C4/$C$3)*100</f>
        <v>608.3171560476577</v>
      </c>
      <c r="E4">
        <f t="shared" si="0"/>
        <v>508.3171560476577</v>
      </c>
    </row>
    <row r="5" spans="1:5" x14ac:dyDescent="0.3">
      <c r="A5" t="s">
        <v>10</v>
      </c>
      <c r="B5" t="s">
        <v>14</v>
      </c>
      <c r="C5">
        <v>5.1215464028892308</v>
      </c>
      <c r="D5">
        <f>(C5/$C$3)*100</f>
        <v>145.46346935065685</v>
      </c>
      <c r="E5">
        <f t="shared" si="0"/>
        <v>45.463469350656858</v>
      </c>
    </row>
    <row r="6" spans="1:5" x14ac:dyDescent="0.3">
      <c r="A6" t="s">
        <v>10</v>
      </c>
      <c r="B6" t="s">
        <v>15</v>
      </c>
      <c r="C6">
        <v>4.388142257553616</v>
      </c>
      <c r="D6">
        <f>(C6/$C$3)*100</f>
        <v>124.63313745002462</v>
      </c>
      <c r="E6">
        <f>((C6-$C$3)/$C$3)*100</f>
        <v>24.633137450024613</v>
      </c>
    </row>
    <row r="7" spans="1:5" x14ac:dyDescent="0.3">
      <c r="A7" t="s">
        <v>10</v>
      </c>
      <c r="B7" t="s">
        <v>16</v>
      </c>
      <c r="C7">
        <v>22.384714542423339</v>
      </c>
      <c r="D7">
        <f>(C7/$C$3)*100</f>
        <v>635.77638111959618</v>
      </c>
      <c r="E7">
        <f t="shared" si="0"/>
        <v>535.77638111959618</v>
      </c>
    </row>
    <row r="8" spans="1:5" x14ac:dyDescent="0.3">
      <c r="A8" t="s">
        <v>10</v>
      </c>
      <c r="B8" t="s">
        <v>17</v>
      </c>
      <c r="C8">
        <v>28.931668115120356</v>
      </c>
      <c r="D8">
        <f>(C8/$C$3)*100</f>
        <v>821.7246290598938</v>
      </c>
      <c r="E8">
        <f t="shared" si="0"/>
        <v>721.72462905989369</v>
      </c>
    </row>
    <row r="9" spans="1:5" x14ac:dyDescent="0.3">
      <c r="A9" t="s">
        <v>18</v>
      </c>
      <c r="B9" t="s">
        <v>11</v>
      </c>
      <c r="C9">
        <v>5.3797262597978817</v>
      </c>
      <c r="D9">
        <f>(C9/$C$10)*100</f>
        <v>158.9379117217949</v>
      </c>
      <c r="E9">
        <f>((C9-$C$10)/$C$10)*100</f>
        <v>58.937911721794897</v>
      </c>
    </row>
    <row r="10" spans="1:5" x14ac:dyDescent="0.3">
      <c r="A10" t="s">
        <v>18</v>
      </c>
      <c r="B10" t="s">
        <v>12</v>
      </c>
      <c r="C10">
        <v>3.3847973724573408</v>
      </c>
      <c r="D10">
        <f>(C10/$C$10)*100</f>
        <v>100</v>
      </c>
      <c r="E10">
        <f t="shared" ref="E10:E15" si="1">((C10-$C$10)/$C$10)*100</f>
        <v>0</v>
      </c>
    </row>
    <row r="11" spans="1:5" x14ac:dyDescent="0.3">
      <c r="A11" t="s">
        <v>18</v>
      </c>
      <c r="B11" t="s">
        <v>13</v>
      </c>
      <c r="C11">
        <v>25.724359058344241</v>
      </c>
      <c r="D11">
        <f>(C11/$C$10)*100</f>
        <v>759.99701688696723</v>
      </c>
      <c r="E11">
        <f>((C11-$C$10)/$C$10)*100</f>
        <v>659.99701688696723</v>
      </c>
    </row>
    <row r="12" spans="1:5" x14ac:dyDescent="0.3">
      <c r="A12" t="s">
        <v>18</v>
      </c>
      <c r="B12" t="s">
        <v>14</v>
      </c>
      <c r="C12">
        <v>5.0568458422933649</v>
      </c>
      <c r="D12">
        <f>(C12/$C$10)*100</f>
        <v>149.39877593387897</v>
      </c>
      <c r="E12">
        <f t="shared" si="1"/>
        <v>49.398775933878952</v>
      </c>
    </row>
    <row r="13" spans="1:5" x14ac:dyDescent="0.3">
      <c r="A13" t="s">
        <v>18</v>
      </c>
      <c r="B13" t="s">
        <v>15</v>
      </c>
      <c r="C13">
        <v>4.7024356124302695</v>
      </c>
      <c r="D13">
        <f>(C13/$C$10)*100</f>
        <v>138.92812759472014</v>
      </c>
      <c r="E13">
        <f t="shared" si="1"/>
        <v>38.928127594720152</v>
      </c>
    </row>
    <row r="14" spans="1:5" x14ac:dyDescent="0.3">
      <c r="A14" t="s">
        <v>18</v>
      </c>
      <c r="B14" t="s">
        <v>16</v>
      </c>
      <c r="C14">
        <v>49.068871948386743</v>
      </c>
      <c r="D14">
        <f>(C14/$C$10)*100</f>
        <v>1449.6841774833647</v>
      </c>
      <c r="E14">
        <f t="shared" si="1"/>
        <v>1349.6841774833647</v>
      </c>
    </row>
    <row r="15" spans="1:5" x14ac:dyDescent="0.3">
      <c r="A15" t="s">
        <v>18</v>
      </c>
      <c r="B15" t="s">
        <v>17</v>
      </c>
      <c r="C15">
        <v>51.238594684992336</v>
      </c>
      <c r="D15">
        <f>(C15/$C$10)*100</f>
        <v>1513.7861752650042</v>
      </c>
      <c r="E15">
        <f t="shared" si="1"/>
        <v>1413.7861752650042</v>
      </c>
    </row>
    <row r="16" spans="1:5" x14ac:dyDescent="0.3">
      <c r="A16" t="s">
        <v>19</v>
      </c>
      <c r="B16" t="s">
        <v>11</v>
      </c>
      <c r="C16">
        <v>4.8594856313467645</v>
      </c>
      <c r="D16">
        <f>(C16/$C$17)*100</f>
        <v>117.08699821792241</v>
      </c>
      <c r="E16">
        <f>((C16-$C$17)/$C$17)*100</f>
        <v>17.08699821792241</v>
      </c>
    </row>
    <row r="17" spans="1:5" x14ac:dyDescent="0.3">
      <c r="A17" t="s">
        <v>19</v>
      </c>
      <c r="B17" t="s">
        <v>12</v>
      </c>
      <c r="C17">
        <v>4.1503204500146857</v>
      </c>
      <c r="D17">
        <f>(C17/$C$17)*100</f>
        <v>100</v>
      </c>
      <c r="E17">
        <f t="shared" ref="E17:E22" si="2">((C17-$C$17)/$C$17)*100</f>
        <v>0</v>
      </c>
    </row>
    <row r="18" spans="1:5" x14ac:dyDescent="0.3">
      <c r="A18" t="s">
        <v>19</v>
      </c>
      <c r="B18" t="s">
        <v>13</v>
      </c>
      <c r="C18">
        <v>26.545525015867288</v>
      </c>
      <c r="D18">
        <f>(C18/$C$17)*100</f>
        <v>639.60181715060958</v>
      </c>
      <c r="E18">
        <f t="shared" si="2"/>
        <v>539.60181715060958</v>
      </c>
    </row>
    <row r="19" spans="1:5" x14ac:dyDescent="0.3">
      <c r="A19" t="s">
        <v>19</v>
      </c>
      <c r="B19" t="s">
        <v>14</v>
      </c>
      <c r="C19">
        <v>5.2414275985992758</v>
      </c>
      <c r="D19">
        <f>(C19/$C$17)*100</f>
        <v>126.28970851107965</v>
      </c>
      <c r="E19">
        <f t="shared" si="2"/>
        <v>26.289708511079652</v>
      </c>
    </row>
    <row r="20" spans="1:5" x14ac:dyDescent="0.3">
      <c r="A20" t="s">
        <v>19</v>
      </c>
      <c r="B20" t="s">
        <v>15</v>
      </c>
      <c r="C20">
        <v>4.0845546209712316</v>
      </c>
      <c r="D20">
        <f>(C20/$C$17)*100</f>
        <v>98.415403585445517</v>
      </c>
      <c r="E20">
        <f t="shared" si="2"/>
        <v>-1.5845964145544826</v>
      </c>
    </row>
    <row r="21" spans="1:5" x14ac:dyDescent="0.3">
      <c r="A21" t="s">
        <v>19</v>
      </c>
      <c r="B21" t="s">
        <v>16</v>
      </c>
      <c r="C21">
        <v>23.700686163793598</v>
      </c>
      <c r="D21">
        <f>(C21/$C$17)*100</f>
        <v>571.05677619928679</v>
      </c>
      <c r="E21">
        <f>((C21-$C$17)/$C$17)*100</f>
        <v>471.05677619928679</v>
      </c>
    </row>
    <row r="22" spans="1:5" x14ac:dyDescent="0.3">
      <c r="A22" t="s">
        <v>19</v>
      </c>
      <c r="B22" t="s">
        <v>17</v>
      </c>
      <c r="C22">
        <v>27.436050008478492</v>
      </c>
      <c r="D22">
        <f>(C22/$C$17)*100</f>
        <v>661.05859388234501</v>
      </c>
      <c r="E22">
        <f t="shared" si="2"/>
        <v>561.05859388234501</v>
      </c>
    </row>
    <row r="23" spans="1:5" x14ac:dyDescent="0.3">
      <c r="A23" t="s">
        <v>20</v>
      </c>
      <c r="B23" t="s">
        <v>11</v>
      </c>
      <c r="C23">
        <v>14.058665996186786</v>
      </c>
      <c r="D23">
        <f>(C23/$C$24)*100</f>
        <v>198.71766948081614</v>
      </c>
      <c r="E23">
        <f>((C23-$C$24)/$C$24)*100</f>
        <v>98.717669480816113</v>
      </c>
    </row>
    <row r="24" spans="1:5" x14ac:dyDescent="0.3">
      <c r="A24" t="s">
        <v>20</v>
      </c>
      <c r="B24" t="s">
        <v>12</v>
      </c>
      <c r="C24">
        <v>7.0746934748769217</v>
      </c>
      <c r="D24">
        <f>(C24/$C$24)*100</f>
        <v>100</v>
      </c>
      <c r="E24">
        <f t="shared" ref="E24:E29" si="3">((C24-$C$24)/$C$24)*100</f>
        <v>0</v>
      </c>
    </row>
    <row r="25" spans="1:5" x14ac:dyDescent="0.3">
      <c r="A25" t="s">
        <v>20</v>
      </c>
      <c r="B25" t="s">
        <v>13</v>
      </c>
      <c r="C25">
        <v>46.295117818631596</v>
      </c>
      <c r="D25">
        <f>(C25/$C$24)*100</f>
        <v>654.37630595630844</v>
      </c>
      <c r="E25">
        <f t="shared" si="3"/>
        <v>554.37630595630844</v>
      </c>
    </row>
    <row r="26" spans="1:5" x14ac:dyDescent="0.3">
      <c r="A26" t="s">
        <v>20</v>
      </c>
      <c r="B26" t="s">
        <v>14</v>
      </c>
      <c r="C26">
        <v>11.529340260736088</v>
      </c>
      <c r="D26">
        <f>(C26/$C$24)*100</f>
        <v>162.96593345956467</v>
      </c>
      <c r="E26">
        <f t="shared" si="3"/>
        <v>62.965933459564674</v>
      </c>
    </row>
    <row r="27" spans="1:5" x14ac:dyDescent="0.3">
      <c r="A27" t="s">
        <v>20</v>
      </c>
      <c r="B27" t="s">
        <v>15</v>
      </c>
      <c r="C27">
        <v>9.5876676325506125</v>
      </c>
      <c r="D27">
        <f>(C27/$C$24)*100</f>
        <v>135.52060830052298</v>
      </c>
      <c r="E27">
        <f t="shared" si="3"/>
        <v>35.520608300523001</v>
      </c>
    </row>
    <row r="28" spans="1:5" x14ac:dyDescent="0.3">
      <c r="A28" t="s">
        <v>20</v>
      </c>
      <c r="B28" t="s">
        <v>16</v>
      </c>
      <c r="C28">
        <v>36.640658089004219</v>
      </c>
      <c r="D28">
        <f>(C28/$C$24)*100</f>
        <v>517.91159884339231</v>
      </c>
      <c r="E28">
        <f t="shared" si="3"/>
        <v>417.91159884339237</v>
      </c>
    </row>
    <row r="29" spans="1:5" x14ac:dyDescent="0.3">
      <c r="A29" t="s">
        <v>20</v>
      </c>
      <c r="B29" t="s">
        <v>17</v>
      </c>
      <c r="C29">
        <v>36.78862183564614</v>
      </c>
      <c r="D29">
        <f>(C29/$C$24)*100</f>
        <v>520.00304983229194</v>
      </c>
      <c r="E29">
        <f t="shared" si="3"/>
        <v>420.00304983229182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656E0-80B7-4E91-8EB6-1EFA1F0FA92A}">
  <dimension ref="A1:E29"/>
  <sheetViews>
    <sheetView topLeftCell="A3" workbookViewId="0">
      <selection activeCell="E2" sqref="E2:E29"/>
    </sheetView>
  </sheetViews>
  <sheetFormatPr defaultRowHeight="14.4" x14ac:dyDescent="0.3"/>
  <cols>
    <col min="1" max="1" width="9.77734375" bestFit="1" customWidth="1"/>
    <col min="2" max="2" width="9.5546875" bestFit="1" customWidth="1"/>
    <col min="3" max="3" width="12" bestFit="1" customWidth="1"/>
    <col min="4" max="4" width="14.21875" bestFit="1" customWidth="1"/>
    <col min="5" max="5" width="12.6640625" bestFit="1" customWidth="1"/>
  </cols>
  <sheetData>
    <row r="1" spans="1:5" x14ac:dyDescent="0.3">
      <c r="A1" t="s">
        <v>8</v>
      </c>
      <c r="B1" t="s">
        <v>9</v>
      </c>
      <c r="C1" t="s">
        <v>0</v>
      </c>
      <c r="D1" t="s">
        <v>22</v>
      </c>
      <c r="E1" t="s">
        <v>21</v>
      </c>
    </row>
    <row r="2" spans="1:5" x14ac:dyDescent="0.3">
      <c r="A2" t="s">
        <v>10</v>
      </c>
      <c r="B2" t="s">
        <v>11</v>
      </c>
      <c r="C2">
        <v>0.31938388066337337</v>
      </c>
      <c r="D2" t="e">
        <f>(C2/$C$3)*100</f>
        <v>#DIV/0!</v>
      </c>
      <c r="E2" t="e">
        <f>((C2-$C$3)/$C$3)*100</f>
        <v>#DIV/0!</v>
      </c>
    </row>
    <row r="3" spans="1:5" x14ac:dyDescent="0.3">
      <c r="A3" t="s">
        <v>10</v>
      </c>
      <c r="B3" t="s">
        <v>12</v>
      </c>
      <c r="C3">
        <v>0</v>
      </c>
      <c r="D3" t="e">
        <f>(C3/$C$3)*100</f>
        <v>#DIV/0!</v>
      </c>
      <c r="E3" t="e">
        <f t="shared" ref="E3:E8" si="0">((C3-$C$3)/$C$3)*100</f>
        <v>#DIV/0!</v>
      </c>
    </row>
    <row r="4" spans="1:5" x14ac:dyDescent="0.3">
      <c r="A4" t="s">
        <v>10</v>
      </c>
      <c r="B4" t="s">
        <v>13</v>
      </c>
      <c r="C4">
        <v>0</v>
      </c>
      <c r="D4" t="e">
        <f>(C4/$C$3)*100</f>
        <v>#DIV/0!</v>
      </c>
      <c r="E4" t="e">
        <f t="shared" si="0"/>
        <v>#DIV/0!</v>
      </c>
    </row>
    <row r="5" spans="1:5" x14ac:dyDescent="0.3">
      <c r="A5" t="s">
        <v>10</v>
      </c>
      <c r="B5" t="s">
        <v>14</v>
      </c>
      <c r="C5">
        <v>0</v>
      </c>
      <c r="D5" t="e">
        <f>(C5/$C$3)*100</f>
        <v>#DIV/0!</v>
      </c>
      <c r="E5" t="e">
        <f t="shared" si="0"/>
        <v>#DIV/0!</v>
      </c>
    </row>
    <row r="6" spans="1:5" x14ac:dyDescent="0.3">
      <c r="A6" t="s">
        <v>10</v>
      </c>
      <c r="B6" t="s">
        <v>15</v>
      </c>
      <c r="C6">
        <v>0</v>
      </c>
      <c r="D6" t="e">
        <f>(C6/$C$3)*100</f>
        <v>#DIV/0!</v>
      </c>
      <c r="E6" t="e">
        <f>((C6-$C$3)/$C$3)*100</f>
        <v>#DIV/0!</v>
      </c>
    </row>
    <row r="7" spans="1:5" x14ac:dyDescent="0.3">
      <c r="A7" t="s">
        <v>10</v>
      </c>
      <c r="B7" t="s">
        <v>16</v>
      </c>
      <c r="C7">
        <v>0</v>
      </c>
      <c r="D7" t="e">
        <f>(C7/$C$3)*100</f>
        <v>#DIV/0!</v>
      </c>
      <c r="E7" t="e">
        <f t="shared" si="0"/>
        <v>#DIV/0!</v>
      </c>
    </row>
    <row r="8" spans="1:5" x14ac:dyDescent="0.3">
      <c r="A8" t="s">
        <v>10</v>
      </c>
      <c r="B8" t="s">
        <v>17</v>
      </c>
      <c r="C8">
        <v>0</v>
      </c>
      <c r="D8" t="e">
        <f>(C8/$C$3)*100</f>
        <v>#DIV/0!</v>
      </c>
      <c r="E8" t="e">
        <f t="shared" si="0"/>
        <v>#DIV/0!</v>
      </c>
    </row>
    <row r="9" spans="1:5" x14ac:dyDescent="0.3">
      <c r="A9" t="s">
        <v>18</v>
      </c>
      <c r="B9" t="s">
        <v>11</v>
      </c>
      <c r="C9">
        <v>8.1793482994892645E-3</v>
      </c>
      <c r="D9">
        <f>(C9/$C$10)*100</f>
        <v>19.171426517180066</v>
      </c>
      <c r="E9">
        <f>((C9-$C$10)/$C$10)*100</f>
        <v>-80.828573482819934</v>
      </c>
    </row>
    <row r="10" spans="1:5" x14ac:dyDescent="0.3">
      <c r="A10" t="s">
        <v>18</v>
      </c>
      <c r="B10" t="s">
        <v>12</v>
      </c>
      <c r="C10">
        <v>4.2664265448163256E-2</v>
      </c>
      <c r="D10">
        <f>(C10/$C$10)*100</f>
        <v>100</v>
      </c>
      <c r="E10">
        <f t="shared" ref="E10:E15" si="1">((C10-$C$10)/$C$10)*100</f>
        <v>0</v>
      </c>
    </row>
    <row r="11" spans="1:5" x14ac:dyDescent="0.3">
      <c r="A11" t="s">
        <v>18</v>
      </c>
      <c r="B11" t="s">
        <v>13</v>
      </c>
      <c r="C11">
        <v>5.3326506731103264E-2</v>
      </c>
      <c r="D11">
        <f>(C11/$C$10)*100</f>
        <v>124.99103446629016</v>
      </c>
      <c r="E11">
        <f>((C11-$C$10)/$C$10)*100</f>
        <v>24.99103446629017</v>
      </c>
    </row>
    <row r="12" spans="1:5" x14ac:dyDescent="0.3">
      <c r="A12" t="s">
        <v>18</v>
      </c>
      <c r="B12" t="s">
        <v>14</v>
      </c>
      <c r="C12">
        <v>3.647495665333194E-2</v>
      </c>
      <c r="D12">
        <f>(C12/$C$10)*100</f>
        <v>85.492991078561346</v>
      </c>
      <c r="E12">
        <f t="shared" si="1"/>
        <v>-14.507008921438663</v>
      </c>
    </row>
    <row r="13" spans="1:5" x14ac:dyDescent="0.3">
      <c r="A13" t="s">
        <v>18</v>
      </c>
      <c r="B13" t="s">
        <v>15</v>
      </c>
      <c r="C13">
        <v>4.3715295480352183E-2</v>
      </c>
      <c r="D13">
        <f>(C13/$C$10)*100</f>
        <v>102.46349027962505</v>
      </c>
      <c r="E13">
        <f t="shared" si="1"/>
        <v>2.4634902796250406</v>
      </c>
    </row>
    <row r="14" spans="1:5" x14ac:dyDescent="0.3">
      <c r="A14" t="s">
        <v>18</v>
      </c>
      <c r="B14" t="s">
        <v>16</v>
      </c>
      <c r="C14">
        <v>0</v>
      </c>
      <c r="D14">
        <f>(C14/$C$10)*100</f>
        <v>0</v>
      </c>
      <c r="E14">
        <f t="shared" si="1"/>
        <v>-100</v>
      </c>
    </row>
    <row r="15" spans="1:5" x14ac:dyDescent="0.3">
      <c r="A15" t="s">
        <v>18</v>
      </c>
      <c r="B15" t="s">
        <v>17</v>
      </c>
      <c r="C15">
        <v>0</v>
      </c>
      <c r="D15">
        <f>(C15/$C$10)*100</f>
        <v>0</v>
      </c>
      <c r="E15">
        <f t="shared" si="1"/>
        <v>-100</v>
      </c>
    </row>
    <row r="16" spans="1:5" x14ac:dyDescent="0.3">
      <c r="A16" t="s">
        <v>19</v>
      </c>
      <c r="B16" t="s">
        <v>11</v>
      </c>
      <c r="C16">
        <v>0.51104443007647904</v>
      </c>
      <c r="D16">
        <f>(C16/$C$17)*100</f>
        <v>195.82173749484738</v>
      </c>
      <c r="E16">
        <f>((C16-$C$17)/$C$17)*100</f>
        <v>95.821737494847397</v>
      </c>
    </row>
    <row r="17" spans="1:5" x14ac:dyDescent="0.3">
      <c r="A17" t="s">
        <v>19</v>
      </c>
      <c r="B17" t="s">
        <v>12</v>
      </c>
      <c r="C17">
        <v>0.26097431092905404</v>
      </c>
      <c r="D17">
        <f>(C17/$C$17)*100</f>
        <v>100</v>
      </c>
      <c r="E17">
        <f t="shared" ref="E17:E22" si="2">((C17-$C$17)/$C$17)*100</f>
        <v>0</v>
      </c>
    </row>
    <row r="18" spans="1:5" x14ac:dyDescent="0.3">
      <c r="A18" t="s">
        <v>19</v>
      </c>
      <c r="B18" t="s">
        <v>13</v>
      </c>
      <c r="C18">
        <v>0.281906347095771</v>
      </c>
      <c r="D18">
        <f>(C18/$C$17)*100</f>
        <v>108.02072667313503</v>
      </c>
      <c r="E18">
        <f t="shared" si="2"/>
        <v>8.0207266731350195</v>
      </c>
    </row>
    <row r="19" spans="1:5" x14ac:dyDescent="0.3">
      <c r="A19" t="s">
        <v>19</v>
      </c>
      <c r="B19" t="s">
        <v>14</v>
      </c>
      <c r="C19">
        <v>0.25309881389296779</v>
      </c>
      <c r="D19">
        <f>(C19/$C$17)*100</f>
        <v>96.982271163759407</v>
      </c>
      <c r="E19">
        <f t="shared" si="2"/>
        <v>-3.017728836240595</v>
      </c>
    </row>
    <row r="20" spans="1:5" x14ac:dyDescent="0.3">
      <c r="A20" t="s">
        <v>19</v>
      </c>
      <c r="B20" t="s">
        <v>15</v>
      </c>
      <c r="C20">
        <v>0.29075984058683541</v>
      </c>
      <c r="D20">
        <f>(C20/$C$17)*100</f>
        <v>111.41320367960606</v>
      </c>
      <c r="E20">
        <f t="shared" si="2"/>
        <v>11.413203679606063</v>
      </c>
    </row>
    <row r="21" spans="1:5" x14ac:dyDescent="0.3">
      <c r="A21" t="s">
        <v>19</v>
      </c>
      <c r="B21" t="s">
        <v>16</v>
      </c>
      <c r="C21">
        <v>0.32316311825194183</v>
      </c>
      <c r="D21">
        <f>(C21/$C$17)*100</f>
        <v>123.82947467185528</v>
      </c>
      <c r="E21">
        <f>((C21-$C$17)/$C$17)*100</f>
        <v>23.829474671855284</v>
      </c>
    </row>
    <row r="22" spans="1:5" x14ac:dyDescent="0.3">
      <c r="A22" t="s">
        <v>19</v>
      </c>
      <c r="B22" t="s">
        <v>17</v>
      </c>
      <c r="C22">
        <v>0.35574700204984017</v>
      </c>
      <c r="D22">
        <f>(C22/$C$17)*100</f>
        <v>136.31495022762991</v>
      </c>
      <c r="E22">
        <f t="shared" si="2"/>
        <v>36.314950227629915</v>
      </c>
    </row>
    <row r="23" spans="1:5" x14ac:dyDescent="0.3">
      <c r="A23" t="s">
        <v>20</v>
      </c>
      <c r="B23" t="s">
        <v>11</v>
      </c>
      <c r="C23">
        <v>0.22673572819277626</v>
      </c>
      <c r="D23">
        <f>(C23/$C$24)*100</f>
        <v>135.96228100499474</v>
      </c>
      <c r="E23">
        <f>((C23-$C$24)/$C$24)*100</f>
        <v>35.962281004994743</v>
      </c>
    </row>
    <row r="24" spans="1:5" x14ac:dyDescent="0.3">
      <c r="A24" t="s">
        <v>20</v>
      </c>
      <c r="B24" t="s">
        <v>12</v>
      </c>
      <c r="C24">
        <v>0.16676369837046706</v>
      </c>
      <c r="D24">
        <f>(C24/$C$24)*100</f>
        <v>100</v>
      </c>
      <c r="E24">
        <f t="shared" ref="E24:E29" si="3">((C24-$C$24)/$C$24)*100</f>
        <v>0</v>
      </c>
    </row>
    <row r="25" spans="1:5" x14ac:dyDescent="0.3">
      <c r="A25" t="s">
        <v>20</v>
      </c>
      <c r="B25" t="s">
        <v>13</v>
      </c>
      <c r="C25">
        <v>0.37620311887965519</v>
      </c>
      <c r="D25">
        <f>(C25/$C$24)*100</f>
        <v>225.59053472411995</v>
      </c>
      <c r="E25">
        <f t="shared" si="3"/>
        <v>125.59053472411996</v>
      </c>
    </row>
    <row r="26" spans="1:5" x14ac:dyDescent="0.3">
      <c r="A26" t="s">
        <v>20</v>
      </c>
      <c r="B26" t="s">
        <v>14</v>
      </c>
      <c r="C26">
        <v>0.33316386184375918</v>
      </c>
      <c r="D26">
        <f>(C26/$C$24)*100</f>
        <v>199.78200597568463</v>
      </c>
      <c r="E26">
        <f t="shared" si="3"/>
        <v>99.782005975684612</v>
      </c>
    </row>
    <row r="27" spans="1:5" x14ac:dyDescent="0.3">
      <c r="A27" t="s">
        <v>20</v>
      </c>
      <c r="B27" t="s">
        <v>15</v>
      </c>
      <c r="C27">
        <v>0.34920022660314942</v>
      </c>
      <c r="D27">
        <f>(C27/$C$24)*100</f>
        <v>209.39822636182964</v>
      </c>
      <c r="E27">
        <f t="shared" si="3"/>
        <v>109.39822636182963</v>
      </c>
    </row>
    <row r="28" spans="1:5" x14ac:dyDescent="0.3">
      <c r="A28" t="s">
        <v>20</v>
      </c>
      <c r="B28" t="s">
        <v>16</v>
      </c>
      <c r="C28">
        <v>0.40327977765256745</v>
      </c>
      <c r="D28">
        <f>(C28/$C$24)*100</f>
        <v>241.82707723156739</v>
      </c>
      <c r="E28">
        <f t="shared" si="3"/>
        <v>141.82707723156739</v>
      </c>
    </row>
    <row r="29" spans="1:5" x14ac:dyDescent="0.3">
      <c r="A29" t="s">
        <v>20</v>
      </c>
      <c r="B29" t="s">
        <v>17</v>
      </c>
      <c r="C29">
        <v>0.37412528515264121</v>
      </c>
      <c r="D29">
        <f>(C29/$C$24)*100</f>
        <v>224.34455988228237</v>
      </c>
      <c r="E29">
        <f t="shared" si="3"/>
        <v>124.34455988228237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59130-4063-4600-9EBC-0BA06C8987C5}">
  <dimension ref="A1:E29"/>
  <sheetViews>
    <sheetView topLeftCell="A2" workbookViewId="0">
      <selection activeCell="E2" sqref="E2:E29"/>
    </sheetView>
  </sheetViews>
  <sheetFormatPr defaultRowHeight="14.4" x14ac:dyDescent="0.3"/>
  <cols>
    <col min="1" max="1" width="9.77734375" bestFit="1" customWidth="1"/>
    <col min="2" max="2" width="9.5546875" bestFit="1" customWidth="1"/>
    <col min="3" max="3" width="12" bestFit="1" customWidth="1"/>
    <col min="4" max="4" width="14.21875" bestFit="1" customWidth="1"/>
    <col min="5" max="5" width="12.6640625" bestFit="1" customWidth="1"/>
  </cols>
  <sheetData>
    <row r="1" spans="1:5" x14ac:dyDescent="0.3">
      <c r="A1" t="s">
        <v>8</v>
      </c>
      <c r="B1" t="s">
        <v>9</v>
      </c>
      <c r="C1" t="s">
        <v>6</v>
      </c>
      <c r="D1" t="s">
        <v>22</v>
      </c>
      <c r="E1" t="s">
        <v>21</v>
      </c>
    </row>
    <row r="2" spans="1:5" x14ac:dyDescent="0.3">
      <c r="A2" t="s">
        <v>10</v>
      </c>
      <c r="B2" t="s">
        <v>11</v>
      </c>
      <c r="C2">
        <v>1.0991680214198141</v>
      </c>
      <c r="D2">
        <f>(C2/$C$3)*100</f>
        <v>226.22819709541616</v>
      </c>
      <c r="E2">
        <f>((C2-$C$3)/$C$3)*100</f>
        <v>126.22819709541618</v>
      </c>
    </row>
    <row r="3" spans="1:5" x14ac:dyDescent="0.3">
      <c r="A3" t="s">
        <v>10</v>
      </c>
      <c r="B3" t="s">
        <v>12</v>
      </c>
      <c r="C3">
        <v>0.48586694122670238</v>
      </c>
      <c r="D3">
        <f>(C3/$C$3)*100</f>
        <v>100</v>
      </c>
      <c r="E3">
        <f t="shared" ref="E3:E8" si="0">((C3-$C$3)/$C$3)*100</f>
        <v>0</v>
      </c>
    </row>
    <row r="4" spans="1:5" x14ac:dyDescent="0.3">
      <c r="A4" t="s">
        <v>10</v>
      </c>
      <c r="B4" t="s">
        <v>13</v>
      </c>
      <c r="C4">
        <v>2.454959765489916</v>
      </c>
      <c r="D4">
        <f>(C4/$C$3)*100</f>
        <v>505.27408991682103</v>
      </c>
      <c r="E4">
        <f t="shared" si="0"/>
        <v>405.27408991682103</v>
      </c>
    </row>
    <row r="5" spans="1:5" x14ac:dyDescent="0.3">
      <c r="A5" t="s">
        <v>10</v>
      </c>
      <c r="B5" t="s">
        <v>14</v>
      </c>
      <c r="C5">
        <v>0.52619862506489423</v>
      </c>
      <c r="D5">
        <f>(C5/$C$3)*100</f>
        <v>108.30097304755158</v>
      </c>
      <c r="E5">
        <f t="shared" si="0"/>
        <v>8.3009730475515831</v>
      </c>
    </row>
    <row r="6" spans="1:5" x14ac:dyDescent="0.3">
      <c r="A6" t="s">
        <v>10</v>
      </c>
      <c r="B6" t="s">
        <v>15</v>
      </c>
      <c r="C6">
        <v>0.5029609637062793</v>
      </c>
      <c r="D6">
        <f>(C6/$C$3)*100</f>
        <v>103.51825181528473</v>
      </c>
      <c r="E6">
        <f>((C6-$C$3)/$C$3)*100</f>
        <v>3.5182518152847444</v>
      </c>
    </row>
    <row r="7" spans="1:5" x14ac:dyDescent="0.3">
      <c r="A7" t="s">
        <v>10</v>
      </c>
      <c r="B7" t="s">
        <v>16</v>
      </c>
      <c r="C7">
        <v>2.441630024933974</v>
      </c>
      <c r="D7">
        <f>(C7/$C$3)*100</f>
        <v>502.5305938225431</v>
      </c>
      <c r="E7">
        <f t="shared" si="0"/>
        <v>402.5305938225431</v>
      </c>
    </row>
    <row r="8" spans="1:5" x14ac:dyDescent="0.3">
      <c r="A8" t="s">
        <v>10</v>
      </c>
      <c r="B8" t="s">
        <v>17</v>
      </c>
      <c r="C8">
        <v>2.7216185196544997</v>
      </c>
      <c r="D8">
        <f>(C8/$C$3)*100</f>
        <v>560.15717241083291</v>
      </c>
      <c r="E8">
        <f t="shared" si="0"/>
        <v>460.15717241083297</v>
      </c>
    </row>
    <row r="9" spans="1:5" x14ac:dyDescent="0.3">
      <c r="A9" t="s">
        <v>18</v>
      </c>
      <c r="B9" t="s">
        <v>11</v>
      </c>
      <c r="C9">
        <v>1.072068674996784</v>
      </c>
      <c r="D9">
        <f>(C9/$C$10)*100</f>
        <v>217.22009408511411</v>
      </c>
      <c r="E9">
        <f>((C9-$C$10)/$C$10)*100</f>
        <v>117.22009408511411</v>
      </c>
    </row>
    <row r="10" spans="1:5" x14ac:dyDescent="0.3">
      <c r="A10" t="s">
        <v>18</v>
      </c>
      <c r="B10" t="s">
        <v>12</v>
      </c>
      <c r="C10">
        <v>0.49354028664434313</v>
      </c>
      <c r="D10">
        <f>(C10/$C$10)*100</f>
        <v>100</v>
      </c>
      <c r="E10">
        <f t="shared" ref="E10:E15" si="1">((C10-$C$10)/$C$10)*100</f>
        <v>0</v>
      </c>
    </row>
    <row r="11" spans="1:5" x14ac:dyDescent="0.3">
      <c r="A11" t="s">
        <v>18</v>
      </c>
      <c r="B11" t="s">
        <v>13</v>
      </c>
      <c r="C11">
        <v>3.2477237557127543</v>
      </c>
      <c r="D11">
        <f>(C11/$C$10)*100</f>
        <v>658.04633250803727</v>
      </c>
      <c r="E11">
        <f>((C11-$C$10)/$C$10)*100</f>
        <v>558.04633250803727</v>
      </c>
    </row>
    <row r="12" spans="1:5" x14ac:dyDescent="0.3">
      <c r="A12" t="s">
        <v>18</v>
      </c>
      <c r="B12" t="s">
        <v>14</v>
      </c>
      <c r="C12">
        <v>0.57080363419677238</v>
      </c>
      <c r="D12">
        <f>(C12/$C$10)*100</f>
        <v>115.65492212961068</v>
      </c>
      <c r="E12">
        <f t="shared" si="1"/>
        <v>15.654922129610679</v>
      </c>
    </row>
    <row r="13" spans="1:5" x14ac:dyDescent="0.3">
      <c r="A13" t="s">
        <v>18</v>
      </c>
      <c r="B13" t="s">
        <v>15</v>
      </c>
      <c r="C13">
        <v>0.57326116171286068</v>
      </c>
      <c r="D13">
        <f>(C13/$C$10)*100</f>
        <v>116.15286071387447</v>
      </c>
      <c r="E13">
        <f t="shared" si="1"/>
        <v>16.152860713874471</v>
      </c>
    </row>
    <row r="14" spans="1:5" x14ac:dyDescent="0.3">
      <c r="A14" t="s">
        <v>18</v>
      </c>
      <c r="B14" t="s">
        <v>16</v>
      </c>
      <c r="C14">
        <v>5.5636490738286595</v>
      </c>
      <c r="D14">
        <f>(C14/$C$10)*100</f>
        <v>1127.2938044544999</v>
      </c>
      <c r="E14">
        <f t="shared" si="1"/>
        <v>1027.2938044544999</v>
      </c>
    </row>
    <row r="15" spans="1:5" x14ac:dyDescent="0.3">
      <c r="A15" t="s">
        <v>18</v>
      </c>
      <c r="B15" t="s">
        <v>17</v>
      </c>
      <c r="C15">
        <v>5.9776960880750369</v>
      </c>
      <c r="D15">
        <f>(C15/$C$10)*100</f>
        <v>1211.18706007129</v>
      </c>
      <c r="E15">
        <f t="shared" si="1"/>
        <v>1111.18706007129</v>
      </c>
    </row>
    <row r="16" spans="1:5" x14ac:dyDescent="0.3">
      <c r="A16" t="s">
        <v>19</v>
      </c>
      <c r="B16" t="s">
        <v>11</v>
      </c>
      <c r="C16">
        <v>0.67825450946406751</v>
      </c>
      <c r="D16">
        <f>(C16/$C$17)*100</f>
        <v>138.8025038916968</v>
      </c>
      <c r="E16">
        <f>((C16-$C$17)/$C$17)*100</f>
        <v>38.802503891696801</v>
      </c>
    </row>
    <row r="17" spans="1:5" x14ac:dyDescent="0.3">
      <c r="A17" t="s">
        <v>19</v>
      </c>
      <c r="B17" t="s">
        <v>12</v>
      </c>
      <c r="C17">
        <v>0.48864717166290317</v>
      </c>
      <c r="D17">
        <f>(C17/$C$17)*100</f>
        <v>100</v>
      </c>
      <c r="E17">
        <f t="shared" ref="E17:E22" si="2">((C17-$C$17)/$C$17)*100</f>
        <v>0</v>
      </c>
    </row>
    <row r="18" spans="1:5" x14ac:dyDescent="0.3">
      <c r="A18" t="s">
        <v>19</v>
      </c>
      <c r="B18" t="s">
        <v>13</v>
      </c>
      <c r="C18">
        <v>2.2789891663985458</v>
      </c>
      <c r="D18">
        <f>(C18/$C$17)*100</f>
        <v>466.38746698215277</v>
      </c>
      <c r="E18">
        <f t="shared" si="2"/>
        <v>366.38746698215272</v>
      </c>
    </row>
    <row r="19" spans="1:5" x14ac:dyDescent="0.3">
      <c r="A19" t="s">
        <v>19</v>
      </c>
      <c r="B19" t="s">
        <v>14</v>
      </c>
      <c r="C19">
        <v>0.53239448046078397</v>
      </c>
      <c r="D19">
        <f>(C19/$C$17)*100</f>
        <v>108.9527395910234</v>
      </c>
      <c r="E19">
        <f t="shared" si="2"/>
        <v>8.9527395910233984</v>
      </c>
    </row>
    <row r="20" spans="1:5" x14ac:dyDescent="0.3">
      <c r="A20" t="s">
        <v>19</v>
      </c>
      <c r="B20" t="s">
        <v>15</v>
      </c>
      <c r="C20">
        <v>0.45119527001456516</v>
      </c>
      <c r="D20">
        <f>(C20/$C$17)*100</f>
        <v>92.335594306033471</v>
      </c>
      <c r="E20">
        <f t="shared" si="2"/>
        <v>-7.6644056939665406</v>
      </c>
    </row>
    <row r="21" spans="1:5" x14ac:dyDescent="0.3">
      <c r="A21" t="s">
        <v>19</v>
      </c>
      <c r="B21" t="s">
        <v>16</v>
      </c>
      <c r="C21">
        <v>1.9646279263764399</v>
      </c>
      <c r="D21">
        <f>(C21/$C$17)*100</f>
        <v>402.0544966403188</v>
      </c>
      <c r="E21">
        <f>((C21-$C$17)/$C$17)*100</f>
        <v>302.0544966403188</v>
      </c>
    </row>
    <row r="22" spans="1:5" x14ac:dyDescent="0.3">
      <c r="A22" t="s">
        <v>19</v>
      </c>
      <c r="B22" t="s">
        <v>17</v>
      </c>
      <c r="C22">
        <v>2.1297292458113382</v>
      </c>
      <c r="D22">
        <f>(C22/$C$17)*100</f>
        <v>435.84192630517202</v>
      </c>
      <c r="E22">
        <f t="shared" si="2"/>
        <v>335.84192630517202</v>
      </c>
    </row>
    <row r="23" spans="1:5" x14ac:dyDescent="0.3">
      <c r="A23" t="s">
        <v>20</v>
      </c>
      <c r="B23" t="s">
        <v>11</v>
      </c>
      <c r="C23">
        <v>2.3079885264466982</v>
      </c>
      <c r="D23">
        <f>(C23/$C$24)*100</f>
        <v>291.61814884375781</v>
      </c>
      <c r="E23">
        <f>((C23-$C$24)/$C$24)*100</f>
        <v>191.61814884375784</v>
      </c>
    </row>
    <row r="24" spans="1:5" x14ac:dyDescent="0.3">
      <c r="A24" t="s">
        <v>20</v>
      </c>
      <c r="B24" t="s">
        <v>12</v>
      </c>
      <c r="C24">
        <v>0.79144200578656865</v>
      </c>
      <c r="D24">
        <f>(C24/$C$24)*100</f>
        <v>100</v>
      </c>
      <c r="E24">
        <f t="shared" ref="E24:E29" si="3">((C24-$C$24)/$C$24)*100</f>
        <v>0</v>
      </c>
    </row>
    <row r="25" spans="1:5" x14ac:dyDescent="0.3">
      <c r="A25" t="s">
        <v>20</v>
      </c>
      <c r="B25" t="s">
        <v>13</v>
      </c>
      <c r="C25">
        <v>1.1401570293140539</v>
      </c>
      <c r="D25">
        <f>(C25/$C$24)*100</f>
        <v>144.0607171438819</v>
      </c>
      <c r="E25">
        <f t="shared" si="3"/>
        <v>44.060717143881881</v>
      </c>
    </row>
    <row r="26" spans="1:5" x14ac:dyDescent="0.3">
      <c r="A26" t="s">
        <v>20</v>
      </c>
      <c r="B26" t="s">
        <v>14</v>
      </c>
      <c r="C26">
        <v>1.1746230679731506</v>
      </c>
      <c r="D26">
        <f>(C26/$C$24)*100</f>
        <v>148.41555785325804</v>
      </c>
      <c r="E26">
        <f t="shared" si="3"/>
        <v>48.415557853258036</v>
      </c>
    </row>
    <row r="27" spans="1:5" x14ac:dyDescent="0.3">
      <c r="A27" t="s">
        <v>20</v>
      </c>
      <c r="B27" t="s">
        <v>15</v>
      </c>
      <c r="C27">
        <v>0.90895563604366014</v>
      </c>
      <c r="D27">
        <f>(C27/$C$24)*100</f>
        <v>114.84804058893758</v>
      </c>
      <c r="E27">
        <f t="shared" si="3"/>
        <v>14.848040588937589</v>
      </c>
    </row>
    <row r="28" spans="1:5" x14ac:dyDescent="0.3">
      <c r="A28" t="s">
        <v>20</v>
      </c>
      <c r="B28" t="s">
        <v>16</v>
      </c>
      <c r="C28">
        <v>1.01918990908792</v>
      </c>
      <c r="D28">
        <f>(C28/$C$24)*100</f>
        <v>128.77632241354257</v>
      </c>
      <c r="E28">
        <f t="shared" si="3"/>
        <v>28.776322413542577</v>
      </c>
    </row>
    <row r="29" spans="1:5" x14ac:dyDescent="0.3">
      <c r="A29" t="s">
        <v>20</v>
      </c>
      <c r="B29" t="s">
        <v>17</v>
      </c>
      <c r="C29">
        <v>0.96855230120402813</v>
      </c>
      <c r="D29">
        <f>(C29/$C$24)*100</f>
        <v>122.37817731716676</v>
      </c>
      <c r="E29">
        <f t="shared" si="3"/>
        <v>22.378177317166752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Absolute_Abundances</vt:lpstr>
      <vt:lpstr>Bioassay_1</vt:lpstr>
      <vt:lpstr>Bioassay_2</vt:lpstr>
      <vt:lpstr>Bioassay_3</vt:lpstr>
      <vt:lpstr>Bioassay_4</vt:lpstr>
      <vt:lpstr>mean_abundances</vt:lpstr>
      <vt:lpstr>Total_Chl_a</vt:lpstr>
      <vt:lpstr>Cyanobacteria</vt:lpstr>
      <vt:lpstr>Green_Algae</vt:lpstr>
      <vt:lpstr>Cryptophytes</vt:lpstr>
      <vt:lpstr>Diatoms</vt:lpstr>
      <vt:lpstr>Dinoflagellates</vt:lpstr>
      <vt:lpstr>Haptophytes</vt:lpstr>
      <vt:lpstr>percent_of_control</vt:lpstr>
      <vt:lpstr>percent_change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pinck</dc:creator>
  <cp:lastModifiedBy>Schlenker, Cat</cp:lastModifiedBy>
  <dcterms:created xsi:type="dcterms:W3CDTF">2023-12-15T17:27:39Z</dcterms:created>
  <dcterms:modified xsi:type="dcterms:W3CDTF">2023-12-22T15:38:48Z</dcterms:modified>
</cp:coreProperties>
</file>