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81893FA9-1F30-4FD1-B5AA-7A9A71B212CB}" xr6:coauthVersionLast="47" xr6:coauthVersionMax="47" xr10:uidLastSave="{00000000-0000-0000-0000-000000000000}"/>
  <bookViews>
    <workbookView xWindow="-108" yWindow="-108" windowWidth="23256" windowHeight="12576" xr2:uid="{5CCCB351-C044-4070-A66C-061B35931ADB}"/>
  </bookViews>
  <sheets>
    <sheet name="Chl" sheetId="1" r:id="rId1"/>
    <sheet name="PO4" sheetId="2" r:id="rId2"/>
    <sheet name="NO3" sheetId="3" r:id="rId3"/>
    <sheet name="NO2" sheetId="4" r:id="rId4"/>
    <sheet name="All Nutri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Q3" i="5" s="1"/>
  <c r="S3" i="5" s="1"/>
  <c r="H4" i="5"/>
  <c r="Q4" i="5" s="1"/>
  <c r="S4" i="5" s="1"/>
  <c r="H5" i="5"/>
  <c r="Q5" i="5" s="1"/>
  <c r="S5" i="5" s="1"/>
  <c r="H6" i="5"/>
  <c r="Q6" i="5" s="1"/>
  <c r="S6" i="5" s="1"/>
  <c r="H7" i="5"/>
  <c r="Q7" i="5" s="1"/>
  <c r="S7" i="5" s="1"/>
  <c r="H8" i="5"/>
  <c r="Q8" i="5" s="1"/>
  <c r="S8" i="5" s="1"/>
  <c r="H9" i="5"/>
  <c r="Q9" i="5" s="1"/>
  <c r="S9" i="5" s="1"/>
  <c r="H10" i="5"/>
  <c r="Q10" i="5" s="1"/>
  <c r="S10" i="5" s="1"/>
  <c r="H11" i="5"/>
  <c r="Q11" i="5" s="1"/>
  <c r="S11" i="5" s="1"/>
  <c r="H12" i="5"/>
  <c r="Q12" i="5" s="1"/>
  <c r="S12" i="5" s="1"/>
  <c r="H13" i="5"/>
  <c r="Q13" i="5" s="1"/>
  <c r="S13" i="5" s="1"/>
  <c r="H14" i="5"/>
  <c r="Q14" i="5" s="1"/>
  <c r="S14" i="5" s="1"/>
  <c r="H15" i="5"/>
  <c r="Q15" i="5" s="1"/>
  <c r="S15" i="5" s="1"/>
  <c r="H16" i="5"/>
  <c r="Q16" i="5" s="1"/>
  <c r="S16" i="5" s="1"/>
  <c r="H17" i="5"/>
  <c r="Q17" i="5" s="1"/>
  <c r="S17" i="5" s="1"/>
  <c r="H18" i="5"/>
  <c r="Q18" i="5" s="1"/>
  <c r="S18" i="5" s="1"/>
  <c r="H19" i="5"/>
  <c r="Q19" i="5" s="1"/>
  <c r="S19" i="5" s="1"/>
  <c r="H20" i="5"/>
  <c r="Q20" i="5" s="1"/>
  <c r="S20" i="5" s="1"/>
  <c r="H21" i="5"/>
  <c r="Q21" i="5" s="1"/>
  <c r="S21" i="5" s="1"/>
  <c r="H22" i="5"/>
  <c r="Q22" i="5" s="1"/>
  <c r="S22" i="5" s="1"/>
  <c r="H23" i="5"/>
  <c r="Q23" i="5" s="1"/>
  <c r="S23" i="5" s="1"/>
  <c r="H24" i="5"/>
  <c r="Q24" i="5" s="1"/>
  <c r="S24" i="5" s="1"/>
  <c r="H25" i="5"/>
  <c r="Q25" i="5" s="1"/>
  <c r="S25" i="5" s="1"/>
  <c r="H26" i="5"/>
  <c r="Q26" i="5" s="1"/>
  <c r="S26" i="5" s="1"/>
  <c r="H27" i="5"/>
  <c r="Q27" i="5" s="1"/>
  <c r="S27" i="5" s="1"/>
  <c r="H28" i="5"/>
  <c r="Q28" i="5" s="1"/>
  <c r="S28" i="5" s="1"/>
  <c r="H29" i="5"/>
  <c r="Q29" i="5" s="1"/>
  <c r="S29" i="5" s="1"/>
  <c r="H2" i="5"/>
  <c r="Q2" i="5" s="1"/>
  <c r="S2" i="5" s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2" i="5"/>
  <c r="J2" i="5" l="1"/>
  <c r="J26" i="5"/>
  <c r="J22" i="5"/>
  <c r="J18" i="5"/>
  <c r="J14" i="5"/>
  <c r="J10" i="5"/>
  <c r="J6" i="5"/>
  <c r="J29" i="5"/>
  <c r="J25" i="5"/>
  <c r="J21" i="5"/>
  <c r="J17" i="5"/>
  <c r="J13" i="5"/>
  <c r="J9" i="5"/>
  <c r="J5" i="5"/>
  <c r="J28" i="5"/>
  <c r="J24" i="5"/>
  <c r="J20" i="5"/>
  <c r="J16" i="5"/>
  <c r="J12" i="5"/>
  <c r="J8" i="5"/>
  <c r="J4" i="5"/>
  <c r="J27" i="5"/>
  <c r="J23" i="5"/>
  <c r="J19" i="5"/>
  <c r="J15" i="5"/>
  <c r="J11" i="5"/>
  <c r="J7" i="5"/>
  <c r="J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9FB70E2-0BC4-42B4-A558-B7340D096B02}">
      <text>
        <r>
          <rPr>
            <sz val="10"/>
            <rFont val="Arial"/>
            <family val="2"/>
          </rPr>
          <t>Total Chl a + Chl a isomers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4C2AB67D-8E92-482B-B3B7-EC1CC052B16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3D9AF393-4105-4478-BDC3-E4570CB5D77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B0570CEC-C95E-46B3-A681-EAA49A2A239F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5691A9D0-6798-47DF-B234-7C7B65CD6D9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45445D38-F758-4E18-883D-D1075F26929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ADF6A036-29B1-4ADB-9BFC-337D08A6372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546BBC38-C13A-476D-8431-0C39C08DE7F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E5374139-BDB3-485E-9DE7-106F8849EB4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6D858D94-0281-443A-82C8-F5F7B636385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F7C44F3D-9997-43F4-AC77-F1A0038E175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640B99D3-220A-4C83-9817-F0C8419841C2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A65D09AF-6E39-4995-8388-5F81972C0B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E4A41961-A118-431B-8276-79D4361CF6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<sst xmlns="http://schemas.openxmlformats.org/spreadsheetml/2006/main" count="500" uniqueCount="73">
  <si>
    <t>Number</t>
  </si>
  <si>
    <t>Date</t>
  </si>
  <si>
    <t>Station</t>
  </si>
  <si>
    <t>Other</t>
  </si>
  <si>
    <t>Notes</t>
  </si>
  <si>
    <t>Clambank Landing</t>
  </si>
  <si>
    <t>T_0</t>
  </si>
  <si>
    <t>Control</t>
  </si>
  <si>
    <t>DIN</t>
  </si>
  <si>
    <t>LP</t>
  </si>
  <si>
    <t>HP</t>
  </si>
  <si>
    <t>DIN_LP</t>
  </si>
  <si>
    <t>DIN_HP</t>
  </si>
  <si>
    <t>ALL_Chl_a</t>
  </si>
  <si>
    <t>Sample ID</t>
  </si>
  <si>
    <t>Sample Details</t>
  </si>
  <si>
    <t>Test</t>
  </si>
  <si>
    <t>Result</t>
  </si>
  <si>
    <t>Units</t>
  </si>
  <si>
    <t>Absorbance</t>
  </si>
  <si>
    <t>QC Pro result</t>
  </si>
  <si>
    <t>Operator</t>
  </si>
  <si>
    <t>Man Dil Factor</t>
  </si>
  <si>
    <t>Auto Dil Factor</t>
  </si>
  <si>
    <t>Date and Time</t>
  </si>
  <si>
    <t>Standard 1</t>
  </si>
  <si>
    <t>PO4_1</t>
  </si>
  <si>
    <t>mg P/L</t>
  </si>
  <si>
    <t xml:space="preserve"> </t>
  </si>
  <si>
    <t>seal</t>
  </si>
  <si>
    <t>Standard 90</t>
  </si>
  <si>
    <t>Standard 91</t>
  </si>
  <si>
    <t>Standard 92</t>
  </si>
  <si>
    <t>Standard 93</t>
  </si>
  <si>
    <t>Standard 94</t>
  </si>
  <si>
    <t>Standard 95</t>
  </si>
  <si>
    <t>Standard 0</t>
  </si>
  <si>
    <t>T0A 1</t>
  </si>
  <si>
    <t>T0A 2</t>
  </si>
  <si>
    <t>T0B 1</t>
  </si>
  <si>
    <t>T0B 2</t>
  </si>
  <si>
    <t>Control A 1</t>
  </si>
  <si>
    <t>Control A 2</t>
  </si>
  <si>
    <t>Control B 1</t>
  </si>
  <si>
    <t>Control B 2</t>
  </si>
  <si>
    <t>DIN A 1</t>
  </si>
  <si>
    <t>DIN A 2</t>
  </si>
  <si>
    <t>DIN B 1</t>
  </si>
  <si>
    <t>DIN B 2</t>
  </si>
  <si>
    <t>LP A 1</t>
  </si>
  <si>
    <t>LP A 2</t>
  </si>
  <si>
    <t>LP B 1</t>
  </si>
  <si>
    <t>LP B 2</t>
  </si>
  <si>
    <t>HP A 1</t>
  </si>
  <si>
    <t>HP A 2</t>
  </si>
  <si>
    <t>HP B 1</t>
  </si>
  <si>
    <t>HP B 2</t>
  </si>
  <si>
    <t>DIN + LP A 1</t>
  </si>
  <si>
    <t>DIN + LP A 2</t>
  </si>
  <si>
    <t>DIN + LP B 1</t>
  </si>
  <si>
    <t>DIN + LP B 2</t>
  </si>
  <si>
    <t>DIN + HP A 1</t>
  </si>
  <si>
    <t>DIN + HP A 2</t>
  </si>
  <si>
    <t>DIN + HP B 1</t>
  </si>
  <si>
    <t>DIN + HP B 2</t>
  </si>
  <si>
    <t>Sample_ID</t>
  </si>
  <si>
    <t>NO3</t>
  </si>
  <si>
    <t>NH3</t>
  </si>
  <si>
    <t>PO4</t>
  </si>
  <si>
    <t>NO2+3</t>
  </si>
  <si>
    <t>NO2</t>
  </si>
  <si>
    <t>NO2_1.5</t>
  </si>
  <si>
    <t>mg N/L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</si>
</sst>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6">
    <font>
      <sz val="11"/>
      <color theme="1"/>
      <name val="Calibri"/>
      <family val="2"/>
      <scheme val="minor"/>
    </font>
    <font>
      <sz val="10"/>
      <name val="Daytona Pro Light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3" fillId="3" borderId="0" xfId="0" applyFon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BA2A-F3DE-4E4B-AD2E-26C867225FF3}">
  <dimension ref="A1:F36"/>
  <sheetViews>
    <sheetView tabSelected="1" workbookViewId="0">
      <selection activeCell="F2" sqref="F2:F36"/>
    </sheetView>
  </sheetViews>
  <sheetFormatPr defaultRowHeight="14.4"/>
  <cols>
    <col min="2" max="2" width="9.7773437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13</v>
      </c>
    </row>
    <row r="2" spans="1:6">
      <c r="A2" s="5">
        <v>1</v>
      </c>
      <c r="B2" s="6"/>
      <c r="C2" s="5" t="s">
        <v>5</v>
      </c>
      <c r="D2" s="5" t="s">
        <v>6</v>
      </c>
      <c r="E2" s="5"/>
      <c r="F2">
        <v>5.6676936108857046</v>
      </c>
    </row>
    <row r="3" spans="1:6">
      <c r="A3" s="5">
        <v>2</v>
      </c>
      <c r="B3" s="6"/>
      <c r="C3" s="5" t="s">
        <v>5</v>
      </c>
      <c r="D3" s="5" t="s">
        <v>6</v>
      </c>
      <c r="E3" s="5"/>
      <c r="F3">
        <v>5.2920657166649212</v>
      </c>
    </row>
    <row r="4" spans="1:6">
      <c r="A4" s="5">
        <v>3</v>
      </c>
      <c r="B4" s="6"/>
      <c r="C4" s="5" t="s">
        <v>5</v>
      </c>
      <c r="D4" s="5" t="s">
        <v>6</v>
      </c>
      <c r="E4" s="5"/>
      <c r="F4">
        <v>5.2349655446415451</v>
      </c>
    </row>
    <row r="5" spans="1:6">
      <c r="A5" s="5">
        <v>4</v>
      </c>
      <c r="B5" s="6"/>
      <c r="C5" s="5" t="s">
        <v>5</v>
      </c>
      <c r="D5" s="5" t="s">
        <v>6</v>
      </c>
      <c r="E5" s="5"/>
      <c r="F5">
        <v>5.2554195386009281</v>
      </c>
    </row>
    <row r="6" spans="1:6">
      <c r="A6" s="5">
        <v>5</v>
      </c>
      <c r="B6" s="6"/>
      <c r="C6" s="5" t="s">
        <v>5</v>
      </c>
      <c r="D6" s="5" t="s">
        <v>6</v>
      </c>
      <c r="E6" s="5"/>
      <c r="F6">
        <v>5.448486888196312</v>
      </c>
    </row>
    <row r="7" spans="1:6">
      <c r="A7" s="5">
        <v>6</v>
      </c>
      <c r="B7" s="6"/>
      <c r="C7" s="5" t="s">
        <v>5</v>
      </c>
      <c r="D7" s="5" t="s">
        <v>7</v>
      </c>
      <c r="E7" s="5"/>
      <c r="F7">
        <v>3.8358347920323386</v>
      </c>
    </row>
    <row r="8" spans="1:6">
      <c r="A8" s="5">
        <v>7</v>
      </c>
      <c r="B8" s="6"/>
      <c r="C8" s="5" t="s">
        <v>5</v>
      </c>
      <c r="D8" s="5" t="s">
        <v>7</v>
      </c>
      <c r="E8" s="5"/>
      <c r="F8">
        <v>3.31570412922945</v>
      </c>
    </row>
    <row r="9" spans="1:6">
      <c r="A9" s="5">
        <v>8</v>
      </c>
      <c r="B9" s="6"/>
      <c r="C9" s="5" t="s">
        <v>5</v>
      </c>
      <c r="D9" s="5" t="s">
        <v>7</v>
      </c>
      <c r="E9" s="5"/>
      <c r="F9">
        <v>3.5920865911048669</v>
      </c>
    </row>
    <row r="10" spans="1:6">
      <c r="A10" s="5">
        <v>9</v>
      </c>
      <c r="B10" s="6"/>
      <c r="C10" s="5" t="s">
        <v>5</v>
      </c>
      <c r="D10" s="5" t="s">
        <v>7</v>
      </c>
      <c r="E10" s="5"/>
      <c r="F10">
        <v>2.8980007469873894</v>
      </c>
    </row>
    <row r="11" spans="1:6">
      <c r="A11" s="5">
        <v>10</v>
      </c>
      <c r="B11" s="6"/>
      <c r="C11" s="5" t="s">
        <v>5</v>
      </c>
      <c r="D11" s="5" t="s">
        <v>7</v>
      </c>
      <c r="E11" s="5"/>
      <c r="F11">
        <v>3.2823606029326595</v>
      </c>
    </row>
    <row r="12" spans="1:6">
      <c r="A12" s="5">
        <v>11</v>
      </c>
      <c r="B12" s="6"/>
      <c r="C12" s="5" t="s">
        <v>5</v>
      </c>
      <c r="D12" s="5" t="s">
        <v>8</v>
      </c>
      <c r="E12" s="5"/>
      <c r="F12">
        <v>24.752063875290744</v>
      </c>
    </row>
    <row r="13" spans="1:6">
      <c r="A13" s="5">
        <v>12</v>
      </c>
      <c r="B13" s="6"/>
      <c r="C13" s="5" t="s">
        <v>5</v>
      </c>
      <c r="D13" s="5" t="s">
        <v>8</v>
      </c>
      <c r="E13" s="5"/>
      <c r="F13">
        <v>27.239026240366872</v>
      </c>
    </row>
    <row r="14" spans="1:6">
      <c r="A14" s="5">
        <v>13</v>
      </c>
      <c r="B14" s="6"/>
      <c r="C14" s="5" t="s">
        <v>5</v>
      </c>
      <c r="D14" s="5" t="s">
        <v>8</v>
      </c>
      <c r="E14" s="5"/>
      <c r="F14">
        <v>26.705517571629613</v>
      </c>
    </row>
    <row r="15" spans="1:6">
      <c r="A15" s="5">
        <v>14</v>
      </c>
      <c r="B15" s="6"/>
      <c r="C15" s="5" t="s">
        <v>5</v>
      </c>
      <c r="D15" s="5" t="s">
        <v>8</v>
      </c>
      <c r="E15" s="5"/>
      <c r="F15">
        <v>25.393947312562204</v>
      </c>
    </row>
    <row r="16" spans="1:6">
      <c r="A16" s="5">
        <v>15</v>
      </c>
      <c r="B16" s="6"/>
      <c r="C16" s="5" t="s">
        <v>5</v>
      </c>
      <c r="D16" s="5" t="s">
        <v>8</v>
      </c>
      <c r="E16" s="5"/>
      <c r="F16">
        <v>24.531240291871786</v>
      </c>
    </row>
    <row r="17" spans="1:6">
      <c r="A17" s="5">
        <v>16</v>
      </c>
      <c r="B17" s="6"/>
      <c r="C17" s="5" t="s">
        <v>5</v>
      </c>
      <c r="D17" s="5" t="s">
        <v>9</v>
      </c>
      <c r="E17" s="5"/>
      <c r="F17">
        <v>6.6395259087173626</v>
      </c>
    </row>
    <row r="18" spans="1:6">
      <c r="A18" s="5">
        <v>17</v>
      </c>
      <c r="B18" s="6"/>
      <c r="C18" s="5" t="s">
        <v>5</v>
      </c>
      <c r="D18" s="5" t="s">
        <v>9</v>
      </c>
      <c r="E18" s="5"/>
      <c r="F18">
        <v>4.6447592386379606</v>
      </c>
    </row>
    <row r="19" spans="1:6">
      <c r="A19" s="5">
        <v>18</v>
      </c>
      <c r="B19" s="6"/>
      <c r="C19" s="5" t="s">
        <v>5</v>
      </c>
      <c r="D19" s="5" t="s">
        <v>9</v>
      </c>
      <c r="E19" s="5"/>
      <c r="F19">
        <v>4.908335440570478</v>
      </c>
    </row>
    <row r="20" spans="1:6">
      <c r="A20" s="5">
        <v>19</v>
      </c>
      <c r="B20" s="6"/>
      <c r="C20" s="5" t="s">
        <v>5</v>
      </c>
      <c r="D20" s="5" t="s">
        <v>9</v>
      </c>
      <c r="E20" s="5"/>
      <c r="F20">
        <v>4.7811074676567218</v>
      </c>
    </row>
    <row r="21" spans="1:6">
      <c r="A21" s="5">
        <v>20</v>
      </c>
      <c r="B21" s="6"/>
      <c r="C21" s="5" t="s">
        <v>5</v>
      </c>
      <c r="D21" s="5" t="s">
        <v>9</v>
      </c>
      <c r="E21" s="5"/>
      <c r="F21">
        <v>4.3105011558843005</v>
      </c>
    </row>
    <row r="22" spans="1:6">
      <c r="A22" s="5">
        <v>21</v>
      </c>
      <c r="B22" s="6"/>
      <c r="C22" s="5" t="s">
        <v>5</v>
      </c>
      <c r="D22" s="5" t="s">
        <v>10</v>
      </c>
      <c r="E22" s="5"/>
      <c r="F22">
        <v>4.7803915970955408</v>
      </c>
    </row>
    <row r="23" spans="1:6">
      <c r="A23" s="5">
        <v>22</v>
      </c>
      <c r="B23" s="6"/>
      <c r="C23" s="5" t="s">
        <v>5</v>
      </c>
      <c r="D23" s="5" t="s">
        <v>10</v>
      </c>
      <c r="E23" s="5"/>
      <c r="F23">
        <v>5.4248448353497514</v>
      </c>
    </row>
    <row r="24" spans="1:6">
      <c r="A24" s="5">
        <v>23</v>
      </c>
      <c r="B24" s="6"/>
      <c r="C24" s="5" t="s">
        <v>5</v>
      </c>
      <c r="D24" s="5" t="s">
        <v>10</v>
      </c>
      <c r="E24" s="5"/>
      <c r="F24">
        <v>4.4822047807561027</v>
      </c>
    </row>
    <row r="25" spans="1:6">
      <c r="A25" s="5">
        <v>24</v>
      </c>
      <c r="B25" s="6"/>
      <c r="C25" s="5" t="s">
        <v>5</v>
      </c>
      <c r="D25" s="5" t="s">
        <v>10</v>
      </c>
      <c r="E25" s="5"/>
      <c r="F25">
        <v>4.277796744701404</v>
      </c>
    </row>
    <row r="26" spans="1:6">
      <c r="A26" s="5">
        <v>25</v>
      </c>
      <c r="B26" s="6"/>
      <c r="C26" s="5" t="s">
        <v>5</v>
      </c>
      <c r="D26" s="5" t="s">
        <v>10</v>
      </c>
      <c r="E26" s="5"/>
      <c r="F26">
        <v>4.5469401042485442</v>
      </c>
    </row>
    <row r="27" spans="1:6">
      <c r="A27" s="5">
        <v>26</v>
      </c>
      <c r="B27" s="6"/>
      <c r="C27" s="5" t="s">
        <v>5</v>
      </c>
      <c r="D27" s="5" t="s">
        <v>11</v>
      </c>
      <c r="E27" s="5"/>
      <c r="F27">
        <v>41.724775211135416</v>
      </c>
    </row>
    <row r="28" spans="1:6">
      <c r="A28" s="5">
        <v>27</v>
      </c>
      <c r="B28" s="6"/>
      <c r="C28" s="5" t="s">
        <v>5</v>
      </c>
      <c r="D28" s="5" t="s">
        <v>11</v>
      </c>
      <c r="E28" s="5"/>
      <c r="F28">
        <v>45.217315671767267</v>
      </c>
    </row>
    <row r="29" spans="1:6">
      <c r="A29" s="5">
        <v>28</v>
      </c>
      <c r="B29" s="6"/>
      <c r="C29" s="5" t="s">
        <v>5</v>
      </c>
      <c r="D29" s="5" t="s">
        <v>11</v>
      </c>
      <c r="E29" s="5"/>
      <c r="F29">
        <v>49.566570879693991</v>
      </c>
    </row>
    <row r="30" spans="1:6">
      <c r="A30" s="5">
        <v>29</v>
      </c>
      <c r="B30" s="6"/>
      <c r="C30" s="5" t="s">
        <v>5</v>
      </c>
      <c r="D30" s="5" t="s">
        <v>11</v>
      </c>
      <c r="E30" s="5"/>
      <c r="F30">
        <v>59.13020518932246</v>
      </c>
    </row>
    <row r="31" spans="1:6">
      <c r="A31" s="5">
        <v>30</v>
      </c>
      <c r="B31" s="6"/>
      <c r="C31" s="5" t="s">
        <v>5</v>
      </c>
      <c r="D31" s="5" t="s">
        <v>11</v>
      </c>
      <c r="E31" s="5"/>
      <c r="F31">
        <v>49.705492790014617</v>
      </c>
    </row>
    <row r="32" spans="1:6">
      <c r="A32" s="5">
        <v>31</v>
      </c>
      <c r="B32" s="6"/>
      <c r="C32" s="5" t="s">
        <v>5</v>
      </c>
      <c r="D32" s="5" t="s">
        <v>12</v>
      </c>
      <c r="E32" s="5"/>
      <c r="F32">
        <v>49.462312774356029</v>
      </c>
    </row>
    <row r="33" spans="1:6">
      <c r="A33" s="5">
        <v>32</v>
      </c>
      <c r="B33" s="6"/>
      <c r="C33" s="5" t="s">
        <v>5</v>
      </c>
      <c r="D33" s="5" t="s">
        <v>12</v>
      </c>
      <c r="E33" s="5"/>
      <c r="F33">
        <v>52.773076918547019</v>
      </c>
    </row>
    <row r="34" spans="1:6">
      <c r="A34" s="5">
        <v>33</v>
      </c>
      <c r="B34" s="6"/>
      <c r="C34" s="5" t="s">
        <v>5</v>
      </c>
      <c r="D34" s="5" t="s">
        <v>12</v>
      </c>
      <c r="E34" s="5"/>
      <c r="F34">
        <v>52.27279756402028</v>
      </c>
    </row>
    <row r="35" spans="1:6">
      <c r="A35" s="5">
        <v>34</v>
      </c>
      <c r="B35" s="6"/>
      <c r="C35" s="5" t="s">
        <v>5</v>
      </c>
      <c r="D35" s="5" t="s">
        <v>12</v>
      </c>
      <c r="E35" s="5"/>
      <c r="F35">
        <v>49.861583011184642</v>
      </c>
    </row>
    <row r="36" spans="1:6">
      <c r="A36" s="5">
        <v>35</v>
      </c>
      <c r="B36" s="6"/>
      <c r="C36" s="5" t="s">
        <v>5</v>
      </c>
      <c r="D36" s="5" t="s">
        <v>12</v>
      </c>
      <c r="E36" s="5"/>
      <c r="F36">
        <v>51.823203156853694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EBBE-CC48-4149-89DA-2D8F20A8C8C6}">
  <dimension ref="A1:L38"/>
  <sheetViews>
    <sheetView workbookViewId="0">
      <selection activeCell="N14" sqref="N14"/>
    </sheetView>
  </sheetViews>
  <sheetFormatPr defaultRowHeight="14.4"/>
  <cols>
    <col min="11" max="11" width="14.6640625" bestFit="1" customWidth="1"/>
  </cols>
  <sheetData>
    <row r="1" spans="1:1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/>
    </row>
    <row r="2" spans="1:12">
      <c r="A2" s="7" t="s">
        <v>25</v>
      </c>
      <c r="B2" s="7"/>
      <c r="C2" s="7" t="s">
        <v>26</v>
      </c>
      <c r="D2" s="7">
        <v>7.0000000000000001E-3</v>
      </c>
      <c r="E2" s="7" t="s">
        <v>27</v>
      </c>
      <c r="F2" s="7">
        <v>7.4539999999999997E-3</v>
      </c>
      <c r="G2" s="7" t="s">
        <v>28</v>
      </c>
      <c r="H2" s="7" t="s">
        <v>29</v>
      </c>
      <c r="I2" s="7">
        <v>1</v>
      </c>
      <c r="J2" s="7">
        <v>1</v>
      </c>
      <c r="K2" s="8">
        <v>45092.504861111112</v>
      </c>
      <c r="L2" s="7"/>
    </row>
    <row r="3" spans="1:12">
      <c r="A3" s="7" t="s">
        <v>30</v>
      </c>
      <c r="B3" s="7"/>
      <c r="C3" s="7" t="s">
        <v>26</v>
      </c>
      <c r="D3" s="7">
        <v>2.1999999999999999E-2</v>
      </c>
      <c r="E3" s="7" t="s">
        <v>27</v>
      </c>
      <c r="F3" s="7">
        <v>2.2252999999999998E-2</v>
      </c>
      <c r="G3" s="7" t="s">
        <v>28</v>
      </c>
      <c r="H3" s="7" t="s">
        <v>29</v>
      </c>
      <c r="I3" s="7">
        <v>1</v>
      </c>
      <c r="J3" s="7">
        <v>1</v>
      </c>
      <c r="K3" s="8">
        <v>45092.506249999999</v>
      </c>
      <c r="L3" s="7"/>
    </row>
    <row r="4" spans="1:12">
      <c r="A4" s="7" t="s">
        <v>31</v>
      </c>
      <c r="B4" s="7"/>
      <c r="C4" s="7" t="s">
        <v>26</v>
      </c>
      <c r="D4" s="7">
        <v>3.9E-2</v>
      </c>
      <c r="E4" s="7" t="s">
        <v>27</v>
      </c>
      <c r="F4" s="7">
        <v>3.8649000000000003E-2</v>
      </c>
      <c r="G4" s="7" t="s">
        <v>28</v>
      </c>
      <c r="H4" s="7" t="s">
        <v>29</v>
      </c>
      <c r="I4" s="7">
        <v>1</v>
      </c>
      <c r="J4" s="7">
        <v>1</v>
      </c>
      <c r="K4" s="8">
        <v>45092.506944444445</v>
      </c>
      <c r="L4" s="7"/>
    </row>
    <row r="5" spans="1:12">
      <c r="A5" s="7" t="s">
        <v>32</v>
      </c>
      <c r="B5" s="7"/>
      <c r="C5" s="7" t="s">
        <v>26</v>
      </c>
      <c r="D5" s="7">
        <v>8.8999999999999996E-2</v>
      </c>
      <c r="E5" s="7" t="s">
        <v>27</v>
      </c>
      <c r="F5" s="7">
        <v>8.8665999999999995E-2</v>
      </c>
      <c r="G5" s="7" t="s">
        <v>28</v>
      </c>
      <c r="H5" s="7" t="s">
        <v>29</v>
      </c>
      <c r="I5" s="7">
        <v>1</v>
      </c>
      <c r="J5" s="7">
        <v>1</v>
      </c>
      <c r="K5" s="8">
        <v>45092.507638888892</v>
      </c>
      <c r="L5" s="7"/>
    </row>
    <row r="6" spans="1:12">
      <c r="A6" s="7" t="s">
        <v>33</v>
      </c>
      <c r="B6" s="7"/>
      <c r="C6" s="7" t="s">
        <v>26</v>
      </c>
      <c r="D6" s="7">
        <v>0.17399999999999999</v>
      </c>
      <c r="E6" s="7" t="s">
        <v>27</v>
      </c>
      <c r="F6" s="7">
        <v>0.17437800000000001</v>
      </c>
      <c r="G6" s="7" t="s">
        <v>28</v>
      </c>
      <c r="H6" s="7" t="s">
        <v>29</v>
      </c>
      <c r="I6" s="7">
        <v>1</v>
      </c>
      <c r="J6" s="7">
        <v>1</v>
      </c>
      <c r="K6" s="8">
        <v>45092.509027777778</v>
      </c>
      <c r="L6" s="7"/>
    </row>
    <row r="7" spans="1:12">
      <c r="A7" s="7" t="s">
        <v>34</v>
      </c>
      <c r="B7" s="7"/>
      <c r="C7" s="7" t="s">
        <v>26</v>
      </c>
      <c r="D7" s="7">
        <v>0.254</v>
      </c>
      <c r="E7" s="7" t="s">
        <v>27</v>
      </c>
      <c r="F7" s="7">
        <v>0.25373600000000002</v>
      </c>
      <c r="G7" s="7" t="s">
        <v>28</v>
      </c>
      <c r="H7" s="7" t="s">
        <v>29</v>
      </c>
      <c r="I7" s="7">
        <v>1</v>
      </c>
      <c r="J7" s="7">
        <v>1</v>
      </c>
      <c r="K7" s="8">
        <v>45092.509722222225</v>
      </c>
      <c r="L7" s="7"/>
    </row>
    <row r="8" spans="1:12">
      <c r="A8" s="7" t="s">
        <v>35</v>
      </c>
      <c r="B8" s="7"/>
      <c r="C8" s="7" t="s">
        <v>26</v>
      </c>
      <c r="D8" s="7">
        <v>0.32300000000000001</v>
      </c>
      <c r="E8" s="7" t="s">
        <v>27</v>
      </c>
      <c r="F8" s="7">
        <v>0.32264300000000001</v>
      </c>
      <c r="G8" s="7" t="s">
        <v>28</v>
      </c>
      <c r="H8" s="7" t="s">
        <v>29</v>
      </c>
      <c r="I8" s="7">
        <v>1</v>
      </c>
      <c r="J8" s="7">
        <v>1</v>
      </c>
      <c r="K8" s="8">
        <v>45092.510416666664</v>
      </c>
      <c r="L8" s="7"/>
    </row>
    <row r="9" spans="1:12">
      <c r="A9" s="7" t="s">
        <v>36</v>
      </c>
      <c r="B9" s="7"/>
      <c r="C9" s="7" t="s">
        <v>26</v>
      </c>
      <c r="D9" s="7">
        <v>7.0000000000000001E-3</v>
      </c>
      <c r="E9" s="7" t="s">
        <v>27</v>
      </c>
      <c r="F9" s="7">
        <v>7.352E-3</v>
      </c>
      <c r="G9" s="7" t="s">
        <v>28</v>
      </c>
      <c r="H9" s="7" t="s">
        <v>29</v>
      </c>
      <c r="I9" s="7">
        <v>1</v>
      </c>
      <c r="J9" s="7">
        <v>1</v>
      </c>
      <c r="K9" s="8">
        <v>45092.511805555558</v>
      </c>
      <c r="L9" s="7"/>
    </row>
    <row r="10" spans="1:12">
      <c r="A10" s="7" t="s">
        <v>37</v>
      </c>
      <c r="B10" s="7"/>
      <c r="C10" s="7" t="s">
        <v>26</v>
      </c>
      <c r="D10" s="7">
        <v>-2.5000000000000001E-2</v>
      </c>
      <c r="E10" s="7" t="s">
        <v>27</v>
      </c>
      <c r="F10" s="7">
        <v>2.6600000000000001E-4</v>
      </c>
      <c r="G10" s="7" t="s">
        <v>28</v>
      </c>
      <c r="H10" s="7" t="s">
        <v>29</v>
      </c>
      <c r="I10" s="7">
        <v>1</v>
      </c>
      <c r="J10" s="7">
        <v>1</v>
      </c>
      <c r="K10" s="8">
        <v>45092.512499999997</v>
      </c>
      <c r="L10" s="7"/>
    </row>
    <row r="11" spans="1:12">
      <c r="A11" s="7" t="s">
        <v>38</v>
      </c>
      <c r="B11" s="7"/>
      <c r="C11" s="7" t="s">
        <v>26</v>
      </c>
      <c r="D11" s="7">
        <v>-2.5000000000000001E-2</v>
      </c>
      <c r="E11" s="7" t="s">
        <v>27</v>
      </c>
      <c r="F11" s="7">
        <v>3.4299999999999999E-4</v>
      </c>
      <c r="G11" s="7" t="s">
        <v>28</v>
      </c>
      <c r="H11" s="7" t="s">
        <v>29</v>
      </c>
      <c r="I11" s="7">
        <v>1</v>
      </c>
      <c r="J11" s="7">
        <v>1</v>
      </c>
      <c r="K11" s="8">
        <v>45092.513194444444</v>
      </c>
      <c r="L11" s="7"/>
    </row>
    <row r="12" spans="1:12">
      <c r="A12" s="7" t="s">
        <v>39</v>
      </c>
      <c r="B12" s="7"/>
      <c r="C12" s="7" t="s">
        <v>26</v>
      </c>
      <c r="D12" s="7">
        <v>-2.3E-2</v>
      </c>
      <c r="E12" s="7" t="s">
        <v>27</v>
      </c>
      <c r="F12" s="7">
        <v>8.5599999999999999E-4</v>
      </c>
      <c r="G12" s="7" t="s">
        <v>28</v>
      </c>
      <c r="H12" s="7" t="s">
        <v>29</v>
      </c>
      <c r="I12" s="7">
        <v>1</v>
      </c>
      <c r="J12" s="7">
        <v>1</v>
      </c>
      <c r="K12" s="8">
        <v>45092.51458333333</v>
      </c>
      <c r="L12" s="7"/>
    </row>
    <row r="13" spans="1:12">
      <c r="A13" s="7" t="s">
        <v>40</v>
      </c>
      <c r="B13" s="7"/>
      <c r="C13" s="7" t="s">
        <v>26</v>
      </c>
      <c r="D13" s="7">
        <v>-2.5000000000000001E-2</v>
      </c>
      <c r="E13" s="7" t="s">
        <v>27</v>
      </c>
      <c r="F13" s="7">
        <v>3.6200000000000002E-4</v>
      </c>
      <c r="G13" s="7" t="s">
        <v>28</v>
      </c>
      <c r="H13" s="7" t="s">
        <v>29</v>
      </c>
      <c r="I13" s="7">
        <v>1</v>
      </c>
      <c r="J13" s="7">
        <v>1</v>
      </c>
      <c r="K13" s="8">
        <v>45092.515277777777</v>
      </c>
      <c r="L13" s="7"/>
    </row>
    <row r="14" spans="1:12">
      <c r="A14" s="7" t="s">
        <v>41</v>
      </c>
      <c r="B14" s="7"/>
      <c r="C14" s="7" t="s">
        <v>26</v>
      </c>
      <c r="D14" s="7">
        <v>-2.5000000000000001E-2</v>
      </c>
      <c r="E14" s="7" t="s">
        <v>27</v>
      </c>
      <c r="F14" s="7">
        <v>8.8999999999999995E-5</v>
      </c>
      <c r="G14" s="7" t="s">
        <v>28</v>
      </c>
      <c r="H14" s="7" t="s">
        <v>29</v>
      </c>
      <c r="I14" s="7">
        <v>1</v>
      </c>
      <c r="J14" s="7">
        <v>1</v>
      </c>
      <c r="K14" s="8">
        <v>45092.51666666667</v>
      </c>
      <c r="L14" s="7"/>
    </row>
    <row r="15" spans="1:12">
      <c r="A15" s="7" t="s">
        <v>42</v>
      </c>
      <c r="B15" s="7"/>
      <c r="C15" s="7" t="s">
        <v>26</v>
      </c>
      <c r="D15" s="7">
        <v>-2.5000000000000001E-2</v>
      </c>
      <c r="E15" s="7" t="s">
        <v>27</v>
      </c>
      <c r="F15" s="7">
        <v>2.9799999999999998E-4</v>
      </c>
      <c r="G15" s="7" t="s">
        <v>28</v>
      </c>
      <c r="H15" s="7" t="s">
        <v>29</v>
      </c>
      <c r="I15" s="7">
        <v>1</v>
      </c>
      <c r="J15" s="7">
        <v>1</v>
      </c>
      <c r="K15" s="8">
        <v>45092.517361111109</v>
      </c>
      <c r="L15" s="7"/>
    </row>
    <row r="16" spans="1:12">
      <c r="A16" s="7" t="s">
        <v>43</v>
      </c>
      <c r="B16" s="7"/>
      <c r="C16" s="7" t="s">
        <v>26</v>
      </c>
      <c r="D16" s="7">
        <v>-2.5000000000000001E-2</v>
      </c>
      <c r="E16" s="7" t="s">
        <v>27</v>
      </c>
      <c r="F16" s="7">
        <v>1.6799999999999999E-4</v>
      </c>
      <c r="G16" s="7" t="s">
        <v>28</v>
      </c>
      <c r="H16" s="7" t="s">
        <v>29</v>
      </c>
      <c r="I16" s="7">
        <v>1</v>
      </c>
      <c r="J16" s="7">
        <v>1</v>
      </c>
      <c r="K16" s="8">
        <v>45092.518055555556</v>
      </c>
      <c r="L16" s="7"/>
    </row>
    <row r="17" spans="1:12">
      <c r="A17" s="7" t="s">
        <v>44</v>
      </c>
      <c r="B17" s="7"/>
      <c r="C17" s="7" t="s">
        <v>26</v>
      </c>
      <c r="D17" s="7">
        <v>-2.4E-2</v>
      </c>
      <c r="E17" s="7" t="s">
        <v>27</v>
      </c>
      <c r="F17" s="7">
        <v>5.13E-4</v>
      </c>
      <c r="G17" s="7" t="s">
        <v>28</v>
      </c>
      <c r="H17" s="7" t="s">
        <v>29</v>
      </c>
      <c r="I17" s="7">
        <v>1</v>
      </c>
      <c r="J17" s="7">
        <v>1</v>
      </c>
      <c r="K17" s="8">
        <v>45092.519444444442</v>
      </c>
      <c r="L17" s="7"/>
    </row>
    <row r="18" spans="1:12">
      <c r="A18" s="7" t="s">
        <v>45</v>
      </c>
      <c r="B18" s="7"/>
      <c r="C18" s="7" t="s">
        <v>26</v>
      </c>
      <c r="D18" s="7">
        <v>-2.5999999999999999E-2</v>
      </c>
      <c r="E18" s="7" t="s">
        <v>27</v>
      </c>
      <c r="F18" s="7">
        <v>5.8999999999999998E-5</v>
      </c>
      <c r="G18" s="7" t="s">
        <v>28</v>
      </c>
      <c r="H18" s="7" t="s">
        <v>29</v>
      </c>
      <c r="I18" s="7">
        <v>1</v>
      </c>
      <c r="J18" s="7">
        <v>1</v>
      </c>
      <c r="K18" s="8">
        <v>45092.520138888889</v>
      </c>
      <c r="L18" s="7"/>
    </row>
    <row r="19" spans="1:12">
      <c r="A19" s="7" t="s">
        <v>46</v>
      </c>
      <c r="B19" s="7"/>
      <c r="C19" s="7" t="s">
        <v>26</v>
      </c>
      <c r="D19" s="7">
        <v>-2.5999999999999999E-2</v>
      </c>
      <c r="E19" s="7" t="s">
        <v>27</v>
      </c>
      <c r="F19" s="7">
        <v>-7.4999999999999993E-5</v>
      </c>
      <c r="G19" s="7" t="s">
        <v>28</v>
      </c>
      <c r="H19" s="7" t="s">
        <v>29</v>
      </c>
      <c r="I19" s="7">
        <v>1</v>
      </c>
      <c r="J19" s="7">
        <v>1</v>
      </c>
      <c r="K19" s="8">
        <v>45092.520833333336</v>
      </c>
      <c r="L19" s="7"/>
    </row>
    <row r="20" spans="1:12">
      <c r="A20" s="7" t="s">
        <v>47</v>
      </c>
      <c r="B20" s="7"/>
      <c r="C20" s="7" t="s">
        <v>26</v>
      </c>
      <c r="D20" s="7">
        <v>-2.7E-2</v>
      </c>
      <c r="E20" s="7" t="s">
        <v>27</v>
      </c>
      <c r="F20" s="7">
        <v>-3.48E-4</v>
      </c>
      <c r="G20" s="7" t="s">
        <v>28</v>
      </c>
      <c r="H20" s="7" t="s">
        <v>29</v>
      </c>
      <c r="I20" s="7">
        <v>1</v>
      </c>
      <c r="J20" s="7">
        <v>1</v>
      </c>
      <c r="K20" s="8">
        <v>45092.522222222222</v>
      </c>
      <c r="L20" s="7"/>
    </row>
    <row r="21" spans="1:12">
      <c r="A21" s="7" t="s">
        <v>48</v>
      </c>
      <c r="B21" s="7"/>
      <c r="C21" s="7" t="s">
        <v>26</v>
      </c>
      <c r="D21" s="7">
        <v>-2.5999999999999999E-2</v>
      </c>
      <c r="E21" s="7" t="s">
        <v>27</v>
      </c>
      <c r="F21" s="7">
        <v>-7.9999999999999996E-6</v>
      </c>
      <c r="G21" s="7" t="s">
        <v>28</v>
      </c>
      <c r="H21" s="7" t="s">
        <v>29</v>
      </c>
      <c r="I21" s="7">
        <v>1</v>
      </c>
      <c r="J21" s="7">
        <v>1</v>
      </c>
      <c r="K21" s="8">
        <v>45092.522916666669</v>
      </c>
      <c r="L21" s="7"/>
    </row>
    <row r="22" spans="1:12">
      <c r="A22" s="7" t="s">
        <v>49</v>
      </c>
      <c r="B22" s="7"/>
      <c r="C22" s="7" t="s">
        <v>26</v>
      </c>
      <c r="D22" s="7">
        <v>8.2000000000000003E-2</v>
      </c>
      <c r="E22" s="7" t="s">
        <v>27</v>
      </c>
      <c r="F22" s="7">
        <v>3.4485000000000002E-2</v>
      </c>
      <c r="G22" s="7" t="s">
        <v>28</v>
      </c>
      <c r="H22" s="7" t="s">
        <v>29</v>
      </c>
      <c r="I22" s="7">
        <v>1</v>
      </c>
      <c r="J22" s="7">
        <v>1</v>
      </c>
      <c r="K22" s="8">
        <v>45092.523611111108</v>
      </c>
      <c r="L22" s="7"/>
    </row>
    <row r="23" spans="1:12">
      <c r="A23" s="7" t="s">
        <v>50</v>
      </c>
      <c r="B23" s="7"/>
      <c r="C23" s="7" t="s">
        <v>26</v>
      </c>
      <c r="D23" s="7">
        <v>7.0999999999999994E-2</v>
      </c>
      <c r="E23" s="7" t="s">
        <v>27</v>
      </c>
      <c r="F23" s="7">
        <v>3.0877999999999999E-2</v>
      </c>
      <c r="G23" s="7" t="s">
        <v>28</v>
      </c>
      <c r="H23" s="7" t="s">
        <v>29</v>
      </c>
      <c r="I23" s="7">
        <v>1</v>
      </c>
      <c r="J23" s="7">
        <v>1</v>
      </c>
      <c r="K23" s="8">
        <v>45092.525000000001</v>
      </c>
      <c r="L23" s="7"/>
    </row>
    <row r="24" spans="1:12">
      <c r="A24" s="7" t="s">
        <v>51</v>
      </c>
      <c r="B24" s="7"/>
      <c r="C24" s="7" t="s">
        <v>26</v>
      </c>
      <c r="D24" s="7">
        <v>8.2000000000000003E-2</v>
      </c>
      <c r="E24" s="7" t="s">
        <v>27</v>
      </c>
      <c r="F24" s="7">
        <v>3.4466999999999998E-2</v>
      </c>
      <c r="G24" s="7" t="s">
        <v>28</v>
      </c>
      <c r="H24" s="7" t="s">
        <v>29</v>
      </c>
      <c r="I24" s="7">
        <v>1</v>
      </c>
      <c r="J24" s="7">
        <v>1</v>
      </c>
      <c r="K24" s="8">
        <v>45092.525694444441</v>
      </c>
      <c r="L24" s="7"/>
    </row>
    <row r="25" spans="1:12">
      <c r="A25" s="7" t="s">
        <v>52</v>
      </c>
      <c r="B25" s="7"/>
      <c r="C25" s="7" t="s">
        <v>26</v>
      </c>
      <c r="D25" s="7">
        <v>6.7000000000000004E-2</v>
      </c>
      <c r="E25" s="7" t="s">
        <v>27</v>
      </c>
      <c r="F25" s="7">
        <v>2.9742000000000001E-2</v>
      </c>
      <c r="G25" s="7" t="s">
        <v>28</v>
      </c>
      <c r="H25" s="7" t="s">
        <v>29</v>
      </c>
      <c r="I25" s="7">
        <v>1</v>
      </c>
      <c r="J25" s="7">
        <v>1</v>
      </c>
      <c r="K25" s="8">
        <v>45092.526388888888</v>
      </c>
      <c r="L25" s="7"/>
    </row>
    <row r="26" spans="1:12">
      <c r="A26" s="7" t="s">
        <v>53</v>
      </c>
      <c r="B26" s="7"/>
      <c r="C26" s="7" t="s">
        <v>26</v>
      </c>
      <c r="D26" s="7">
        <v>0.50700000000000001</v>
      </c>
      <c r="E26" s="7" t="s">
        <v>27</v>
      </c>
      <c r="F26" s="7">
        <v>0.17074600000000001</v>
      </c>
      <c r="G26" s="7" t="s">
        <v>28</v>
      </c>
      <c r="H26" s="7" t="s">
        <v>29</v>
      </c>
      <c r="I26" s="7">
        <v>1</v>
      </c>
      <c r="J26" s="7">
        <v>1</v>
      </c>
      <c r="K26" s="8">
        <v>45092.527777777781</v>
      </c>
      <c r="L26" s="7"/>
    </row>
    <row r="27" spans="1:12">
      <c r="A27" s="7" t="s">
        <v>54</v>
      </c>
      <c r="B27" s="7"/>
      <c r="C27" s="7" t="s">
        <v>26</v>
      </c>
      <c r="D27" s="7">
        <v>0.47399999999999998</v>
      </c>
      <c r="E27" s="7" t="s">
        <v>27</v>
      </c>
      <c r="F27" s="7">
        <v>0.160302</v>
      </c>
      <c r="G27" s="7" t="s">
        <v>28</v>
      </c>
      <c r="H27" s="7" t="s">
        <v>29</v>
      </c>
      <c r="I27" s="7">
        <v>1</v>
      </c>
      <c r="J27" s="7">
        <v>1</v>
      </c>
      <c r="K27" s="8">
        <v>45092.52847222222</v>
      </c>
      <c r="L27" s="7"/>
    </row>
    <row r="28" spans="1:12">
      <c r="A28" s="7" t="s">
        <v>55</v>
      </c>
      <c r="B28" s="7"/>
      <c r="C28" s="7" t="s">
        <v>26</v>
      </c>
      <c r="D28" s="7">
        <v>0.44900000000000001</v>
      </c>
      <c r="E28" s="7" t="s">
        <v>27</v>
      </c>
      <c r="F28" s="7">
        <v>0.15214</v>
      </c>
      <c r="G28" s="7" t="s">
        <v>28</v>
      </c>
      <c r="H28" s="7" t="s">
        <v>29</v>
      </c>
      <c r="I28" s="7">
        <v>1</v>
      </c>
      <c r="J28" s="7">
        <v>1</v>
      </c>
      <c r="K28" s="8">
        <v>45092.529861111114</v>
      </c>
      <c r="L28" s="7"/>
    </row>
    <row r="29" spans="1:12">
      <c r="A29" s="7" t="s">
        <v>56</v>
      </c>
      <c r="B29" s="7"/>
      <c r="C29" s="7" t="s">
        <v>26</v>
      </c>
      <c r="D29" s="7">
        <v>0.55400000000000005</v>
      </c>
      <c r="E29" s="7" t="s">
        <v>27</v>
      </c>
      <c r="F29" s="7">
        <v>0.18579499999999999</v>
      </c>
      <c r="G29" s="7" t="s">
        <v>28</v>
      </c>
      <c r="H29" s="7" t="s">
        <v>29</v>
      </c>
      <c r="I29" s="7">
        <v>1</v>
      </c>
      <c r="J29" s="7">
        <v>1</v>
      </c>
      <c r="K29" s="8">
        <v>45092.530555555553</v>
      </c>
      <c r="L29" s="7"/>
    </row>
    <row r="30" spans="1:12">
      <c r="A30" s="7" t="s">
        <v>57</v>
      </c>
      <c r="B30" s="7"/>
      <c r="C30" s="7" t="s">
        <v>26</v>
      </c>
      <c r="D30" s="7">
        <v>5.3999999999999999E-2</v>
      </c>
      <c r="E30" s="7" t="s">
        <v>27</v>
      </c>
      <c r="F30" s="7">
        <v>2.5554E-2</v>
      </c>
      <c r="G30" s="7" t="s">
        <v>28</v>
      </c>
      <c r="H30" s="7" t="s">
        <v>29</v>
      </c>
      <c r="I30" s="7">
        <v>1</v>
      </c>
      <c r="J30" s="7">
        <v>1</v>
      </c>
      <c r="K30" s="8">
        <v>45092.53125</v>
      </c>
      <c r="L30" s="7"/>
    </row>
    <row r="31" spans="1:12">
      <c r="A31" s="7" t="s">
        <v>58</v>
      </c>
      <c r="B31" s="7"/>
      <c r="C31" s="7" t="s">
        <v>26</v>
      </c>
      <c r="D31" s="7">
        <v>5.2999999999999999E-2</v>
      </c>
      <c r="E31" s="7" t="s">
        <v>27</v>
      </c>
      <c r="F31" s="7">
        <v>2.5229999999999999E-2</v>
      </c>
      <c r="G31" s="7" t="s">
        <v>28</v>
      </c>
      <c r="H31" s="7" t="s">
        <v>29</v>
      </c>
      <c r="I31" s="7">
        <v>1</v>
      </c>
      <c r="J31" s="7">
        <v>1</v>
      </c>
      <c r="K31" s="8">
        <v>45092.531944444447</v>
      </c>
      <c r="L31" s="7"/>
    </row>
    <row r="32" spans="1:12">
      <c r="A32" s="7" t="s">
        <v>59</v>
      </c>
      <c r="B32" s="7"/>
      <c r="C32" s="7" t="s">
        <v>26</v>
      </c>
      <c r="D32" s="7">
        <v>5.8999999999999997E-2</v>
      </c>
      <c r="E32" s="7" t="s">
        <v>27</v>
      </c>
      <c r="F32" s="7">
        <v>2.7122E-2</v>
      </c>
      <c r="G32" s="7" t="s">
        <v>28</v>
      </c>
      <c r="H32" s="7" t="s">
        <v>29</v>
      </c>
      <c r="I32" s="7">
        <v>1</v>
      </c>
      <c r="J32" s="7">
        <v>1</v>
      </c>
      <c r="K32" s="8">
        <v>45092.532638888886</v>
      </c>
      <c r="L32" s="7"/>
    </row>
    <row r="33" spans="1:12">
      <c r="A33" s="7" t="s">
        <v>60</v>
      </c>
      <c r="B33" s="7"/>
      <c r="C33" s="7" t="s">
        <v>26</v>
      </c>
      <c r="D33" s="7">
        <v>6.4000000000000001E-2</v>
      </c>
      <c r="E33" s="7" t="s">
        <v>27</v>
      </c>
      <c r="F33" s="7">
        <v>2.8865999999999999E-2</v>
      </c>
      <c r="G33" s="7" t="s">
        <v>28</v>
      </c>
      <c r="H33" s="7" t="s">
        <v>29</v>
      </c>
      <c r="I33" s="7">
        <v>1</v>
      </c>
      <c r="J33" s="7">
        <v>1</v>
      </c>
      <c r="K33" s="8">
        <v>45092.53402777778</v>
      </c>
      <c r="L33" s="7"/>
    </row>
    <row r="34" spans="1:12">
      <c r="A34" s="7" t="s">
        <v>61</v>
      </c>
      <c r="B34" s="7"/>
      <c r="C34" s="7" t="s">
        <v>26</v>
      </c>
      <c r="D34" s="7">
        <v>0.439</v>
      </c>
      <c r="E34" s="7" t="s">
        <v>27</v>
      </c>
      <c r="F34" s="7">
        <v>0.14904999999999999</v>
      </c>
      <c r="G34" s="7" t="s">
        <v>28</v>
      </c>
      <c r="H34" s="7" t="s">
        <v>29</v>
      </c>
      <c r="I34" s="7">
        <v>1</v>
      </c>
      <c r="J34" s="7">
        <v>1</v>
      </c>
      <c r="K34" s="8">
        <v>45092.534722222219</v>
      </c>
      <c r="L34" s="7"/>
    </row>
    <row r="35" spans="1:12">
      <c r="A35" s="7" t="s">
        <v>62</v>
      </c>
      <c r="B35" s="7"/>
      <c r="C35" s="7" t="s">
        <v>26</v>
      </c>
      <c r="D35" s="7">
        <v>0.45800000000000002</v>
      </c>
      <c r="E35" s="7" t="s">
        <v>27</v>
      </c>
      <c r="F35" s="7">
        <v>0.15504499999999999</v>
      </c>
      <c r="G35" s="7" t="s">
        <v>28</v>
      </c>
      <c r="H35" s="7" t="s">
        <v>29</v>
      </c>
      <c r="I35" s="7">
        <v>1</v>
      </c>
      <c r="J35" s="7">
        <v>1</v>
      </c>
      <c r="K35" s="8">
        <v>45092.535416666666</v>
      </c>
      <c r="L35" s="7"/>
    </row>
    <row r="36" spans="1:12">
      <c r="A36" s="7" t="s">
        <v>63</v>
      </c>
      <c r="B36" s="7"/>
      <c r="C36" s="7" t="s">
        <v>26</v>
      </c>
      <c r="D36" s="7">
        <v>0.42199999999999999</v>
      </c>
      <c r="E36" s="7" t="s">
        <v>27</v>
      </c>
      <c r="F36" s="7">
        <v>0.14375399999999999</v>
      </c>
      <c r="G36" s="7" t="s">
        <v>28</v>
      </c>
      <c r="H36" s="7" t="s">
        <v>29</v>
      </c>
      <c r="I36" s="7">
        <v>1</v>
      </c>
      <c r="J36" s="7">
        <v>1</v>
      </c>
      <c r="K36" s="8">
        <v>45092.536805555559</v>
      </c>
      <c r="L36" s="7"/>
    </row>
    <row r="37" spans="1:12">
      <c r="A37" s="7" t="s">
        <v>64</v>
      </c>
      <c r="B37" s="7"/>
      <c r="C37" s="7" t="s">
        <v>26</v>
      </c>
      <c r="D37" s="7">
        <v>0.47799999999999998</v>
      </c>
      <c r="E37" s="7" t="s">
        <v>27</v>
      </c>
      <c r="F37" s="7">
        <v>0.161497</v>
      </c>
      <c r="G37" s="7" t="s">
        <v>28</v>
      </c>
      <c r="H37" s="7" t="s">
        <v>29</v>
      </c>
      <c r="I37" s="7">
        <v>1</v>
      </c>
      <c r="J37" s="7">
        <v>1</v>
      </c>
      <c r="K37" s="8">
        <v>45092.537499999999</v>
      </c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0DF7-ED58-44A1-92BC-8CA5AFB58809}">
  <dimension ref="A1:K38"/>
  <sheetViews>
    <sheetView topLeftCell="A10" workbookViewId="0">
      <selection activeCell="A10" sqref="A1:XFD1048576"/>
    </sheetView>
  </sheetViews>
  <sheetFormatPr defaultRowHeight="14.4"/>
  <sheetData>
    <row r="1" spans="1:1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8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8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8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8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8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8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8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8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8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8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8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8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8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8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8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E2AF-D0E5-496A-A32E-8CD4C7B10324}">
  <dimension ref="A1:L38"/>
  <sheetViews>
    <sheetView workbookViewId="0">
      <selection sqref="A1:XFD9"/>
    </sheetView>
  </sheetViews>
  <sheetFormatPr defaultRowHeight="14.4"/>
  <sheetData>
    <row r="1" spans="1:1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/>
    </row>
    <row r="2" spans="1:12">
      <c r="A2" s="7" t="s">
        <v>25</v>
      </c>
      <c r="B2" s="7"/>
      <c r="C2" s="7" t="s">
        <v>71</v>
      </c>
      <c r="D2" s="7">
        <v>3.0000000000000001E-3</v>
      </c>
      <c r="E2" s="7" t="s">
        <v>72</v>
      </c>
      <c r="F2" s="7">
        <v>2.9780000000000002E-3</v>
      </c>
      <c r="G2" s="7" t="s">
        <v>28</v>
      </c>
      <c r="H2" s="7" t="s">
        <v>29</v>
      </c>
      <c r="I2" s="7">
        <v>1</v>
      </c>
      <c r="J2" s="7">
        <v>1</v>
      </c>
      <c r="K2" s="8">
        <v>45097.522916666669</v>
      </c>
      <c r="L2" s="7"/>
    </row>
    <row r="3" spans="1:12">
      <c r="A3" s="7" t="s">
        <v>30</v>
      </c>
      <c r="B3" s="7"/>
      <c r="C3" s="7" t="s">
        <v>71</v>
      </c>
      <c r="D3" s="7">
        <v>7.5600000000000001E-2</v>
      </c>
      <c r="E3" s="7" t="s">
        <v>72</v>
      </c>
      <c r="F3" s="7">
        <v>7.5600000000000001E-2</v>
      </c>
      <c r="G3" s="7" t="s">
        <v>28</v>
      </c>
      <c r="H3" s="7" t="s">
        <v>29</v>
      </c>
      <c r="I3" s="7">
        <v>1</v>
      </c>
      <c r="J3" s="7">
        <v>1</v>
      </c>
      <c r="K3" s="8">
        <v>45097.522916666669</v>
      </c>
      <c r="L3" s="7"/>
    </row>
    <row r="4" spans="1:12">
      <c r="A4" s="7" t="s">
        <v>31</v>
      </c>
      <c r="B4" s="7"/>
      <c r="C4" s="7" t="s">
        <v>71</v>
      </c>
      <c r="D4" s="7">
        <v>0.1457</v>
      </c>
      <c r="E4" s="7" t="s">
        <v>72</v>
      </c>
      <c r="F4" s="7">
        <v>0.145653</v>
      </c>
      <c r="G4" s="7" t="s">
        <v>28</v>
      </c>
      <c r="H4" s="7" t="s">
        <v>29</v>
      </c>
      <c r="I4" s="7">
        <v>1</v>
      </c>
      <c r="J4" s="7">
        <v>1</v>
      </c>
      <c r="K4" s="8">
        <v>45097.523611111108</v>
      </c>
      <c r="L4" s="7"/>
    </row>
    <row r="5" spans="1:12">
      <c r="A5" s="7" t="s">
        <v>32</v>
      </c>
      <c r="B5" s="7"/>
      <c r="C5" s="7" t="s">
        <v>71</v>
      </c>
      <c r="D5" s="7">
        <v>0.36109999999999998</v>
      </c>
      <c r="E5" s="7" t="s">
        <v>72</v>
      </c>
      <c r="F5" s="7">
        <v>0.36108600000000002</v>
      </c>
      <c r="G5" s="7" t="s">
        <v>28</v>
      </c>
      <c r="H5" s="7" t="s">
        <v>29</v>
      </c>
      <c r="I5" s="7">
        <v>1</v>
      </c>
      <c r="J5" s="7">
        <v>1</v>
      </c>
      <c r="K5" s="8">
        <v>45097.524305555555</v>
      </c>
      <c r="L5" s="7"/>
    </row>
    <row r="6" spans="1:12">
      <c r="A6" s="7" t="s">
        <v>33</v>
      </c>
      <c r="B6" s="7"/>
      <c r="C6" s="7" t="s">
        <v>71</v>
      </c>
      <c r="D6" s="7">
        <v>0.72060000000000002</v>
      </c>
      <c r="E6" s="7" t="s">
        <v>72</v>
      </c>
      <c r="F6" s="7">
        <v>0.72056699999999996</v>
      </c>
      <c r="G6" s="7" t="s">
        <v>28</v>
      </c>
      <c r="H6" s="7" t="s">
        <v>29</v>
      </c>
      <c r="I6" s="7">
        <v>1</v>
      </c>
      <c r="J6" s="7">
        <v>1</v>
      </c>
      <c r="K6" s="8">
        <v>45097.524305555555</v>
      </c>
      <c r="L6" s="7"/>
    </row>
    <row r="7" spans="1:12">
      <c r="A7" s="7" t="s">
        <v>34</v>
      </c>
      <c r="B7" s="7"/>
      <c r="C7" s="7" t="s">
        <v>71</v>
      </c>
      <c r="D7" s="7">
        <v>1.1105</v>
      </c>
      <c r="E7" s="7" t="s">
        <v>72</v>
      </c>
      <c r="F7" s="7">
        <v>1.110493</v>
      </c>
      <c r="G7" s="7" t="s">
        <v>28</v>
      </c>
      <c r="H7" s="7" t="s">
        <v>29</v>
      </c>
      <c r="I7" s="7">
        <v>1</v>
      </c>
      <c r="J7" s="7">
        <v>1</v>
      </c>
      <c r="K7" s="8">
        <v>45097.525000000001</v>
      </c>
      <c r="L7" s="7"/>
    </row>
    <row r="8" spans="1:12">
      <c r="A8" s="7" t="s">
        <v>35</v>
      </c>
      <c r="B8" s="7"/>
      <c r="C8" s="7" t="s">
        <v>71</v>
      </c>
      <c r="D8" s="7">
        <v>1.5117</v>
      </c>
      <c r="E8" s="7" t="s">
        <v>72</v>
      </c>
      <c r="F8" s="7">
        <v>1.5116579999999999</v>
      </c>
      <c r="G8" s="7" t="s">
        <v>28</v>
      </c>
      <c r="H8" s="7" t="s">
        <v>29</v>
      </c>
      <c r="I8" s="7">
        <v>1</v>
      </c>
      <c r="J8" s="7">
        <v>1</v>
      </c>
      <c r="K8" s="8">
        <v>45097.525694444441</v>
      </c>
      <c r="L8" s="7"/>
    </row>
    <row r="9" spans="1:12">
      <c r="A9" s="7" t="s">
        <v>36</v>
      </c>
      <c r="B9" s="7"/>
      <c r="C9" s="7" t="s">
        <v>71</v>
      </c>
      <c r="D9" s="7">
        <v>8.6999999999999994E-3</v>
      </c>
      <c r="E9" s="7" t="s">
        <v>72</v>
      </c>
      <c r="F9" s="7">
        <v>8.7119999999999993E-3</v>
      </c>
      <c r="G9" s="7" t="s">
        <v>28</v>
      </c>
      <c r="H9" s="7" t="s">
        <v>29</v>
      </c>
      <c r="I9" s="7">
        <v>1</v>
      </c>
      <c r="J9" s="7">
        <v>1</v>
      </c>
      <c r="K9" s="8">
        <v>45097.525694444441</v>
      </c>
      <c r="L9" s="7"/>
    </row>
    <row r="10" spans="1:12">
      <c r="A10" s="7" t="s">
        <v>37</v>
      </c>
      <c r="B10" s="7"/>
      <c r="C10" s="7" t="s">
        <v>71</v>
      </c>
      <c r="D10" s="7">
        <v>9.7000000000000003E-3</v>
      </c>
      <c r="E10" s="7" t="s">
        <v>72</v>
      </c>
      <c r="F10" s="7">
        <v>3.006E-3</v>
      </c>
      <c r="G10" s="7" t="s">
        <v>28</v>
      </c>
      <c r="H10" s="7" t="s">
        <v>29</v>
      </c>
      <c r="I10" s="7">
        <v>1</v>
      </c>
      <c r="J10" s="7">
        <v>1</v>
      </c>
      <c r="K10" s="8">
        <v>45097.526388888888</v>
      </c>
      <c r="L10" s="7"/>
    </row>
    <row r="11" spans="1:12">
      <c r="A11" s="7" t="s">
        <v>38</v>
      </c>
      <c r="B11" s="7"/>
      <c r="C11" s="7" t="s">
        <v>71</v>
      </c>
      <c r="D11" s="7">
        <v>9.1999999999999998E-3</v>
      </c>
      <c r="E11" s="7" t="s">
        <v>72</v>
      </c>
      <c r="F11" s="7">
        <v>2.5309999999999998E-3</v>
      </c>
      <c r="G11" s="7" t="s">
        <v>28</v>
      </c>
      <c r="H11" s="7" t="s">
        <v>29</v>
      </c>
      <c r="I11" s="7">
        <v>1</v>
      </c>
      <c r="J11" s="7">
        <v>1</v>
      </c>
      <c r="K11" s="8">
        <v>45097.527083333334</v>
      </c>
      <c r="L11" s="7"/>
    </row>
    <row r="12" spans="1:12">
      <c r="A12" s="7" t="s">
        <v>39</v>
      </c>
      <c r="B12" s="7"/>
      <c r="C12" s="7" t="s">
        <v>71</v>
      </c>
      <c r="D12" s="7">
        <v>9.1000000000000004E-3</v>
      </c>
      <c r="E12" s="7" t="s">
        <v>72</v>
      </c>
      <c r="F12" s="7">
        <v>2.3860000000000001E-3</v>
      </c>
      <c r="G12" s="7" t="s">
        <v>28</v>
      </c>
      <c r="H12" s="7" t="s">
        <v>29</v>
      </c>
      <c r="I12" s="7">
        <v>1</v>
      </c>
      <c r="J12" s="7">
        <v>1</v>
      </c>
      <c r="K12" s="8">
        <v>45097.527777777781</v>
      </c>
      <c r="L12" s="7"/>
    </row>
    <row r="13" spans="1:12">
      <c r="A13" s="7" t="s">
        <v>40</v>
      </c>
      <c r="B13" s="7"/>
      <c r="C13" s="7" t="s">
        <v>71</v>
      </c>
      <c r="D13" s="7">
        <v>9.2999999999999992E-3</v>
      </c>
      <c r="E13" s="7" t="s">
        <v>72</v>
      </c>
      <c r="F13" s="7">
        <v>2.6090000000000002E-3</v>
      </c>
      <c r="G13" s="7" t="s">
        <v>28</v>
      </c>
      <c r="H13" s="7" t="s">
        <v>29</v>
      </c>
      <c r="I13" s="7">
        <v>1</v>
      </c>
      <c r="J13" s="7">
        <v>1</v>
      </c>
      <c r="K13" s="8">
        <v>45097.527777777781</v>
      </c>
      <c r="L13" s="7"/>
    </row>
    <row r="14" spans="1:12">
      <c r="A14" s="7" t="s">
        <v>41</v>
      </c>
      <c r="B14" s="7"/>
      <c r="C14" s="7" t="s">
        <v>71</v>
      </c>
      <c r="D14" s="7">
        <v>8.6E-3</v>
      </c>
      <c r="E14" s="7" t="s">
        <v>72</v>
      </c>
      <c r="F14" s="7">
        <v>1.934E-3</v>
      </c>
      <c r="G14" s="7" t="s">
        <v>28</v>
      </c>
      <c r="H14" s="7" t="s">
        <v>29</v>
      </c>
      <c r="I14" s="7">
        <v>1</v>
      </c>
      <c r="J14" s="7">
        <v>1</v>
      </c>
      <c r="K14" s="8">
        <v>45097.52847222222</v>
      </c>
      <c r="L14" s="7"/>
    </row>
    <row r="15" spans="1:12">
      <c r="A15" s="7" t="s">
        <v>42</v>
      </c>
      <c r="B15" s="7"/>
      <c r="C15" s="7" t="s">
        <v>71</v>
      </c>
      <c r="D15" s="7">
        <v>9.2999999999999992E-3</v>
      </c>
      <c r="E15" s="7" t="s">
        <v>72</v>
      </c>
      <c r="F15" s="7">
        <v>2.5799999999999998E-3</v>
      </c>
      <c r="G15" s="7" t="s">
        <v>28</v>
      </c>
      <c r="H15" s="7" t="s">
        <v>29</v>
      </c>
      <c r="I15" s="7">
        <v>1</v>
      </c>
      <c r="J15" s="7">
        <v>1</v>
      </c>
      <c r="K15" s="8">
        <v>45097.529166666667</v>
      </c>
      <c r="L15" s="7"/>
    </row>
    <row r="16" spans="1:12">
      <c r="A16" s="7" t="s">
        <v>43</v>
      </c>
      <c r="B16" s="7"/>
      <c r="C16" s="7" t="s">
        <v>71</v>
      </c>
      <c r="D16" s="7">
        <v>8.3000000000000001E-3</v>
      </c>
      <c r="E16" s="7" t="s">
        <v>72</v>
      </c>
      <c r="F16" s="7">
        <v>1.639E-3</v>
      </c>
      <c r="G16" s="7" t="s">
        <v>28</v>
      </c>
      <c r="H16" s="7" t="s">
        <v>29</v>
      </c>
      <c r="I16" s="7">
        <v>1</v>
      </c>
      <c r="J16" s="7">
        <v>1</v>
      </c>
      <c r="K16" s="8">
        <v>45097.529166666667</v>
      </c>
      <c r="L16" s="7"/>
    </row>
    <row r="17" spans="1:12">
      <c r="A17" s="7" t="s">
        <v>44</v>
      </c>
      <c r="B17" s="7"/>
      <c r="C17" s="7" t="s">
        <v>71</v>
      </c>
      <c r="D17" s="7">
        <v>9.2999999999999992E-3</v>
      </c>
      <c r="E17" s="7" t="s">
        <v>72</v>
      </c>
      <c r="F17" s="7">
        <v>2.6020000000000001E-3</v>
      </c>
      <c r="G17" s="7" t="s">
        <v>28</v>
      </c>
      <c r="H17" s="7" t="s">
        <v>29</v>
      </c>
      <c r="I17" s="7">
        <v>1</v>
      </c>
      <c r="J17" s="7">
        <v>1</v>
      </c>
      <c r="K17" s="8">
        <v>45097.529861111114</v>
      </c>
      <c r="L17" s="7"/>
    </row>
    <row r="18" spans="1:12">
      <c r="A18" s="7" t="s">
        <v>45</v>
      </c>
      <c r="B18" s="7"/>
      <c r="C18" s="7" t="s">
        <v>71</v>
      </c>
      <c r="D18" s="7">
        <v>9.9000000000000008E-3</v>
      </c>
      <c r="E18" s="7" t="s">
        <v>72</v>
      </c>
      <c r="F18" s="7">
        <v>3.2209999999999999E-3</v>
      </c>
      <c r="G18" s="7" t="s">
        <v>28</v>
      </c>
      <c r="H18" s="7" t="s">
        <v>29</v>
      </c>
      <c r="I18" s="7">
        <v>1</v>
      </c>
      <c r="J18" s="7">
        <v>1</v>
      </c>
      <c r="K18" s="8">
        <v>45097.530555555553</v>
      </c>
      <c r="L18" s="7"/>
    </row>
    <row r="19" spans="1:12">
      <c r="A19" s="7" t="s">
        <v>46</v>
      </c>
      <c r="B19" s="7"/>
      <c r="C19" s="7" t="s">
        <v>71</v>
      </c>
      <c r="D19" s="7">
        <v>1.0200000000000001E-2</v>
      </c>
      <c r="E19" s="7" t="s">
        <v>72</v>
      </c>
      <c r="F19" s="7">
        <v>3.5239999999999998E-3</v>
      </c>
      <c r="G19" s="7" t="s">
        <v>28</v>
      </c>
      <c r="H19" s="7" t="s">
        <v>29</v>
      </c>
      <c r="I19" s="7">
        <v>1</v>
      </c>
      <c r="J19" s="7">
        <v>1</v>
      </c>
      <c r="K19" s="8">
        <v>45097.530555555553</v>
      </c>
      <c r="L19" s="7"/>
    </row>
    <row r="20" spans="1:12">
      <c r="A20" s="7" t="s">
        <v>47</v>
      </c>
      <c r="B20" s="7"/>
      <c r="C20" s="7" t="s">
        <v>71</v>
      </c>
      <c r="D20" s="7">
        <v>9.7000000000000003E-3</v>
      </c>
      <c r="E20" s="7" t="s">
        <v>72</v>
      </c>
      <c r="F20" s="7">
        <v>2.96E-3</v>
      </c>
      <c r="G20" s="7" t="s">
        <v>28</v>
      </c>
      <c r="H20" s="7" t="s">
        <v>29</v>
      </c>
      <c r="I20" s="7">
        <v>1</v>
      </c>
      <c r="J20" s="7">
        <v>1</v>
      </c>
      <c r="K20" s="8">
        <v>45097.53125</v>
      </c>
      <c r="L20" s="7"/>
    </row>
    <row r="21" spans="1:12">
      <c r="A21" s="7" t="s">
        <v>48</v>
      </c>
      <c r="B21" s="7"/>
      <c r="C21" s="7" t="s">
        <v>71</v>
      </c>
      <c r="D21" s="7">
        <v>1.01E-2</v>
      </c>
      <c r="E21" s="7" t="s">
        <v>72</v>
      </c>
      <c r="F21" s="7">
        <v>3.4269999999999999E-3</v>
      </c>
      <c r="G21" s="7" t="s">
        <v>28</v>
      </c>
      <c r="H21" s="7" t="s">
        <v>29</v>
      </c>
      <c r="I21" s="7">
        <v>1</v>
      </c>
      <c r="J21" s="7">
        <v>1</v>
      </c>
      <c r="K21" s="8">
        <v>45097.531944444447</v>
      </c>
      <c r="L21" s="7"/>
    </row>
    <row r="22" spans="1:12">
      <c r="A22" s="7" t="s">
        <v>49</v>
      </c>
      <c r="B22" s="7"/>
      <c r="C22" s="7" t="s">
        <v>71</v>
      </c>
      <c r="D22" s="7">
        <v>8.8999999999999999E-3</v>
      </c>
      <c r="E22" s="7" t="s">
        <v>72</v>
      </c>
      <c r="F22" s="7">
        <v>2.2539999999999999E-3</v>
      </c>
      <c r="G22" s="7" t="s">
        <v>28</v>
      </c>
      <c r="H22" s="7" t="s">
        <v>29</v>
      </c>
      <c r="I22" s="7">
        <v>1</v>
      </c>
      <c r="J22" s="7">
        <v>1</v>
      </c>
      <c r="K22" s="8">
        <v>45097.531944444447</v>
      </c>
      <c r="L22" s="7"/>
    </row>
    <row r="23" spans="1:12">
      <c r="A23" s="7" t="s">
        <v>50</v>
      </c>
      <c r="B23" s="7"/>
      <c r="C23" s="7" t="s">
        <v>71</v>
      </c>
      <c r="D23" s="7">
        <v>8.9999999999999993E-3</v>
      </c>
      <c r="E23" s="7" t="s">
        <v>72</v>
      </c>
      <c r="F23" s="7">
        <v>2.343E-3</v>
      </c>
      <c r="G23" s="7" t="s">
        <v>28</v>
      </c>
      <c r="H23" s="7" t="s">
        <v>29</v>
      </c>
      <c r="I23" s="7">
        <v>1</v>
      </c>
      <c r="J23" s="7">
        <v>1</v>
      </c>
      <c r="K23" s="8">
        <v>45097.532638888886</v>
      </c>
      <c r="L23" s="7"/>
    </row>
    <row r="24" spans="1:12">
      <c r="A24" s="7" t="s">
        <v>51</v>
      </c>
      <c r="B24" s="7"/>
      <c r="C24" s="7" t="s">
        <v>71</v>
      </c>
      <c r="D24" s="7">
        <v>8.9999999999999993E-3</v>
      </c>
      <c r="E24" s="7" t="s">
        <v>72</v>
      </c>
      <c r="F24" s="7">
        <v>2.274E-3</v>
      </c>
      <c r="G24" s="7" t="s">
        <v>28</v>
      </c>
      <c r="H24" s="7" t="s">
        <v>29</v>
      </c>
      <c r="I24" s="7">
        <v>1</v>
      </c>
      <c r="J24" s="7">
        <v>1</v>
      </c>
      <c r="K24" s="8">
        <v>45097.533333333333</v>
      </c>
      <c r="L24" s="7"/>
    </row>
    <row r="25" spans="1:12">
      <c r="A25" s="7" t="s">
        <v>52</v>
      </c>
      <c r="B25" s="7"/>
      <c r="C25" s="7" t="s">
        <v>71</v>
      </c>
      <c r="D25" s="7">
        <v>8.8000000000000005E-3</v>
      </c>
      <c r="E25" s="7" t="s">
        <v>72</v>
      </c>
      <c r="F25" s="7">
        <v>2.1570000000000001E-3</v>
      </c>
      <c r="G25" s="7" t="s">
        <v>28</v>
      </c>
      <c r="H25" s="7" t="s">
        <v>29</v>
      </c>
      <c r="I25" s="7">
        <v>1</v>
      </c>
      <c r="J25" s="7">
        <v>1</v>
      </c>
      <c r="K25" s="8">
        <v>45097.533333333333</v>
      </c>
      <c r="L25" s="7"/>
    </row>
    <row r="26" spans="1:12">
      <c r="A26" s="7" t="s">
        <v>53</v>
      </c>
      <c r="B26" s="7"/>
      <c r="C26" s="7" t="s">
        <v>71</v>
      </c>
      <c r="D26" s="7">
        <v>9.1000000000000004E-3</v>
      </c>
      <c r="E26" s="7" t="s">
        <v>72</v>
      </c>
      <c r="F26" s="7">
        <v>2.3800000000000002E-3</v>
      </c>
      <c r="G26" s="7" t="s">
        <v>28</v>
      </c>
      <c r="H26" s="7" t="s">
        <v>29</v>
      </c>
      <c r="I26" s="7">
        <v>1</v>
      </c>
      <c r="J26" s="7">
        <v>1</v>
      </c>
      <c r="K26" s="8">
        <v>45097.53402777778</v>
      </c>
      <c r="L26" s="7"/>
    </row>
    <row r="27" spans="1:12">
      <c r="A27" s="7" t="s">
        <v>54</v>
      </c>
      <c r="B27" s="7"/>
      <c r="C27" s="7" t="s">
        <v>71</v>
      </c>
      <c r="D27" s="7">
        <v>8.6999999999999994E-3</v>
      </c>
      <c r="E27" s="7" t="s">
        <v>72</v>
      </c>
      <c r="F27" s="7">
        <v>2.055E-3</v>
      </c>
      <c r="G27" s="7" t="s">
        <v>28</v>
      </c>
      <c r="H27" s="7" t="s">
        <v>29</v>
      </c>
      <c r="I27" s="7">
        <v>1</v>
      </c>
      <c r="J27" s="7">
        <v>1</v>
      </c>
      <c r="K27" s="8">
        <v>45097.534722222219</v>
      </c>
      <c r="L27" s="7"/>
    </row>
    <row r="28" spans="1:12">
      <c r="A28" s="7" t="s">
        <v>55</v>
      </c>
      <c r="B28" s="7"/>
      <c r="C28" s="7" t="s">
        <v>71</v>
      </c>
      <c r="D28" s="7">
        <v>9.1999999999999998E-3</v>
      </c>
      <c r="E28" s="7" t="s">
        <v>72</v>
      </c>
      <c r="F28" s="7">
        <v>2.5300000000000001E-3</v>
      </c>
      <c r="G28" s="7" t="s">
        <v>28</v>
      </c>
      <c r="H28" s="7" t="s">
        <v>29</v>
      </c>
      <c r="I28" s="7">
        <v>1</v>
      </c>
      <c r="J28" s="7">
        <v>1</v>
      </c>
      <c r="K28" s="8">
        <v>45097.534722222219</v>
      </c>
      <c r="L28" s="7"/>
    </row>
    <row r="29" spans="1:12">
      <c r="A29" s="7" t="s">
        <v>56</v>
      </c>
      <c r="B29" s="7"/>
      <c r="C29" s="7" t="s">
        <v>71</v>
      </c>
      <c r="D29" s="7">
        <v>8.5000000000000006E-3</v>
      </c>
      <c r="E29" s="7" t="s">
        <v>72</v>
      </c>
      <c r="F29" s="7">
        <v>1.8129999999999999E-3</v>
      </c>
      <c r="G29" s="7" t="s">
        <v>28</v>
      </c>
      <c r="H29" s="7" t="s">
        <v>29</v>
      </c>
      <c r="I29" s="7">
        <v>1</v>
      </c>
      <c r="J29" s="7">
        <v>1</v>
      </c>
      <c r="K29" s="8">
        <v>45097.535416666666</v>
      </c>
      <c r="L29" s="7"/>
    </row>
    <row r="30" spans="1:12">
      <c r="A30" s="7" t="s">
        <v>57</v>
      </c>
      <c r="B30" s="7"/>
      <c r="C30" s="7" t="s">
        <v>71</v>
      </c>
      <c r="D30" s="7">
        <v>9.5999999999999992E-3</v>
      </c>
      <c r="E30" s="7" t="s">
        <v>72</v>
      </c>
      <c r="F30" s="7">
        <v>2.9580000000000001E-3</v>
      </c>
      <c r="G30" s="7" t="s">
        <v>28</v>
      </c>
      <c r="H30" s="7" t="s">
        <v>29</v>
      </c>
      <c r="I30" s="7">
        <v>1</v>
      </c>
      <c r="J30" s="7">
        <v>1</v>
      </c>
      <c r="K30" s="8">
        <v>45097.536111111112</v>
      </c>
      <c r="L30" s="7"/>
    </row>
    <row r="31" spans="1:12">
      <c r="A31" s="7" t="s">
        <v>58</v>
      </c>
      <c r="B31" s="7"/>
      <c r="C31" s="7" t="s">
        <v>71</v>
      </c>
      <c r="D31" s="7">
        <v>8.6E-3</v>
      </c>
      <c r="E31" s="7" t="s">
        <v>72</v>
      </c>
      <c r="F31" s="7">
        <v>1.903E-3</v>
      </c>
      <c r="G31" s="7" t="s">
        <v>28</v>
      </c>
      <c r="H31" s="7" t="s">
        <v>29</v>
      </c>
      <c r="I31" s="7">
        <v>1</v>
      </c>
      <c r="J31" s="7">
        <v>1</v>
      </c>
      <c r="K31" s="8">
        <v>45097.536111111112</v>
      </c>
      <c r="L31" s="7"/>
    </row>
    <row r="32" spans="1:12">
      <c r="A32" s="7" t="s">
        <v>59</v>
      </c>
      <c r="B32" s="7"/>
      <c r="C32" s="7" t="s">
        <v>71</v>
      </c>
      <c r="D32" s="7">
        <v>9.2999999999999992E-3</v>
      </c>
      <c r="E32" s="7" t="s">
        <v>72</v>
      </c>
      <c r="F32" s="7">
        <v>2.5690000000000001E-3</v>
      </c>
      <c r="G32" s="7" t="s">
        <v>28</v>
      </c>
      <c r="H32" s="7" t="s">
        <v>29</v>
      </c>
      <c r="I32" s="7">
        <v>1</v>
      </c>
      <c r="J32" s="7">
        <v>1</v>
      </c>
      <c r="K32" s="8">
        <v>45097.536805555559</v>
      </c>
      <c r="L32" s="7"/>
    </row>
    <row r="33" spans="1:12">
      <c r="A33" s="7" t="s">
        <v>60</v>
      </c>
      <c r="B33" s="7"/>
      <c r="C33" s="7" t="s">
        <v>71</v>
      </c>
      <c r="D33" s="7">
        <v>8.6999999999999994E-3</v>
      </c>
      <c r="E33" s="7" t="s">
        <v>72</v>
      </c>
      <c r="F33" s="7">
        <v>2.0019999999999999E-3</v>
      </c>
      <c r="G33" s="7" t="s">
        <v>28</v>
      </c>
      <c r="H33" s="7" t="s">
        <v>29</v>
      </c>
      <c r="I33" s="7">
        <v>1</v>
      </c>
      <c r="J33" s="7">
        <v>1</v>
      </c>
      <c r="K33" s="8">
        <v>45097.537499999999</v>
      </c>
      <c r="L33" s="7"/>
    </row>
    <row r="34" spans="1:12">
      <c r="A34" s="7" t="s">
        <v>61</v>
      </c>
      <c r="B34" s="7"/>
      <c r="C34" s="7" t="s">
        <v>71</v>
      </c>
      <c r="D34" s="7">
        <v>9.4999999999999998E-3</v>
      </c>
      <c r="E34" s="7" t="s">
        <v>72</v>
      </c>
      <c r="F34" s="7">
        <v>2.8E-3</v>
      </c>
      <c r="G34" s="7" t="s">
        <v>28</v>
      </c>
      <c r="H34" s="7" t="s">
        <v>29</v>
      </c>
      <c r="I34" s="7">
        <v>1</v>
      </c>
      <c r="J34" s="7">
        <v>1</v>
      </c>
      <c r="K34" s="8">
        <v>45097.537499999999</v>
      </c>
      <c r="L34" s="7"/>
    </row>
    <row r="35" spans="1:12">
      <c r="A35" s="7" t="s">
        <v>62</v>
      </c>
      <c r="B35" s="7"/>
      <c r="C35" s="7" t="s">
        <v>71</v>
      </c>
      <c r="D35" s="7">
        <v>9.1000000000000004E-3</v>
      </c>
      <c r="E35" s="7" t="s">
        <v>72</v>
      </c>
      <c r="F35" s="7">
        <v>2.444E-3</v>
      </c>
      <c r="G35" s="7" t="s">
        <v>28</v>
      </c>
      <c r="H35" s="7" t="s">
        <v>29</v>
      </c>
      <c r="I35" s="7">
        <v>1</v>
      </c>
      <c r="J35" s="7">
        <v>1</v>
      </c>
      <c r="K35" s="8">
        <v>45097.538194444445</v>
      </c>
      <c r="L35" s="7"/>
    </row>
    <row r="36" spans="1:12">
      <c r="A36" s="7" t="s">
        <v>63</v>
      </c>
      <c r="B36" s="7"/>
      <c r="C36" s="7" t="s">
        <v>71</v>
      </c>
      <c r="D36" s="7">
        <v>9.4999999999999998E-3</v>
      </c>
      <c r="E36" s="7" t="s">
        <v>72</v>
      </c>
      <c r="F36" s="7">
        <v>2.8500000000000001E-3</v>
      </c>
      <c r="G36" s="7" t="s">
        <v>28</v>
      </c>
      <c r="H36" s="7" t="s">
        <v>29</v>
      </c>
      <c r="I36" s="7">
        <v>1</v>
      </c>
      <c r="J36" s="7">
        <v>1</v>
      </c>
      <c r="K36" s="8">
        <v>45097.538888888892</v>
      </c>
      <c r="L36" s="7"/>
    </row>
    <row r="37" spans="1:12">
      <c r="A37" s="7" t="s">
        <v>64</v>
      </c>
      <c r="B37" s="7"/>
      <c r="C37" s="7" t="s">
        <v>71</v>
      </c>
      <c r="D37" s="7">
        <v>8.9999999999999993E-3</v>
      </c>
      <c r="E37" s="7" t="s">
        <v>72</v>
      </c>
      <c r="F37" s="7">
        <v>2.2780000000000001E-3</v>
      </c>
      <c r="G37" s="7" t="s">
        <v>28</v>
      </c>
      <c r="H37" s="7" t="s">
        <v>29</v>
      </c>
      <c r="I37" s="7">
        <v>1</v>
      </c>
      <c r="J37" s="7">
        <v>1</v>
      </c>
      <c r="K37" s="8">
        <v>45097.538888888892</v>
      </c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A6A7-683D-49D1-8BC7-73FA927702F9}">
  <dimension ref="A1:S56"/>
  <sheetViews>
    <sheetView workbookViewId="0">
      <selection activeCell="C4" sqref="C4"/>
    </sheetView>
  </sheetViews>
  <sheetFormatPr defaultRowHeight="14.4"/>
  <sheetData>
    <row r="1" spans="1:19">
      <c r="A1" t="s">
        <v>65</v>
      </c>
      <c r="B1" t="s">
        <v>1</v>
      </c>
      <c r="C1" t="s">
        <v>66</v>
      </c>
      <c r="D1" t="s">
        <v>70</v>
      </c>
      <c r="E1" t="s">
        <v>67</v>
      </c>
      <c r="F1" t="s">
        <v>68</v>
      </c>
      <c r="H1" t="s">
        <v>69</v>
      </c>
      <c r="J1" t="s">
        <v>8</v>
      </c>
      <c r="L1" t="s">
        <v>66</v>
      </c>
      <c r="M1" t="s">
        <v>70</v>
      </c>
      <c r="N1" t="s">
        <v>67</v>
      </c>
      <c r="O1" t="s">
        <v>68</v>
      </c>
      <c r="Q1" t="s">
        <v>69</v>
      </c>
      <c r="S1" t="s">
        <v>8</v>
      </c>
    </row>
    <row r="2" spans="1:19" s="10" customFormat="1">
      <c r="A2" s="9" t="s">
        <v>37</v>
      </c>
      <c r="B2" s="11">
        <v>45083</v>
      </c>
      <c r="C2" s="9"/>
      <c r="D2" s="9">
        <v>9.7000000000000003E-3</v>
      </c>
      <c r="F2" s="9">
        <v>-2.5000000000000001E-2</v>
      </c>
      <c r="G2" s="9"/>
      <c r="H2" s="10">
        <f>C2+D2</f>
        <v>9.7000000000000003E-3</v>
      </c>
      <c r="J2" s="10">
        <f>E2+H2</f>
        <v>9.7000000000000003E-3</v>
      </c>
      <c r="O2" s="10">
        <f>(F2/94.97)*1000</f>
        <v>-0.26324102348109935</v>
      </c>
      <c r="Q2" s="10">
        <f>(H2/62)*1000</f>
        <v>0.15645161290322582</v>
      </c>
      <c r="S2" s="10">
        <f>N2+Q2</f>
        <v>0.15645161290322582</v>
      </c>
    </row>
    <row r="3" spans="1:19" s="10" customFormat="1">
      <c r="A3" s="9" t="s">
        <v>38</v>
      </c>
      <c r="B3" s="11">
        <v>45083</v>
      </c>
      <c r="C3" s="9"/>
      <c r="D3" s="9">
        <v>9.1999999999999998E-3</v>
      </c>
      <c r="F3" s="9">
        <v>-2.5000000000000001E-2</v>
      </c>
      <c r="G3" s="9"/>
      <c r="H3" s="10">
        <f t="shared" ref="H3:H29" si="0">C3+D3</f>
        <v>9.1999999999999998E-3</v>
      </c>
      <c r="J3" s="10">
        <f t="shared" ref="J3:J29" si="1">E3+H3</f>
        <v>9.1999999999999998E-3</v>
      </c>
      <c r="O3" s="10">
        <f t="shared" ref="O3:O29" si="2">(F3/94.97)*1000</f>
        <v>-0.26324102348109935</v>
      </c>
      <c r="Q3" s="10">
        <f t="shared" ref="Q3:Q29" si="3">(H3/62)*1000</f>
        <v>0.14838709677419354</v>
      </c>
      <c r="S3" s="10">
        <f t="shared" ref="S3:S29" si="4">N3+Q3</f>
        <v>0.14838709677419354</v>
      </c>
    </row>
    <row r="4" spans="1:19" s="10" customFormat="1">
      <c r="A4" s="9" t="s">
        <v>39</v>
      </c>
      <c r="B4" s="11">
        <v>45083</v>
      </c>
      <c r="C4" s="9"/>
      <c r="D4" s="9">
        <v>9.1000000000000004E-3</v>
      </c>
      <c r="F4" s="9">
        <v>-2.3E-2</v>
      </c>
      <c r="G4" s="9"/>
      <c r="H4" s="10">
        <f t="shared" si="0"/>
        <v>9.1000000000000004E-3</v>
      </c>
      <c r="J4" s="10">
        <f t="shared" si="1"/>
        <v>9.1000000000000004E-3</v>
      </c>
      <c r="O4" s="10">
        <f t="shared" si="2"/>
        <v>-0.24218174160261136</v>
      </c>
      <c r="Q4" s="10">
        <f t="shared" si="3"/>
        <v>0.14677419354838711</v>
      </c>
      <c r="S4" s="10">
        <f t="shared" si="4"/>
        <v>0.14677419354838711</v>
      </c>
    </row>
    <row r="5" spans="1:19" s="10" customFormat="1">
      <c r="A5" s="9" t="s">
        <v>40</v>
      </c>
      <c r="B5" s="11">
        <v>45083</v>
      </c>
      <c r="C5" s="9"/>
      <c r="D5" s="9">
        <v>9.2999999999999992E-3</v>
      </c>
      <c r="F5" s="9">
        <v>-2.5000000000000001E-2</v>
      </c>
      <c r="G5" s="9"/>
      <c r="H5" s="10">
        <f t="shared" si="0"/>
        <v>9.2999999999999992E-3</v>
      </c>
      <c r="J5" s="10">
        <f t="shared" si="1"/>
        <v>9.2999999999999992E-3</v>
      </c>
      <c r="O5" s="10">
        <f t="shared" si="2"/>
        <v>-0.26324102348109935</v>
      </c>
      <c r="Q5" s="10">
        <f t="shared" si="3"/>
        <v>0.15</v>
      </c>
      <c r="S5" s="10">
        <f t="shared" si="4"/>
        <v>0.15</v>
      </c>
    </row>
    <row r="6" spans="1:19">
      <c r="A6" s="7" t="s">
        <v>41</v>
      </c>
      <c r="B6" s="11">
        <v>45085</v>
      </c>
      <c r="C6" s="7"/>
      <c r="D6" s="7">
        <v>8.6E-3</v>
      </c>
      <c r="F6" s="7">
        <v>-2.5000000000000001E-2</v>
      </c>
      <c r="G6" s="7"/>
      <c r="H6">
        <f t="shared" si="0"/>
        <v>8.6E-3</v>
      </c>
      <c r="J6">
        <f t="shared" si="1"/>
        <v>8.6E-3</v>
      </c>
      <c r="O6">
        <f t="shared" si="2"/>
        <v>-0.26324102348109935</v>
      </c>
      <c r="Q6">
        <f t="shared" si="3"/>
        <v>0.13870967741935483</v>
      </c>
      <c r="S6">
        <f t="shared" si="4"/>
        <v>0.13870967741935483</v>
      </c>
    </row>
    <row r="7" spans="1:19">
      <c r="A7" s="7" t="s">
        <v>42</v>
      </c>
      <c r="B7" s="11">
        <v>45085</v>
      </c>
      <c r="C7" s="7"/>
      <c r="D7" s="7">
        <v>9.2999999999999992E-3</v>
      </c>
      <c r="F7" s="7">
        <v>-2.5000000000000001E-2</v>
      </c>
      <c r="G7" s="7"/>
      <c r="H7">
        <f t="shared" si="0"/>
        <v>9.2999999999999992E-3</v>
      </c>
      <c r="J7">
        <f t="shared" si="1"/>
        <v>9.2999999999999992E-3</v>
      </c>
      <c r="O7">
        <f t="shared" si="2"/>
        <v>-0.26324102348109935</v>
      </c>
      <c r="Q7">
        <f t="shared" si="3"/>
        <v>0.15</v>
      </c>
      <c r="S7">
        <f t="shared" si="4"/>
        <v>0.15</v>
      </c>
    </row>
    <row r="8" spans="1:19">
      <c r="A8" s="7" t="s">
        <v>43</v>
      </c>
      <c r="B8" s="11">
        <v>45085</v>
      </c>
      <c r="C8" s="7"/>
      <c r="D8" s="7">
        <v>8.3000000000000001E-3</v>
      </c>
      <c r="F8" s="7">
        <v>-2.5000000000000001E-2</v>
      </c>
      <c r="G8" s="7"/>
      <c r="H8">
        <f t="shared" si="0"/>
        <v>8.3000000000000001E-3</v>
      </c>
      <c r="J8">
        <f t="shared" si="1"/>
        <v>8.3000000000000001E-3</v>
      </c>
      <c r="O8">
        <f t="shared" si="2"/>
        <v>-0.26324102348109935</v>
      </c>
      <c r="Q8">
        <f t="shared" si="3"/>
        <v>0.13387096774193549</v>
      </c>
      <c r="S8">
        <f t="shared" si="4"/>
        <v>0.13387096774193549</v>
      </c>
    </row>
    <row r="9" spans="1:19">
      <c r="A9" s="7" t="s">
        <v>44</v>
      </c>
      <c r="B9" s="11">
        <v>45085</v>
      </c>
      <c r="C9" s="7"/>
      <c r="D9" s="7">
        <v>9.2999999999999992E-3</v>
      </c>
      <c r="F9" s="7">
        <v>-2.4E-2</v>
      </c>
      <c r="G9" s="7"/>
      <c r="H9">
        <f t="shared" si="0"/>
        <v>9.2999999999999992E-3</v>
      </c>
      <c r="J9">
        <f t="shared" si="1"/>
        <v>9.2999999999999992E-3</v>
      </c>
      <c r="O9">
        <f t="shared" si="2"/>
        <v>-0.25271138254185532</v>
      </c>
      <c r="Q9">
        <f t="shared" si="3"/>
        <v>0.15</v>
      </c>
      <c r="S9">
        <f t="shared" si="4"/>
        <v>0.15</v>
      </c>
    </row>
    <row r="10" spans="1:19" s="10" customFormat="1">
      <c r="A10" s="9" t="s">
        <v>45</v>
      </c>
      <c r="B10" s="11">
        <v>45085</v>
      </c>
      <c r="C10" s="9"/>
      <c r="D10" s="9">
        <v>9.9000000000000008E-3</v>
      </c>
      <c r="F10" s="9">
        <v>-2.5999999999999999E-2</v>
      </c>
      <c r="G10" s="9"/>
      <c r="H10" s="10">
        <f t="shared" si="0"/>
        <v>9.9000000000000008E-3</v>
      </c>
      <c r="J10" s="10">
        <f t="shared" si="1"/>
        <v>9.9000000000000008E-3</v>
      </c>
      <c r="O10" s="10">
        <f t="shared" si="2"/>
        <v>-0.27377066442034326</v>
      </c>
      <c r="Q10" s="10">
        <f t="shared" si="3"/>
        <v>0.15967741935483873</v>
      </c>
      <c r="S10" s="10">
        <f t="shared" si="4"/>
        <v>0.15967741935483873</v>
      </c>
    </row>
    <row r="11" spans="1:19" s="10" customFormat="1">
      <c r="A11" s="9" t="s">
        <v>46</v>
      </c>
      <c r="B11" s="11">
        <v>45085</v>
      </c>
      <c r="C11" s="9"/>
      <c r="D11" s="9">
        <v>1.0200000000000001E-2</v>
      </c>
      <c r="F11" s="9">
        <v>-2.5999999999999999E-2</v>
      </c>
      <c r="G11" s="9"/>
      <c r="H11" s="10">
        <f t="shared" si="0"/>
        <v>1.0200000000000001E-2</v>
      </c>
      <c r="J11" s="10">
        <f t="shared" si="1"/>
        <v>1.0200000000000001E-2</v>
      </c>
      <c r="O11" s="10">
        <f t="shared" si="2"/>
        <v>-0.27377066442034326</v>
      </c>
      <c r="Q11" s="10">
        <f t="shared" si="3"/>
        <v>0.16451612903225807</v>
      </c>
      <c r="S11" s="10">
        <f t="shared" si="4"/>
        <v>0.16451612903225807</v>
      </c>
    </row>
    <row r="12" spans="1:19" s="10" customFormat="1">
      <c r="A12" s="9" t="s">
        <v>47</v>
      </c>
      <c r="B12" s="11">
        <v>45085</v>
      </c>
      <c r="C12" s="9"/>
      <c r="D12" s="9">
        <v>9.7000000000000003E-3</v>
      </c>
      <c r="F12" s="9">
        <v>-2.7E-2</v>
      </c>
      <c r="G12" s="9"/>
      <c r="H12" s="10">
        <f t="shared" si="0"/>
        <v>9.7000000000000003E-3</v>
      </c>
      <c r="J12" s="10">
        <f t="shared" si="1"/>
        <v>9.7000000000000003E-3</v>
      </c>
      <c r="O12" s="10">
        <f t="shared" si="2"/>
        <v>-0.28430030535958722</v>
      </c>
      <c r="Q12" s="10">
        <f t="shared" si="3"/>
        <v>0.15645161290322582</v>
      </c>
      <c r="S12" s="10">
        <f t="shared" si="4"/>
        <v>0.15645161290322582</v>
      </c>
    </row>
    <row r="13" spans="1:19" s="10" customFormat="1">
      <c r="A13" s="9" t="s">
        <v>48</v>
      </c>
      <c r="B13" s="11">
        <v>45085</v>
      </c>
      <c r="C13" s="9"/>
      <c r="D13" s="9">
        <v>1.01E-2</v>
      </c>
      <c r="F13" s="9">
        <v>-2.5999999999999999E-2</v>
      </c>
      <c r="G13" s="9"/>
      <c r="H13" s="10">
        <f t="shared" si="0"/>
        <v>1.01E-2</v>
      </c>
      <c r="J13" s="10">
        <f t="shared" si="1"/>
        <v>1.01E-2</v>
      </c>
      <c r="O13" s="10">
        <f t="shared" si="2"/>
        <v>-0.27377066442034326</v>
      </c>
      <c r="Q13" s="10">
        <f t="shared" si="3"/>
        <v>0.16290322580645161</v>
      </c>
      <c r="S13" s="10">
        <f t="shared" si="4"/>
        <v>0.16290322580645161</v>
      </c>
    </row>
    <row r="14" spans="1:19">
      <c r="A14" s="7" t="s">
        <v>49</v>
      </c>
      <c r="B14" s="11">
        <v>45085</v>
      </c>
      <c r="C14" s="7"/>
      <c r="D14" s="7">
        <v>8.8999999999999999E-3</v>
      </c>
      <c r="F14" s="7">
        <v>8.2000000000000003E-2</v>
      </c>
      <c r="G14" s="7"/>
      <c r="H14">
        <f t="shared" si="0"/>
        <v>8.8999999999999999E-3</v>
      </c>
      <c r="J14">
        <f t="shared" si="1"/>
        <v>8.8999999999999999E-3</v>
      </c>
      <c r="O14">
        <f t="shared" si="2"/>
        <v>0.86343055701800575</v>
      </c>
      <c r="Q14">
        <f t="shared" si="3"/>
        <v>0.1435483870967742</v>
      </c>
      <c r="S14">
        <f t="shared" si="4"/>
        <v>0.1435483870967742</v>
      </c>
    </row>
    <row r="15" spans="1:19">
      <c r="A15" s="7" t="s">
        <v>50</v>
      </c>
      <c r="B15" s="11">
        <v>45085</v>
      </c>
      <c r="C15" s="7"/>
      <c r="D15" s="7">
        <v>8.9999999999999993E-3</v>
      </c>
      <c r="F15" s="7">
        <v>7.0999999999999994E-2</v>
      </c>
      <c r="G15" s="7"/>
      <c r="H15">
        <f t="shared" si="0"/>
        <v>8.9999999999999993E-3</v>
      </c>
      <c r="J15">
        <f t="shared" si="1"/>
        <v>8.9999999999999993E-3</v>
      </c>
      <c r="O15">
        <f t="shared" si="2"/>
        <v>0.74760450668632195</v>
      </c>
      <c r="Q15">
        <f t="shared" si="3"/>
        <v>0.14516129032258063</v>
      </c>
      <c r="S15">
        <f t="shared" si="4"/>
        <v>0.14516129032258063</v>
      </c>
    </row>
    <row r="16" spans="1:19">
      <c r="A16" s="7" t="s">
        <v>51</v>
      </c>
      <c r="B16" s="11">
        <v>45085</v>
      </c>
      <c r="C16" s="7"/>
      <c r="D16" s="7">
        <v>8.9999999999999993E-3</v>
      </c>
      <c r="F16" s="7">
        <v>8.2000000000000003E-2</v>
      </c>
      <c r="G16" s="7"/>
      <c r="H16">
        <f t="shared" si="0"/>
        <v>8.9999999999999993E-3</v>
      </c>
      <c r="J16">
        <f t="shared" si="1"/>
        <v>8.9999999999999993E-3</v>
      </c>
      <c r="O16">
        <f t="shared" si="2"/>
        <v>0.86343055701800575</v>
      </c>
      <c r="Q16">
        <f t="shared" si="3"/>
        <v>0.14516129032258063</v>
      </c>
      <c r="S16">
        <f t="shared" si="4"/>
        <v>0.14516129032258063</v>
      </c>
    </row>
    <row r="17" spans="1:19">
      <c r="A17" s="7" t="s">
        <v>52</v>
      </c>
      <c r="B17" s="11">
        <v>45085</v>
      </c>
      <c r="C17" s="7"/>
      <c r="D17" s="7">
        <v>8.8000000000000005E-3</v>
      </c>
      <c r="F17" s="7">
        <v>6.7000000000000004E-2</v>
      </c>
      <c r="G17" s="7"/>
      <c r="H17">
        <f t="shared" si="0"/>
        <v>8.8000000000000005E-3</v>
      </c>
      <c r="J17">
        <f t="shared" si="1"/>
        <v>8.8000000000000005E-3</v>
      </c>
      <c r="O17">
        <f t="shared" si="2"/>
        <v>0.70548594292934619</v>
      </c>
      <c r="Q17">
        <f t="shared" si="3"/>
        <v>0.14193548387096774</v>
      </c>
      <c r="S17">
        <f t="shared" si="4"/>
        <v>0.14193548387096774</v>
      </c>
    </row>
    <row r="18" spans="1:19" s="10" customFormat="1">
      <c r="A18" s="9" t="s">
        <v>53</v>
      </c>
      <c r="B18" s="11">
        <v>45085</v>
      </c>
      <c r="C18" s="9"/>
      <c r="D18" s="9">
        <v>9.1000000000000004E-3</v>
      </c>
      <c r="F18" s="9">
        <v>0.50700000000000001</v>
      </c>
      <c r="G18" s="9"/>
      <c r="H18" s="10">
        <f t="shared" si="0"/>
        <v>9.1000000000000004E-3</v>
      </c>
      <c r="J18" s="10">
        <f t="shared" si="1"/>
        <v>9.1000000000000004E-3</v>
      </c>
      <c r="O18" s="10">
        <f t="shared" si="2"/>
        <v>5.3385279561966943</v>
      </c>
      <c r="Q18" s="10">
        <f t="shared" si="3"/>
        <v>0.14677419354838711</v>
      </c>
      <c r="S18" s="10">
        <f t="shared" si="4"/>
        <v>0.14677419354838711</v>
      </c>
    </row>
    <row r="19" spans="1:19" s="10" customFormat="1">
      <c r="A19" s="9" t="s">
        <v>54</v>
      </c>
      <c r="B19" s="11">
        <v>45085</v>
      </c>
      <c r="C19" s="9"/>
      <c r="D19" s="9">
        <v>8.6999999999999994E-3</v>
      </c>
      <c r="F19" s="9">
        <v>0.47399999999999998</v>
      </c>
      <c r="G19" s="9"/>
      <c r="H19" s="10">
        <f t="shared" si="0"/>
        <v>8.6999999999999994E-3</v>
      </c>
      <c r="J19" s="10">
        <f t="shared" si="1"/>
        <v>8.6999999999999994E-3</v>
      </c>
      <c r="O19" s="10">
        <f t="shared" si="2"/>
        <v>4.9910498052016425</v>
      </c>
      <c r="Q19" s="10">
        <f t="shared" si="3"/>
        <v>0.14032258064516129</v>
      </c>
      <c r="S19" s="10">
        <f t="shared" si="4"/>
        <v>0.14032258064516129</v>
      </c>
    </row>
    <row r="20" spans="1:19" s="10" customFormat="1">
      <c r="A20" s="9" t="s">
        <v>55</v>
      </c>
      <c r="B20" s="11">
        <v>45085</v>
      </c>
      <c r="C20" s="9"/>
      <c r="D20" s="9">
        <v>9.1999999999999998E-3</v>
      </c>
      <c r="F20" s="9">
        <v>0.44900000000000001</v>
      </c>
      <c r="G20" s="9"/>
      <c r="H20" s="10">
        <f t="shared" si="0"/>
        <v>9.1999999999999998E-3</v>
      </c>
      <c r="J20" s="10">
        <f t="shared" si="1"/>
        <v>9.1999999999999998E-3</v>
      </c>
      <c r="O20" s="10">
        <f t="shared" si="2"/>
        <v>4.727808781720543</v>
      </c>
      <c r="Q20" s="10">
        <f t="shared" si="3"/>
        <v>0.14838709677419354</v>
      </c>
      <c r="S20" s="10">
        <f t="shared" si="4"/>
        <v>0.14838709677419354</v>
      </c>
    </row>
    <row r="21" spans="1:19" s="10" customFormat="1">
      <c r="A21" s="9" t="s">
        <v>56</v>
      </c>
      <c r="B21" s="11">
        <v>45085</v>
      </c>
      <c r="C21" s="9"/>
      <c r="D21" s="9">
        <v>8.5000000000000006E-3</v>
      </c>
      <c r="F21" s="9">
        <v>0.55400000000000005</v>
      </c>
      <c r="G21" s="9"/>
      <c r="H21" s="10">
        <f t="shared" si="0"/>
        <v>8.5000000000000006E-3</v>
      </c>
      <c r="J21" s="10">
        <f t="shared" si="1"/>
        <v>8.5000000000000006E-3</v>
      </c>
      <c r="O21" s="10">
        <f t="shared" si="2"/>
        <v>5.8334210803411608</v>
      </c>
      <c r="Q21" s="10">
        <f t="shared" si="3"/>
        <v>0.1370967741935484</v>
      </c>
      <c r="S21" s="10">
        <f t="shared" si="4"/>
        <v>0.1370967741935484</v>
      </c>
    </row>
    <row r="22" spans="1:19">
      <c r="A22" s="7" t="s">
        <v>57</v>
      </c>
      <c r="B22" s="11">
        <v>45085</v>
      </c>
      <c r="C22" s="7"/>
      <c r="D22" s="7">
        <v>9.5999999999999992E-3</v>
      </c>
      <c r="F22" s="7">
        <v>5.3999999999999999E-2</v>
      </c>
      <c r="G22" s="7"/>
      <c r="H22">
        <f t="shared" si="0"/>
        <v>9.5999999999999992E-3</v>
      </c>
      <c r="J22">
        <f t="shared" si="1"/>
        <v>9.5999999999999992E-3</v>
      </c>
      <c r="O22">
        <f t="shared" si="2"/>
        <v>0.56860061071917445</v>
      </c>
      <c r="Q22">
        <f t="shared" si="3"/>
        <v>0.15483870967741933</v>
      </c>
      <c r="S22">
        <f t="shared" si="4"/>
        <v>0.15483870967741933</v>
      </c>
    </row>
    <row r="23" spans="1:19">
      <c r="A23" s="7" t="s">
        <v>58</v>
      </c>
      <c r="B23" s="11">
        <v>45085</v>
      </c>
      <c r="C23" s="7"/>
      <c r="D23" s="7">
        <v>8.6E-3</v>
      </c>
      <c r="F23" s="7">
        <v>5.2999999999999999E-2</v>
      </c>
      <c r="G23" s="7"/>
      <c r="H23">
        <f t="shared" si="0"/>
        <v>8.6E-3</v>
      </c>
      <c r="J23">
        <f t="shared" si="1"/>
        <v>8.6E-3</v>
      </c>
      <c r="O23">
        <f t="shared" si="2"/>
        <v>0.55807096977993054</v>
      </c>
      <c r="Q23">
        <f t="shared" si="3"/>
        <v>0.13870967741935483</v>
      </c>
      <c r="S23">
        <f t="shared" si="4"/>
        <v>0.13870967741935483</v>
      </c>
    </row>
    <row r="24" spans="1:19">
      <c r="A24" s="7" t="s">
        <v>59</v>
      </c>
      <c r="B24" s="11">
        <v>45085</v>
      </c>
      <c r="C24" s="7"/>
      <c r="D24" s="7">
        <v>9.2999999999999992E-3</v>
      </c>
      <c r="F24" s="7">
        <v>5.8999999999999997E-2</v>
      </c>
      <c r="G24" s="7"/>
      <c r="H24">
        <f t="shared" si="0"/>
        <v>9.2999999999999992E-3</v>
      </c>
      <c r="J24">
        <f t="shared" si="1"/>
        <v>9.2999999999999992E-3</v>
      </c>
      <c r="O24">
        <f t="shared" si="2"/>
        <v>0.62124881541539434</v>
      </c>
      <c r="Q24">
        <f t="shared" si="3"/>
        <v>0.15</v>
      </c>
      <c r="S24">
        <f t="shared" si="4"/>
        <v>0.15</v>
      </c>
    </row>
    <row r="25" spans="1:19">
      <c r="A25" s="7" t="s">
        <v>60</v>
      </c>
      <c r="B25" s="11">
        <v>45085</v>
      </c>
      <c r="C25" s="7"/>
      <c r="D25" s="7">
        <v>8.6999999999999994E-3</v>
      </c>
      <c r="F25" s="7">
        <v>6.4000000000000001E-2</v>
      </c>
      <c r="G25" s="7"/>
      <c r="H25">
        <f t="shared" si="0"/>
        <v>8.6999999999999994E-3</v>
      </c>
      <c r="J25">
        <f t="shared" si="1"/>
        <v>8.6999999999999994E-3</v>
      </c>
      <c r="O25">
        <f t="shared" si="2"/>
        <v>0.67389702011161423</v>
      </c>
      <c r="Q25">
        <f t="shared" si="3"/>
        <v>0.14032258064516129</v>
      </c>
      <c r="S25">
        <f t="shared" si="4"/>
        <v>0.14032258064516129</v>
      </c>
    </row>
    <row r="26" spans="1:19" s="10" customFormat="1">
      <c r="A26" s="9" t="s">
        <v>61</v>
      </c>
      <c r="B26" s="11">
        <v>45085</v>
      </c>
      <c r="C26" s="9"/>
      <c r="D26" s="9">
        <v>9.4999999999999998E-3</v>
      </c>
      <c r="F26" s="9">
        <v>0.439</v>
      </c>
      <c r="G26" s="9"/>
      <c r="H26" s="10">
        <f t="shared" si="0"/>
        <v>9.4999999999999998E-3</v>
      </c>
      <c r="J26" s="10">
        <f t="shared" si="1"/>
        <v>9.4999999999999998E-3</v>
      </c>
      <c r="O26" s="10">
        <f t="shared" si="2"/>
        <v>4.6225123723281039</v>
      </c>
      <c r="Q26" s="10">
        <f t="shared" si="3"/>
        <v>0.15322580645161291</v>
      </c>
      <c r="S26" s="10">
        <f t="shared" si="4"/>
        <v>0.15322580645161291</v>
      </c>
    </row>
    <row r="27" spans="1:19" s="10" customFormat="1">
      <c r="A27" s="9" t="s">
        <v>62</v>
      </c>
      <c r="B27" s="11">
        <v>45085</v>
      </c>
      <c r="C27" s="9"/>
      <c r="D27" s="9">
        <v>9.1000000000000004E-3</v>
      </c>
      <c r="F27" s="9">
        <v>0.45800000000000002</v>
      </c>
      <c r="G27" s="9"/>
      <c r="H27" s="10">
        <f t="shared" si="0"/>
        <v>9.1000000000000004E-3</v>
      </c>
      <c r="J27" s="10">
        <f t="shared" si="1"/>
        <v>9.1000000000000004E-3</v>
      </c>
      <c r="O27" s="10">
        <f t="shared" si="2"/>
        <v>4.8225755501737391</v>
      </c>
      <c r="Q27" s="10">
        <f t="shared" si="3"/>
        <v>0.14677419354838711</v>
      </c>
      <c r="S27" s="10">
        <f t="shared" si="4"/>
        <v>0.14677419354838711</v>
      </c>
    </row>
    <row r="28" spans="1:19" s="10" customFormat="1">
      <c r="A28" s="9" t="s">
        <v>63</v>
      </c>
      <c r="B28" s="11">
        <v>45085</v>
      </c>
      <c r="C28" s="9"/>
      <c r="D28" s="9">
        <v>9.4999999999999998E-3</v>
      </c>
      <c r="F28" s="9">
        <v>0.42199999999999999</v>
      </c>
      <c r="G28" s="9"/>
      <c r="H28" s="10">
        <f t="shared" si="0"/>
        <v>9.4999999999999998E-3</v>
      </c>
      <c r="J28" s="10">
        <f t="shared" si="1"/>
        <v>9.4999999999999998E-3</v>
      </c>
      <c r="O28" s="10">
        <f t="shared" si="2"/>
        <v>4.4435084763609565</v>
      </c>
      <c r="Q28" s="10">
        <f t="shared" si="3"/>
        <v>0.15322580645161291</v>
      </c>
      <c r="S28" s="10">
        <f t="shared" si="4"/>
        <v>0.15322580645161291</v>
      </c>
    </row>
    <row r="29" spans="1:19" s="10" customFormat="1">
      <c r="A29" s="9" t="s">
        <v>64</v>
      </c>
      <c r="B29" s="11">
        <v>45085</v>
      </c>
      <c r="C29" s="9"/>
      <c r="D29" s="9">
        <v>8.9999999999999993E-3</v>
      </c>
      <c r="F29" s="9">
        <v>0.47799999999999998</v>
      </c>
      <c r="G29" s="9"/>
      <c r="H29" s="10">
        <f t="shared" si="0"/>
        <v>8.9999999999999993E-3</v>
      </c>
      <c r="J29" s="10">
        <f t="shared" si="1"/>
        <v>8.9999999999999993E-3</v>
      </c>
      <c r="O29" s="10">
        <f t="shared" si="2"/>
        <v>5.0331683689586182</v>
      </c>
      <c r="Q29" s="10">
        <f t="shared" si="3"/>
        <v>0.14516129032258063</v>
      </c>
      <c r="S29" s="10">
        <f t="shared" si="4"/>
        <v>0.14516129032258063</v>
      </c>
    </row>
    <row r="30" spans="1:19">
      <c r="D30" s="7"/>
    </row>
    <row r="31" spans="1:19">
      <c r="D31" s="7"/>
    </row>
    <row r="32" spans="1:19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Chl</vt:lpstr>
      <vt:lpstr>PO4</vt:lpstr>
      <vt:lpstr>NO3</vt:lpstr>
      <vt:lpstr>NO2</vt:lpstr>
      <vt:lpstr>All 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Catherine Schlenker</cp:lastModifiedBy>
  <dcterms:created xsi:type="dcterms:W3CDTF">2023-05-23T15:03:34Z</dcterms:created>
  <dcterms:modified xsi:type="dcterms:W3CDTF">2023-06-22T15:58:46Z</dcterms:modified>
</cp:coreProperties>
</file>