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he\OneDrive\Desktop\MS Thesis\MS_Thesis_2023-2024\data\"/>
    </mc:Choice>
  </mc:AlternateContent>
  <xr:revisionPtr revIDLastSave="0" documentId="8_{357993F0-5509-4108-86BD-8408CA47D78F}" xr6:coauthVersionLast="47" xr6:coauthVersionMax="47" xr10:uidLastSave="{00000000-0000-0000-0000-000000000000}"/>
  <bookViews>
    <workbookView xWindow="-108" yWindow="-108" windowWidth="23256" windowHeight="13896" activeTab="1" xr2:uid="{24EF478B-AB43-4C1B-96CF-5D615E900F3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9" i="2" l="1"/>
  <c r="BC21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2" i="2"/>
  <c r="AL101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77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52" i="2"/>
  <c r="AL51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27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" i="2"/>
  <c r="AD2" i="2"/>
  <c r="T2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77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52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2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K2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2" i="2"/>
  <c r="AC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2" i="2"/>
  <c r="O10" i="2"/>
  <c r="Y41" i="2" s="1"/>
  <c r="AG41" i="2" s="1"/>
  <c r="AO41" i="2" s="1"/>
  <c r="M2" i="2"/>
  <c r="Y43" i="2"/>
  <c r="AG43" i="2" s="1"/>
  <c r="AO43" i="2" s="1"/>
  <c r="Y32" i="2"/>
  <c r="AG32" i="2" s="1"/>
  <c r="AO32" i="2" s="1"/>
  <c r="S29" i="2"/>
  <c r="R29" i="2"/>
  <c r="Q29" i="2"/>
  <c r="P29" i="2"/>
  <c r="O29" i="2"/>
  <c r="N29" i="2"/>
  <c r="M29" i="2"/>
  <c r="S28" i="2"/>
  <c r="R28" i="2"/>
  <c r="Q28" i="2"/>
  <c r="P28" i="2"/>
  <c r="O28" i="2"/>
  <c r="N28" i="2"/>
  <c r="M28" i="2"/>
  <c r="S27" i="2"/>
  <c r="R27" i="2"/>
  <c r="Q27" i="2"/>
  <c r="P27" i="2"/>
  <c r="O27" i="2"/>
  <c r="N27" i="2"/>
  <c r="M27" i="2"/>
  <c r="S26" i="2"/>
  <c r="R26" i="2"/>
  <c r="Q26" i="2"/>
  <c r="P26" i="2"/>
  <c r="O26" i="2"/>
  <c r="N26" i="2"/>
  <c r="M26" i="2"/>
  <c r="S25" i="2"/>
  <c r="R25" i="2"/>
  <c r="Q25" i="2"/>
  <c r="P25" i="2"/>
  <c r="O25" i="2"/>
  <c r="N25" i="2"/>
  <c r="M25" i="2"/>
  <c r="S24" i="2"/>
  <c r="R24" i="2"/>
  <c r="AB81" i="2" s="1"/>
  <c r="AJ81" i="2" s="1"/>
  <c r="AR81" i="2" s="1"/>
  <c r="Q24" i="2"/>
  <c r="AA82" i="2" s="1"/>
  <c r="AI82" i="2" s="1"/>
  <c r="AQ82" i="2" s="1"/>
  <c r="P24" i="2"/>
  <c r="Z82" i="2" s="1"/>
  <c r="O24" i="2"/>
  <c r="Y82" i="2" s="1"/>
  <c r="AG82" i="2" s="1"/>
  <c r="AO82" i="2" s="1"/>
  <c r="N24" i="2"/>
  <c r="X99" i="2" s="1"/>
  <c r="AF99" i="2" s="1"/>
  <c r="AN99" i="2" s="1"/>
  <c r="M24" i="2"/>
  <c r="W82" i="2" s="1"/>
  <c r="AE82" i="2" s="1"/>
  <c r="AM82" i="2" s="1"/>
  <c r="S23" i="2"/>
  <c r="R23" i="2"/>
  <c r="Q23" i="2"/>
  <c r="P23" i="2"/>
  <c r="O23" i="2"/>
  <c r="N23" i="2"/>
  <c r="M23" i="2"/>
  <c r="AC22" i="2"/>
  <c r="AK22" i="2" s="1"/>
  <c r="AS22" i="2" s="1"/>
  <c r="S22" i="2"/>
  <c r="R22" i="2"/>
  <c r="Q22" i="2"/>
  <c r="P22" i="2"/>
  <c r="O22" i="2"/>
  <c r="N22" i="2"/>
  <c r="M22" i="2"/>
  <c r="S21" i="2"/>
  <c r="R21" i="2"/>
  <c r="Q21" i="2"/>
  <c r="P21" i="2"/>
  <c r="O21" i="2"/>
  <c r="N21" i="2"/>
  <c r="M21" i="2"/>
  <c r="S20" i="2"/>
  <c r="R20" i="2"/>
  <c r="Q20" i="2"/>
  <c r="P20" i="2"/>
  <c r="O20" i="2"/>
  <c r="N20" i="2"/>
  <c r="M20" i="2"/>
  <c r="S19" i="2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AC72" i="2" s="1"/>
  <c r="AK72" i="2" s="1"/>
  <c r="AS72" i="2" s="1"/>
  <c r="R17" i="2"/>
  <c r="AB74" i="2" s="1"/>
  <c r="AJ74" i="2" s="1"/>
  <c r="AR74" i="2" s="1"/>
  <c r="Q17" i="2"/>
  <c r="AA74" i="2" s="1"/>
  <c r="AI74" i="2" s="1"/>
  <c r="AQ74" i="2" s="1"/>
  <c r="P17" i="2"/>
  <c r="Z74" i="2" s="1"/>
  <c r="O17" i="2"/>
  <c r="Y60" i="2" s="1"/>
  <c r="AG60" i="2" s="1"/>
  <c r="AO60" i="2" s="1"/>
  <c r="N17" i="2"/>
  <c r="X63" i="2" s="1"/>
  <c r="AF63" i="2" s="1"/>
  <c r="AN63" i="2" s="1"/>
  <c r="M17" i="2"/>
  <c r="W69" i="2" s="1"/>
  <c r="AE69" i="2" s="1"/>
  <c r="AM69" i="2" s="1"/>
  <c r="S16" i="2"/>
  <c r="R16" i="2"/>
  <c r="Q16" i="2"/>
  <c r="P16" i="2"/>
  <c r="O16" i="2"/>
  <c r="N16" i="2"/>
  <c r="M16" i="2"/>
  <c r="S15" i="2"/>
  <c r="R15" i="2"/>
  <c r="Q15" i="2"/>
  <c r="P15" i="2"/>
  <c r="O15" i="2"/>
  <c r="N15" i="2"/>
  <c r="M15" i="2"/>
  <c r="S14" i="2"/>
  <c r="R14" i="2"/>
  <c r="Q14" i="2"/>
  <c r="P14" i="2"/>
  <c r="O14" i="2"/>
  <c r="N14" i="2"/>
  <c r="M14" i="2"/>
  <c r="S13" i="2"/>
  <c r="R13" i="2"/>
  <c r="Q13" i="2"/>
  <c r="P13" i="2"/>
  <c r="O13" i="2"/>
  <c r="N13" i="2"/>
  <c r="M13" i="2"/>
  <c r="S12" i="2"/>
  <c r="R12" i="2"/>
  <c r="Q12" i="2"/>
  <c r="P12" i="2"/>
  <c r="O12" i="2"/>
  <c r="N12" i="2"/>
  <c r="M12" i="2"/>
  <c r="S11" i="2"/>
  <c r="R11" i="2"/>
  <c r="Q11" i="2"/>
  <c r="P11" i="2"/>
  <c r="O11" i="2"/>
  <c r="N11" i="2"/>
  <c r="M11" i="2"/>
  <c r="S10" i="2"/>
  <c r="R10" i="2"/>
  <c r="Q10" i="2"/>
  <c r="AA50" i="2" s="1"/>
  <c r="AI50" i="2" s="1"/>
  <c r="AQ50" i="2" s="1"/>
  <c r="P10" i="2"/>
  <c r="N10" i="2"/>
  <c r="X41" i="2" s="1"/>
  <c r="AF41" i="2" s="1"/>
  <c r="AN41" i="2" s="1"/>
  <c r="M10" i="2"/>
  <c r="W43" i="2" s="1"/>
  <c r="AE43" i="2" s="1"/>
  <c r="AM43" i="2" s="1"/>
  <c r="S9" i="2"/>
  <c r="R9" i="2"/>
  <c r="Q9" i="2"/>
  <c r="P9" i="2"/>
  <c r="O9" i="2"/>
  <c r="N9" i="2"/>
  <c r="M9" i="2"/>
  <c r="S8" i="2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S3" i="2"/>
  <c r="AC7" i="2" s="1"/>
  <c r="AK7" i="2" s="1"/>
  <c r="AS7" i="2" s="1"/>
  <c r="R3" i="2"/>
  <c r="AB7" i="2" s="1"/>
  <c r="AJ7" i="2" s="1"/>
  <c r="AR7" i="2" s="1"/>
  <c r="Q3" i="2"/>
  <c r="AA9" i="2" s="1"/>
  <c r="AI9" i="2" s="1"/>
  <c r="AQ9" i="2" s="1"/>
  <c r="P3" i="2"/>
  <c r="Z26" i="2" s="1"/>
  <c r="AH26" i="2" s="1"/>
  <c r="AP26" i="2" s="1"/>
  <c r="O3" i="2"/>
  <c r="Y9" i="2" s="1"/>
  <c r="AG9" i="2" s="1"/>
  <c r="AO9" i="2" s="1"/>
  <c r="N3" i="2"/>
  <c r="X26" i="2" s="1"/>
  <c r="AF26" i="2" s="1"/>
  <c r="AN26" i="2" s="1"/>
  <c r="M3" i="2"/>
  <c r="W7" i="2" s="1"/>
  <c r="AE7" i="2" s="1"/>
  <c r="AM7" i="2" s="1"/>
  <c r="S2" i="2"/>
  <c r="R2" i="2"/>
  <c r="Q2" i="2"/>
  <c r="P2" i="2"/>
  <c r="O2" i="2"/>
  <c r="N2" i="2"/>
  <c r="Y86" i="2" l="1"/>
  <c r="AG86" i="2" s="1"/>
  <c r="AO86" i="2" s="1"/>
  <c r="AB19" i="2"/>
  <c r="AJ19" i="2" s="1"/>
  <c r="AR19" i="2" s="1"/>
  <c r="Y89" i="2"/>
  <c r="AG89" i="2" s="1"/>
  <c r="AO89" i="2" s="1"/>
  <c r="AC19" i="2"/>
  <c r="AK19" i="2" s="1"/>
  <c r="AS19" i="2" s="1"/>
  <c r="Y93" i="2"/>
  <c r="AG93" i="2" s="1"/>
  <c r="AO93" i="2" s="1"/>
  <c r="Y84" i="2"/>
  <c r="AG84" i="2" s="1"/>
  <c r="AO84" i="2" s="1"/>
  <c r="X86" i="2"/>
  <c r="AF86" i="2" s="1"/>
  <c r="AN86" i="2" s="1"/>
  <c r="Y24" i="2"/>
  <c r="AG24" i="2" s="1"/>
  <c r="AO24" i="2" s="1"/>
  <c r="AB22" i="2"/>
  <c r="AJ22" i="2" s="1"/>
  <c r="AR22" i="2" s="1"/>
  <c r="Y40" i="2"/>
  <c r="AG40" i="2" s="1"/>
  <c r="AO40" i="2" s="1"/>
  <c r="AH82" i="2"/>
  <c r="AP82" i="2" s="1"/>
  <c r="X97" i="2"/>
  <c r="AF97" i="2" s="1"/>
  <c r="AN97" i="2" s="1"/>
  <c r="Y97" i="2"/>
  <c r="AG97" i="2" s="1"/>
  <c r="AO97" i="2" s="1"/>
  <c r="W49" i="2"/>
  <c r="AE49" i="2" s="1"/>
  <c r="AM49" i="2" s="1"/>
  <c r="Y49" i="2"/>
  <c r="AG49" i="2" s="1"/>
  <c r="AO49" i="2" s="1"/>
  <c r="W76" i="2"/>
  <c r="AE76" i="2" s="1"/>
  <c r="AM76" i="2" s="1"/>
  <c r="X77" i="2"/>
  <c r="AF77" i="2" s="1"/>
  <c r="AN77" i="2" s="1"/>
  <c r="Y77" i="2"/>
  <c r="AG77" i="2" s="1"/>
  <c r="AO77" i="2" s="1"/>
  <c r="Y81" i="2"/>
  <c r="AG81" i="2" s="1"/>
  <c r="AO81" i="2" s="1"/>
  <c r="X82" i="2"/>
  <c r="AF82" i="2" s="1"/>
  <c r="AN82" i="2" s="1"/>
  <c r="W55" i="2"/>
  <c r="AE55" i="2" s="1"/>
  <c r="AM55" i="2" s="1"/>
  <c r="W62" i="2"/>
  <c r="AE62" i="2" s="1"/>
  <c r="AM62" i="2" s="1"/>
  <c r="X62" i="2"/>
  <c r="AF62" i="2" s="1"/>
  <c r="AN62" i="2" s="1"/>
  <c r="W63" i="2"/>
  <c r="AE63" i="2" s="1"/>
  <c r="AM63" i="2" s="1"/>
  <c r="AB82" i="2"/>
  <c r="AJ82" i="2" s="1"/>
  <c r="AR82" i="2" s="1"/>
  <c r="Y63" i="2"/>
  <c r="AG63" i="2" s="1"/>
  <c r="AO63" i="2" s="1"/>
  <c r="AB70" i="2"/>
  <c r="AJ70" i="2" s="1"/>
  <c r="AR70" i="2" s="1"/>
  <c r="AC71" i="2"/>
  <c r="AK71" i="2" s="1"/>
  <c r="AS71" i="2" s="1"/>
  <c r="AB72" i="2"/>
  <c r="AJ72" i="2" s="1"/>
  <c r="AR72" i="2" s="1"/>
  <c r="W26" i="2"/>
  <c r="AE26" i="2" s="1"/>
  <c r="AM26" i="2" s="1"/>
  <c r="Y26" i="2"/>
  <c r="AG26" i="2" s="1"/>
  <c r="AO26" i="2" s="1"/>
  <c r="Z101" i="2"/>
  <c r="AH101" i="2" s="1"/>
  <c r="AP101" i="2" s="1"/>
  <c r="Z91" i="2"/>
  <c r="AH91" i="2" s="1"/>
  <c r="AP91" i="2" s="1"/>
  <c r="Z81" i="2"/>
  <c r="AH81" i="2" s="1"/>
  <c r="AP81" i="2" s="1"/>
  <c r="Z89" i="2"/>
  <c r="AH89" i="2" s="1"/>
  <c r="AP89" i="2" s="1"/>
  <c r="Z80" i="2"/>
  <c r="AH80" i="2" s="1"/>
  <c r="AP80" i="2" s="1"/>
  <c r="Z100" i="2"/>
  <c r="AH100" i="2" s="1"/>
  <c r="AP100" i="2" s="1"/>
  <c r="Z77" i="2"/>
  <c r="AH77" i="2" s="1"/>
  <c r="AP77" i="2" s="1"/>
  <c r="Z97" i="2"/>
  <c r="AH97" i="2" s="1"/>
  <c r="AP97" i="2" s="1"/>
  <c r="Z84" i="2"/>
  <c r="AH84" i="2" s="1"/>
  <c r="AP84" i="2" s="1"/>
  <c r="Z95" i="2"/>
  <c r="AH95" i="2" s="1"/>
  <c r="AP95" i="2" s="1"/>
  <c r="AC44" i="2"/>
  <c r="AK44" i="2" s="1"/>
  <c r="AS44" i="2" s="1"/>
  <c r="AC39" i="2"/>
  <c r="AK39" i="2" s="1"/>
  <c r="AS39" i="2" s="1"/>
  <c r="AC36" i="2"/>
  <c r="AK36" i="2" s="1"/>
  <c r="AS36" i="2" s="1"/>
  <c r="AC27" i="2"/>
  <c r="AK27" i="2" s="1"/>
  <c r="AS27" i="2" s="1"/>
  <c r="AC30" i="2"/>
  <c r="AK30" i="2" s="1"/>
  <c r="AS30" i="2" s="1"/>
  <c r="AC50" i="2"/>
  <c r="AK50" i="2" s="1"/>
  <c r="AS50" i="2" s="1"/>
  <c r="AA84" i="2"/>
  <c r="AI84" i="2" s="1"/>
  <c r="AQ84" i="2" s="1"/>
  <c r="AA81" i="2"/>
  <c r="AI81" i="2" s="1"/>
  <c r="AQ81" i="2" s="1"/>
  <c r="AA89" i="2"/>
  <c r="AI89" i="2" s="1"/>
  <c r="AQ89" i="2" s="1"/>
  <c r="AA80" i="2"/>
  <c r="AI80" i="2" s="1"/>
  <c r="AQ80" i="2" s="1"/>
  <c r="AA100" i="2"/>
  <c r="AI100" i="2" s="1"/>
  <c r="AQ100" i="2" s="1"/>
  <c r="AA83" i="2"/>
  <c r="AI83" i="2" s="1"/>
  <c r="AQ83" i="2" s="1"/>
  <c r="X69" i="2"/>
  <c r="AF69" i="2" s="1"/>
  <c r="AN69" i="2" s="1"/>
  <c r="X55" i="2"/>
  <c r="AF55" i="2" s="1"/>
  <c r="AN55" i="2" s="1"/>
  <c r="X76" i="2"/>
  <c r="AF76" i="2" s="1"/>
  <c r="AN76" i="2" s="1"/>
  <c r="X53" i="2"/>
  <c r="AF53" i="2" s="1"/>
  <c r="AN53" i="2" s="1"/>
  <c r="AH74" i="2"/>
  <c r="AP74" i="2" s="1"/>
  <c r="AA94" i="2"/>
  <c r="AI94" i="2" s="1"/>
  <c r="AQ94" i="2" s="1"/>
  <c r="Z50" i="2"/>
  <c r="AH50" i="2" s="1"/>
  <c r="AP50" i="2" s="1"/>
  <c r="Z41" i="2"/>
  <c r="AH41" i="2" s="1"/>
  <c r="AP41" i="2" s="1"/>
  <c r="Z36" i="2"/>
  <c r="AH36" i="2" s="1"/>
  <c r="AP36" i="2" s="1"/>
  <c r="Z34" i="2"/>
  <c r="AH34" i="2" s="1"/>
  <c r="AP34" i="2" s="1"/>
  <c r="Z32" i="2"/>
  <c r="AH32" i="2" s="1"/>
  <c r="AP32" i="2" s="1"/>
  <c r="Z29" i="2"/>
  <c r="AH29" i="2" s="1"/>
  <c r="AP29" i="2" s="1"/>
  <c r="AB84" i="2"/>
  <c r="AJ84" i="2" s="1"/>
  <c r="AR84" i="2" s="1"/>
  <c r="AB89" i="2"/>
  <c r="AJ89" i="2" s="1"/>
  <c r="AR89" i="2" s="1"/>
  <c r="AB100" i="2"/>
  <c r="AJ100" i="2" s="1"/>
  <c r="AR100" i="2" s="1"/>
  <c r="AB77" i="2"/>
  <c r="AJ77" i="2" s="1"/>
  <c r="AR77" i="2" s="1"/>
  <c r="AB97" i="2"/>
  <c r="AJ97" i="2" s="1"/>
  <c r="AR97" i="2" s="1"/>
  <c r="AB95" i="2"/>
  <c r="AJ95" i="2" s="1"/>
  <c r="AR95" i="2" s="1"/>
  <c r="AB83" i="2"/>
  <c r="AJ83" i="2" s="1"/>
  <c r="AR83" i="2" s="1"/>
  <c r="W2" i="2"/>
  <c r="AE2" i="2" s="1"/>
  <c r="AM2" i="2" s="1"/>
  <c r="W18" i="2"/>
  <c r="AE18" i="2" s="1"/>
  <c r="AM18" i="2" s="1"/>
  <c r="W15" i="2"/>
  <c r="AE15" i="2" s="1"/>
  <c r="AM15" i="2" s="1"/>
  <c r="W24" i="2"/>
  <c r="AE24" i="2" s="1"/>
  <c r="AM24" i="2" s="1"/>
  <c r="AA91" i="2"/>
  <c r="AI91" i="2" s="1"/>
  <c r="AQ91" i="2" s="1"/>
  <c r="AB91" i="2"/>
  <c r="AJ91" i="2" s="1"/>
  <c r="AR91" i="2" s="1"/>
  <c r="Y69" i="2"/>
  <c r="AG69" i="2" s="1"/>
  <c r="AO69" i="2" s="1"/>
  <c r="Y58" i="2"/>
  <c r="AG58" i="2" s="1"/>
  <c r="AO58" i="2" s="1"/>
  <c r="Y67" i="2"/>
  <c r="AG67" i="2" s="1"/>
  <c r="AO67" i="2" s="1"/>
  <c r="Y56" i="2"/>
  <c r="AG56" i="2" s="1"/>
  <c r="AO56" i="2" s="1"/>
  <c r="Y64" i="2"/>
  <c r="AG64" i="2" s="1"/>
  <c r="AO64" i="2" s="1"/>
  <c r="X43" i="2"/>
  <c r="AF43" i="2" s="1"/>
  <c r="AN43" i="2" s="1"/>
  <c r="Z9" i="2"/>
  <c r="AH9" i="2" s="1"/>
  <c r="AP9" i="2" s="1"/>
  <c r="Z11" i="2"/>
  <c r="AH11" i="2" s="1"/>
  <c r="AP11" i="2" s="1"/>
  <c r="Z25" i="2"/>
  <c r="AH25" i="2" s="1"/>
  <c r="AP25" i="2" s="1"/>
  <c r="Z23" i="2"/>
  <c r="AH23" i="2" s="1"/>
  <c r="AP23" i="2" s="1"/>
  <c r="Z13" i="2"/>
  <c r="AH13" i="2" s="1"/>
  <c r="AP13" i="2" s="1"/>
  <c r="Z67" i="2"/>
  <c r="AH67" i="2" s="1"/>
  <c r="AP67" i="2" s="1"/>
  <c r="Z63" i="2"/>
  <c r="AH63" i="2" s="1"/>
  <c r="AP63" i="2" s="1"/>
  <c r="Z93" i="2"/>
  <c r="AA7" i="2"/>
  <c r="AI7" i="2" s="1"/>
  <c r="AQ7" i="2" s="1"/>
  <c r="AA11" i="2"/>
  <c r="AI11" i="2" s="1"/>
  <c r="AQ11" i="2" s="1"/>
  <c r="AA23" i="2"/>
  <c r="AI23" i="2" s="1"/>
  <c r="AQ23" i="2" s="1"/>
  <c r="AA13" i="2"/>
  <c r="AI13" i="2" s="1"/>
  <c r="AQ13" i="2" s="1"/>
  <c r="AA3" i="2"/>
  <c r="AI3" i="2" s="1"/>
  <c r="AQ3" i="2" s="1"/>
  <c r="AA58" i="2"/>
  <c r="AI58" i="2" s="1"/>
  <c r="AQ58" i="2" s="1"/>
  <c r="AA56" i="2"/>
  <c r="AI56" i="2" s="1"/>
  <c r="AQ56" i="2" s="1"/>
  <c r="AA64" i="2"/>
  <c r="AI64" i="2" s="1"/>
  <c r="AQ64" i="2" s="1"/>
  <c r="AA63" i="2"/>
  <c r="AI63" i="2" s="1"/>
  <c r="AQ63" i="2" s="1"/>
  <c r="Z94" i="2"/>
  <c r="AH94" i="2" s="1"/>
  <c r="AP94" i="2" s="1"/>
  <c r="AB58" i="2"/>
  <c r="AJ58" i="2" s="1"/>
  <c r="AR58" i="2" s="1"/>
  <c r="AB57" i="2"/>
  <c r="AJ57" i="2" s="1"/>
  <c r="AR57" i="2" s="1"/>
  <c r="AB64" i="2"/>
  <c r="AJ64" i="2" s="1"/>
  <c r="AR64" i="2" s="1"/>
  <c r="AB63" i="2"/>
  <c r="AJ63" i="2" s="1"/>
  <c r="AR63" i="2" s="1"/>
  <c r="AB75" i="2"/>
  <c r="AJ75" i="2" s="1"/>
  <c r="AR75" i="2" s="1"/>
  <c r="X49" i="2"/>
  <c r="AF49" i="2" s="1"/>
  <c r="AN49" i="2" s="1"/>
  <c r="AC68" i="2"/>
  <c r="AK68" i="2" s="1"/>
  <c r="AS68" i="2" s="1"/>
  <c r="AC57" i="2"/>
  <c r="AK57" i="2" s="1"/>
  <c r="AS57" i="2" s="1"/>
  <c r="AC56" i="2"/>
  <c r="AK56" i="2" s="1"/>
  <c r="AS56" i="2" s="1"/>
  <c r="AC64" i="2"/>
  <c r="AK64" i="2" s="1"/>
  <c r="AS64" i="2" s="1"/>
  <c r="AC52" i="2"/>
  <c r="AK52" i="2" s="1"/>
  <c r="AS52" i="2" s="1"/>
  <c r="AC74" i="2"/>
  <c r="AK74" i="2" s="1"/>
  <c r="AS74" i="2" s="1"/>
  <c r="AB94" i="2"/>
  <c r="AJ94" i="2" s="1"/>
  <c r="AR94" i="2" s="1"/>
  <c r="Z49" i="2"/>
  <c r="AH49" i="2" s="1"/>
  <c r="AP49" i="2" s="1"/>
  <c r="AC49" i="2"/>
  <c r="AK49" i="2" s="1"/>
  <c r="AS49" i="2" s="1"/>
  <c r="Z60" i="2"/>
  <c r="AH60" i="2" s="1"/>
  <c r="AP60" i="2" s="1"/>
  <c r="AB8" i="2"/>
  <c r="AJ8" i="2" s="1"/>
  <c r="AR8" i="2" s="1"/>
  <c r="AC8" i="2"/>
  <c r="AK8" i="2" s="1"/>
  <c r="AS8" i="2" s="1"/>
  <c r="AB3" i="2"/>
  <c r="AJ3" i="2" s="1"/>
  <c r="AR3" i="2" s="1"/>
  <c r="AC3" i="2"/>
  <c r="AK3" i="2" s="1"/>
  <c r="AS3" i="2" s="1"/>
  <c r="AB25" i="2"/>
  <c r="AJ25" i="2" s="1"/>
  <c r="AR25" i="2" s="1"/>
  <c r="AB13" i="2"/>
  <c r="AJ13" i="2" s="1"/>
  <c r="AR13" i="2" s="1"/>
  <c r="AB23" i="2"/>
  <c r="AJ23" i="2" s="1"/>
  <c r="AR23" i="2" s="1"/>
  <c r="AC25" i="2"/>
  <c r="AK25" i="2" s="1"/>
  <c r="AS25" i="2" s="1"/>
  <c r="AC13" i="2"/>
  <c r="AK13" i="2" s="1"/>
  <c r="AS13" i="2" s="1"/>
  <c r="AC23" i="2"/>
  <c r="AK23" i="2" s="1"/>
  <c r="AS23" i="2" s="1"/>
  <c r="AB11" i="2"/>
  <c r="AJ11" i="2" s="1"/>
  <c r="AR11" i="2" s="1"/>
  <c r="AC11" i="2"/>
  <c r="AK11" i="2" s="1"/>
  <c r="AS11" i="2" s="1"/>
  <c r="Y34" i="2"/>
  <c r="AG34" i="2" s="1"/>
  <c r="AO34" i="2" s="1"/>
  <c r="AK96" i="2"/>
  <c r="AS96" i="2" s="1"/>
  <c r="AK78" i="2"/>
  <c r="AS78" i="2" s="1"/>
  <c r="AK92" i="2"/>
  <c r="AS92" i="2" s="1"/>
  <c r="AK91" i="2"/>
  <c r="AS91" i="2" s="1"/>
  <c r="AK81" i="2"/>
  <c r="AS81" i="2" s="1"/>
  <c r="AK85" i="2"/>
  <c r="AS85" i="2" s="1"/>
  <c r="AK88" i="2"/>
  <c r="AS88" i="2" s="1"/>
  <c r="W47" i="2"/>
  <c r="AE47" i="2" s="1"/>
  <c r="AM47" i="2" s="1"/>
  <c r="W37" i="2"/>
  <c r="AE37" i="2" s="1"/>
  <c r="AM37" i="2" s="1"/>
  <c r="W34" i="2"/>
  <c r="AE34" i="2" s="1"/>
  <c r="AM34" i="2" s="1"/>
  <c r="W44" i="2"/>
  <c r="AE44" i="2" s="1"/>
  <c r="AM44" i="2" s="1"/>
  <c r="W19" i="2"/>
  <c r="AE19" i="2" s="1"/>
  <c r="AM19" i="2" s="1"/>
  <c r="W16" i="2"/>
  <c r="AE16" i="2" s="1"/>
  <c r="AM16" i="2" s="1"/>
  <c r="W8" i="2"/>
  <c r="AE8" i="2" s="1"/>
  <c r="AM8" i="2" s="1"/>
  <c r="W3" i="2"/>
  <c r="AE3" i="2" s="1"/>
  <c r="AM3" i="2" s="1"/>
  <c r="W11" i="2"/>
  <c r="AE11" i="2" s="1"/>
  <c r="AM11" i="2" s="1"/>
  <c r="X37" i="2"/>
  <c r="AF37" i="2" s="1"/>
  <c r="AN37" i="2" s="1"/>
  <c r="X34" i="2"/>
  <c r="AF34" i="2" s="1"/>
  <c r="AN34" i="2" s="1"/>
  <c r="X44" i="2"/>
  <c r="AF44" i="2" s="1"/>
  <c r="AN44" i="2" s="1"/>
  <c r="W32" i="2"/>
  <c r="AE32" i="2" s="1"/>
  <c r="AM32" i="2" s="1"/>
  <c r="AK89" i="2"/>
  <c r="AS89" i="2" s="1"/>
  <c r="X14" i="2"/>
  <c r="AF14" i="2" s="1"/>
  <c r="AN14" i="2" s="1"/>
  <c r="X18" i="2"/>
  <c r="AF18" i="2" s="1"/>
  <c r="AN18" i="2" s="1"/>
  <c r="X2" i="2"/>
  <c r="AF2" i="2" s="1"/>
  <c r="AN2" i="2" s="1"/>
  <c r="AX2" i="2" s="1"/>
  <c r="X32" i="2"/>
  <c r="AF32" i="2" s="1"/>
  <c r="AN32" i="2" s="1"/>
  <c r="Y18" i="2"/>
  <c r="AG18" i="2" s="1"/>
  <c r="AO18" i="2" s="1"/>
  <c r="Y2" i="2"/>
  <c r="AG2" i="2" s="1"/>
  <c r="AO2" i="2" s="1"/>
  <c r="AK97" i="2"/>
  <c r="AS97" i="2" s="1"/>
  <c r="Z16" i="2"/>
  <c r="AH16" i="2" s="1"/>
  <c r="AP16" i="2" s="1"/>
  <c r="Z3" i="2"/>
  <c r="AH3" i="2" s="1"/>
  <c r="AP3" i="2" s="1"/>
  <c r="W21" i="2"/>
  <c r="AE21" i="2" s="1"/>
  <c r="AM21" i="2" s="1"/>
  <c r="W73" i="2"/>
  <c r="AE73" i="2" s="1"/>
  <c r="AM73" i="2" s="1"/>
  <c r="W60" i="2"/>
  <c r="AE60" i="2" s="1"/>
  <c r="AM60" i="2" s="1"/>
  <c r="W75" i="2"/>
  <c r="AE75" i="2" s="1"/>
  <c r="AM75" i="2" s="1"/>
  <c r="W68" i="2"/>
  <c r="AE68" i="2" s="1"/>
  <c r="AM68" i="2" s="1"/>
  <c r="W74" i="2"/>
  <c r="AE74" i="2" s="1"/>
  <c r="AM74" i="2" s="1"/>
  <c r="W57" i="2"/>
  <c r="AE57" i="2" s="1"/>
  <c r="AM57" i="2" s="1"/>
  <c r="X75" i="2"/>
  <c r="AF75" i="2" s="1"/>
  <c r="AN75" i="2" s="1"/>
  <c r="X68" i="2"/>
  <c r="AF68" i="2" s="1"/>
  <c r="AN68" i="2" s="1"/>
  <c r="X74" i="2"/>
  <c r="AF74" i="2" s="1"/>
  <c r="AN74" i="2" s="1"/>
  <c r="X57" i="2"/>
  <c r="AF57" i="2" s="1"/>
  <c r="AN57" i="2" s="1"/>
  <c r="W93" i="2"/>
  <c r="AE93" i="2" s="1"/>
  <c r="AM93" i="2" s="1"/>
  <c r="W83" i="2"/>
  <c r="AE83" i="2" s="1"/>
  <c r="AM83" i="2" s="1"/>
  <c r="W96" i="2"/>
  <c r="AE96" i="2" s="1"/>
  <c r="AM96" i="2" s="1"/>
  <c r="AK83" i="2"/>
  <c r="AS83" i="2" s="1"/>
  <c r="W10" i="2"/>
  <c r="AE10" i="2" s="1"/>
  <c r="AM10" i="2" s="1"/>
  <c r="Y75" i="2"/>
  <c r="AG75" i="2" s="1"/>
  <c r="AO75" i="2" s="1"/>
  <c r="Y68" i="2"/>
  <c r="AG68" i="2" s="1"/>
  <c r="AO68" i="2" s="1"/>
  <c r="Y71" i="2"/>
  <c r="AG71" i="2" s="1"/>
  <c r="AO71" i="2" s="1"/>
  <c r="Y62" i="2"/>
  <c r="AG62" i="2" s="1"/>
  <c r="AO62" i="2" s="1"/>
  <c r="Y55" i="2"/>
  <c r="AG55" i="2" s="1"/>
  <c r="AO55" i="2" s="1"/>
  <c r="Y74" i="2"/>
  <c r="AG74" i="2" s="1"/>
  <c r="AO74" i="2" s="1"/>
  <c r="Y57" i="2"/>
  <c r="AG57" i="2" s="1"/>
  <c r="AO57" i="2" s="1"/>
  <c r="Y76" i="2"/>
  <c r="AG76" i="2" s="1"/>
  <c r="AO76" i="2" s="1"/>
  <c r="Y73" i="2"/>
  <c r="AG73" i="2" s="1"/>
  <c r="AO73" i="2" s="1"/>
  <c r="X95" i="2"/>
  <c r="AF95" i="2" s="1"/>
  <c r="AN95" i="2" s="1"/>
  <c r="X93" i="2"/>
  <c r="AF93" i="2" s="1"/>
  <c r="AN93" i="2" s="1"/>
  <c r="X101" i="2"/>
  <c r="AF101" i="2" s="1"/>
  <c r="AN101" i="2" s="1"/>
  <c r="X83" i="2"/>
  <c r="AF83" i="2" s="1"/>
  <c r="AN83" i="2" s="1"/>
  <c r="X96" i="2"/>
  <c r="AF96" i="2" s="1"/>
  <c r="AN96" i="2" s="1"/>
  <c r="X88" i="2"/>
  <c r="AF88" i="2" s="1"/>
  <c r="AN88" i="2" s="1"/>
  <c r="X90" i="2"/>
  <c r="AF90" i="2" s="1"/>
  <c r="AN90" i="2" s="1"/>
  <c r="W35" i="2"/>
  <c r="AE35" i="2" s="1"/>
  <c r="AM35" i="2" s="1"/>
  <c r="W54" i="2"/>
  <c r="AE54" i="2" s="1"/>
  <c r="AM54" i="2" s="1"/>
  <c r="W100" i="2"/>
  <c r="AE100" i="2" s="1"/>
  <c r="AM100" i="2" s="1"/>
  <c r="W12" i="2"/>
  <c r="AE12" i="2" s="1"/>
  <c r="AM12" i="2" s="1"/>
  <c r="W14" i="2"/>
  <c r="AE14" i="2" s="1"/>
  <c r="AM14" i="2" s="1"/>
  <c r="Z62" i="2"/>
  <c r="AH62" i="2" s="1"/>
  <c r="AP62" i="2" s="1"/>
  <c r="Z75" i="2"/>
  <c r="AH75" i="2" s="1"/>
  <c r="AP75" i="2" s="1"/>
  <c r="Z68" i="2"/>
  <c r="AH68" i="2" s="1"/>
  <c r="AP68" i="2" s="1"/>
  <c r="Z71" i="2"/>
  <c r="AH71" i="2" s="1"/>
  <c r="AP71" i="2" s="1"/>
  <c r="Z55" i="2"/>
  <c r="AH55" i="2" s="1"/>
  <c r="AP55" i="2" s="1"/>
  <c r="Z57" i="2"/>
  <c r="AH57" i="2" s="1"/>
  <c r="AP57" i="2" s="1"/>
  <c r="Z69" i="2"/>
  <c r="AH69" i="2" s="1"/>
  <c r="AP69" i="2" s="1"/>
  <c r="Z54" i="2"/>
  <c r="AH54" i="2" s="1"/>
  <c r="AP54" i="2" s="1"/>
  <c r="Y87" i="2"/>
  <c r="AG87" i="2" s="1"/>
  <c r="AO87" i="2" s="1"/>
  <c r="Y101" i="2"/>
  <c r="AG101" i="2" s="1"/>
  <c r="AO101" i="2" s="1"/>
  <c r="Y83" i="2"/>
  <c r="AG83" i="2" s="1"/>
  <c r="AO83" i="2" s="1"/>
  <c r="Y96" i="2"/>
  <c r="AG96" i="2" s="1"/>
  <c r="AO96" i="2" s="1"/>
  <c r="Y88" i="2"/>
  <c r="AG88" i="2" s="1"/>
  <c r="AO88" i="2" s="1"/>
  <c r="Y90" i="2"/>
  <c r="AG90" i="2" s="1"/>
  <c r="AO90" i="2" s="1"/>
  <c r="X35" i="2"/>
  <c r="AF35" i="2" s="1"/>
  <c r="AN35" i="2" s="1"/>
  <c r="X54" i="2"/>
  <c r="AF54" i="2" s="1"/>
  <c r="AN54" i="2" s="1"/>
  <c r="X61" i="2"/>
  <c r="AF61" i="2" s="1"/>
  <c r="AN61" i="2" s="1"/>
  <c r="AH93" i="2"/>
  <c r="AP93" i="2" s="1"/>
  <c r="Y100" i="2"/>
  <c r="AG100" i="2" s="1"/>
  <c r="AO100" i="2" s="1"/>
  <c r="X12" i="2"/>
  <c r="AF12" i="2" s="1"/>
  <c r="AN12" i="2" s="1"/>
  <c r="AX4" i="2" s="1"/>
  <c r="AA76" i="2"/>
  <c r="AI76" i="2" s="1"/>
  <c r="AQ76" i="2" s="1"/>
  <c r="AA75" i="2"/>
  <c r="AI75" i="2" s="1"/>
  <c r="AQ75" i="2" s="1"/>
  <c r="AA71" i="2"/>
  <c r="AI71" i="2" s="1"/>
  <c r="AQ71" i="2" s="1"/>
  <c r="AA52" i="2"/>
  <c r="AI52" i="2" s="1"/>
  <c r="AQ52" i="2" s="1"/>
  <c r="AA55" i="2"/>
  <c r="AI55" i="2" s="1"/>
  <c r="AQ55" i="2" s="1"/>
  <c r="AA65" i="2"/>
  <c r="AI65" i="2" s="1"/>
  <c r="AQ65" i="2" s="1"/>
  <c r="AA69" i="2"/>
  <c r="AI69" i="2" s="1"/>
  <c r="AQ69" i="2" s="1"/>
  <c r="AA54" i="2"/>
  <c r="AI54" i="2" s="1"/>
  <c r="AQ54" i="2" s="1"/>
  <c r="AA67" i="2"/>
  <c r="AI67" i="2" s="1"/>
  <c r="AQ67" i="2" s="1"/>
  <c r="Y54" i="2"/>
  <c r="AG54" i="2" s="1"/>
  <c r="AO54" i="2" s="1"/>
  <c r="Y61" i="2"/>
  <c r="AG61" i="2" s="1"/>
  <c r="AO61" i="2" s="1"/>
  <c r="W66" i="2"/>
  <c r="AE66" i="2" s="1"/>
  <c r="AM66" i="2" s="1"/>
  <c r="W94" i="2"/>
  <c r="AE94" i="2" s="1"/>
  <c r="AM94" i="2" s="1"/>
  <c r="AB71" i="2"/>
  <c r="AJ71" i="2" s="1"/>
  <c r="AR71" i="2" s="1"/>
  <c r="AB68" i="2"/>
  <c r="AJ68" i="2" s="1"/>
  <c r="AR68" i="2" s="1"/>
  <c r="AB52" i="2"/>
  <c r="AJ52" i="2" s="1"/>
  <c r="AR52" i="2" s="1"/>
  <c r="AB55" i="2"/>
  <c r="AJ55" i="2" s="1"/>
  <c r="AR55" i="2" s="1"/>
  <c r="AB65" i="2"/>
  <c r="AJ65" i="2" s="1"/>
  <c r="AR65" i="2" s="1"/>
  <c r="AB62" i="2"/>
  <c r="AJ62" i="2" s="1"/>
  <c r="AR62" i="2" s="1"/>
  <c r="AB69" i="2"/>
  <c r="AJ69" i="2" s="1"/>
  <c r="AR69" i="2" s="1"/>
  <c r="AB54" i="2"/>
  <c r="AJ54" i="2" s="1"/>
  <c r="AR54" i="2" s="1"/>
  <c r="AB67" i="2"/>
  <c r="AJ67" i="2" s="1"/>
  <c r="AR67" i="2" s="1"/>
  <c r="AB61" i="2"/>
  <c r="AJ61" i="2" s="1"/>
  <c r="AR61" i="2" s="1"/>
  <c r="Z61" i="2"/>
  <c r="AH61" i="2" s="1"/>
  <c r="AP61" i="2" s="1"/>
  <c r="X66" i="2"/>
  <c r="AF66" i="2" s="1"/>
  <c r="AN66" i="2" s="1"/>
  <c r="W80" i="2"/>
  <c r="AE80" i="2" s="1"/>
  <c r="AM80" i="2" s="1"/>
  <c r="X94" i="2"/>
  <c r="AF94" i="2" s="1"/>
  <c r="AN94" i="2" s="1"/>
  <c r="AC65" i="2"/>
  <c r="AK65" i="2" s="1"/>
  <c r="AS65" i="2" s="1"/>
  <c r="AC62" i="2"/>
  <c r="AK62" i="2" s="1"/>
  <c r="AS62" i="2" s="1"/>
  <c r="AC59" i="2"/>
  <c r="AK59" i="2" s="1"/>
  <c r="AS59" i="2" s="1"/>
  <c r="AC70" i="2"/>
  <c r="AK70" i="2" s="1"/>
  <c r="AS70" i="2" s="1"/>
  <c r="AC58" i="2"/>
  <c r="AK58" i="2" s="1"/>
  <c r="AS58" i="2" s="1"/>
  <c r="AC69" i="2"/>
  <c r="AK69" i="2" s="1"/>
  <c r="AS69" i="2" s="1"/>
  <c r="AC54" i="2"/>
  <c r="AK54" i="2" s="1"/>
  <c r="AS54" i="2" s="1"/>
  <c r="AC67" i="2"/>
  <c r="AK67" i="2" s="1"/>
  <c r="AS67" i="2" s="1"/>
  <c r="AC76" i="2"/>
  <c r="AK76" i="2" s="1"/>
  <c r="AS76" i="2" s="1"/>
  <c r="AC61" i="2"/>
  <c r="AK61" i="2" s="1"/>
  <c r="AS61" i="2" s="1"/>
  <c r="AC63" i="2"/>
  <c r="AK63" i="2" s="1"/>
  <c r="AS63" i="2" s="1"/>
  <c r="AA61" i="2"/>
  <c r="AI61" i="2" s="1"/>
  <c r="AQ61" i="2" s="1"/>
  <c r="X67" i="2"/>
  <c r="AF67" i="2" s="1"/>
  <c r="AN67" i="2" s="1"/>
  <c r="Y80" i="2"/>
  <c r="AG80" i="2" s="1"/>
  <c r="AO80" i="2" s="1"/>
  <c r="Y94" i="2"/>
  <c r="AG94" i="2" s="1"/>
  <c r="AO94" i="2" s="1"/>
  <c r="Y33" i="2"/>
  <c r="AG33" i="2" s="1"/>
  <c r="AO33" i="2" s="1"/>
  <c r="Z90" i="2"/>
  <c r="AH90" i="2" s="1"/>
  <c r="AP90" i="2" s="1"/>
  <c r="AA22" i="2"/>
  <c r="AI22" i="2" s="1"/>
  <c r="AQ22" i="2" s="1"/>
  <c r="AB85" i="2"/>
  <c r="AJ85" i="2" s="1"/>
  <c r="AR85" i="2" s="1"/>
  <c r="AA90" i="2"/>
  <c r="AI90" i="2" s="1"/>
  <c r="AQ90" i="2" s="1"/>
  <c r="AA26" i="2"/>
  <c r="AI26" i="2" s="1"/>
  <c r="AQ26" i="2" s="1"/>
  <c r="AB26" i="2"/>
  <c r="AJ26" i="2" s="1"/>
  <c r="AR26" i="2" s="1"/>
  <c r="Y51" i="2"/>
  <c r="AG51" i="2" s="1"/>
  <c r="AO51" i="2" s="1"/>
  <c r="AA78" i="2"/>
  <c r="AI78" i="2" s="1"/>
  <c r="AQ78" i="2" s="1"/>
  <c r="AC26" i="2"/>
  <c r="AK26" i="2" s="1"/>
  <c r="AS26" i="2" s="1"/>
  <c r="Z51" i="2"/>
  <c r="AH51" i="2" s="1"/>
  <c r="AP51" i="2" s="1"/>
  <c r="AB78" i="2"/>
  <c r="AJ78" i="2" s="1"/>
  <c r="AR78" i="2" s="1"/>
  <c r="Z88" i="2"/>
  <c r="AH88" i="2" s="1"/>
  <c r="AP88" i="2" s="1"/>
  <c r="Z96" i="2"/>
  <c r="AH96" i="2" s="1"/>
  <c r="AP96" i="2" s="1"/>
  <c r="Y38" i="2"/>
  <c r="AG38" i="2" s="1"/>
  <c r="AO38" i="2" s="1"/>
  <c r="AA88" i="2"/>
  <c r="AI88" i="2" s="1"/>
  <c r="AQ88" i="2" s="1"/>
  <c r="AA96" i="2"/>
  <c r="AI96" i="2" s="1"/>
  <c r="AQ96" i="2" s="1"/>
  <c r="AC38" i="2"/>
  <c r="AK38" i="2" s="1"/>
  <c r="AS38" i="2" s="1"/>
  <c r="Z83" i="2"/>
  <c r="AH83" i="2" s="1"/>
  <c r="AP83" i="2" s="1"/>
  <c r="AB88" i="2"/>
  <c r="AJ88" i="2" s="1"/>
  <c r="AR88" i="2" s="1"/>
  <c r="AA38" i="2"/>
  <c r="AI38" i="2" s="1"/>
  <c r="AQ38" i="2" s="1"/>
  <c r="AA41" i="2"/>
  <c r="AI41" i="2" s="1"/>
  <c r="AQ41" i="2" s="1"/>
  <c r="AA49" i="2"/>
  <c r="AI49" i="2" s="1"/>
  <c r="AQ49" i="2" s="1"/>
  <c r="Y20" i="2"/>
  <c r="AG20" i="2" s="1"/>
  <c r="AO20" i="2" s="1"/>
  <c r="Y19" i="2"/>
  <c r="AG19" i="2" s="1"/>
  <c r="AO19" i="2" s="1"/>
  <c r="Y6" i="2"/>
  <c r="AG6" i="2" s="1"/>
  <c r="AO6" i="2" s="1"/>
  <c r="Y4" i="2"/>
  <c r="AG4" i="2" s="1"/>
  <c r="AO4" i="2" s="1"/>
  <c r="Y10" i="2"/>
  <c r="AG10" i="2" s="1"/>
  <c r="AO10" i="2" s="1"/>
  <c r="Y8" i="2"/>
  <c r="AG8" i="2" s="1"/>
  <c r="AO8" i="2" s="1"/>
  <c r="Y14" i="2"/>
  <c r="AG14" i="2" s="1"/>
  <c r="AO14" i="2" s="1"/>
  <c r="Y12" i="2"/>
  <c r="AG12" i="2" s="1"/>
  <c r="AO12" i="2" s="1"/>
  <c r="Y25" i="2"/>
  <c r="AG25" i="2" s="1"/>
  <c r="AO25" i="2" s="1"/>
  <c r="Y23" i="2"/>
  <c r="AG23" i="2" s="1"/>
  <c r="AO23" i="2" s="1"/>
  <c r="Y11" i="2"/>
  <c r="AG11" i="2" s="1"/>
  <c r="AO11" i="2" s="1"/>
  <c r="Y5" i="2"/>
  <c r="AG5" i="2" s="1"/>
  <c r="AO5" i="2" s="1"/>
  <c r="Y22" i="2"/>
  <c r="AG22" i="2" s="1"/>
  <c r="AO22" i="2" s="1"/>
  <c r="Y21" i="2"/>
  <c r="AG21" i="2" s="1"/>
  <c r="AO21" i="2" s="1"/>
  <c r="Y15" i="2"/>
  <c r="AG15" i="2" s="1"/>
  <c r="AO15" i="2" s="1"/>
  <c r="X7" i="2"/>
  <c r="AF7" i="2" s="1"/>
  <c r="AN7" i="2" s="1"/>
  <c r="AX3" i="2" s="1"/>
  <c r="X16" i="2"/>
  <c r="AF16" i="2" s="1"/>
  <c r="AN16" i="2" s="1"/>
  <c r="Y16" i="2"/>
  <c r="AG16" i="2" s="1"/>
  <c r="AO16" i="2" s="1"/>
  <c r="AB17" i="2"/>
  <c r="AJ17" i="2" s="1"/>
  <c r="AR17" i="2" s="1"/>
  <c r="Z43" i="2"/>
  <c r="AH43" i="2" s="1"/>
  <c r="AP43" i="2" s="1"/>
  <c r="AB36" i="2"/>
  <c r="AJ36" i="2" s="1"/>
  <c r="AR36" i="2" s="1"/>
  <c r="AB46" i="2"/>
  <c r="AJ46" i="2" s="1"/>
  <c r="AR46" i="2" s="1"/>
  <c r="AB31" i="2"/>
  <c r="AJ31" i="2" s="1"/>
  <c r="AR31" i="2" s="1"/>
  <c r="AB40" i="2"/>
  <c r="AJ40" i="2" s="1"/>
  <c r="AR40" i="2" s="1"/>
  <c r="AB28" i="2"/>
  <c r="AJ28" i="2" s="1"/>
  <c r="AR28" i="2" s="1"/>
  <c r="AB32" i="2"/>
  <c r="AJ32" i="2" s="1"/>
  <c r="AR32" i="2" s="1"/>
  <c r="AB47" i="2"/>
  <c r="AJ47" i="2" s="1"/>
  <c r="AR47" i="2" s="1"/>
  <c r="AB39" i="2"/>
  <c r="AJ39" i="2" s="1"/>
  <c r="AR39" i="2" s="1"/>
  <c r="AB30" i="2"/>
  <c r="AJ30" i="2" s="1"/>
  <c r="AR30" i="2" s="1"/>
  <c r="AB37" i="2"/>
  <c r="AJ37" i="2" s="1"/>
  <c r="AR37" i="2" s="1"/>
  <c r="AB48" i="2"/>
  <c r="AJ48" i="2" s="1"/>
  <c r="AR48" i="2" s="1"/>
  <c r="AB51" i="2"/>
  <c r="AJ51" i="2" s="1"/>
  <c r="AR51" i="2" s="1"/>
  <c r="AB45" i="2"/>
  <c r="AJ45" i="2" s="1"/>
  <c r="AR45" i="2" s="1"/>
  <c r="AB34" i="2"/>
  <c r="AJ34" i="2" s="1"/>
  <c r="AR34" i="2" s="1"/>
  <c r="AB44" i="2"/>
  <c r="AJ44" i="2" s="1"/>
  <c r="AR44" i="2" s="1"/>
  <c r="AB42" i="2"/>
  <c r="AJ42" i="2" s="1"/>
  <c r="AR42" i="2" s="1"/>
  <c r="AB35" i="2"/>
  <c r="AJ35" i="2" s="1"/>
  <c r="AR35" i="2" s="1"/>
  <c r="AB33" i="2"/>
  <c r="AJ33" i="2" s="1"/>
  <c r="AR33" i="2" s="1"/>
  <c r="AB29" i="2"/>
  <c r="AJ29" i="2" s="1"/>
  <c r="AR29" i="2" s="1"/>
  <c r="AA51" i="2"/>
  <c r="AI51" i="2" s="1"/>
  <c r="AQ51" i="2" s="1"/>
  <c r="AB27" i="2"/>
  <c r="AJ27" i="2" s="1"/>
  <c r="AR27" i="2" s="1"/>
  <c r="Y17" i="2"/>
  <c r="AG17" i="2" s="1"/>
  <c r="AO17" i="2" s="1"/>
  <c r="AB49" i="2"/>
  <c r="AJ49" i="2" s="1"/>
  <c r="AR49" i="2" s="1"/>
  <c r="Z19" i="2"/>
  <c r="AH19" i="2" s="1"/>
  <c r="AP19" i="2" s="1"/>
  <c r="Z10" i="2"/>
  <c r="AH10" i="2" s="1"/>
  <c r="AP10" i="2" s="1"/>
  <c r="Z2" i="2"/>
  <c r="AH2" i="2" s="1"/>
  <c r="AP2" i="2" s="1"/>
  <c r="Z24" i="2"/>
  <c r="AH24" i="2" s="1"/>
  <c r="AP24" i="2" s="1"/>
  <c r="Z18" i="2"/>
  <c r="AH18" i="2" s="1"/>
  <c r="AP18" i="2" s="1"/>
  <c r="Z14" i="2"/>
  <c r="AH14" i="2" s="1"/>
  <c r="AP14" i="2" s="1"/>
  <c r="Z6" i="2"/>
  <c r="AH6" i="2" s="1"/>
  <c r="AP6" i="2" s="1"/>
  <c r="Z8" i="2"/>
  <c r="AH8" i="2" s="1"/>
  <c r="AP8" i="2" s="1"/>
  <c r="Z12" i="2"/>
  <c r="AH12" i="2" s="1"/>
  <c r="AP12" i="2" s="1"/>
  <c r="Z22" i="2"/>
  <c r="AH22" i="2" s="1"/>
  <c r="AP22" i="2" s="1"/>
  <c r="Z21" i="2"/>
  <c r="AH21" i="2" s="1"/>
  <c r="AP21" i="2" s="1"/>
  <c r="Z5" i="2"/>
  <c r="AH5" i="2" s="1"/>
  <c r="AP5" i="2" s="1"/>
  <c r="Z15" i="2"/>
  <c r="AH15" i="2" s="1"/>
  <c r="AP15" i="2" s="1"/>
  <c r="Y7" i="2"/>
  <c r="AG7" i="2" s="1"/>
  <c r="AO7" i="2" s="1"/>
  <c r="Z17" i="2"/>
  <c r="AH17" i="2" s="1"/>
  <c r="AP17" i="2" s="1"/>
  <c r="AA25" i="2"/>
  <c r="AI25" i="2" s="1"/>
  <c r="AQ25" i="2" s="1"/>
  <c r="AA19" i="2"/>
  <c r="AI19" i="2" s="1"/>
  <c r="AQ19" i="2" s="1"/>
  <c r="AA24" i="2"/>
  <c r="AI24" i="2" s="1"/>
  <c r="AQ24" i="2" s="1"/>
  <c r="AA18" i="2"/>
  <c r="AI18" i="2" s="1"/>
  <c r="AQ18" i="2" s="1"/>
  <c r="AA14" i="2"/>
  <c r="AI14" i="2" s="1"/>
  <c r="AQ14" i="2" s="1"/>
  <c r="AA10" i="2"/>
  <c r="AI10" i="2" s="1"/>
  <c r="AQ10" i="2" s="1"/>
  <c r="AA6" i="2"/>
  <c r="AI6" i="2" s="1"/>
  <c r="AQ6" i="2" s="1"/>
  <c r="AA2" i="2"/>
  <c r="AI2" i="2" s="1"/>
  <c r="AQ2" i="2" s="1"/>
  <c r="AA8" i="2"/>
  <c r="AI8" i="2" s="1"/>
  <c r="AQ8" i="2" s="1"/>
  <c r="AA12" i="2"/>
  <c r="AI12" i="2" s="1"/>
  <c r="AQ12" i="2" s="1"/>
  <c r="AA16" i="2"/>
  <c r="AI16" i="2" s="1"/>
  <c r="AQ16" i="2" s="1"/>
  <c r="AA20" i="2"/>
  <c r="AI20" i="2" s="1"/>
  <c r="AQ20" i="2" s="1"/>
  <c r="AA4" i="2"/>
  <c r="AI4" i="2" s="1"/>
  <c r="AQ4" i="2" s="1"/>
  <c r="AA21" i="2"/>
  <c r="AI21" i="2" s="1"/>
  <c r="AQ21" i="2" s="1"/>
  <c r="AA15" i="2"/>
  <c r="AI15" i="2" s="1"/>
  <c r="AQ15" i="2" s="1"/>
  <c r="AA5" i="2"/>
  <c r="AI5" i="2" s="1"/>
  <c r="AQ5" i="2" s="1"/>
  <c r="AA17" i="2"/>
  <c r="AI17" i="2" s="1"/>
  <c r="AQ17" i="2" s="1"/>
  <c r="Z4" i="2"/>
  <c r="AH4" i="2" s="1"/>
  <c r="AP4" i="2" s="1"/>
  <c r="X40" i="2"/>
  <c r="AF40" i="2" s="1"/>
  <c r="AN40" i="2" s="1"/>
  <c r="X46" i="2"/>
  <c r="AF46" i="2" s="1"/>
  <c r="AN46" i="2" s="1"/>
  <c r="X45" i="2"/>
  <c r="AF45" i="2" s="1"/>
  <c r="AN45" i="2" s="1"/>
  <c r="X29" i="2"/>
  <c r="AF29" i="2" s="1"/>
  <c r="AN29" i="2" s="1"/>
  <c r="X39" i="2"/>
  <c r="AF39" i="2" s="1"/>
  <c r="AN39" i="2" s="1"/>
  <c r="X30" i="2"/>
  <c r="AF30" i="2" s="1"/>
  <c r="AN30" i="2" s="1"/>
  <c r="X33" i="2"/>
  <c r="AF33" i="2" s="1"/>
  <c r="AN33" i="2" s="1"/>
  <c r="X50" i="2"/>
  <c r="AF50" i="2" s="1"/>
  <c r="AN50" i="2" s="1"/>
  <c r="X36" i="2"/>
  <c r="AF36" i="2" s="1"/>
  <c r="AN36" i="2" s="1"/>
  <c r="X48" i="2"/>
  <c r="AF48" i="2" s="1"/>
  <c r="AN48" i="2" s="1"/>
  <c r="X42" i="2"/>
  <c r="AF42" i="2" s="1"/>
  <c r="AN42" i="2" s="1"/>
  <c r="X51" i="2"/>
  <c r="AF51" i="2" s="1"/>
  <c r="AN51" i="2" s="1"/>
  <c r="X38" i="2"/>
  <c r="AF38" i="2" s="1"/>
  <c r="AN38" i="2" s="1"/>
  <c r="X27" i="2"/>
  <c r="AF27" i="2" s="1"/>
  <c r="AN27" i="2" s="1"/>
  <c r="X31" i="2"/>
  <c r="AF31" i="2" s="1"/>
  <c r="AN31" i="2" s="1"/>
  <c r="X28" i="2"/>
  <c r="AF28" i="2" s="1"/>
  <c r="AN28" i="2" s="1"/>
  <c r="AA43" i="2"/>
  <c r="AI43" i="2" s="1"/>
  <c r="AQ43" i="2" s="1"/>
  <c r="X47" i="2"/>
  <c r="AF47" i="2" s="1"/>
  <c r="AN47" i="2" s="1"/>
  <c r="AA37" i="2"/>
  <c r="AI37" i="2" s="1"/>
  <c r="AQ37" i="2" s="1"/>
  <c r="AA27" i="2"/>
  <c r="AI27" i="2" s="1"/>
  <c r="AQ27" i="2" s="1"/>
  <c r="AA39" i="2"/>
  <c r="AI39" i="2" s="1"/>
  <c r="AQ39" i="2" s="1"/>
  <c r="AA30" i="2"/>
  <c r="AI30" i="2" s="1"/>
  <c r="AQ30" i="2" s="1"/>
  <c r="AA28" i="2"/>
  <c r="AI28" i="2" s="1"/>
  <c r="AQ28" i="2" s="1"/>
  <c r="AA32" i="2"/>
  <c r="AI32" i="2" s="1"/>
  <c r="AQ32" i="2" s="1"/>
  <c r="AA46" i="2"/>
  <c r="AI46" i="2" s="1"/>
  <c r="AQ46" i="2" s="1"/>
  <c r="AA31" i="2"/>
  <c r="AI31" i="2" s="1"/>
  <c r="AQ31" i="2" s="1"/>
  <c r="AA47" i="2"/>
  <c r="AI47" i="2" s="1"/>
  <c r="AQ47" i="2" s="1"/>
  <c r="AA40" i="2"/>
  <c r="AI40" i="2" s="1"/>
  <c r="AQ40" i="2" s="1"/>
  <c r="AA42" i="2"/>
  <c r="AI42" i="2" s="1"/>
  <c r="AQ42" i="2" s="1"/>
  <c r="AA48" i="2"/>
  <c r="AI48" i="2" s="1"/>
  <c r="AQ48" i="2" s="1"/>
  <c r="AA45" i="2"/>
  <c r="AI45" i="2" s="1"/>
  <c r="AQ45" i="2" s="1"/>
  <c r="AA34" i="2"/>
  <c r="AI34" i="2" s="1"/>
  <c r="AQ34" i="2" s="1"/>
  <c r="AA35" i="2"/>
  <c r="AI35" i="2" s="1"/>
  <c r="AQ35" i="2" s="1"/>
  <c r="AA44" i="2"/>
  <c r="AI44" i="2" s="1"/>
  <c r="AQ44" i="2" s="1"/>
  <c r="AA33" i="2"/>
  <c r="AI33" i="2" s="1"/>
  <c r="AQ33" i="2" s="1"/>
  <c r="AB41" i="2"/>
  <c r="AJ41" i="2" s="1"/>
  <c r="AR41" i="2" s="1"/>
  <c r="AA29" i="2"/>
  <c r="AI29" i="2" s="1"/>
  <c r="AQ29" i="2" s="1"/>
  <c r="X25" i="2"/>
  <c r="AF25" i="2" s="1"/>
  <c r="AN25" i="2" s="1"/>
  <c r="X17" i="2"/>
  <c r="AF17" i="2" s="1"/>
  <c r="AN17" i="2" s="1"/>
  <c r="AX5" i="2" s="1"/>
  <c r="X13" i="2"/>
  <c r="AF13" i="2" s="1"/>
  <c r="AN13" i="2" s="1"/>
  <c r="X9" i="2"/>
  <c r="AF9" i="2" s="1"/>
  <c r="AN9" i="2" s="1"/>
  <c r="X5" i="2"/>
  <c r="AF5" i="2" s="1"/>
  <c r="AN5" i="2" s="1"/>
  <c r="X20" i="2"/>
  <c r="AF20" i="2" s="1"/>
  <c r="AN20" i="2" s="1"/>
  <c r="X19" i="2"/>
  <c r="AF19" i="2" s="1"/>
  <c r="AN19" i="2" s="1"/>
  <c r="X6" i="2"/>
  <c r="AF6" i="2" s="1"/>
  <c r="AN6" i="2" s="1"/>
  <c r="X4" i="2"/>
  <c r="AF4" i="2" s="1"/>
  <c r="AN4" i="2" s="1"/>
  <c r="X10" i="2"/>
  <c r="AF10" i="2" s="1"/>
  <c r="AN10" i="2" s="1"/>
  <c r="X8" i="2"/>
  <c r="AF8" i="2" s="1"/>
  <c r="AN8" i="2" s="1"/>
  <c r="X24" i="2"/>
  <c r="AF24" i="2" s="1"/>
  <c r="AN24" i="2" s="1"/>
  <c r="X23" i="2"/>
  <c r="AF23" i="2" s="1"/>
  <c r="AN23" i="2" s="1"/>
  <c r="X11" i="2"/>
  <c r="AF11" i="2" s="1"/>
  <c r="AN11" i="2" s="1"/>
  <c r="X22" i="2"/>
  <c r="AF22" i="2" s="1"/>
  <c r="AN22" i="2" s="1"/>
  <c r="AX6" i="2" s="1"/>
  <c r="X15" i="2"/>
  <c r="AF15" i="2" s="1"/>
  <c r="AN15" i="2" s="1"/>
  <c r="X21" i="2"/>
  <c r="AF21" i="2" s="1"/>
  <c r="AN21" i="2" s="1"/>
  <c r="AA36" i="2"/>
  <c r="AI36" i="2" s="1"/>
  <c r="AQ36" i="2" s="1"/>
  <c r="Z7" i="2"/>
  <c r="AH7" i="2" s="1"/>
  <c r="AP7" i="2" s="1"/>
  <c r="AB24" i="2"/>
  <c r="AJ24" i="2" s="1"/>
  <c r="AR24" i="2" s="1"/>
  <c r="AB18" i="2"/>
  <c r="AJ18" i="2" s="1"/>
  <c r="AR18" i="2" s="1"/>
  <c r="AB14" i="2"/>
  <c r="AJ14" i="2" s="1"/>
  <c r="AR14" i="2" s="1"/>
  <c r="AB10" i="2"/>
  <c r="AJ10" i="2" s="1"/>
  <c r="AR10" i="2" s="1"/>
  <c r="AB6" i="2"/>
  <c r="AJ6" i="2" s="1"/>
  <c r="AR6" i="2" s="1"/>
  <c r="AB2" i="2"/>
  <c r="AJ2" i="2" s="1"/>
  <c r="AR2" i="2" s="1"/>
  <c r="AB12" i="2"/>
  <c r="AJ12" i="2" s="1"/>
  <c r="AR12" i="2" s="1"/>
  <c r="AB16" i="2"/>
  <c r="AJ16" i="2" s="1"/>
  <c r="AR16" i="2" s="1"/>
  <c r="AB21" i="2"/>
  <c r="AJ21" i="2" s="1"/>
  <c r="AR21" i="2" s="1"/>
  <c r="AB15" i="2"/>
  <c r="AJ15" i="2" s="1"/>
  <c r="AR15" i="2" s="1"/>
  <c r="AB5" i="2"/>
  <c r="AJ5" i="2" s="1"/>
  <c r="AR5" i="2" s="1"/>
  <c r="AB20" i="2"/>
  <c r="AJ20" i="2" s="1"/>
  <c r="AR20" i="2" s="1"/>
  <c r="AB4" i="2"/>
  <c r="AJ4" i="2" s="1"/>
  <c r="AR4" i="2" s="1"/>
  <c r="AB9" i="2"/>
  <c r="AJ9" i="2" s="1"/>
  <c r="AR9" i="2" s="1"/>
  <c r="AC18" i="2"/>
  <c r="AK18" i="2" s="1"/>
  <c r="AS18" i="2" s="1"/>
  <c r="AC14" i="2"/>
  <c r="AK14" i="2" s="1"/>
  <c r="AS14" i="2" s="1"/>
  <c r="AC10" i="2"/>
  <c r="AK10" i="2" s="1"/>
  <c r="AS10" i="2" s="1"/>
  <c r="AC6" i="2"/>
  <c r="AK6" i="2" s="1"/>
  <c r="AS6" i="2" s="1"/>
  <c r="AS2" i="2"/>
  <c r="AC24" i="2"/>
  <c r="AK24" i="2" s="1"/>
  <c r="AS24" i="2" s="1"/>
  <c r="AC21" i="2"/>
  <c r="AK21" i="2" s="1"/>
  <c r="AS21" i="2" s="1"/>
  <c r="AC12" i="2"/>
  <c r="AK12" i="2" s="1"/>
  <c r="AS12" i="2" s="1"/>
  <c r="AC16" i="2"/>
  <c r="AK16" i="2" s="1"/>
  <c r="AS16" i="2" s="1"/>
  <c r="AC15" i="2"/>
  <c r="AK15" i="2" s="1"/>
  <c r="AS15" i="2" s="1"/>
  <c r="AC5" i="2"/>
  <c r="AK5" i="2" s="1"/>
  <c r="AS5" i="2" s="1"/>
  <c r="AC20" i="2"/>
  <c r="AK20" i="2" s="1"/>
  <c r="AS20" i="2" s="1"/>
  <c r="AK4" i="2"/>
  <c r="AS4" i="2" s="1"/>
  <c r="AC9" i="2"/>
  <c r="AK9" i="2" s="1"/>
  <c r="AS9" i="2" s="1"/>
  <c r="W41" i="2"/>
  <c r="AE41" i="2" s="1"/>
  <c r="AM41" i="2" s="1"/>
  <c r="W28" i="2"/>
  <c r="AE28" i="2" s="1"/>
  <c r="AM28" i="2" s="1"/>
  <c r="W51" i="2"/>
  <c r="AE51" i="2" s="1"/>
  <c r="AM51" i="2" s="1"/>
  <c r="W38" i="2"/>
  <c r="AE38" i="2" s="1"/>
  <c r="AM38" i="2" s="1"/>
  <c r="W39" i="2"/>
  <c r="AE39" i="2" s="1"/>
  <c r="AM39" i="2" s="1"/>
  <c r="W30" i="2"/>
  <c r="AE30" i="2" s="1"/>
  <c r="AM30" i="2" s="1"/>
  <c r="W45" i="2"/>
  <c r="AE45" i="2" s="1"/>
  <c r="AM45" i="2" s="1"/>
  <c r="W29" i="2"/>
  <c r="AE29" i="2" s="1"/>
  <c r="AM29" i="2" s="1"/>
  <c r="W33" i="2"/>
  <c r="AE33" i="2" s="1"/>
  <c r="AM33" i="2" s="1"/>
  <c r="W50" i="2"/>
  <c r="AE50" i="2" s="1"/>
  <c r="AM50" i="2" s="1"/>
  <c r="W36" i="2"/>
  <c r="AE36" i="2" s="1"/>
  <c r="AM36" i="2" s="1"/>
  <c r="W42" i="2"/>
  <c r="AE42" i="2" s="1"/>
  <c r="AM42" i="2" s="1"/>
  <c r="W46" i="2"/>
  <c r="AE46" i="2" s="1"/>
  <c r="AM46" i="2" s="1"/>
  <c r="W31" i="2"/>
  <c r="AE31" i="2" s="1"/>
  <c r="AM31" i="2" s="1"/>
  <c r="W27" i="2"/>
  <c r="AE27" i="2" s="1"/>
  <c r="AM27" i="2" s="1"/>
  <c r="W48" i="2"/>
  <c r="AE48" i="2" s="1"/>
  <c r="AM48" i="2" s="1"/>
  <c r="AC17" i="2"/>
  <c r="AK17" i="2" s="1"/>
  <c r="AS17" i="2" s="1"/>
  <c r="W40" i="2"/>
  <c r="AE40" i="2" s="1"/>
  <c r="AM40" i="2" s="1"/>
  <c r="X3" i="2"/>
  <c r="AF3" i="2" s="1"/>
  <c r="AN3" i="2" s="1"/>
  <c r="Y39" i="2"/>
  <c r="AG39" i="2" s="1"/>
  <c r="AO39" i="2" s="1"/>
  <c r="Y45" i="2"/>
  <c r="AG45" i="2" s="1"/>
  <c r="AO45" i="2" s="1"/>
  <c r="Y29" i="2"/>
  <c r="AG29" i="2" s="1"/>
  <c r="AO29" i="2" s="1"/>
  <c r="Y46" i="2"/>
  <c r="AG46" i="2" s="1"/>
  <c r="AO46" i="2" s="1"/>
  <c r="Y30" i="2"/>
  <c r="AG30" i="2" s="1"/>
  <c r="AO30" i="2" s="1"/>
  <c r="Y31" i="2"/>
  <c r="AG31" i="2" s="1"/>
  <c r="AO31" i="2" s="1"/>
  <c r="Y50" i="2"/>
  <c r="AG50" i="2" s="1"/>
  <c r="AO50" i="2" s="1"/>
  <c r="Y36" i="2"/>
  <c r="AG36" i="2" s="1"/>
  <c r="AO36" i="2" s="1"/>
  <c r="Y42" i="2"/>
  <c r="AG42" i="2" s="1"/>
  <c r="AO42" i="2" s="1"/>
  <c r="Y48" i="2"/>
  <c r="AG48" i="2" s="1"/>
  <c r="AO48" i="2" s="1"/>
  <c r="Y27" i="2"/>
  <c r="AG27" i="2" s="1"/>
  <c r="AO27" i="2" s="1"/>
  <c r="Y44" i="2"/>
  <c r="AG44" i="2" s="1"/>
  <c r="AO44" i="2" s="1"/>
  <c r="Y28" i="2"/>
  <c r="AG28" i="2" s="1"/>
  <c r="AO28" i="2" s="1"/>
  <c r="Y35" i="2"/>
  <c r="AG35" i="2" s="1"/>
  <c r="AO35" i="2" s="1"/>
  <c r="Y37" i="2"/>
  <c r="AG37" i="2" s="1"/>
  <c r="AO37" i="2" s="1"/>
  <c r="Z20" i="2"/>
  <c r="AH20" i="2" s="1"/>
  <c r="AP20" i="2" s="1"/>
  <c r="AB43" i="2"/>
  <c r="AJ43" i="2" s="1"/>
  <c r="AR43" i="2" s="1"/>
  <c r="Y47" i="2"/>
  <c r="AG47" i="2" s="1"/>
  <c r="AO47" i="2" s="1"/>
  <c r="AB50" i="2"/>
  <c r="AJ50" i="2" s="1"/>
  <c r="AR50" i="2" s="1"/>
  <c r="AB38" i="2"/>
  <c r="AJ38" i="2" s="1"/>
  <c r="AR38" i="2" s="1"/>
  <c r="Y3" i="2"/>
  <c r="AG3" i="2" s="1"/>
  <c r="AO3" i="2" s="1"/>
  <c r="Z38" i="2"/>
  <c r="AH38" i="2" s="1"/>
  <c r="AP38" i="2" s="1"/>
  <c r="Z27" i="2"/>
  <c r="AH27" i="2" s="1"/>
  <c r="AP27" i="2" s="1"/>
  <c r="Z31" i="2"/>
  <c r="AH31" i="2" s="1"/>
  <c r="AP31" i="2" s="1"/>
  <c r="Z40" i="2"/>
  <c r="AH40" i="2" s="1"/>
  <c r="AP40" i="2" s="1"/>
  <c r="Z28" i="2"/>
  <c r="AH28" i="2" s="1"/>
  <c r="AP28" i="2" s="1"/>
  <c r="Z39" i="2"/>
  <c r="AH39" i="2" s="1"/>
  <c r="AP39" i="2" s="1"/>
  <c r="Z30" i="2"/>
  <c r="AH30" i="2" s="1"/>
  <c r="AP30" i="2" s="1"/>
  <c r="Z46" i="2"/>
  <c r="AH46" i="2" s="1"/>
  <c r="AP46" i="2" s="1"/>
  <c r="Z42" i="2"/>
  <c r="AH42" i="2" s="1"/>
  <c r="AP42" i="2" s="1"/>
  <c r="Z45" i="2"/>
  <c r="AH45" i="2" s="1"/>
  <c r="AP45" i="2" s="1"/>
  <c r="Z48" i="2"/>
  <c r="AH48" i="2" s="1"/>
  <c r="AP48" i="2" s="1"/>
  <c r="Z37" i="2"/>
  <c r="AH37" i="2" s="1"/>
  <c r="AP37" i="2" s="1"/>
  <c r="Z35" i="2"/>
  <c r="AH35" i="2" s="1"/>
  <c r="AP35" i="2" s="1"/>
  <c r="Z44" i="2"/>
  <c r="AH44" i="2" s="1"/>
  <c r="AP44" i="2" s="1"/>
  <c r="Z33" i="2"/>
  <c r="AH33" i="2" s="1"/>
  <c r="AP33" i="2" s="1"/>
  <c r="Y13" i="2"/>
  <c r="AG13" i="2" s="1"/>
  <c r="AO13" i="2" s="1"/>
  <c r="W101" i="2"/>
  <c r="AE101" i="2" s="1"/>
  <c r="AM101" i="2" s="1"/>
  <c r="W81" i="2"/>
  <c r="AE81" i="2" s="1"/>
  <c r="AM81" i="2" s="1"/>
  <c r="W97" i="2"/>
  <c r="AE97" i="2" s="1"/>
  <c r="AM97" i="2" s="1"/>
  <c r="W98" i="2"/>
  <c r="AE98" i="2" s="1"/>
  <c r="AM98" i="2" s="1"/>
  <c r="W84" i="2"/>
  <c r="AE84" i="2" s="1"/>
  <c r="AM84" i="2" s="1"/>
  <c r="W91" i="2"/>
  <c r="AE91" i="2" s="1"/>
  <c r="AM91" i="2" s="1"/>
  <c r="W78" i="2"/>
  <c r="AE78" i="2" s="1"/>
  <c r="AM78" i="2" s="1"/>
  <c r="W85" i="2"/>
  <c r="AE85" i="2" s="1"/>
  <c r="AM85" i="2" s="1"/>
  <c r="W92" i="2"/>
  <c r="AE92" i="2" s="1"/>
  <c r="AM92" i="2" s="1"/>
  <c r="W89" i="2"/>
  <c r="AE89" i="2" s="1"/>
  <c r="AM89" i="2" s="1"/>
  <c r="W79" i="2"/>
  <c r="AE79" i="2" s="1"/>
  <c r="AM79" i="2" s="1"/>
  <c r="W95" i="2"/>
  <c r="AE95" i="2" s="1"/>
  <c r="AM95" i="2" s="1"/>
  <c r="W87" i="2"/>
  <c r="AE87" i="2" s="1"/>
  <c r="AM87" i="2" s="1"/>
  <c r="W99" i="2"/>
  <c r="AE99" i="2" s="1"/>
  <c r="AM99" i="2" s="1"/>
  <c r="W86" i="2"/>
  <c r="AE86" i="2" s="1"/>
  <c r="AM86" i="2" s="1"/>
  <c r="W77" i="2"/>
  <c r="AE77" i="2" s="1"/>
  <c r="AM77" i="2" s="1"/>
  <c r="W88" i="2"/>
  <c r="AE88" i="2" s="1"/>
  <c r="AM88" i="2" s="1"/>
  <c r="W90" i="2"/>
  <c r="AE90" i="2" s="1"/>
  <c r="AM90" i="2" s="1"/>
  <c r="Z47" i="2"/>
  <c r="AH47" i="2" s="1"/>
  <c r="AP47" i="2" s="1"/>
  <c r="AC29" i="2"/>
  <c r="AK29" i="2" s="1"/>
  <c r="AS29" i="2" s="1"/>
  <c r="AC46" i="2"/>
  <c r="AK46" i="2" s="1"/>
  <c r="AS46" i="2" s="1"/>
  <c r="AK95" i="2"/>
  <c r="AS95" i="2" s="1"/>
  <c r="AK79" i="2"/>
  <c r="AS79" i="2" s="1"/>
  <c r="AK80" i="2"/>
  <c r="AS80" i="2" s="1"/>
  <c r="AK99" i="2"/>
  <c r="AS99" i="2" s="1"/>
  <c r="AK86" i="2"/>
  <c r="AS86" i="2" s="1"/>
  <c r="AK93" i="2"/>
  <c r="AS93" i="2" s="1"/>
  <c r="AK100" i="2"/>
  <c r="AS100" i="2" s="1"/>
  <c r="AK87" i="2"/>
  <c r="AS87" i="2" s="1"/>
  <c r="AK84" i="2"/>
  <c r="AS84" i="2" s="1"/>
  <c r="AK101" i="2"/>
  <c r="AS101" i="2" s="1"/>
  <c r="AK90" i="2"/>
  <c r="AS90" i="2" s="1"/>
  <c r="AK82" i="2"/>
  <c r="AS82" i="2" s="1"/>
  <c r="AK98" i="2"/>
  <c r="AS98" i="2" s="1"/>
  <c r="AK94" i="2"/>
  <c r="AS94" i="2" s="1"/>
  <c r="AC35" i="2"/>
  <c r="AK35" i="2" s="1"/>
  <c r="AS35" i="2" s="1"/>
  <c r="AC31" i="2"/>
  <c r="AK31" i="2" s="1"/>
  <c r="AS31" i="2" s="1"/>
  <c r="AC40" i="2"/>
  <c r="AK40" i="2" s="1"/>
  <c r="AS40" i="2" s="1"/>
  <c r="AC28" i="2"/>
  <c r="AK28" i="2" s="1"/>
  <c r="AS28" i="2" s="1"/>
  <c r="AC47" i="2"/>
  <c r="AK47" i="2" s="1"/>
  <c r="AS47" i="2" s="1"/>
  <c r="AC32" i="2"/>
  <c r="AK32" i="2" s="1"/>
  <c r="AS32" i="2" s="1"/>
  <c r="AC41" i="2"/>
  <c r="AK41" i="2" s="1"/>
  <c r="AS41" i="2" s="1"/>
  <c r="AC33" i="2"/>
  <c r="AK33" i="2" s="1"/>
  <c r="AS33" i="2" s="1"/>
  <c r="AC48" i="2"/>
  <c r="AK48" i="2" s="1"/>
  <c r="AS48" i="2" s="1"/>
  <c r="AC43" i="2"/>
  <c r="AK43" i="2" s="1"/>
  <c r="AS43" i="2" s="1"/>
  <c r="AC45" i="2"/>
  <c r="AK45" i="2" s="1"/>
  <c r="AS45" i="2" s="1"/>
  <c r="AC34" i="2"/>
  <c r="AK34" i="2" s="1"/>
  <c r="AS34" i="2" s="1"/>
  <c r="AC51" i="2"/>
  <c r="AK51" i="2" s="1"/>
  <c r="AS51" i="2" s="1"/>
  <c r="AC37" i="2"/>
  <c r="AK37" i="2" s="1"/>
  <c r="AS37" i="2" s="1"/>
  <c r="AC42" i="2"/>
  <c r="AK42" i="2" s="1"/>
  <c r="AS42" i="2" s="1"/>
  <c r="AC77" i="2"/>
  <c r="AK77" i="2" s="1"/>
  <c r="AS77" i="2" s="1"/>
  <c r="Z76" i="2"/>
  <c r="AH76" i="2" s="1"/>
  <c r="AP76" i="2" s="1"/>
  <c r="AB101" i="2"/>
  <c r="AJ101" i="2" s="1"/>
  <c r="AR101" i="2" s="1"/>
  <c r="W61" i="2"/>
  <c r="AE61" i="2" s="1"/>
  <c r="AM61" i="2" s="1"/>
  <c r="W64" i="2"/>
  <c r="AE64" i="2" s="1"/>
  <c r="AM64" i="2" s="1"/>
  <c r="W65" i="2"/>
  <c r="AE65" i="2" s="1"/>
  <c r="AM65" i="2" s="1"/>
  <c r="W59" i="2"/>
  <c r="AE59" i="2" s="1"/>
  <c r="AM59" i="2" s="1"/>
  <c r="W71" i="2"/>
  <c r="AE71" i="2" s="1"/>
  <c r="AM71" i="2" s="1"/>
  <c r="W58" i="2"/>
  <c r="AE58" i="2" s="1"/>
  <c r="AM58" i="2" s="1"/>
  <c r="W52" i="2"/>
  <c r="AE52" i="2" s="1"/>
  <c r="AM52" i="2" s="1"/>
  <c r="W72" i="2"/>
  <c r="AE72" i="2" s="1"/>
  <c r="AM72" i="2" s="1"/>
  <c r="X100" i="2"/>
  <c r="AF100" i="2" s="1"/>
  <c r="AN100" i="2" s="1"/>
  <c r="X80" i="2"/>
  <c r="AF80" i="2" s="1"/>
  <c r="AN80" i="2" s="1"/>
  <c r="X84" i="2"/>
  <c r="AF84" i="2" s="1"/>
  <c r="AN84" i="2" s="1"/>
  <c r="X92" i="2"/>
  <c r="AF92" i="2" s="1"/>
  <c r="AN92" i="2" s="1"/>
  <c r="X79" i="2"/>
  <c r="AF79" i="2" s="1"/>
  <c r="AN79" i="2" s="1"/>
  <c r="X91" i="2"/>
  <c r="AF91" i="2" s="1"/>
  <c r="AN91" i="2" s="1"/>
  <c r="X78" i="2"/>
  <c r="AF78" i="2" s="1"/>
  <c r="AN78" i="2" s="1"/>
  <c r="X98" i="2"/>
  <c r="AF98" i="2" s="1"/>
  <c r="AN98" i="2" s="1"/>
  <c r="X85" i="2"/>
  <c r="AF85" i="2" s="1"/>
  <c r="AN85" i="2" s="1"/>
  <c r="AA68" i="2"/>
  <c r="AI68" i="2" s="1"/>
  <c r="AQ68" i="2" s="1"/>
  <c r="W70" i="2"/>
  <c r="AE70" i="2" s="1"/>
  <c r="AM70" i="2" s="1"/>
  <c r="X87" i="2"/>
  <c r="AF87" i="2" s="1"/>
  <c r="AN87" i="2" s="1"/>
  <c r="AB90" i="2"/>
  <c r="AJ90" i="2" s="1"/>
  <c r="AR90" i="2" s="1"/>
  <c r="AB98" i="2"/>
  <c r="AJ98" i="2" s="1"/>
  <c r="AR98" i="2" s="1"/>
  <c r="AA101" i="2"/>
  <c r="AI101" i="2" s="1"/>
  <c r="AQ101" i="2" s="1"/>
  <c r="X60" i="2"/>
  <c r="AF60" i="2" s="1"/>
  <c r="AN60" i="2" s="1"/>
  <c r="X71" i="2"/>
  <c r="AF71" i="2" s="1"/>
  <c r="AN71" i="2" s="1"/>
  <c r="X58" i="2"/>
  <c r="AF58" i="2" s="1"/>
  <c r="AN58" i="2" s="1"/>
  <c r="X72" i="2"/>
  <c r="AF72" i="2" s="1"/>
  <c r="AN72" i="2" s="1"/>
  <c r="X65" i="2"/>
  <c r="AF65" i="2" s="1"/>
  <c r="AN65" i="2" s="1"/>
  <c r="X52" i="2"/>
  <c r="AF52" i="2" s="1"/>
  <c r="AN52" i="2" s="1"/>
  <c r="X59" i="2"/>
  <c r="AF59" i="2" s="1"/>
  <c r="AN59" i="2" s="1"/>
  <c r="Y99" i="2"/>
  <c r="AG99" i="2" s="1"/>
  <c r="AO99" i="2" s="1"/>
  <c r="Y79" i="2"/>
  <c r="AG79" i="2" s="1"/>
  <c r="AO79" i="2" s="1"/>
  <c r="Y91" i="2"/>
  <c r="AG91" i="2" s="1"/>
  <c r="AO91" i="2" s="1"/>
  <c r="Y78" i="2"/>
  <c r="AG78" i="2" s="1"/>
  <c r="AO78" i="2" s="1"/>
  <c r="Y98" i="2"/>
  <c r="AG98" i="2" s="1"/>
  <c r="AO98" i="2" s="1"/>
  <c r="Y85" i="2"/>
  <c r="AG85" i="2" s="1"/>
  <c r="AO85" i="2" s="1"/>
  <c r="Y92" i="2"/>
  <c r="AG92" i="2" s="1"/>
  <c r="AO92" i="2" s="1"/>
  <c r="W56" i="2"/>
  <c r="AE56" i="2" s="1"/>
  <c r="AM56" i="2" s="1"/>
  <c r="AA62" i="2"/>
  <c r="AI62" i="2" s="1"/>
  <c r="AQ62" i="2" s="1"/>
  <c r="X70" i="2"/>
  <c r="AF70" i="2" s="1"/>
  <c r="AN70" i="2" s="1"/>
  <c r="W4" i="2"/>
  <c r="AE4" i="2" s="1"/>
  <c r="AM4" i="2" s="1"/>
  <c r="W6" i="2"/>
  <c r="AE6" i="2" s="1"/>
  <c r="AM6" i="2" s="1"/>
  <c r="Y59" i="2"/>
  <c r="AG59" i="2" s="1"/>
  <c r="AO59" i="2" s="1"/>
  <c r="Y66" i="2"/>
  <c r="AG66" i="2" s="1"/>
  <c r="AO66" i="2" s="1"/>
  <c r="Y65" i="2"/>
  <c r="AG65" i="2" s="1"/>
  <c r="AO65" i="2" s="1"/>
  <c r="Y52" i="2"/>
  <c r="AG52" i="2" s="1"/>
  <c r="AO52" i="2" s="1"/>
  <c r="Y72" i="2"/>
  <c r="AG72" i="2" s="1"/>
  <c r="AO72" i="2" s="1"/>
  <c r="Y53" i="2"/>
  <c r="AG53" i="2" s="1"/>
  <c r="AO53" i="2" s="1"/>
  <c r="Z98" i="2"/>
  <c r="AH98" i="2" s="1"/>
  <c r="AP98" i="2" s="1"/>
  <c r="Z78" i="2"/>
  <c r="AH78" i="2" s="1"/>
  <c r="AP78" i="2" s="1"/>
  <c r="Z86" i="2"/>
  <c r="AH86" i="2" s="1"/>
  <c r="AP86" i="2" s="1"/>
  <c r="Z85" i="2"/>
  <c r="AH85" i="2" s="1"/>
  <c r="AP85" i="2" s="1"/>
  <c r="Z99" i="2"/>
  <c r="AH99" i="2" s="1"/>
  <c r="AP99" i="2" s="1"/>
  <c r="Z92" i="2"/>
  <c r="AH92" i="2" s="1"/>
  <c r="AP92" i="2" s="1"/>
  <c r="Z79" i="2"/>
  <c r="AH79" i="2" s="1"/>
  <c r="AP79" i="2" s="1"/>
  <c r="X56" i="2"/>
  <c r="AF56" i="2" s="1"/>
  <c r="AN56" i="2" s="1"/>
  <c r="X64" i="2"/>
  <c r="AF64" i="2" s="1"/>
  <c r="AN64" i="2" s="1"/>
  <c r="W67" i="2"/>
  <c r="AE67" i="2" s="1"/>
  <c r="AM67" i="2" s="1"/>
  <c r="Y70" i="2"/>
  <c r="AG70" i="2" s="1"/>
  <c r="AO70" i="2" s="1"/>
  <c r="X73" i="2"/>
  <c r="AF73" i="2" s="1"/>
  <c r="AN73" i="2" s="1"/>
  <c r="Z87" i="2"/>
  <c r="AH87" i="2" s="1"/>
  <c r="AP87" i="2" s="1"/>
  <c r="Y95" i="2"/>
  <c r="AG95" i="2" s="1"/>
  <c r="AO95" i="2" s="1"/>
  <c r="Z58" i="2"/>
  <c r="AH58" i="2" s="1"/>
  <c r="AP58" i="2" s="1"/>
  <c r="Z65" i="2"/>
  <c r="AH65" i="2" s="1"/>
  <c r="AP65" i="2" s="1"/>
  <c r="Z52" i="2"/>
  <c r="AH52" i="2" s="1"/>
  <c r="AP52" i="2" s="1"/>
  <c r="Z72" i="2"/>
  <c r="AH72" i="2" s="1"/>
  <c r="AP72" i="2" s="1"/>
  <c r="Z59" i="2"/>
  <c r="AH59" i="2" s="1"/>
  <c r="AP59" i="2" s="1"/>
  <c r="Z73" i="2"/>
  <c r="AH73" i="2" s="1"/>
  <c r="AP73" i="2" s="1"/>
  <c r="Z66" i="2"/>
  <c r="AH66" i="2" s="1"/>
  <c r="AP66" i="2" s="1"/>
  <c r="Z53" i="2"/>
  <c r="AH53" i="2" s="1"/>
  <c r="AP53" i="2" s="1"/>
  <c r="AA97" i="2"/>
  <c r="AI97" i="2" s="1"/>
  <c r="AQ97" i="2" s="1"/>
  <c r="AA77" i="2"/>
  <c r="AI77" i="2" s="1"/>
  <c r="AQ77" i="2" s="1"/>
  <c r="AA98" i="2"/>
  <c r="AI98" i="2" s="1"/>
  <c r="AQ98" i="2" s="1"/>
  <c r="AA85" i="2"/>
  <c r="AI85" i="2" s="1"/>
  <c r="AQ85" i="2" s="1"/>
  <c r="AA99" i="2"/>
  <c r="AI99" i="2" s="1"/>
  <c r="AQ99" i="2" s="1"/>
  <c r="AA86" i="2"/>
  <c r="AI86" i="2" s="1"/>
  <c r="AQ86" i="2" s="1"/>
  <c r="AA92" i="2"/>
  <c r="AI92" i="2" s="1"/>
  <c r="AQ92" i="2" s="1"/>
  <c r="AA79" i="2"/>
  <c r="AI79" i="2" s="1"/>
  <c r="AQ79" i="2" s="1"/>
  <c r="AA93" i="2"/>
  <c r="AI93" i="2" s="1"/>
  <c r="AQ93" i="2" s="1"/>
  <c r="W53" i="2"/>
  <c r="AE53" i="2" s="1"/>
  <c r="AM53" i="2" s="1"/>
  <c r="Z70" i="2"/>
  <c r="AH70" i="2" s="1"/>
  <c r="AP70" i="2" s="1"/>
  <c r="X81" i="2"/>
  <c r="AF81" i="2" s="1"/>
  <c r="AN81" i="2" s="1"/>
  <c r="AA87" i="2"/>
  <c r="AI87" i="2" s="1"/>
  <c r="AQ87" i="2" s="1"/>
  <c r="W23" i="2"/>
  <c r="AE23" i="2" s="1"/>
  <c r="AM23" i="2" s="1"/>
  <c r="W25" i="2"/>
  <c r="AE25" i="2" s="1"/>
  <c r="AM25" i="2" s="1"/>
  <c r="W17" i="2"/>
  <c r="AE17" i="2" s="1"/>
  <c r="AM17" i="2" s="1"/>
  <c r="W13" i="2"/>
  <c r="AE13" i="2" s="1"/>
  <c r="AM13" i="2" s="1"/>
  <c r="W9" i="2"/>
  <c r="AE9" i="2" s="1"/>
  <c r="AM9" i="2" s="1"/>
  <c r="W5" i="2"/>
  <c r="AE5" i="2" s="1"/>
  <c r="AM5" i="2" s="1"/>
  <c r="W20" i="2"/>
  <c r="AE20" i="2" s="1"/>
  <c r="AM20" i="2" s="1"/>
  <c r="AA57" i="2"/>
  <c r="AI57" i="2" s="1"/>
  <c r="AQ57" i="2" s="1"/>
  <c r="AA72" i="2"/>
  <c r="AI72" i="2" s="1"/>
  <c r="AQ72" i="2" s="1"/>
  <c r="AA59" i="2"/>
  <c r="AI59" i="2" s="1"/>
  <c r="AQ59" i="2" s="1"/>
  <c r="AA66" i="2"/>
  <c r="AI66" i="2" s="1"/>
  <c r="AQ66" i="2" s="1"/>
  <c r="AA53" i="2"/>
  <c r="AI53" i="2" s="1"/>
  <c r="AQ53" i="2" s="1"/>
  <c r="AA73" i="2"/>
  <c r="AI73" i="2" s="1"/>
  <c r="AQ73" i="2" s="1"/>
  <c r="AA60" i="2"/>
  <c r="AI60" i="2" s="1"/>
  <c r="AQ60" i="2" s="1"/>
  <c r="W22" i="2"/>
  <c r="AE22" i="2" s="1"/>
  <c r="AM22" i="2" s="1"/>
  <c r="AB96" i="2"/>
  <c r="AJ96" i="2" s="1"/>
  <c r="AR96" i="2" s="1"/>
  <c r="AB92" i="2"/>
  <c r="AJ92" i="2" s="1"/>
  <c r="AR92" i="2" s="1"/>
  <c r="AB93" i="2"/>
  <c r="AJ93" i="2" s="1"/>
  <c r="AR93" i="2" s="1"/>
  <c r="AB79" i="2"/>
  <c r="AJ79" i="2" s="1"/>
  <c r="AR79" i="2" s="1"/>
  <c r="AB99" i="2"/>
  <c r="AJ99" i="2" s="1"/>
  <c r="AR99" i="2" s="1"/>
  <c r="AB86" i="2"/>
  <c r="AJ86" i="2" s="1"/>
  <c r="AR86" i="2" s="1"/>
  <c r="AB80" i="2"/>
  <c r="AJ80" i="2" s="1"/>
  <c r="AR80" i="2" s="1"/>
  <c r="Z56" i="2"/>
  <c r="AH56" i="2" s="1"/>
  <c r="AP56" i="2" s="1"/>
  <c r="Z64" i="2"/>
  <c r="AH64" i="2" s="1"/>
  <c r="AP64" i="2" s="1"/>
  <c r="AA70" i="2"/>
  <c r="AI70" i="2" s="1"/>
  <c r="AQ70" i="2" s="1"/>
  <c r="AB87" i="2"/>
  <c r="AJ87" i="2" s="1"/>
  <c r="AR87" i="2" s="1"/>
  <c r="X89" i="2"/>
  <c r="AF89" i="2" s="1"/>
  <c r="AN89" i="2" s="1"/>
  <c r="AA95" i="2"/>
  <c r="AI95" i="2" s="1"/>
  <c r="AQ95" i="2" s="1"/>
  <c r="AB76" i="2"/>
  <c r="AJ76" i="2" s="1"/>
  <c r="AR76" i="2" s="1"/>
  <c r="AB56" i="2"/>
  <c r="AJ56" i="2" s="1"/>
  <c r="AR56" i="2" s="1"/>
  <c r="AC75" i="2"/>
  <c r="AK75" i="2" s="1"/>
  <c r="AS75" i="2" s="1"/>
  <c r="AC55" i="2"/>
  <c r="AK55" i="2" s="1"/>
  <c r="AS55" i="2" s="1"/>
  <c r="AC60" i="2"/>
  <c r="AK60" i="2" s="1"/>
  <c r="AS60" i="2" s="1"/>
  <c r="AB73" i="2"/>
  <c r="AJ73" i="2" s="1"/>
  <c r="AR73" i="2" s="1"/>
  <c r="AB53" i="2"/>
  <c r="AJ53" i="2" s="1"/>
  <c r="AR53" i="2" s="1"/>
  <c r="AB66" i="2"/>
  <c r="AJ66" i="2" s="1"/>
  <c r="AR66" i="2" s="1"/>
  <c r="AC73" i="2"/>
  <c r="AK73" i="2" s="1"/>
  <c r="AS73" i="2" s="1"/>
  <c r="AB60" i="2"/>
  <c r="AJ60" i="2" s="1"/>
  <c r="AR60" i="2" s="1"/>
  <c r="AC53" i="2"/>
  <c r="AK53" i="2" s="1"/>
  <c r="AS53" i="2" s="1"/>
  <c r="AB59" i="2"/>
  <c r="AJ59" i="2" s="1"/>
  <c r="AR59" i="2" s="1"/>
  <c r="AC66" i="2"/>
  <c r="AK66" i="2" s="1"/>
  <c r="AS66" i="2" s="1"/>
  <c r="AZ17" i="2" l="1"/>
  <c r="BA3" i="2"/>
  <c r="AY18" i="2"/>
  <c r="BB18" i="2"/>
  <c r="BB6" i="2"/>
  <c r="BC17" i="2"/>
  <c r="AX18" i="2"/>
  <c r="AY14" i="2"/>
  <c r="AZ21" i="2"/>
  <c r="AW3" i="2"/>
  <c r="AW4" i="2"/>
  <c r="AZ13" i="2"/>
  <c r="BB15" i="2"/>
  <c r="AZ8" i="2"/>
  <c r="BB8" i="2"/>
  <c r="BA18" i="2"/>
  <c r="AX17" i="2"/>
  <c r="AZ20" i="2"/>
  <c r="BC3" i="2"/>
  <c r="BA12" i="2"/>
  <c r="AZ18" i="2"/>
  <c r="AX9" i="2"/>
  <c r="AY4" i="2"/>
  <c r="BB12" i="2"/>
  <c r="AW6" i="2"/>
  <c r="BA15" i="2"/>
  <c r="BB16" i="2"/>
  <c r="BC10" i="2"/>
  <c r="BB3" i="2"/>
  <c r="BA2" i="2"/>
  <c r="AW11" i="2"/>
  <c r="BC13" i="2"/>
  <c r="BC15" i="2"/>
  <c r="AW9" i="2"/>
  <c r="AY17" i="2"/>
  <c r="BC20" i="2"/>
  <c r="AY5" i="2"/>
  <c r="AX21" i="2"/>
  <c r="AY21" i="2"/>
  <c r="AZ2" i="2"/>
  <c r="BB11" i="2"/>
  <c r="AY19" i="2"/>
  <c r="AX20" i="2"/>
  <c r="AX8" i="2"/>
  <c r="AY2" i="2"/>
  <c r="BA6" i="2"/>
  <c r="AW16" i="2"/>
  <c r="BA8" i="2"/>
  <c r="AY16" i="2"/>
  <c r="BC7" i="2"/>
  <c r="AW7" i="2"/>
  <c r="AY9" i="2"/>
  <c r="AY13" i="2"/>
  <c r="AY8" i="2"/>
  <c r="BC12" i="2"/>
  <c r="BB17" i="2"/>
  <c r="BB21" i="2"/>
  <c r="AW17" i="2"/>
  <c r="AZ9" i="2"/>
  <c r="BC6" i="2"/>
  <c r="AX11" i="2"/>
  <c r="AZ15" i="2"/>
  <c r="AW2" i="2"/>
  <c r="AW13" i="2"/>
  <c r="AW18" i="2"/>
  <c r="BC2" i="2"/>
  <c r="AZ6" i="2"/>
  <c r="BC16" i="2"/>
  <c r="AX15" i="2"/>
  <c r="AY15" i="2"/>
  <c r="BC18" i="2"/>
  <c r="AW8" i="2"/>
  <c r="BC4" i="2"/>
  <c r="BB20" i="2"/>
  <c r="AW15" i="2"/>
  <c r="AZ10" i="2"/>
  <c r="AY20" i="2"/>
  <c r="AZ3" i="2"/>
  <c r="BA9" i="2"/>
  <c r="AZ5" i="2"/>
  <c r="AY3" i="2"/>
  <c r="BA17" i="2"/>
  <c r="BA13" i="2"/>
  <c r="BA5" i="2"/>
  <c r="BB14" i="2"/>
  <c r="BB19" i="2"/>
  <c r="AX12" i="2"/>
  <c r="AX7" i="2"/>
  <c r="BB10" i="2"/>
  <c r="AW21" i="2"/>
  <c r="AZ4" i="2"/>
  <c r="AW12" i="2"/>
  <c r="AW5" i="2"/>
  <c r="AZ16" i="2"/>
  <c r="AY12" i="2"/>
  <c r="AX13" i="2"/>
  <c r="BC8" i="2"/>
  <c r="AX10" i="2"/>
  <c r="AZ19" i="2"/>
  <c r="AZ14" i="2"/>
  <c r="AW10" i="2"/>
  <c r="AY7" i="2"/>
  <c r="BA7" i="2"/>
  <c r="AY10" i="2"/>
  <c r="BB7" i="2"/>
  <c r="AW20" i="2"/>
  <c r="AZ7" i="2"/>
  <c r="AX16" i="2"/>
  <c r="AZ12" i="2"/>
  <c r="BC11" i="2"/>
  <c r="BB4" i="2"/>
  <c r="BA10" i="2"/>
  <c r="AX14" i="2"/>
  <c r="AX19" i="2"/>
  <c r="BC19" i="2"/>
  <c r="BC14" i="2"/>
  <c r="BA16" i="2"/>
  <c r="BA21" i="2"/>
  <c r="AZ11" i="2"/>
  <c r="AY11" i="2"/>
  <c r="BC5" i="2"/>
  <c r="BB2" i="2"/>
  <c r="BA4" i="2"/>
  <c r="AY6" i="2"/>
  <c r="AW19" i="2"/>
  <c r="AW14" i="2"/>
  <c r="BA20" i="2"/>
  <c r="BB5" i="2"/>
  <c r="BB13" i="2"/>
  <c r="BA14" i="2"/>
  <c r="BA19" i="2"/>
  <c r="BA11" i="2"/>
  <c r="BB9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W1" authorId="0" shapeId="0" xr:uid="{ED1E629A-456A-4888-9967-19A2FD8F5D4C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replicate - mean of control
</t>
        </r>
      </text>
    </comment>
    <comment ref="AE1" authorId="0" shapeId="0" xr:uid="{96C6A50F-1A8F-4023-8DA4-2D9A90D09A2B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(replicate - mean of control)/(mean of control)</t>
        </r>
      </text>
    </comment>
    <comment ref="AM1" authorId="0" shapeId="0" xr:uid="{6574458D-BEC2-4C8D-8683-A315F0AA98D0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((replicate - mean of control)/(mean of control) * 100
</t>
        </r>
      </text>
    </comment>
    <comment ref="AW1" authorId="0" shapeId="0" xr:uid="{06DA5756-9685-4311-83B5-06E19584973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((replicate - mean of control)/(mean of control) * 100
</t>
        </r>
      </text>
    </comment>
  </commentList>
</comments>
</file>

<file path=xl/sharedStrings.xml><?xml version="1.0" encoding="utf-8"?>
<sst xmlns="http://schemas.openxmlformats.org/spreadsheetml/2006/main" count="922" uniqueCount="68">
  <si>
    <t>Bioassay</t>
  </si>
  <si>
    <t>Treatment</t>
  </si>
  <si>
    <t>Total_Chl_a</t>
  </si>
  <si>
    <t>Cyanobacteria</t>
  </si>
  <si>
    <t>Green_Algae</t>
  </si>
  <si>
    <t>Cryptophytes</t>
  </si>
  <si>
    <t>Diatoms</t>
  </si>
  <si>
    <t>Dinoflagellates</t>
  </si>
  <si>
    <t>Haptophytes</t>
  </si>
  <si>
    <t>May</t>
  </si>
  <si>
    <t>T0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</si>
  <si>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</si>
  <si>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</si>
  <si>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</si>
  <si>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</si>
  <si>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</si>
  <si>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</si>
  <si>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</si>
  <si>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</si>
  <si>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</si>
  <si>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dh</t>
  </si>
  <si>
    <t>Bioassay_mean</t>
  </si>
  <si>
    <t>Treatment_mean</t>
  </si>
  <si>
    <t>mean_Total_Chl_a</t>
  </si>
  <si>
    <t>mean_Cyanobacteria</t>
  </si>
  <si>
    <t>mean_Green_Algae</t>
  </si>
  <si>
    <t>mean_Cryptophytes</t>
  </si>
  <si>
    <t>mean_Diatoms</t>
  </si>
  <si>
    <t>mean_Dinoflagellates</t>
  </si>
  <si>
    <t>mean_Haptophytes</t>
  </si>
  <si>
    <t>Bioassay_3</t>
  </si>
  <si>
    <t>Treatment_3</t>
  </si>
  <si>
    <t>Total_Chl_a_2</t>
  </si>
  <si>
    <t>Cyanobacteria_2</t>
  </si>
  <si>
    <t>Green_Algae_2</t>
  </si>
  <si>
    <t>Cryptophytes_2</t>
  </si>
  <si>
    <t>Diatoms_2</t>
  </si>
  <si>
    <t>Dinoflagellates_2</t>
  </si>
  <si>
    <t>Haptophytes_2</t>
  </si>
  <si>
    <t>Total_Chl_a_3</t>
  </si>
  <si>
    <t>Cyanobacteria_3</t>
  </si>
  <si>
    <t>Green_Algae_3</t>
  </si>
  <si>
    <t>Cryptophytes_3</t>
  </si>
  <si>
    <t>Diatoms_3</t>
  </si>
  <si>
    <t>Dinoflagellates_3</t>
  </si>
  <si>
    <t>Haptophytes_3</t>
  </si>
  <si>
    <t>Total_Chl_a_4</t>
  </si>
  <si>
    <t>Cyanobacteria_4</t>
  </si>
  <si>
    <t>Green_Algae_4</t>
  </si>
  <si>
    <t>Cryptophytes_4</t>
  </si>
  <si>
    <t>Diatoms_4</t>
  </si>
  <si>
    <t>Dinoflagellates_4</t>
  </si>
  <si>
    <t>Haptophytes_4</t>
  </si>
  <si>
    <t>Bioassay_pc_mean</t>
  </si>
  <si>
    <t>Treatment_pc_mean</t>
  </si>
  <si>
    <t>Total_Chl_a_5</t>
  </si>
  <si>
    <t>Cyanobacteria_5</t>
  </si>
  <si>
    <t>Green_Algae_5</t>
  </si>
  <si>
    <t>Cryptophytes_5</t>
  </si>
  <si>
    <t>Diatoms_5</t>
  </si>
  <si>
    <t>Dinoflagellates_5</t>
  </si>
  <si>
    <t>Haptophytes_5</t>
  </si>
  <si>
    <t xml:space="preserve">dh </t>
  </si>
  <si>
    <t>mean_dh</t>
  </si>
  <si>
    <t>dh_2</t>
  </si>
  <si>
    <t>dh_3</t>
  </si>
  <si>
    <t>dh_4</t>
  </si>
  <si>
    <t>dh_5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</si>
</sst>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4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/>
    <xf numFmtId="164" fontId="0" fillId="3" borderId="1" xfId="0" applyNumberFormat="1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C7F06-691C-42CB-9B13-408616DA6014}">
  <dimension ref="A1:J141"/>
  <sheetViews>
    <sheetView workbookViewId="0">
      <selection activeCell="N43" sqref="N43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  <col min="10" max="10" width="15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</row>
    <row r="2" spans="1:10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  <c r="J2" s="3">
        <f>G2+I2</f>
        <v>3.4568913769786001</v>
      </c>
    </row>
    <row r="3" spans="1:10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  <c r="J3" s="3">
        <f t="shared" ref="J3:J66" si="0">G3+I3</f>
        <v>3.1717030163331499</v>
      </c>
    </row>
    <row r="4" spans="1:10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  <c r="J4" s="3">
        <f t="shared" si="0"/>
        <v>2.9500371418317202</v>
      </c>
    </row>
    <row r="5" spans="1:10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  <c r="J5" s="3">
        <f t="shared" si="0"/>
        <v>3.02618650279353</v>
      </c>
    </row>
    <row r="6" spans="1:10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  <c r="J6" s="3">
        <f t="shared" si="0"/>
        <v>2.99825018321321</v>
      </c>
    </row>
    <row r="7" spans="1:10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  <c r="J7" s="3">
        <f t="shared" si="0"/>
        <v>2.8621836322139425</v>
      </c>
    </row>
    <row r="8" spans="1:10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  <c r="J8" s="3">
        <f t="shared" si="0"/>
        <v>2.815958969419972</v>
      </c>
    </row>
    <row r="9" spans="1:10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  <c r="J9" s="3">
        <f t="shared" si="0"/>
        <v>2.2731193136453771</v>
      </c>
    </row>
    <row r="10" spans="1:10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  <c r="J10" s="3">
        <f t="shared" si="0"/>
        <v>2.702384210965648</v>
      </c>
    </row>
    <row r="11" spans="1:10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  <c r="J11" s="3">
        <f t="shared" si="0"/>
        <v>2.7974541451423169</v>
      </c>
    </row>
    <row r="12" spans="1:10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  <c r="J12" s="3">
        <f t="shared" si="0"/>
        <v>14.6133010017367</v>
      </c>
    </row>
    <row r="13" spans="1:10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  <c r="J13" s="3">
        <f t="shared" si="0"/>
        <v>19.052599322632702</v>
      </c>
    </row>
    <row r="14" spans="1:10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  <c r="J14" s="3">
        <f t="shared" si="0"/>
        <v>23.396742681367499</v>
      </c>
    </row>
    <row r="15" spans="1:10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  <c r="J15" s="3">
        <f t="shared" si="0"/>
        <v>17.058605858300101</v>
      </c>
    </row>
    <row r="16" spans="1:10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  <c r="J16" s="3">
        <f t="shared" si="0"/>
        <v>13.349589618043501</v>
      </c>
    </row>
    <row r="17" spans="1:10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  <c r="J17" s="3">
        <f t="shared" si="0"/>
        <v>5.6975096834636574</v>
      </c>
    </row>
    <row r="18" spans="1:10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  <c r="J18" s="3">
        <f t="shared" si="0"/>
        <v>3.8833002383506798</v>
      </c>
    </row>
    <row r="19" spans="1:10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  <c r="J19" s="3">
        <f t="shared" si="0"/>
        <v>3.717534571308708</v>
      </c>
    </row>
    <row r="20" spans="1:10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  <c r="J20" s="3">
        <f t="shared" si="0"/>
        <v>3.412706144769504</v>
      </c>
    </row>
    <row r="21" spans="1:10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  <c r="J21" s="3">
        <f t="shared" si="0"/>
        <v>4.0019873324589801</v>
      </c>
    </row>
    <row r="22" spans="1:10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  <c r="J22" s="3">
        <f t="shared" si="0"/>
        <v>3.4875620592973231</v>
      </c>
    </row>
    <row r="23" spans="1:10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  <c r="J23" s="3">
        <f t="shared" si="0"/>
        <v>3.5956974361869762</v>
      </c>
    </row>
    <row r="24" spans="1:10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  <c r="J24" s="3">
        <f t="shared" si="0"/>
        <v>3.5208052406866162</v>
      </c>
    </row>
    <row r="25" spans="1:10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  <c r="J25" s="3">
        <f t="shared" si="0"/>
        <v>3.282420011303059</v>
      </c>
    </row>
    <row r="26" spans="1:10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  <c r="J26" s="3">
        <f t="shared" si="0"/>
        <v>3.3289614533050673</v>
      </c>
    </row>
    <row r="27" spans="1:10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  <c r="J27" s="3">
        <f t="shared" si="0"/>
        <v>10.2124982837923</v>
      </c>
    </row>
    <row r="28" spans="1:10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  <c r="J28" s="3">
        <f t="shared" si="0"/>
        <v>20.2943944175938</v>
      </c>
    </row>
    <row r="29" spans="1:10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  <c r="J29" s="3">
        <f t="shared" si="0"/>
        <v>18.504173824526799</v>
      </c>
    </row>
    <row r="30" spans="1:10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  <c r="J30" s="3">
        <f t="shared" si="0"/>
        <v>22.911906110249902</v>
      </c>
    </row>
    <row r="31" spans="1:10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  <c r="J31" s="3">
        <f t="shared" si="0"/>
        <v>20.345156334215002</v>
      </c>
    </row>
    <row r="32" spans="1:10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  <c r="J32" s="3">
        <f t="shared" si="0"/>
        <v>27.472493366951898</v>
      </c>
    </row>
    <row r="33" spans="1:10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  <c r="J33" s="3">
        <f t="shared" si="0"/>
        <v>26.027959689798958</v>
      </c>
    </row>
    <row r="34" spans="1:10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  <c r="J34" s="3">
        <f t="shared" si="0"/>
        <v>21.766534185554999</v>
      </c>
    </row>
    <row r="35" spans="1:10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  <c r="J35" s="3">
        <f t="shared" si="0"/>
        <v>26.2708557382241</v>
      </c>
    </row>
    <row r="36" spans="1:10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  <c r="J36" s="3">
        <f t="shared" si="0"/>
        <v>20.609206852158401</v>
      </c>
    </row>
    <row r="37" spans="1:10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  <c r="J37" s="3">
        <f t="shared" si="0"/>
        <v>4.22791282568621</v>
      </c>
    </row>
    <row r="38" spans="1:10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  <c r="J38" s="3">
        <f t="shared" si="0"/>
        <v>3.8896970434868723</v>
      </c>
    </row>
    <row r="39" spans="1:10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  <c r="J39" s="3">
        <f t="shared" si="0"/>
        <v>3.8483002226578233</v>
      </c>
    </row>
    <row r="40" spans="1:10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  <c r="J40" s="3">
        <f t="shared" si="0"/>
        <v>3.8566217671126251</v>
      </c>
    </row>
    <row r="41" spans="1:10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  <c r="J41" s="3">
        <f t="shared" si="0"/>
        <v>4.0293270442166804</v>
      </c>
    </row>
    <row r="42" spans="1:10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  <c r="J42" s="3">
        <f t="shared" si="0"/>
        <v>3.037207950102577</v>
      </c>
    </row>
    <row r="43" spans="1:10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  <c r="J43" s="3">
        <f t="shared" si="0"/>
        <v>2.5849911973159951</v>
      </c>
    </row>
    <row r="44" spans="1:10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  <c r="J44" s="3">
        <f t="shared" si="0"/>
        <v>2.8625507317715346</v>
      </c>
    </row>
    <row r="45" spans="1:10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  <c r="J45" s="3">
        <f t="shared" si="0"/>
        <v>2.2141764262751513</v>
      </c>
    </row>
    <row r="46" spans="1:10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  <c r="J46" s="3">
        <f t="shared" si="0"/>
        <v>2.6808821799441769</v>
      </c>
    </row>
    <row r="47" spans="1:10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  <c r="J47" s="3">
        <f t="shared" si="0"/>
        <v>19.720365785372639</v>
      </c>
    </row>
    <row r="48" spans="1:10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  <c r="J48" s="3">
        <f t="shared" si="0"/>
        <v>21.750673538031219</v>
      </c>
    </row>
    <row r="49" spans="1:10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  <c r="J49" s="3">
        <f t="shared" si="0"/>
        <v>21.19169098764343</v>
      </c>
    </row>
    <row r="50" spans="1:10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  <c r="J50" s="3">
        <f t="shared" si="0"/>
        <v>20.909740004248288</v>
      </c>
    </row>
    <row r="51" spans="1:10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  <c r="J51" s="3">
        <f t="shared" si="0"/>
        <v>19.920833762968769</v>
      </c>
    </row>
    <row r="52" spans="1:10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  <c r="J52" s="3">
        <f t="shared" si="0"/>
        <v>5.7109537768814764</v>
      </c>
    </row>
    <row r="53" spans="1:10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  <c r="J53" s="3">
        <f t="shared" si="0"/>
        <v>3.853594680093051</v>
      </c>
    </row>
    <row r="54" spans="1:10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  <c r="J54" s="3">
        <f t="shared" si="0"/>
        <v>3.9990496097066921</v>
      </c>
    </row>
    <row r="55" spans="1:10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  <c r="J55" s="3">
        <f t="shared" si="0"/>
        <v>4.0120617604360129</v>
      </c>
    </row>
    <row r="56" spans="1:10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  <c r="J56" s="3">
        <f t="shared" si="0"/>
        <v>3.391724421580697</v>
      </c>
    </row>
    <row r="57" spans="1:10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  <c r="J57" s="3">
        <f t="shared" si="0"/>
        <v>4.0488053438869596</v>
      </c>
    </row>
    <row r="58" spans="1:10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  <c r="J58" s="3">
        <f t="shared" si="0"/>
        <v>4.4867232801789028</v>
      </c>
    </row>
    <row r="59" spans="1:10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  <c r="J59" s="3">
        <f t="shared" si="0"/>
        <v>3.7698963195441708</v>
      </c>
    </row>
    <row r="60" spans="1:10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  <c r="J60" s="3">
        <f t="shared" si="0"/>
        <v>3.5112780042753031</v>
      </c>
    </row>
    <row r="61" spans="1:10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  <c r="J61" s="3">
        <f t="shared" si="0"/>
        <v>3.7119305872307091</v>
      </c>
    </row>
    <row r="62" spans="1:10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  <c r="J62" s="3">
        <f t="shared" si="0"/>
        <v>34.623081327250695</v>
      </c>
    </row>
    <row r="63" spans="1:10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  <c r="J63" s="3">
        <f t="shared" si="0"/>
        <v>37.759166766031221</v>
      </c>
    </row>
    <row r="64" spans="1:10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  <c r="J64" s="3">
        <f t="shared" si="0"/>
        <v>41.644034707184559</v>
      </c>
    </row>
    <row r="65" spans="1:10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  <c r="J65" s="3">
        <f t="shared" si="0"/>
        <v>50.772676561343928</v>
      </c>
    </row>
    <row r="66" spans="1:10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  <c r="J66" s="3">
        <f t="shared" si="0"/>
        <v>42.164749838881335</v>
      </c>
    </row>
    <row r="67" spans="1:10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  <c r="J67" s="3">
        <f t="shared" ref="J67:J130" si="1">G67+I67</f>
        <v>41.981393345874537</v>
      </c>
    </row>
    <row r="68" spans="1:10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  <c r="J68" s="3">
        <f t="shared" si="1"/>
        <v>44.118007229923883</v>
      </c>
    </row>
    <row r="69" spans="1:10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  <c r="J69" s="3">
        <f t="shared" si="1"/>
        <v>44.560061845570331</v>
      </c>
    </row>
    <row r="70" spans="1:10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  <c r="J70" s="3">
        <f t="shared" si="1"/>
        <v>41.797851591746692</v>
      </c>
    </row>
    <row r="71" spans="1:10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  <c r="J71" s="3">
        <f t="shared" si="1"/>
        <v>42.938557370574202</v>
      </c>
    </row>
    <row r="72" spans="1:10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  <c r="J72" s="3">
        <f t="shared" si="1"/>
        <v>3.281388151795126</v>
      </c>
    </row>
    <row r="73" spans="1:10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  <c r="J73" s="3">
        <f t="shared" si="1"/>
        <v>3.5009109577283022</v>
      </c>
    </row>
    <row r="74" spans="1:10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  <c r="J74" s="3">
        <f t="shared" si="1"/>
        <v>3.1085634691672359</v>
      </c>
    </row>
    <row r="75" spans="1:10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  <c r="J75" s="3">
        <f t="shared" si="1"/>
        <v>3.4384402789200799</v>
      </c>
    </row>
    <row r="76" spans="1:10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  <c r="J76" s="3">
        <f t="shared" si="1"/>
        <v>3.211985147594167</v>
      </c>
    </row>
    <row r="77" spans="1:10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  <c r="J77" s="3">
        <f t="shared" si="1"/>
        <v>3.0047700468024581</v>
      </c>
    </row>
    <row r="78" spans="1:10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  <c r="J78" s="3">
        <f t="shared" si="1"/>
        <v>3.1704746923380718</v>
      </c>
    </row>
    <row r="79" spans="1:10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  <c r="J79" s="3">
        <f t="shared" si="1"/>
        <v>2.9366094843048067</v>
      </c>
    </row>
    <row r="80" spans="1:10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  <c r="J80" s="3">
        <f t="shared" si="1"/>
        <v>3.2854876462498179</v>
      </c>
    </row>
    <row r="81" spans="1:10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  <c r="J81" s="3">
        <f t="shared" si="1"/>
        <v>3.6282199026935968</v>
      </c>
    </row>
    <row r="82" spans="1:10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  <c r="J82" s="3">
        <f t="shared" si="1"/>
        <v>20.377917400548139</v>
      </c>
    </row>
    <row r="83" spans="1:10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  <c r="J83" s="3">
        <f t="shared" si="1"/>
        <v>21.864325571095399</v>
      </c>
    </row>
    <row r="84" spans="1:10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  <c r="J84" s="3">
        <f t="shared" si="1"/>
        <v>22.256123697546272</v>
      </c>
    </row>
    <row r="85" spans="1:10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  <c r="J85" s="3">
        <f t="shared" si="1"/>
        <v>24.036592303084149</v>
      </c>
    </row>
    <row r="86" spans="1:10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  <c r="J86" s="3">
        <f t="shared" si="1"/>
        <v>26.36489097717514</v>
      </c>
    </row>
    <row r="87" spans="1:10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  <c r="J87" s="3">
        <f t="shared" si="1"/>
        <v>5.4387870710998891</v>
      </c>
    </row>
    <row r="88" spans="1:10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  <c r="J88" s="3">
        <f t="shared" si="1"/>
        <v>4.1965721952476516</v>
      </c>
    </row>
    <row r="89" spans="1:10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  <c r="J89" s="3">
        <f t="shared" si="1"/>
        <v>3.6912557590065389</v>
      </c>
    </row>
    <row r="90" spans="1:10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  <c r="J90" s="3">
        <f t="shared" si="1"/>
        <v>3.500394513793434</v>
      </c>
    </row>
    <row r="91" spans="1:10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  <c r="J91" s="3">
        <f t="shared" si="1"/>
        <v>4.4254039786365862</v>
      </c>
    </row>
    <row r="92" spans="1:10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  <c r="J92" s="3">
        <f t="shared" si="1"/>
        <v>3.2338776025613978</v>
      </c>
    </row>
    <row r="93" spans="1:10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  <c r="J93" s="3">
        <f t="shared" si="1"/>
        <v>3.0488280488013437</v>
      </c>
    </row>
    <row r="94" spans="1:10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  <c r="J94" s="3">
        <f t="shared" si="1"/>
        <v>3.2027504039552008</v>
      </c>
    </row>
    <row r="95" spans="1:10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  <c r="J95" s="3">
        <f t="shared" si="1"/>
        <v>3.0500544735429411</v>
      </c>
    </row>
    <row r="96" spans="1:10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  <c r="J96" s="3">
        <f t="shared" si="1"/>
        <v>3.1838371138791852</v>
      </c>
    </row>
    <row r="97" spans="1:10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  <c r="J97" s="3">
        <f t="shared" si="1"/>
        <v>12.635488368420962</v>
      </c>
    </row>
    <row r="98" spans="1:10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  <c r="J98" s="3">
        <f t="shared" si="1"/>
        <v>18.669766666015796</v>
      </c>
    </row>
    <row r="99" spans="1:10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  <c r="J99" s="3">
        <f t="shared" si="1"/>
        <v>21.104022941373259</v>
      </c>
    </row>
    <row r="100" spans="1:10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  <c r="J100" s="3">
        <f t="shared" si="1"/>
        <v>23.344552915952228</v>
      </c>
    </row>
    <row r="101" spans="1:10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  <c r="J101" s="3">
        <f t="shared" si="1"/>
        <v>25.502395227337715</v>
      </c>
    </row>
    <row r="102" spans="1:10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  <c r="J102" s="3">
        <f t="shared" si="1"/>
        <v>24.469191545853644</v>
      </c>
    </row>
    <row r="103" spans="1:10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  <c r="J103" s="3">
        <f t="shared" si="1"/>
        <v>24.331378962002994</v>
      </c>
    </row>
    <row r="104" spans="1:10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  <c r="J104" s="3">
        <f t="shared" si="1"/>
        <v>24.662795145338524</v>
      </c>
    </row>
    <row r="105" spans="1:10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  <c r="J105" s="3">
        <f t="shared" si="1"/>
        <v>24.938002578380914</v>
      </c>
    </row>
    <row r="106" spans="1:10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  <c r="J106" s="3">
        <f t="shared" si="1"/>
        <v>20.484043802279054</v>
      </c>
    </row>
    <row r="107" spans="1:10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  <c r="J107" s="3">
        <f t="shared" si="1"/>
        <v>10.471835134891499</v>
      </c>
    </row>
    <row r="108" spans="1:10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  <c r="J108" s="3">
        <f t="shared" si="1"/>
        <v>10.073361813043423</v>
      </c>
    </row>
    <row r="109" spans="1:10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  <c r="J109" s="3">
        <f t="shared" si="1"/>
        <v>10.900763844641441</v>
      </c>
    </row>
    <row r="110" spans="1:10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  <c r="J110" s="3">
        <f t="shared" si="1"/>
        <v>11.209739710503221</v>
      </c>
    </row>
    <row r="111" spans="1:10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  <c r="J111" s="3">
        <f t="shared" si="1"/>
        <v>10.902948302755091</v>
      </c>
    </row>
    <row r="112" spans="1:10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  <c r="J112" s="3">
        <f t="shared" si="1"/>
        <v>6.9231542699496877</v>
      </c>
    </row>
    <row r="113" spans="1:10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  <c r="J113" s="3">
        <f t="shared" si="1"/>
        <v>5.3116961651719832</v>
      </c>
    </row>
    <row r="114" spans="1:10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  <c r="J114" s="3">
        <f t="shared" si="1"/>
        <v>5.4020867468610501</v>
      </c>
    </row>
    <row r="115" spans="1:10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  <c r="J115" s="3">
        <f t="shared" si="1"/>
        <v>6.1868197828797298</v>
      </c>
    </row>
    <row r="116" spans="1:10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  <c r="J116" s="3">
        <f t="shared" si="1"/>
        <v>5.4723283251993999</v>
      </c>
    </row>
    <row r="117" spans="1:10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  <c r="J117" s="3">
        <f t="shared" si="1"/>
        <v>39.234451864922839</v>
      </c>
    </row>
    <row r="118" spans="1:10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  <c r="J118" s="3">
        <f t="shared" si="1"/>
        <v>43.352717339989503</v>
      </c>
    </row>
    <row r="119" spans="1:10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  <c r="J119" s="3">
        <f t="shared" si="1"/>
        <v>45.159514638385517</v>
      </c>
    </row>
    <row r="120" spans="1:10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  <c r="J120" s="3">
        <f t="shared" si="1"/>
        <v>42.977373960567114</v>
      </c>
    </row>
    <row r="121" spans="1:10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  <c r="J121" s="3">
        <f t="shared" si="1"/>
        <v>48.217539727132547</v>
      </c>
    </row>
    <row r="122" spans="1:10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  <c r="J122" s="3">
        <f t="shared" si="1"/>
        <v>14.45669914503673</v>
      </c>
    </row>
    <row r="123" spans="1:10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  <c r="J123" s="3">
        <f t="shared" si="1"/>
        <v>9.2631821527933695</v>
      </c>
    </row>
    <row r="124" spans="1:10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  <c r="J124" s="3">
        <f t="shared" si="1"/>
        <v>8.1876908764642806</v>
      </c>
    </row>
    <row r="125" spans="1:10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  <c r="J125" s="3">
        <f t="shared" si="1"/>
        <v>8.6965991740460709</v>
      </c>
    </row>
    <row r="126" spans="1:10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  <c r="J126" s="3">
        <f t="shared" si="1"/>
        <v>7.61787234048243</v>
      </c>
    </row>
    <row r="127" spans="1:10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  <c r="J127" s="3">
        <f t="shared" si="1"/>
        <v>7.7518227429414894</v>
      </c>
    </row>
    <row r="128" spans="1:10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  <c r="J128" s="3">
        <f t="shared" si="1"/>
        <v>8.0866989512318899</v>
      </c>
    </row>
    <row r="129" spans="1:10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  <c r="J129" s="3">
        <f t="shared" si="1"/>
        <v>7.7507730083136002</v>
      </c>
    </row>
    <row r="130" spans="1:10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  <c r="J130" s="3">
        <f t="shared" si="1"/>
        <v>9.6159620349400612</v>
      </c>
    </row>
    <row r="131" spans="1:10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  <c r="J131" s="3">
        <f t="shared" ref="J131:J141" si="2">G131+I131</f>
        <v>6.8622538728290658</v>
      </c>
    </row>
    <row r="132" spans="1:10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  <c r="J132" s="3">
        <f t="shared" si="2"/>
        <v>28.299514241787044</v>
      </c>
    </row>
    <row r="133" spans="1:10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  <c r="J133" s="3">
        <f t="shared" si="2"/>
        <v>39.952801334113815</v>
      </c>
    </row>
    <row r="134" spans="1:10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  <c r="J134" s="3">
        <f t="shared" si="2"/>
        <v>37.641264633682468</v>
      </c>
    </row>
    <row r="135" spans="1:10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  <c r="J135" s="3">
        <f t="shared" si="2"/>
        <v>30.828414565654334</v>
      </c>
    </row>
    <row r="136" spans="1:10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  <c r="J136" s="3">
        <f t="shared" si="2"/>
        <v>34.610510166738138</v>
      </c>
    </row>
    <row r="137" spans="1:10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  <c r="J137" s="3">
        <f t="shared" si="2"/>
        <v>33.396730954155146</v>
      </c>
    </row>
    <row r="138" spans="1:10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  <c r="J138" s="3">
        <f t="shared" si="2"/>
        <v>31.134067590500678</v>
      </c>
    </row>
    <row r="139" spans="1:10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  <c r="J139" s="3">
        <f t="shared" si="2"/>
        <v>30.733081220911334</v>
      </c>
    </row>
    <row r="140" spans="1:10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  <c r="J140" s="3">
        <f t="shared" si="2"/>
        <v>36.88901824032034</v>
      </c>
    </row>
    <row r="141" spans="1:10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  <c r="J141" s="3">
        <f t="shared" si="2"/>
        <v>40.080107721782142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EEE-C504-410A-A241-BEEC2AC5AB5F}">
  <dimension ref="A1:BD141"/>
  <sheetViews>
    <sheetView tabSelected="1" workbookViewId="0">
      <selection activeCell="T23" sqref="T23:T29"/>
    </sheetView>
  </sheetViews>
  <sheetFormatPr defaultRowHeight="14.4" x14ac:dyDescent="0.3"/>
  <cols>
    <col min="1" max="1" width="9.77734375" bestFit="1" customWidth="1"/>
    <col min="2" max="2" width="9.5546875" bestFit="1" customWidth="1"/>
    <col min="3" max="3" width="12" bestFit="1" customWidth="1"/>
    <col min="4" max="4" width="12.77734375" style="1" bestFit="1" customWidth="1"/>
    <col min="5" max="5" width="10.77734375" style="1" bestFit="1" customWidth="1"/>
    <col min="6" max="6" width="11.77734375" style="1" bestFit="1" customWidth="1"/>
    <col min="7" max="7" width="7.77734375" style="1" bestFit="1" customWidth="1"/>
    <col min="8" max="8" width="13.21875" style="1" bestFit="1" customWidth="1"/>
    <col min="9" max="9" width="11.33203125" style="1" bestFit="1" customWidth="1"/>
    <col min="10" max="10" width="11.33203125" style="1" customWidth="1"/>
    <col min="11" max="11" width="10.109375" style="4" bestFit="1" customWidth="1"/>
    <col min="12" max="12" width="11.5546875" style="4" bestFit="1" customWidth="1"/>
    <col min="13" max="13" width="16.44140625" style="4" bestFit="1" customWidth="1"/>
    <col min="14" max="14" width="18.5546875" style="5" bestFit="1" customWidth="1"/>
    <col min="15" max="15" width="16.44140625" style="5" bestFit="1" customWidth="1"/>
    <col min="16" max="16" width="17.5546875" style="5" bestFit="1" customWidth="1"/>
    <col min="17" max="17" width="13.44140625" style="5" bestFit="1" customWidth="1"/>
    <col min="18" max="18" width="18.88671875" style="5" bestFit="1" customWidth="1"/>
    <col min="19" max="19" width="17" style="5" bestFit="1" customWidth="1"/>
    <col min="20" max="20" width="17" style="5" customWidth="1"/>
    <col min="21" max="21" width="9.77734375" bestFit="1" customWidth="1"/>
    <col min="22" max="22" width="9.5546875" bestFit="1" customWidth="1"/>
    <col min="23" max="30" width="8.88671875" style="7"/>
    <col min="31" max="38" width="8.88671875" style="8"/>
    <col min="39" max="46" width="8.88671875" style="9"/>
    <col min="47" max="47" width="10.109375" style="1" bestFit="1" customWidth="1"/>
    <col min="48" max="48" width="11.5546875" style="1" bestFit="1" customWidth="1"/>
    <col min="49" max="56" width="8.88671875" style="10"/>
  </cols>
  <sheetData>
    <row r="1" spans="1:5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62</v>
      </c>
      <c r="K1" s="4" t="s">
        <v>21</v>
      </c>
      <c r="L1" s="4" t="s">
        <v>22</v>
      </c>
      <c r="M1" s="5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63</v>
      </c>
      <c r="U1" t="s">
        <v>30</v>
      </c>
      <c r="V1" t="s">
        <v>31</v>
      </c>
      <c r="W1" s="6" t="s">
        <v>32</v>
      </c>
      <c r="X1" s="6" t="s">
        <v>33</v>
      </c>
      <c r="Y1" s="7" t="s">
        <v>34</v>
      </c>
      <c r="Z1" s="7" t="s">
        <v>35</v>
      </c>
      <c r="AA1" s="7" t="s">
        <v>36</v>
      </c>
      <c r="AB1" s="7" t="s">
        <v>37</v>
      </c>
      <c r="AC1" s="7" t="s">
        <v>38</v>
      </c>
      <c r="AD1" s="7" t="s">
        <v>64</v>
      </c>
      <c r="AE1" s="8" t="s">
        <v>39</v>
      </c>
      <c r="AF1" s="8" t="s">
        <v>40</v>
      </c>
      <c r="AG1" s="8" t="s">
        <v>41</v>
      </c>
      <c r="AH1" s="8" t="s">
        <v>42</v>
      </c>
      <c r="AI1" s="8" t="s">
        <v>43</v>
      </c>
      <c r="AJ1" s="8" t="s">
        <v>44</v>
      </c>
      <c r="AK1" s="8" t="s">
        <v>45</v>
      </c>
      <c r="AL1" s="8" t="s">
        <v>65</v>
      </c>
      <c r="AM1" s="9" t="s">
        <v>46</v>
      </c>
      <c r="AN1" s="9" t="s">
        <v>47</v>
      </c>
      <c r="AO1" s="9" t="s">
        <v>48</v>
      </c>
      <c r="AP1" s="9" t="s">
        <v>49</v>
      </c>
      <c r="AQ1" s="9" t="s">
        <v>50</v>
      </c>
      <c r="AR1" s="9" t="s">
        <v>51</v>
      </c>
      <c r="AS1" s="9" t="s">
        <v>52</v>
      </c>
      <c r="AT1" s="9" t="s">
        <v>66</v>
      </c>
      <c r="AU1" s="1" t="s">
        <v>53</v>
      </c>
      <c r="AV1" s="1" t="s">
        <v>54</v>
      </c>
      <c r="AW1" s="10" t="s">
        <v>55</v>
      </c>
      <c r="AX1" s="10" t="s">
        <v>56</v>
      </c>
      <c r="AY1" s="10" t="s">
        <v>57</v>
      </c>
      <c r="AZ1" s="10" t="s">
        <v>58</v>
      </c>
      <c r="BA1" s="10" t="s">
        <v>59</v>
      </c>
      <c r="BB1" s="10" t="s">
        <v>60</v>
      </c>
      <c r="BC1" s="10" t="s">
        <v>61</v>
      </c>
      <c r="BD1" s="10" t="s">
        <v>67</v>
      </c>
    </row>
    <row r="2" spans="1:56" x14ac:dyDescent="0.3">
      <c r="A2" t="s">
        <v>9</v>
      </c>
      <c r="B2" t="s">
        <v>10</v>
      </c>
      <c r="C2">
        <v>5.5414043973910259</v>
      </c>
      <c r="D2" s="2">
        <v>0.377444054325274</v>
      </c>
      <c r="E2" s="2">
        <v>1.1402217885311401</v>
      </c>
      <c r="F2" s="2">
        <v>0.56486676435170002</v>
      </c>
      <c r="G2" s="2">
        <v>0</v>
      </c>
      <c r="H2" s="2">
        <v>5.7601581328183004E-4</v>
      </c>
      <c r="I2" s="1">
        <v>3.4568913769786001</v>
      </c>
      <c r="J2" s="1">
        <f>G2+I2</f>
        <v>3.4568913769786001</v>
      </c>
      <c r="K2" s="4" t="s">
        <v>9</v>
      </c>
      <c r="L2" s="4" t="s">
        <v>10</v>
      </c>
      <c r="M2" s="4">
        <f t="shared" ref="M2:T2" si="0">AVERAGE(C2:C6)</f>
        <v>5.1756192367796299</v>
      </c>
      <c r="N2" s="4">
        <f t="shared" si="0"/>
        <v>0.31938388066337337</v>
      </c>
      <c r="O2" s="4">
        <f t="shared" si="0"/>
        <v>1.0991680214198141</v>
      </c>
      <c r="P2" s="4">
        <f t="shared" si="0"/>
        <v>0.63671925052411649</v>
      </c>
      <c r="Q2" s="4">
        <f t="shared" si="0"/>
        <v>0</v>
      </c>
      <c r="R2" s="4">
        <f t="shared" si="0"/>
        <v>1.1520316265636601E-4</v>
      </c>
      <c r="S2" s="4">
        <f t="shared" si="0"/>
        <v>3.1206136442300423</v>
      </c>
      <c r="T2" s="4">
        <f t="shared" si="0"/>
        <v>3.1206136442300423</v>
      </c>
      <c r="U2" t="s">
        <v>9</v>
      </c>
      <c r="V2" t="s">
        <v>12</v>
      </c>
      <c r="W2" s="6">
        <f t="shared" ref="W2:W26" si="1">C12-$M$3</f>
        <v>14.269779089771186</v>
      </c>
      <c r="X2" s="6">
        <f t="shared" ref="X2:X26" si="2">D12-$N$3</f>
        <v>0</v>
      </c>
      <c r="Y2" s="6">
        <f t="shared" ref="Y2:Y26" si="3">E12-$O$3</f>
        <v>1.3606390143564178</v>
      </c>
      <c r="Z2" s="6">
        <f t="shared" ref="Z2:Z26" si="4">F12-$P$3</f>
        <v>1.0286215862040462</v>
      </c>
      <c r="AA2" s="6">
        <f t="shared" ref="AA2:AA26" si="5">G12-$Q$3</f>
        <v>14.04474728274897</v>
      </c>
      <c r="AB2" s="6">
        <f t="shared" ref="AB2:AB26" si="6">H12-$R$3</f>
        <v>-4.2341548019721467E-2</v>
      </c>
      <c r="AC2" s="6">
        <f t="shared" ref="AC2:AC26" si="7">I12-$S$3</f>
        <v>-2.121666335289722</v>
      </c>
      <c r="AD2" s="6">
        <f>J12-$T$3</f>
        <v>11.923080947459248</v>
      </c>
      <c r="AE2" s="8">
        <f>W2/$M$3</f>
        <v>4.0529391124809244</v>
      </c>
      <c r="AF2" s="8" t="e">
        <f>X2/$N$3</f>
        <v>#DIV/0!</v>
      </c>
      <c r="AG2" s="8">
        <f>Y2/$O$3</f>
        <v>2.8004354667990312</v>
      </c>
      <c r="AH2" s="8">
        <f>Z2/$P$3</f>
        <v>3.5113069114376123</v>
      </c>
      <c r="AI2" s="8">
        <f>AA2/$Q$3</f>
        <v>24.702586252983583</v>
      </c>
      <c r="AJ2" s="8">
        <f>AB2/$R$3</f>
        <v>-0.83075588880382367</v>
      </c>
      <c r="AK2" s="8">
        <f>AC2/$S$3</f>
        <v>-1</v>
      </c>
      <c r="AL2" s="8">
        <f>AD2/$T$3</f>
        <v>4.4320095408186191</v>
      </c>
      <c r="AM2" s="9">
        <f t="shared" ref="AM2:AT2" si="8">AE2*100</f>
        <v>405.29391124809246</v>
      </c>
      <c r="AN2" s="9" t="e">
        <f t="shared" si="8"/>
        <v>#DIV/0!</v>
      </c>
      <c r="AO2" s="9">
        <f t="shared" si="8"/>
        <v>280.0435466799031</v>
      </c>
      <c r="AP2" s="9">
        <f t="shared" si="8"/>
        <v>351.13069114376123</v>
      </c>
      <c r="AQ2" s="9">
        <f t="shared" si="8"/>
        <v>2470.2586252983583</v>
      </c>
      <c r="AR2" s="9">
        <f t="shared" si="8"/>
        <v>-83.075588880382369</v>
      </c>
      <c r="AS2" s="9">
        <f t="shared" si="8"/>
        <v>-100</v>
      </c>
      <c r="AT2" s="9">
        <f t="shared" si="8"/>
        <v>443.20095408186194</v>
      </c>
      <c r="AU2" s="1" t="s">
        <v>9</v>
      </c>
      <c r="AV2" s="1" t="s">
        <v>12</v>
      </c>
      <c r="AW2" s="10">
        <f>AVERAGE(AM2:AM6)</f>
        <v>508.3171560476577</v>
      </c>
      <c r="AX2" s="10" t="e">
        <f t="shared" ref="AX2:BD2" si="9">AVERAGE(AN2:AN6)</f>
        <v>#DIV/0!</v>
      </c>
      <c r="AY2" s="10">
        <f t="shared" si="9"/>
        <v>405.27408991682103</v>
      </c>
      <c r="AZ2" s="10">
        <f t="shared" si="9"/>
        <v>398.72953549933618</v>
      </c>
      <c r="BA2" s="10">
        <f t="shared" si="9"/>
        <v>2976.9595048227388</v>
      </c>
      <c r="BB2" s="10">
        <f t="shared" si="9"/>
        <v>-84.565128172239071</v>
      </c>
      <c r="BC2" s="10">
        <f t="shared" si="9"/>
        <v>-100</v>
      </c>
      <c r="BD2" s="10">
        <f t="shared" si="9"/>
        <v>550.28761006373304</v>
      </c>
    </row>
    <row r="3" spans="1:56" x14ac:dyDescent="0.3">
      <c r="A3" t="s">
        <v>9</v>
      </c>
      <c r="B3" t="s">
        <v>10</v>
      </c>
      <c r="C3">
        <v>5.2218618421748193</v>
      </c>
      <c r="D3" s="2">
        <v>0.31219409976986601</v>
      </c>
      <c r="E3" s="2">
        <v>1.1050184903912701</v>
      </c>
      <c r="F3" s="2">
        <v>0.63108439350571899</v>
      </c>
      <c r="G3" s="2">
        <v>0</v>
      </c>
      <c r="H3" s="2">
        <v>0</v>
      </c>
      <c r="I3" s="1">
        <v>3.1717030163331499</v>
      </c>
      <c r="J3" s="1">
        <f t="shared" ref="J3:J66" si="10">G3+I3</f>
        <v>3.1717030163331499</v>
      </c>
      <c r="K3" s="4" t="s">
        <v>9</v>
      </c>
      <c r="L3" s="4" t="s">
        <v>11</v>
      </c>
      <c r="M3" s="4">
        <f t="shared" ref="M3:T3" si="11">AVERAGE(C7:C11)</f>
        <v>3.5208471417267924</v>
      </c>
      <c r="N3" s="4">
        <f t="shared" si="11"/>
        <v>0</v>
      </c>
      <c r="O3" s="4">
        <f t="shared" si="11"/>
        <v>0.48586694122670238</v>
      </c>
      <c r="P3" s="4">
        <f t="shared" si="11"/>
        <v>0.29294550779752376</v>
      </c>
      <c r="Q3" s="4">
        <f t="shared" si="11"/>
        <v>0.56855371898772922</v>
      </c>
      <c r="R3" s="4">
        <f t="shared" si="11"/>
        <v>5.0967496698323234E-2</v>
      </c>
      <c r="S3" s="4">
        <f t="shared" si="11"/>
        <v>2.121666335289722</v>
      </c>
      <c r="T3" s="4">
        <f t="shared" si="11"/>
        <v>2.6902200542774515</v>
      </c>
      <c r="U3" t="s">
        <v>9</v>
      </c>
      <c r="V3" t="s">
        <v>12</v>
      </c>
      <c r="W3" s="6">
        <f t="shared" si="1"/>
        <v>19.97164678186774</v>
      </c>
      <c r="X3" s="6">
        <f t="shared" si="2"/>
        <v>0</v>
      </c>
      <c r="Y3" s="6">
        <f t="shared" si="3"/>
        <v>2.3311076901816774</v>
      </c>
      <c r="Z3" s="6">
        <f t="shared" si="4"/>
        <v>1.3080721784828162</v>
      </c>
      <c r="AA3" s="6">
        <f t="shared" si="5"/>
        <v>18.484045603644972</v>
      </c>
      <c r="AB3" s="6">
        <f t="shared" si="6"/>
        <v>-3.1559137019794334E-2</v>
      </c>
      <c r="AC3" s="6">
        <f t="shared" si="7"/>
        <v>-2.121666335289722</v>
      </c>
      <c r="AD3" s="6">
        <f t="shared" ref="AD3:AD26" si="12">J13-$T$3</f>
        <v>16.362379268355252</v>
      </c>
      <c r="AE3" s="8">
        <f t="shared" ref="AE3:AE25" si="13">W3/$M$3</f>
        <v>5.6723981411112003</v>
      </c>
      <c r="AF3" s="8" t="e">
        <f t="shared" ref="AF3:AF26" si="14">X3/$N$3</f>
        <v>#DIV/0!</v>
      </c>
      <c r="AG3" s="8">
        <f t="shared" ref="AG3:AG26" si="15">Y3/$O$3</f>
        <v>4.7978314480424746</v>
      </c>
      <c r="AH3" s="8">
        <f t="shared" ref="AH3:AH26" si="16">Z3/$P$3</f>
        <v>4.4652406118714794</v>
      </c>
      <c r="AI3" s="8">
        <f t="shared" ref="AI3:AI26" si="17">AA3/$Q$3</f>
        <v>32.510640571579664</v>
      </c>
      <c r="AJ3" s="8">
        <f t="shared" ref="AJ3:AJ26" si="18">AB3/$R$3</f>
        <v>-0.61920123734137777</v>
      </c>
      <c r="AK3" s="8">
        <f t="shared" ref="AK3:AK26" si="19">AC3/$S$3</f>
        <v>-1</v>
      </c>
      <c r="AL3" s="8">
        <f t="shared" ref="AL3:AL26" si="20">AD3/$T$3</f>
        <v>6.0821713236205559</v>
      </c>
      <c r="AM3" s="9">
        <f t="shared" ref="AM3:AM33" si="21">AE3*100</f>
        <v>567.23981411112004</v>
      </c>
      <c r="AN3" s="9" t="e">
        <f t="shared" ref="AN3:AN33" si="22">AF3*100</f>
        <v>#DIV/0!</v>
      </c>
      <c r="AO3" s="9">
        <f t="shared" ref="AO3:AO33" si="23">AG3*100</f>
        <v>479.78314480424746</v>
      </c>
      <c r="AP3" s="9">
        <f t="shared" ref="AP3:AP33" si="24">AH3*100</f>
        <v>446.52406118714794</v>
      </c>
      <c r="AQ3" s="9">
        <f t="shared" ref="AQ3:AQ33" si="25">AI3*100</f>
        <v>3251.0640571579665</v>
      </c>
      <c r="AR3" s="9">
        <f t="shared" ref="AR3:AR33" si="26">AJ3*100</f>
        <v>-61.920123734137775</v>
      </c>
      <c r="AS3" s="9">
        <f t="shared" ref="AS3:AS33" si="27">AK3*100</f>
        <v>-100</v>
      </c>
      <c r="AT3" s="9">
        <f t="shared" ref="AT3:AT66" si="28">AL3*100</f>
        <v>608.21713236205562</v>
      </c>
      <c r="AU3" s="1" t="s">
        <v>9</v>
      </c>
      <c r="AV3" s="1" t="s">
        <v>13</v>
      </c>
      <c r="AW3" s="10">
        <f>AVERAGE(AM7:AM11)</f>
        <v>45.463469350656865</v>
      </c>
      <c r="AX3" s="10" t="e">
        <f t="shared" ref="AX3:BD3" si="29">AVERAGE(AN7:AN11)</f>
        <v>#DIV/0!</v>
      </c>
      <c r="AY3" s="10">
        <f t="shared" si="29"/>
        <v>8.3009730475515724</v>
      </c>
      <c r="AZ3" s="10">
        <f t="shared" si="29"/>
        <v>54.611500858713875</v>
      </c>
      <c r="BA3" s="10">
        <f t="shared" si="29"/>
        <v>-20.669411811175177</v>
      </c>
      <c r="BB3" s="10">
        <f t="shared" si="29"/>
        <v>-99.477442334586698</v>
      </c>
      <c r="BC3" s="10">
        <f t="shared" si="29"/>
        <v>73.993927472285762</v>
      </c>
      <c r="BD3" s="10">
        <f t="shared" si="29"/>
        <v>53.987685411963128</v>
      </c>
    </row>
    <row r="4" spans="1:56" x14ac:dyDescent="0.3">
      <c r="A4" t="s">
        <v>9</v>
      </c>
      <c r="B4" t="s">
        <v>10</v>
      </c>
      <c r="C4">
        <v>5.041186835865636</v>
      </c>
      <c r="D4" s="2">
        <v>0.27943128113486698</v>
      </c>
      <c r="E4" s="2">
        <v>1.07832958281938</v>
      </c>
      <c r="F4" s="2">
        <v>0.73220199421403898</v>
      </c>
      <c r="G4" s="2">
        <v>0</v>
      </c>
      <c r="H4" s="2">
        <v>0</v>
      </c>
      <c r="I4" s="1">
        <v>2.9500371418317202</v>
      </c>
      <c r="J4" s="1">
        <f t="shared" si="10"/>
        <v>2.9500371418317202</v>
      </c>
      <c r="K4" s="4" t="s">
        <v>9</v>
      </c>
      <c r="L4" s="4" t="s">
        <v>12</v>
      </c>
      <c r="M4" s="4">
        <f t="shared" ref="M4:T4" si="30">AVERAGE(C12:C16)</f>
        <v>21.417917201337669</v>
      </c>
      <c r="N4" s="4">
        <f t="shared" si="30"/>
        <v>0</v>
      </c>
      <c r="O4" s="4">
        <f t="shared" si="30"/>
        <v>2.454959765489916</v>
      </c>
      <c r="P4" s="4">
        <f t="shared" si="30"/>
        <v>1.4610057703047619</v>
      </c>
      <c r="Q4" s="4">
        <f t="shared" si="30"/>
        <v>17.494167696416099</v>
      </c>
      <c r="R4" s="4">
        <f t="shared" si="30"/>
        <v>7.8667677892044728E-3</v>
      </c>
      <c r="S4" s="4">
        <f t="shared" si="30"/>
        <v>0</v>
      </c>
      <c r="T4" s="4">
        <f t="shared" si="30"/>
        <v>17.494167696416099</v>
      </c>
      <c r="U4" t="s">
        <v>9</v>
      </c>
      <c r="V4" t="s">
        <v>12</v>
      </c>
      <c r="W4" s="6">
        <f t="shared" si="1"/>
        <v>25.331144438233242</v>
      </c>
      <c r="X4" s="6">
        <f t="shared" si="2"/>
        <v>0</v>
      </c>
      <c r="Y4" s="6">
        <f t="shared" si="3"/>
        <v>3.0701209265102376</v>
      </c>
      <c r="Z4" s="6">
        <f t="shared" si="4"/>
        <v>1.5930244125091462</v>
      </c>
      <c r="AA4" s="6">
        <f t="shared" si="5"/>
        <v>22.82818896237977</v>
      </c>
      <c r="AB4" s="6">
        <f t="shared" si="6"/>
        <v>-3.9667966109431532E-2</v>
      </c>
      <c r="AC4" s="6">
        <f t="shared" si="7"/>
        <v>-2.121666335289722</v>
      </c>
      <c r="AD4" s="6">
        <f t="shared" si="12"/>
        <v>20.706522627090049</v>
      </c>
      <c r="AE4" s="8">
        <f t="shared" si="13"/>
        <v>7.194616357530828</v>
      </c>
      <c r="AF4" s="8" t="e">
        <f t="shared" si="14"/>
        <v>#DIV/0!</v>
      </c>
      <c r="AG4" s="8">
        <f t="shared" si="15"/>
        <v>6.3188512450731631</v>
      </c>
      <c r="AH4" s="8">
        <f t="shared" si="16"/>
        <v>5.4379547393851926</v>
      </c>
      <c r="AI4" s="8">
        <f t="shared" si="17"/>
        <v>40.151331703579018</v>
      </c>
      <c r="AJ4" s="8">
        <f t="shared" si="18"/>
        <v>-0.77829928246675217</v>
      </c>
      <c r="AK4" s="8">
        <f t="shared" si="19"/>
        <v>-1</v>
      </c>
      <c r="AL4" s="8">
        <f t="shared" si="20"/>
        <v>7.696962408025569</v>
      </c>
      <c r="AM4" s="9">
        <f t="shared" si="21"/>
        <v>719.46163575308276</v>
      </c>
      <c r="AN4" s="9" t="e">
        <f t="shared" si="22"/>
        <v>#DIV/0!</v>
      </c>
      <c r="AO4" s="9">
        <f t="shared" si="23"/>
        <v>631.88512450731628</v>
      </c>
      <c r="AP4" s="9">
        <f t="shared" si="24"/>
        <v>543.79547393851931</v>
      </c>
      <c r="AQ4" s="9">
        <f t="shared" si="25"/>
        <v>4015.1331703579017</v>
      </c>
      <c r="AR4" s="9">
        <f t="shared" si="26"/>
        <v>-77.829928246675223</v>
      </c>
      <c r="AS4" s="9">
        <f t="shared" si="27"/>
        <v>-100</v>
      </c>
      <c r="AT4" s="9">
        <f t="shared" si="28"/>
        <v>769.69624080255687</v>
      </c>
      <c r="AU4" s="1" t="s">
        <v>9</v>
      </c>
      <c r="AV4" s="1" t="s">
        <v>14</v>
      </c>
      <c r="AW4" s="10">
        <f>AVERAGE(AM12:AM16)</f>
        <v>24.633137450024606</v>
      </c>
      <c r="AX4" s="10" t="e">
        <f t="shared" ref="AX4:BD4" si="31">AVERAGE(AN12:AN16)</f>
        <v>#DIV/0!</v>
      </c>
      <c r="AY4" s="10">
        <f t="shared" si="31"/>
        <v>3.5182518152847635</v>
      </c>
      <c r="AZ4" s="10">
        <f>AVERAGE(AP12:AP16)</f>
        <v>42.850414978902947</v>
      </c>
      <c r="BA4" s="10">
        <f t="shared" si="31"/>
        <v>-24.502951263396405</v>
      </c>
      <c r="BB4" s="10">
        <f t="shared" si="31"/>
        <v>-57.863493445218793</v>
      </c>
      <c r="BC4" s="10">
        <f t="shared" si="31"/>
        <v>42.050986609367918</v>
      </c>
      <c r="BD4" s="10">
        <f t="shared" si="31"/>
        <v>27.985412742771523</v>
      </c>
    </row>
    <row r="5" spans="1:56" x14ac:dyDescent="0.3">
      <c r="A5" t="s">
        <v>9</v>
      </c>
      <c r="B5" t="s">
        <v>10</v>
      </c>
      <c r="C5">
        <v>4.9952064980789945</v>
      </c>
      <c r="D5" s="2">
        <v>0.325102011176715</v>
      </c>
      <c r="E5" s="2">
        <v>1.0785948285378799</v>
      </c>
      <c r="F5" s="2">
        <v>0.57011665749187601</v>
      </c>
      <c r="G5" s="2">
        <v>0</v>
      </c>
      <c r="H5" s="2">
        <v>0</v>
      </c>
      <c r="I5" s="1">
        <v>3.02618650279353</v>
      </c>
      <c r="J5" s="1">
        <f t="shared" si="10"/>
        <v>3.02618650279353</v>
      </c>
      <c r="K5" s="4" t="s">
        <v>9</v>
      </c>
      <c r="L5" s="4" t="s">
        <v>13</v>
      </c>
      <c r="M5" s="4">
        <f t="shared" ref="M5:T5" si="32">AVERAGE(C17:C21)</f>
        <v>5.1215464028892308</v>
      </c>
      <c r="N5" s="4">
        <f t="shared" si="32"/>
        <v>0</v>
      </c>
      <c r="O5" s="4">
        <f t="shared" si="32"/>
        <v>0.52619862506489423</v>
      </c>
      <c r="P5" s="4">
        <f t="shared" si="32"/>
        <v>0.45292744630393217</v>
      </c>
      <c r="Q5" s="4">
        <f t="shared" si="32"/>
        <v>0.45103700944240382</v>
      </c>
      <c r="R5" s="4">
        <f t="shared" si="32"/>
        <v>2.6633456086635283E-4</v>
      </c>
      <c r="S5" s="4">
        <f t="shared" si="32"/>
        <v>3.6915705846279026</v>
      </c>
      <c r="T5" s="4">
        <f t="shared" si="32"/>
        <v>4.1426075940703058</v>
      </c>
      <c r="U5" t="s">
        <v>9</v>
      </c>
      <c r="V5" t="s">
        <v>12</v>
      </c>
      <c r="W5" s="6">
        <f t="shared" si="1"/>
        <v>17.246115605068443</v>
      </c>
      <c r="X5" s="6">
        <f t="shared" si="2"/>
        <v>0</v>
      </c>
      <c r="Y5" s="6">
        <f t="shared" si="3"/>
        <v>1.7842858845036176</v>
      </c>
      <c r="Z5" s="6">
        <f t="shared" si="4"/>
        <v>1.1482958081720462</v>
      </c>
      <c r="AA5" s="6">
        <f t="shared" si="5"/>
        <v>16.490052139312372</v>
      </c>
      <c r="AB5" s="6">
        <f t="shared" si="6"/>
        <v>-5.0967496698323234E-2</v>
      </c>
      <c r="AC5" s="6">
        <f t="shared" si="7"/>
        <v>-2.121666335289722</v>
      </c>
      <c r="AD5" s="6">
        <f t="shared" si="12"/>
        <v>14.368385804022649</v>
      </c>
      <c r="AE5" s="8">
        <f t="shared" si="13"/>
        <v>4.8982858132858675</v>
      </c>
      <c r="AF5" s="8" t="e">
        <f t="shared" si="14"/>
        <v>#DIV/0!</v>
      </c>
      <c r="AG5" s="8">
        <f t="shared" si="15"/>
        <v>3.6723755685017503</v>
      </c>
      <c r="AH5" s="8">
        <f t="shared" si="16"/>
        <v>3.9198273317292789</v>
      </c>
      <c r="AI5" s="8">
        <f t="shared" si="17"/>
        <v>29.003507652138438</v>
      </c>
      <c r="AJ5" s="8">
        <f t="shared" si="18"/>
        <v>-1</v>
      </c>
      <c r="AK5" s="8">
        <f t="shared" si="19"/>
        <v>-1</v>
      </c>
      <c r="AL5" s="8">
        <f t="shared" si="20"/>
        <v>5.3409704463309264</v>
      </c>
      <c r="AM5" s="9">
        <f t="shared" si="21"/>
        <v>489.82858132858678</v>
      </c>
      <c r="AN5" s="9" t="e">
        <f t="shared" si="22"/>
        <v>#DIV/0!</v>
      </c>
      <c r="AO5" s="9">
        <f t="shared" si="23"/>
        <v>367.23755685017505</v>
      </c>
      <c r="AP5" s="9">
        <f t="shared" si="24"/>
        <v>391.98273317292791</v>
      </c>
      <c r="AQ5" s="9">
        <f t="shared" si="25"/>
        <v>2900.3507652138437</v>
      </c>
      <c r="AR5" s="9">
        <f t="shared" si="26"/>
        <v>-100</v>
      </c>
      <c r="AS5" s="9">
        <f t="shared" si="27"/>
        <v>-100</v>
      </c>
      <c r="AT5" s="9">
        <f t="shared" si="28"/>
        <v>534.09704463309265</v>
      </c>
      <c r="AU5" s="1" t="s">
        <v>9</v>
      </c>
      <c r="AV5" s="1" t="s">
        <v>15</v>
      </c>
      <c r="AW5" s="10">
        <f>AVERAGE(AM17:AM21)</f>
        <v>535.77638111959618</v>
      </c>
      <c r="AX5" s="10" t="e">
        <f t="shared" ref="AX5:BD5" si="33">AVERAGE(AN17:AN21)</f>
        <v>#DIV/0!</v>
      </c>
      <c r="AY5" s="10">
        <f t="shared" si="33"/>
        <v>402.5305938225431</v>
      </c>
      <c r="AZ5" s="10">
        <f t="shared" si="33"/>
        <v>406.45332701113466</v>
      </c>
      <c r="BA5" s="10">
        <f t="shared" si="33"/>
        <v>3145.7136727433549</v>
      </c>
      <c r="BB5" s="10">
        <f t="shared" si="33"/>
        <v>-89.970254080785338</v>
      </c>
      <c r="BC5" s="10">
        <f t="shared" si="33"/>
        <v>-100</v>
      </c>
      <c r="BD5" s="10">
        <f t="shared" si="33"/>
        <v>585.95227980455661</v>
      </c>
    </row>
    <row r="6" spans="1:56" x14ac:dyDescent="0.3">
      <c r="A6" t="s">
        <v>9</v>
      </c>
      <c r="B6" t="s">
        <v>10</v>
      </c>
      <c r="C6">
        <v>5.0784366103876737</v>
      </c>
      <c r="D6" s="2">
        <v>0.302747956910145</v>
      </c>
      <c r="E6" s="2">
        <v>1.0936754168194001</v>
      </c>
      <c r="F6" s="2">
        <v>0.68532644305724799</v>
      </c>
      <c r="G6" s="2">
        <v>0</v>
      </c>
      <c r="H6" s="2">
        <v>0</v>
      </c>
      <c r="I6" s="1">
        <v>2.99825018321321</v>
      </c>
      <c r="J6" s="1">
        <f t="shared" si="10"/>
        <v>2.99825018321321</v>
      </c>
      <c r="K6" s="4" t="s">
        <v>9</v>
      </c>
      <c r="L6" s="4" t="s">
        <v>14</v>
      </c>
      <c r="M6" s="4">
        <f t="shared" ref="M6:T6" si="34">AVERAGE(C22:C26)</f>
        <v>4.388142257553616</v>
      </c>
      <c r="N6" s="4">
        <f t="shared" si="34"/>
        <v>0</v>
      </c>
      <c r="O6" s="4">
        <f t="shared" si="34"/>
        <v>0.5029609637062793</v>
      </c>
      <c r="P6" s="4">
        <f t="shared" si="34"/>
        <v>0.41847387355081722</v>
      </c>
      <c r="Q6" s="4">
        <f t="shared" si="34"/>
        <v>0.42924127831793824</v>
      </c>
      <c r="R6" s="4">
        <f t="shared" si="34"/>
        <v>2.1475922587096862E-2</v>
      </c>
      <c r="S6" s="4">
        <f t="shared" si="34"/>
        <v>3.0138479618378704</v>
      </c>
      <c r="T6" s="4">
        <f t="shared" si="34"/>
        <v>3.4430892401558082</v>
      </c>
      <c r="U6" t="s">
        <v>9</v>
      </c>
      <c r="V6" t="s">
        <v>12</v>
      </c>
      <c r="W6" s="6">
        <f t="shared" si="1"/>
        <v>12.666664383113764</v>
      </c>
      <c r="X6" s="6">
        <f t="shared" si="2"/>
        <v>0</v>
      </c>
      <c r="Y6" s="6">
        <f t="shared" si="3"/>
        <v>1.2993106057641177</v>
      </c>
      <c r="Z6" s="6">
        <f t="shared" si="4"/>
        <v>0.76228732716813608</v>
      </c>
      <c r="AA6" s="6">
        <f t="shared" si="5"/>
        <v>12.781035899055771</v>
      </c>
      <c r="AB6" s="6">
        <f t="shared" si="6"/>
        <v>-5.0967496698323234E-2</v>
      </c>
      <c r="AC6" s="6">
        <f t="shared" si="7"/>
        <v>-2.121666335289722</v>
      </c>
      <c r="AD6" s="6">
        <f t="shared" si="12"/>
        <v>10.659369563766049</v>
      </c>
      <c r="AE6" s="8">
        <f t="shared" si="13"/>
        <v>3.5976183779740643</v>
      </c>
      <c r="AF6" s="8" t="e">
        <f t="shared" si="14"/>
        <v>#DIV/0!</v>
      </c>
      <c r="AG6" s="8">
        <f t="shared" si="15"/>
        <v>2.6742107674246309</v>
      </c>
      <c r="AH6" s="8">
        <f t="shared" si="16"/>
        <v>2.6021471805432466</v>
      </c>
      <c r="AI6" s="8">
        <f t="shared" si="17"/>
        <v>22.479909060856247</v>
      </c>
      <c r="AJ6" s="8">
        <f t="shared" si="18"/>
        <v>-1</v>
      </c>
      <c r="AK6" s="8">
        <f t="shared" si="19"/>
        <v>-1</v>
      </c>
      <c r="AL6" s="8">
        <f t="shared" si="20"/>
        <v>3.9622667843909811</v>
      </c>
      <c r="AM6" s="9">
        <f t="shared" si="21"/>
        <v>359.76183779740643</v>
      </c>
      <c r="AN6" s="9" t="e">
        <f t="shared" si="22"/>
        <v>#DIV/0!</v>
      </c>
      <c r="AO6" s="9">
        <f t="shared" si="23"/>
        <v>267.42107674246307</v>
      </c>
      <c r="AP6" s="9">
        <f t="shared" si="24"/>
        <v>260.21471805432463</v>
      </c>
      <c r="AQ6" s="9">
        <f t="shared" si="25"/>
        <v>2247.9909060856248</v>
      </c>
      <c r="AR6" s="9">
        <f t="shared" si="26"/>
        <v>-100</v>
      </c>
      <c r="AS6" s="9">
        <f t="shared" si="27"/>
        <v>-100</v>
      </c>
      <c r="AT6" s="9">
        <f t="shared" si="28"/>
        <v>396.22667843909812</v>
      </c>
      <c r="AU6" s="11" t="s">
        <v>9</v>
      </c>
      <c r="AV6" s="11" t="s">
        <v>16</v>
      </c>
      <c r="AW6" s="10">
        <f>AVERAGE(AM22:AM26)</f>
        <v>721.7246290598938</v>
      </c>
      <c r="AX6" s="10" t="e">
        <f t="shared" ref="AX6:BD6" si="35">AVERAGE(AN22:AN26)</f>
        <v>#DIV/0!</v>
      </c>
      <c r="AY6" s="10">
        <f t="shared" si="35"/>
        <v>460.15717241083303</v>
      </c>
      <c r="AZ6" s="10">
        <f t="shared" si="35"/>
        <v>491.67748135388655</v>
      </c>
      <c r="BA6" s="10">
        <f t="shared" si="35"/>
        <v>4196.7129853308479</v>
      </c>
      <c r="BB6" s="10">
        <f t="shared" si="35"/>
        <v>-6.4523183975711715</v>
      </c>
      <c r="BC6" s="10">
        <f t="shared" si="35"/>
        <v>-99.986402470282286</v>
      </c>
      <c r="BD6" s="10">
        <f t="shared" si="35"/>
        <v>808.08221906215044</v>
      </c>
    </row>
    <row r="7" spans="1:56" x14ac:dyDescent="0.3">
      <c r="A7" t="s">
        <v>9</v>
      </c>
      <c r="B7" t="s">
        <v>11</v>
      </c>
      <c r="C7">
        <v>3.7183565736657394</v>
      </c>
      <c r="D7" s="2">
        <v>0</v>
      </c>
      <c r="E7" s="2">
        <v>0.55468729369135605</v>
      </c>
      <c r="F7" s="2">
        <v>0.30307087989694598</v>
      </c>
      <c r="G7" s="2">
        <v>0.42139680064547202</v>
      </c>
      <c r="H7" s="2">
        <v>5.8194197754825501E-5</v>
      </c>
      <c r="I7" s="1">
        <v>2.4407868315684702</v>
      </c>
      <c r="J7" s="1">
        <f t="shared" si="10"/>
        <v>2.8621836322139425</v>
      </c>
      <c r="K7" s="4" t="s">
        <v>9</v>
      </c>
      <c r="L7" s="4" t="s">
        <v>15</v>
      </c>
      <c r="M7" s="4">
        <f t="shared" ref="M7:T7" si="36">AVERAGE(C27:C31)</f>
        <v>22.384714542423339</v>
      </c>
      <c r="N7" s="4">
        <f t="shared" si="36"/>
        <v>0</v>
      </c>
      <c r="O7" s="4">
        <f t="shared" si="36"/>
        <v>2.441630024933974</v>
      </c>
      <c r="P7" s="4">
        <f t="shared" si="36"/>
        <v>1.4836322705702221</v>
      </c>
      <c r="Q7" s="4">
        <f t="shared" si="36"/>
        <v>18.45362579407556</v>
      </c>
      <c r="R7" s="4">
        <f t="shared" si="36"/>
        <v>5.1119104202259373E-3</v>
      </c>
      <c r="S7" s="4">
        <f t="shared" si="36"/>
        <v>0</v>
      </c>
      <c r="T7" s="4">
        <f t="shared" si="36"/>
        <v>18.45362579407556</v>
      </c>
      <c r="U7" t="s">
        <v>9</v>
      </c>
      <c r="V7" t="s">
        <v>13</v>
      </c>
      <c r="W7" s="6">
        <f t="shared" si="1"/>
        <v>3.4953836784440102</v>
      </c>
      <c r="X7" s="6">
        <f t="shared" si="2"/>
        <v>0</v>
      </c>
      <c r="Y7" s="6">
        <f t="shared" si="3"/>
        <v>0.19472175602688457</v>
      </c>
      <c r="Z7" s="6">
        <f t="shared" si="4"/>
        <v>0.34786161617136319</v>
      </c>
      <c r="AA7" s="6">
        <f t="shared" si="5"/>
        <v>-0.10012877334920223</v>
      </c>
      <c r="AB7" s="6">
        <f t="shared" si="6"/>
        <v>-4.9873001384457605E-2</v>
      </c>
      <c r="AC7" s="6">
        <f t="shared" si="7"/>
        <v>3.1074184025354081</v>
      </c>
      <c r="AD7" s="6">
        <f t="shared" si="12"/>
        <v>3.0072896291862059</v>
      </c>
      <c r="AE7" s="8">
        <f t="shared" si="13"/>
        <v>0.99276780210620175</v>
      </c>
      <c r="AF7" s="8" t="e">
        <f t="shared" si="14"/>
        <v>#DIV/0!</v>
      </c>
      <c r="AG7" s="8">
        <f t="shared" si="15"/>
        <v>0.40077177413070519</v>
      </c>
      <c r="AH7" s="8">
        <f t="shared" si="16"/>
        <v>1.1874618552328031</v>
      </c>
      <c r="AI7" s="8">
        <f t="shared" si="17"/>
        <v>-0.17611136820540832</v>
      </c>
      <c r="AJ7" s="8">
        <f t="shared" si="18"/>
        <v>-0.97852562152808975</v>
      </c>
      <c r="AK7" s="8">
        <f t="shared" si="19"/>
        <v>1.4646122016688725</v>
      </c>
      <c r="AL7" s="8">
        <f t="shared" si="20"/>
        <v>1.1178600889561483</v>
      </c>
      <c r="AM7" s="9">
        <f t="shared" si="21"/>
        <v>99.276780210620174</v>
      </c>
      <c r="AN7" s="9" t="e">
        <f t="shared" si="22"/>
        <v>#DIV/0!</v>
      </c>
      <c r="AO7" s="9">
        <f t="shared" si="23"/>
        <v>40.077177413070523</v>
      </c>
      <c r="AP7" s="9">
        <f t="shared" si="24"/>
        <v>118.74618552328032</v>
      </c>
      <c r="AQ7" s="9">
        <f t="shared" si="25"/>
        <v>-17.611136820540832</v>
      </c>
      <c r="AR7" s="9">
        <f t="shared" si="26"/>
        <v>-97.852562152808972</v>
      </c>
      <c r="AS7" s="9">
        <f t="shared" si="27"/>
        <v>146.46122016688724</v>
      </c>
      <c r="AT7" s="9">
        <f t="shared" si="28"/>
        <v>111.78600889561483</v>
      </c>
      <c r="AU7" s="1" t="s">
        <v>17</v>
      </c>
      <c r="AV7" s="1" t="s">
        <v>12</v>
      </c>
      <c r="AW7" s="10">
        <f>AVERAGE(AM27:AM31)</f>
        <v>659.99701688696734</v>
      </c>
      <c r="AX7" s="10">
        <f t="shared" ref="AX7:BD7" si="37">AVERAGE(AN27:AN31)</f>
        <v>24.991034466290163</v>
      </c>
      <c r="AY7" s="10">
        <f t="shared" si="37"/>
        <v>558.04633250803704</v>
      </c>
      <c r="AZ7" s="10">
        <f t="shared" si="37"/>
        <v>1005.7434122593631</v>
      </c>
      <c r="BA7" s="10">
        <f t="shared" si="37"/>
        <v>680.29983128068375</v>
      </c>
      <c r="BB7" s="10">
        <f t="shared" si="37"/>
        <v>-67.187680550985561</v>
      </c>
      <c r="BC7" s="10">
        <f t="shared" si="37"/>
        <v>600.71850375222539</v>
      </c>
      <c r="BD7" s="10">
        <f t="shared" si="37"/>
        <v>673.50362818064912</v>
      </c>
    </row>
    <row r="8" spans="1:56" x14ac:dyDescent="0.3">
      <c r="A8" t="s">
        <v>9</v>
      </c>
      <c r="B8" t="s">
        <v>11</v>
      </c>
      <c r="C8">
        <v>3.6042925217140596</v>
      </c>
      <c r="D8" s="2">
        <v>0</v>
      </c>
      <c r="E8" s="2">
        <v>0.50760570860811205</v>
      </c>
      <c r="F8" s="2">
        <v>0.27626776306926498</v>
      </c>
      <c r="G8" s="2">
        <v>0.67741147149625203</v>
      </c>
      <c r="H8" s="2">
        <v>1.67558902650455E-4</v>
      </c>
      <c r="I8" s="1">
        <v>2.13854749792372</v>
      </c>
      <c r="J8" s="1">
        <f t="shared" si="10"/>
        <v>2.815958969419972</v>
      </c>
      <c r="K8" s="12" t="s">
        <v>9</v>
      </c>
      <c r="L8" s="12" t="s">
        <v>16</v>
      </c>
      <c r="M8" s="12">
        <f t="shared" ref="M8:T8" si="38">AVERAGE(C32:C36)</f>
        <v>28.931668115120356</v>
      </c>
      <c r="N8" s="12">
        <f t="shared" si="38"/>
        <v>0</v>
      </c>
      <c r="O8" s="12">
        <f t="shared" si="38"/>
        <v>2.7216185196544997</v>
      </c>
      <c r="P8" s="12">
        <f t="shared" si="38"/>
        <v>1.7332926022757422</v>
      </c>
      <c r="Q8" s="12">
        <f t="shared" si="38"/>
        <v>24.429121472327221</v>
      </c>
      <c r="R8" s="12">
        <f t="shared" si="38"/>
        <v>4.7678911532075846E-2</v>
      </c>
      <c r="S8" s="12">
        <f t="shared" si="38"/>
        <v>2.88494210451852E-4</v>
      </c>
      <c r="T8" s="12">
        <f t="shared" si="38"/>
        <v>24.429409966537673</v>
      </c>
      <c r="U8" t="s">
        <v>9</v>
      </c>
      <c r="V8" t="s">
        <v>13</v>
      </c>
      <c r="W8" s="6">
        <f t="shared" si="1"/>
        <v>1.3279906452260346</v>
      </c>
      <c r="X8" s="6">
        <f t="shared" si="2"/>
        <v>0</v>
      </c>
      <c r="Y8" s="6">
        <f t="shared" si="3"/>
        <v>-2.3133621181793962E-3</v>
      </c>
      <c r="Z8" s="6">
        <f t="shared" si="4"/>
        <v>0.19016798016282122</v>
      </c>
      <c r="AA8" s="6">
        <f t="shared" si="5"/>
        <v>-9.6343156175339228E-2</v>
      </c>
      <c r="AB8" s="6">
        <f t="shared" si="6"/>
        <v>-5.0934802117870943E-2</v>
      </c>
      <c r="AC8" s="6">
        <f t="shared" si="7"/>
        <v>1.2894233402485678</v>
      </c>
      <c r="AD8" s="6">
        <f t="shared" si="12"/>
        <v>1.1930801840732284</v>
      </c>
      <c r="AE8" s="8">
        <f t="shared" si="13"/>
        <v>0.37717929571197578</v>
      </c>
      <c r="AF8" s="8" t="e">
        <f t="shared" si="14"/>
        <v>#DIV/0!</v>
      </c>
      <c r="AG8" s="8">
        <f t="shared" si="15"/>
        <v>-4.7613079258668816E-3</v>
      </c>
      <c r="AH8" s="8">
        <f t="shared" si="16"/>
        <v>0.64915820553992021</v>
      </c>
      <c r="AI8" s="8">
        <f t="shared" si="17"/>
        <v>-0.16945304015752741</v>
      </c>
      <c r="AJ8" s="8">
        <f t="shared" si="18"/>
        <v>-0.99935852096786681</v>
      </c>
      <c r="AK8" s="8">
        <f t="shared" si="19"/>
        <v>0.60774086801565419</v>
      </c>
      <c r="AL8" s="8">
        <f t="shared" si="20"/>
        <v>0.44348795265882812</v>
      </c>
      <c r="AM8" s="9">
        <f t="shared" si="21"/>
        <v>37.71792957119758</v>
      </c>
      <c r="AN8" s="9" t="e">
        <f t="shared" si="22"/>
        <v>#DIV/0!</v>
      </c>
      <c r="AO8" s="9">
        <f t="shared" si="23"/>
        <v>-0.47613079258668817</v>
      </c>
      <c r="AP8" s="9">
        <f t="shared" si="24"/>
        <v>64.91582055399202</v>
      </c>
      <c r="AQ8" s="9">
        <f t="shared" si="25"/>
        <v>-16.94530401575274</v>
      </c>
      <c r="AR8" s="9">
        <f t="shared" si="26"/>
        <v>-99.935852096786675</v>
      </c>
      <c r="AS8" s="9">
        <f t="shared" si="27"/>
        <v>60.774086801565417</v>
      </c>
      <c r="AT8" s="9">
        <f t="shared" si="28"/>
        <v>44.348795265882814</v>
      </c>
      <c r="AU8" s="1" t="s">
        <v>17</v>
      </c>
      <c r="AV8" s="1" t="s">
        <v>13</v>
      </c>
      <c r="AW8" s="10">
        <f>AVERAGE(AM32:AM36)</f>
        <v>49.398775933878952</v>
      </c>
      <c r="AX8" s="10">
        <f t="shared" ref="AX8:BD8" si="39">AVERAGE(AN32:AN36)</f>
        <v>-14.507008921438663</v>
      </c>
      <c r="AY8" s="10">
        <f t="shared" si="39"/>
        <v>15.654922129610686</v>
      </c>
      <c r="AZ8" s="10">
        <f t="shared" si="39"/>
        <v>52.053874275357899</v>
      </c>
      <c r="BA8" s="10">
        <f t="shared" si="39"/>
        <v>55.441250985555669</v>
      </c>
      <c r="BB8" s="10">
        <f t="shared" si="39"/>
        <v>2.8370873337977853</v>
      </c>
      <c r="BC8" s="10">
        <f t="shared" si="39"/>
        <v>70.287944718529531</v>
      </c>
      <c r="BD8" s="10">
        <f t="shared" si="39"/>
        <v>56.709150744292643</v>
      </c>
    </row>
    <row r="9" spans="1:56" x14ac:dyDescent="0.3">
      <c r="A9" t="s">
        <v>9</v>
      </c>
      <c r="B9" t="s">
        <v>11</v>
      </c>
      <c r="C9">
        <v>2.9571862612236632</v>
      </c>
      <c r="D9" s="2">
        <v>0</v>
      </c>
      <c r="E9" s="2">
        <v>0.45089677468383399</v>
      </c>
      <c r="F9" s="2">
        <v>0.235983911670793</v>
      </c>
      <c r="G9" s="2">
        <v>0.47438329121782702</v>
      </c>
      <c r="H9" s="2">
        <v>0</v>
      </c>
      <c r="I9" s="1">
        <v>1.7987360224275499</v>
      </c>
      <c r="J9" s="1">
        <f t="shared" si="10"/>
        <v>2.2731193136453771</v>
      </c>
      <c r="K9" s="4" t="s">
        <v>17</v>
      </c>
      <c r="L9" s="4" t="s">
        <v>10</v>
      </c>
      <c r="M9" s="4">
        <f t="shared" ref="M9:T9" si="40">AVERAGE(C37:C41)</f>
        <v>5.3797262597978817</v>
      </c>
      <c r="N9" s="4">
        <f t="shared" si="40"/>
        <v>8.1793482994892645E-3</v>
      </c>
      <c r="O9" s="4">
        <f t="shared" si="40"/>
        <v>1.072068674996784</v>
      </c>
      <c r="P9" s="4">
        <f t="shared" si="40"/>
        <v>0.16553863148106321</v>
      </c>
      <c r="Q9" s="4">
        <f t="shared" si="40"/>
        <v>3.8052596211462637</v>
      </c>
      <c r="R9" s="4">
        <f t="shared" si="40"/>
        <v>0.16384156459062341</v>
      </c>
      <c r="S9" s="4">
        <f t="shared" si="40"/>
        <v>0.1651121594857782</v>
      </c>
      <c r="T9" s="4">
        <f t="shared" si="40"/>
        <v>3.9703717806320418</v>
      </c>
      <c r="U9" t="s">
        <v>9</v>
      </c>
      <c r="V9" t="s">
        <v>13</v>
      </c>
      <c r="W9" s="6">
        <f t="shared" si="1"/>
        <v>0.99837829878305007</v>
      </c>
      <c r="X9" s="6">
        <f t="shared" si="2"/>
        <v>0</v>
      </c>
      <c r="Y9" s="6">
        <f t="shared" si="3"/>
        <v>9.5064065214165994E-3</v>
      </c>
      <c r="Z9" s="6">
        <f t="shared" si="4"/>
        <v>1.3942090235631255E-2</v>
      </c>
      <c r="AA9" s="6">
        <f t="shared" si="5"/>
        <v>-0.13235571067712121</v>
      </c>
      <c r="AB9" s="6">
        <f t="shared" si="6"/>
        <v>-5.0763013788309393E-2</v>
      </c>
      <c r="AC9" s="6">
        <f t="shared" si="7"/>
        <v>1.1596702277083781</v>
      </c>
      <c r="AD9" s="6">
        <f t="shared" si="12"/>
        <v>1.0273145170312565</v>
      </c>
      <c r="AE9" s="8">
        <f t="shared" si="13"/>
        <v>0.28356195500535064</v>
      </c>
      <c r="AF9" s="8" t="e">
        <f t="shared" si="14"/>
        <v>#DIV/0!</v>
      </c>
      <c r="AG9" s="8">
        <f t="shared" si="15"/>
        <v>1.9565864056144893E-2</v>
      </c>
      <c r="AH9" s="8">
        <f t="shared" si="16"/>
        <v>4.7592777033698914E-2</v>
      </c>
      <c r="AI9" s="8">
        <f t="shared" si="17"/>
        <v>-0.23279367675717863</v>
      </c>
      <c r="AJ9" s="8">
        <f t="shared" si="18"/>
        <v>-0.99598797423337904</v>
      </c>
      <c r="AK9" s="8">
        <f t="shared" si="19"/>
        <v>0.54658463888480402</v>
      </c>
      <c r="AL9" s="8">
        <f t="shared" si="20"/>
        <v>0.3818700687320451</v>
      </c>
      <c r="AM9" s="9">
        <f t="shared" si="21"/>
        <v>28.356195500535065</v>
      </c>
      <c r="AN9" s="9" t="e">
        <f t="shared" si="22"/>
        <v>#DIV/0!</v>
      </c>
      <c r="AO9" s="9">
        <f t="shared" si="23"/>
        <v>1.9565864056144893</v>
      </c>
      <c r="AP9" s="9">
        <f t="shared" si="24"/>
        <v>4.7592777033698912</v>
      </c>
      <c r="AQ9" s="9">
        <f t="shared" si="25"/>
        <v>-23.279367675717864</v>
      </c>
      <c r="AR9" s="9">
        <f t="shared" si="26"/>
        <v>-99.598797423337899</v>
      </c>
      <c r="AS9" s="9">
        <f t="shared" si="27"/>
        <v>54.658463888480405</v>
      </c>
      <c r="AT9" s="9">
        <f t="shared" si="28"/>
        <v>38.18700687320451</v>
      </c>
      <c r="AU9" s="1" t="s">
        <v>17</v>
      </c>
      <c r="AV9" s="1" t="s">
        <v>14</v>
      </c>
      <c r="AW9" s="10">
        <f>AVERAGE(AM37:AM41)</f>
        <v>38.928127594720131</v>
      </c>
      <c r="AX9" s="10">
        <f t="shared" ref="AX9:BD9" si="41">AVERAGE(AN37:AN41)</f>
        <v>2.4634902796250331</v>
      </c>
      <c r="AY9" s="10">
        <f t="shared" si="41"/>
        <v>16.152860713874457</v>
      </c>
      <c r="AZ9" s="10">
        <f t="shared" si="41"/>
        <v>13.243557279176073</v>
      </c>
      <c r="BA9" s="10">
        <f t="shared" si="41"/>
        <v>43.281646105589843</v>
      </c>
      <c r="BB9" s="10">
        <f t="shared" si="41"/>
        <v>-81.968508522282221</v>
      </c>
      <c r="BC9" s="10">
        <f>AVERAGE(AS37:AS41)</f>
        <v>74.59748319724855</v>
      </c>
      <c r="BD9" s="10">
        <f t="shared" si="41"/>
        <v>45.95600195930944</v>
      </c>
    </row>
    <row r="10" spans="1:56" x14ac:dyDescent="0.3">
      <c r="A10" t="s">
        <v>9</v>
      </c>
      <c r="B10" t="s">
        <v>11</v>
      </c>
      <c r="C10">
        <v>3.7946426283282988</v>
      </c>
      <c r="D10" s="2">
        <v>0</v>
      </c>
      <c r="E10" s="2">
        <v>0.48842954409237199</v>
      </c>
      <c r="F10" s="2">
        <v>0.344677318459083</v>
      </c>
      <c r="G10" s="2">
        <v>0.30223928457757798</v>
      </c>
      <c r="H10" s="2">
        <v>0.25450892648289603</v>
      </c>
      <c r="I10" s="1">
        <v>2.4001449263880699</v>
      </c>
      <c r="J10" s="1">
        <f t="shared" si="10"/>
        <v>2.702384210965648</v>
      </c>
      <c r="K10" s="4" t="s">
        <v>17</v>
      </c>
      <c r="L10" s="4" t="s">
        <v>11</v>
      </c>
      <c r="M10" s="4">
        <f t="shared" ref="M10:T10" si="42">AVERAGE(C42:C46)</f>
        <v>3.3847973724573408</v>
      </c>
      <c r="N10" s="4">
        <f t="shared" si="42"/>
        <v>4.2664265448163256E-2</v>
      </c>
      <c r="O10" s="4">
        <f t="shared" si="42"/>
        <v>0.49354028664434313</v>
      </c>
      <c r="P10" s="4">
        <f t="shared" si="42"/>
        <v>0.15539208877851821</v>
      </c>
      <c r="Q10" s="4">
        <f t="shared" si="42"/>
        <v>2.4474359895309759</v>
      </c>
      <c r="R10" s="4">
        <f t="shared" si="42"/>
        <v>1.8441662047088161E-2</v>
      </c>
      <c r="S10" s="4">
        <f t="shared" si="42"/>
        <v>0.22852570755091101</v>
      </c>
      <c r="T10" s="4">
        <f t="shared" si="42"/>
        <v>2.6759616970818869</v>
      </c>
      <c r="U10" t="s">
        <v>9</v>
      </c>
      <c r="V10" t="s">
        <v>13</v>
      </c>
      <c r="W10" s="6">
        <f t="shared" si="1"/>
        <v>0.72032691535178062</v>
      </c>
      <c r="X10" s="6">
        <f t="shared" si="2"/>
        <v>0</v>
      </c>
      <c r="Y10" s="6">
        <f t="shared" si="3"/>
        <v>-4.2352607217523375E-2</v>
      </c>
      <c r="Z10" s="6">
        <f t="shared" si="4"/>
        <v>9.0834013423792215E-2</v>
      </c>
      <c r="AA10" s="6">
        <f t="shared" si="5"/>
        <v>-0.11619238528918524</v>
      </c>
      <c r="AB10" s="6">
        <f t="shared" si="6"/>
        <v>-5.0967496698323234E-2</v>
      </c>
      <c r="AC10" s="6">
        <f t="shared" si="7"/>
        <v>0.83867847578123778</v>
      </c>
      <c r="AD10" s="6">
        <f t="shared" si="12"/>
        <v>0.72248609049205248</v>
      </c>
      <c r="AE10" s="8">
        <f t="shared" si="13"/>
        <v>0.20458909073754838</v>
      </c>
      <c r="AF10" s="8" t="e">
        <f t="shared" si="14"/>
        <v>#DIV/0!</v>
      </c>
      <c r="AG10" s="8">
        <f t="shared" si="15"/>
        <v>-8.7169147813581996E-2</v>
      </c>
      <c r="AH10" s="8">
        <f t="shared" si="16"/>
        <v>0.31007136483067116</v>
      </c>
      <c r="AI10" s="8">
        <f t="shared" si="17"/>
        <v>-0.20436483204446854</v>
      </c>
      <c r="AJ10" s="8">
        <f t="shared" si="18"/>
        <v>-1</v>
      </c>
      <c r="AK10" s="8">
        <f t="shared" si="19"/>
        <v>0.39529235197423862</v>
      </c>
      <c r="AL10" s="8">
        <f t="shared" si="20"/>
        <v>0.26856022032223692</v>
      </c>
      <c r="AM10" s="9">
        <f t="shared" si="21"/>
        <v>20.458909073754839</v>
      </c>
      <c r="AN10" s="9" t="e">
        <f t="shared" si="22"/>
        <v>#DIV/0!</v>
      </c>
      <c r="AO10" s="9">
        <f t="shared" si="23"/>
        <v>-8.7169147813582004</v>
      </c>
      <c r="AP10" s="9">
        <f t="shared" si="24"/>
        <v>31.007136483067114</v>
      </c>
      <c r="AQ10" s="9">
        <f t="shared" si="25"/>
        <v>-20.436483204446855</v>
      </c>
      <c r="AR10" s="9">
        <f t="shared" si="26"/>
        <v>-100</v>
      </c>
      <c r="AS10" s="9">
        <f t="shared" si="27"/>
        <v>39.529235197423858</v>
      </c>
      <c r="AT10" s="9">
        <f t="shared" si="28"/>
        <v>26.856022032223692</v>
      </c>
      <c r="AU10" s="1" t="s">
        <v>17</v>
      </c>
      <c r="AV10" s="1" t="s">
        <v>15</v>
      </c>
      <c r="AW10" s="10">
        <f>AVERAGE(AM42:AM46)</f>
        <v>1349.6841774833649</v>
      </c>
      <c r="AX10" s="10">
        <f t="shared" ref="AX10:BD10" si="43">AVERAGE(AN42:AN46)</f>
        <v>-100</v>
      </c>
      <c r="AY10" s="10">
        <f t="shared" si="43"/>
        <v>1027.2938044544999</v>
      </c>
      <c r="AZ10" s="10">
        <f t="shared" si="43"/>
        <v>1205.6139627049101</v>
      </c>
      <c r="BA10" s="10">
        <f t="shared" si="43"/>
        <v>1571.3759631558446</v>
      </c>
      <c r="BB10" s="10">
        <f t="shared" si="43"/>
        <v>359.7648399876212</v>
      </c>
      <c r="BC10" s="10">
        <f t="shared" si="43"/>
        <v>113.05480364118785</v>
      </c>
      <c r="BD10" s="10">
        <f t="shared" si="43"/>
        <v>1446.8361107439159</v>
      </c>
    </row>
    <row r="11" spans="1:56" x14ac:dyDescent="0.3">
      <c r="A11" t="s">
        <v>9</v>
      </c>
      <c r="B11" t="s">
        <v>11</v>
      </c>
      <c r="C11">
        <v>3.5297577237022009</v>
      </c>
      <c r="D11" s="2">
        <v>0</v>
      </c>
      <c r="E11" s="2">
        <v>0.42771538505783802</v>
      </c>
      <c r="F11" s="2">
        <v>0.304727665891532</v>
      </c>
      <c r="G11" s="2">
        <v>0.96733774700151698</v>
      </c>
      <c r="H11" s="2">
        <v>1.0280390831483501E-4</v>
      </c>
      <c r="I11" s="1">
        <v>1.8301163981408</v>
      </c>
      <c r="J11" s="1">
        <f t="shared" si="10"/>
        <v>2.7974541451423169</v>
      </c>
      <c r="K11" s="4" t="s">
        <v>17</v>
      </c>
      <c r="L11" s="4" t="s">
        <v>12</v>
      </c>
      <c r="M11" s="4">
        <f t="shared" ref="M11:T11" si="44">AVERAGE(C47:C51)</f>
        <v>25.724359058344241</v>
      </c>
      <c r="N11" s="4">
        <f t="shared" si="44"/>
        <v>5.3326506731103264E-2</v>
      </c>
      <c r="O11" s="4">
        <f t="shared" si="44"/>
        <v>3.2477237557127543</v>
      </c>
      <c r="P11" s="4">
        <f t="shared" si="44"/>
        <v>1.7182377848406858</v>
      </c>
      <c r="Q11" s="4">
        <f t="shared" si="44"/>
        <v>19.097338897012939</v>
      </c>
      <c r="R11" s="4">
        <f t="shared" si="44"/>
        <v>6.0511370625982233E-3</v>
      </c>
      <c r="S11" s="4">
        <f t="shared" si="44"/>
        <v>1.6013219186399301</v>
      </c>
      <c r="T11" s="4">
        <f t="shared" si="44"/>
        <v>20.698660815652868</v>
      </c>
      <c r="U11" t="s">
        <v>9</v>
      </c>
      <c r="V11" t="s">
        <v>13</v>
      </c>
      <c r="W11" s="6">
        <f t="shared" si="1"/>
        <v>1.4614167680073158</v>
      </c>
      <c r="X11" s="6">
        <f t="shared" si="2"/>
        <v>0</v>
      </c>
      <c r="Y11" s="6">
        <f t="shared" si="3"/>
        <v>4.2096225978360602E-2</v>
      </c>
      <c r="Z11" s="6">
        <f t="shared" si="4"/>
        <v>0.15710399253843421</v>
      </c>
      <c r="AA11" s="6">
        <f t="shared" si="5"/>
        <v>-0.14256352223577923</v>
      </c>
      <c r="AB11" s="6">
        <f t="shared" si="6"/>
        <v>-5.0967496698323234E-2</v>
      </c>
      <c r="AC11" s="6">
        <f t="shared" si="7"/>
        <v>1.4543308004173081</v>
      </c>
      <c r="AD11" s="6">
        <f t="shared" si="12"/>
        <v>1.3117672781815286</v>
      </c>
      <c r="AE11" s="8">
        <f t="shared" si="13"/>
        <v>0.41507532397176633</v>
      </c>
      <c r="AF11" s="8" t="e">
        <f t="shared" si="14"/>
        <v>#DIV/0!</v>
      </c>
      <c r="AG11" s="8">
        <f t="shared" si="15"/>
        <v>8.6641469930177392E-2</v>
      </c>
      <c r="AH11" s="8">
        <f t="shared" si="16"/>
        <v>0.53629084029860041</v>
      </c>
      <c r="AI11" s="8">
        <f t="shared" si="17"/>
        <v>-0.25074767339417597</v>
      </c>
      <c r="AJ11" s="8">
        <f t="shared" si="18"/>
        <v>-1</v>
      </c>
      <c r="AK11" s="8">
        <f t="shared" si="19"/>
        <v>0.68546631307071826</v>
      </c>
      <c r="AL11" s="8">
        <f t="shared" si="20"/>
        <v>0.48760593992889834</v>
      </c>
      <c r="AM11" s="9">
        <f t="shared" si="21"/>
        <v>41.507532397176632</v>
      </c>
      <c r="AN11" s="9" t="e">
        <f t="shared" si="22"/>
        <v>#DIV/0!</v>
      </c>
      <c r="AO11" s="9">
        <f t="shared" si="23"/>
        <v>8.6641469930177397</v>
      </c>
      <c r="AP11" s="9">
        <f t="shared" si="24"/>
        <v>53.629084029860039</v>
      </c>
      <c r="AQ11" s="9">
        <f t="shared" si="25"/>
        <v>-25.074767339417598</v>
      </c>
      <c r="AR11" s="9">
        <f t="shared" si="26"/>
        <v>-100</v>
      </c>
      <c r="AS11" s="9">
        <f t="shared" si="27"/>
        <v>68.54663130707182</v>
      </c>
      <c r="AT11" s="9">
        <f t="shared" si="28"/>
        <v>48.760593992889831</v>
      </c>
      <c r="AU11" s="11" t="s">
        <v>17</v>
      </c>
      <c r="AV11" s="11" t="s">
        <v>16</v>
      </c>
      <c r="AW11" s="10">
        <f>AVERAGE(AM47:AM51)</f>
        <v>1413.786175265004</v>
      </c>
      <c r="AX11" s="10">
        <f t="shared" ref="AX11:BD11" si="45">AVERAGE(AN47:AN51)</f>
        <v>-100</v>
      </c>
      <c r="AY11" s="10">
        <f t="shared" si="45"/>
        <v>1111.18706007129</v>
      </c>
      <c r="AZ11" s="10">
        <f t="shared" si="45"/>
        <v>1238.5691494209455</v>
      </c>
      <c r="BA11" s="10">
        <f t="shared" si="45"/>
        <v>1634.991540265602</v>
      </c>
      <c r="BB11" s="10">
        <f t="shared" si="45"/>
        <v>437.36520007762829</v>
      </c>
      <c r="BC11" s="10">
        <f t="shared" si="45"/>
        <v>169.71447176132483</v>
      </c>
      <c r="BD11" s="10">
        <f t="shared" si="45"/>
        <v>1509.8576569207023</v>
      </c>
    </row>
    <row r="12" spans="1:56" x14ac:dyDescent="0.3">
      <c r="A12" t="s">
        <v>9</v>
      </c>
      <c r="B12" t="s">
        <v>12</v>
      </c>
      <c r="C12">
        <v>17.790626231497978</v>
      </c>
      <c r="D12" s="2">
        <v>0</v>
      </c>
      <c r="E12" s="2">
        <v>1.84650595558312</v>
      </c>
      <c r="F12" s="2">
        <v>1.32156709400157</v>
      </c>
      <c r="G12" s="2">
        <v>14.6133010017367</v>
      </c>
      <c r="H12" s="2">
        <v>8.6259486786017699E-3</v>
      </c>
      <c r="I12" s="1">
        <v>0</v>
      </c>
      <c r="J12" s="1">
        <f t="shared" si="10"/>
        <v>14.6133010017367</v>
      </c>
      <c r="K12" s="4" t="s">
        <v>17</v>
      </c>
      <c r="L12" s="4" t="s">
        <v>13</v>
      </c>
      <c r="M12" s="4">
        <f t="shared" ref="M12:T12" si="46">AVERAGE(C52:C56)</f>
        <v>5.0568458422933649</v>
      </c>
      <c r="N12" s="4">
        <f t="shared" si="46"/>
        <v>3.647495665333194E-2</v>
      </c>
      <c r="O12" s="4">
        <f t="shared" si="46"/>
        <v>0.57080363419677238</v>
      </c>
      <c r="P12" s="4">
        <f t="shared" si="46"/>
        <v>0.23627969130514059</v>
      </c>
      <c r="Q12" s="4">
        <f t="shared" si="46"/>
        <v>3.8043251191976624</v>
      </c>
      <c r="R12" s="4">
        <f t="shared" si="46"/>
        <v>1.8964868105167895E-2</v>
      </c>
      <c r="S12" s="4">
        <f t="shared" si="46"/>
        <v>0.38915173054192376</v>
      </c>
      <c r="T12" s="4">
        <f t="shared" si="46"/>
        <v>4.1934768497395858</v>
      </c>
      <c r="U12" t="s">
        <v>9</v>
      </c>
      <c r="V12" t="s">
        <v>14</v>
      </c>
      <c r="W12" s="6">
        <f t="shared" si="1"/>
        <v>0.92375888285899377</v>
      </c>
      <c r="X12" s="6">
        <f t="shared" si="2"/>
        <v>0</v>
      </c>
      <c r="Y12" s="6">
        <f t="shared" si="3"/>
        <v>-2.2098347396234397E-2</v>
      </c>
      <c r="Z12" s="6">
        <f t="shared" si="4"/>
        <v>0.19556972323056426</v>
      </c>
      <c r="AA12" s="6">
        <f t="shared" si="5"/>
        <v>-8.7376876179686203E-2</v>
      </c>
      <c r="AB12" s="6">
        <f t="shared" si="6"/>
        <v>-5.0813380854196684E-2</v>
      </c>
      <c r="AC12" s="6">
        <f t="shared" si="7"/>
        <v>0.8847188811995581</v>
      </c>
      <c r="AD12" s="6">
        <f t="shared" si="12"/>
        <v>0.79734200501987162</v>
      </c>
      <c r="AE12" s="8">
        <f t="shared" si="13"/>
        <v>0.2623683578622894</v>
      </c>
      <c r="AF12" s="8" t="e">
        <f t="shared" si="14"/>
        <v>#DIV/0!</v>
      </c>
      <c r="AG12" s="8">
        <f t="shared" si="15"/>
        <v>-4.5482302912894519E-2</v>
      </c>
      <c r="AH12" s="8">
        <f t="shared" si="16"/>
        <v>0.66759761807215323</v>
      </c>
      <c r="AI12" s="8">
        <f t="shared" si="17"/>
        <v>-0.15368270976268472</v>
      </c>
      <c r="AJ12" s="8">
        <f t="shared" si="18"/>
        <v>-0.99697619357217482</v>
      </c>
      <c r="AK12" s="8">
        <f t="shared" si="19"/>
        <v>0.41699246789375399</v>
      </c>
      <c r="AL12" s="8">
        <f t="shared" si="20"/>
        <v>0.29638542161340942</v>
      </c>
      <c r="AM12" s="9">
        <f t="shared" si="21"/>
        <v>26.236835786228941</v>
      </c>
      <c r="AN12" s="9" t="e">
        <f t="shared" si="22"/>
        <v>#DIV/0!</v>
      </c>
      <c r="AO12" s="9">
        <f t="shared" si="23"/>
        <v>-4.5482302912894523</v>
      </c>
      <c r="AP12" s="9">
        <f t="shared" si="24"/>
        <v>66.759761807215327</v>
      </c>
      <c r="AQ12" s="9">
        <f t="shared" si="25"/>
        <v>-15.368270976268473</v>
      </c>
      <c r="AR12" s="9">
        <f t="shared" si="26"/>
        <v>-99.697619357217476</v>
      </c>
      <c r="AS12" s="9">
        <f t="shared" si="27"/>
        <v>41.699246789375401</v>
      </c>
      <c r="AT12" s="9">
        <f t="shared" si="28"/>
        <v>29.638542161340943</v>
      </c>
      <c r="AU12" s="1" t="s">
        <v>18</v>
      </c>
      <c r="AV12" s="1" t="s">
        <v>12</v>
      </c>
      <c r="AW12" s="10">
        <f t="shared" ref="AW12:BD12" si="47">AVERAGE(AM52:AM56)</f>
        <v>539.60181715060969</v>
      </c>
      <c r="AX12" s="10">
        <f t="shared" si="47"/>
        <v>8.020726673135016</v>
      </c>
      <c r="AY12" s="10">
        <f t="shared" si="47"/>
        <v>366.38746698215277</v>
      </c>
      <c r="AZ12" s="10">
        <f t="shared" si="47"/>
        <v>165.53579316898487</v>
      </c>
      <c r="BA12" s="10">
        <f t="shared" si="47"/>
        <v>722.79411646861649</v>
      </c>
      <c r="BB12" s="10">
        <f t="shared" si="47"/>
        <v>18.243521817957895</v>
      </c>
      <c r="BC12" s="10">
        <f t="shared" si="47"/>
        <v>69.14030891562598</v>
      </c>
      <c r="BD12" s="10">
        <f t="shared" si="47"/>
        <v>616.97860943268665</v>
      </c>
    </row>
    <row r="13" spans="1:56" x14ac:dyDescent="0.3">
      <c r="A13" t="s">
        <v>9</v>
      </c>
      <c r="B13" t="s">
        <v>12</v>
      </c>
      <c r="C13">
        <v>23.492493923594534</v>
      </c>
      <c r="D13" s="2">
        <v>0</v>
      </c>
      <c r="E13" s="2">
        <v>2.8169746314083799</v>
      </c>
      <c r="F13" s="2">
        <v>1.60101768628034</v>
      </c>
      <c r="G13" s="2">
        <v>19.052599322632702</v>
      </c>
      <c r="H13" s="2">
        <v>1.94083596785289E-2</v>
      </c>
      <c r="I13" s="1">
        <v>0</v>
      </c>
      <c r="J13" s="1">
        <f t="shared" si="10"/>
        <v>19.052599322632702</v>
      </c>
      <c r="K13" s="4" t="s">
        <v>17</v>
      </c>
      <c r="L13" s="4" t="s">
        <v>14</v>
      </c>
      <c r="M13" s="4">
        <f t="shared" ref="M13:T13" si="48">AVERAGE(C57:C61)</f>
        <v>4.7024356124302695</v>
      </c>
      <c r="N13" s="4">
        <f t="shared" si="48"/>
        <v>4.3715295480352183E-2</v>
      </c>
      <c r="O13" s="4">
        <f t="shared" si="48"/>
        <v>0.57326116171286068</v>
      </c>
      <c r="P13" s="4">
        <f t="shared" si="48"/>
        <v>0.1759715290632094</v>
      </c>
      <c r="Q13" s="4">
        <f t="shared" si="48"/>
        <v>3.5067265731806136</v>
      </c>
      <c r="R13" s="4">
        <f t="shared" si="48"/>
        <v>3.3253067203702158E-3</v>
      </c>
      <c r="S13" s="4">
        <f t="shared" si="48"/>
        <v>0.39900013384259519</v>
      </c>
      <c r="T13" s="4">
        <f t="shared" si="48"/>
        <v>3.9057267070232085</v>
      </c>
      <c r="U13" t="s">
        <v>9</v>
      </c>
      <c r="V13" t="s">
        <v>14</v>
      </c>
      <c r="W13" s="6">
        <f t="shared" si="1"/>
        <v>1.1365970425998042</v>
      </c>
      <c r="X13" s="6">
        <f t="shared" si="2"/>
        <v>0</v>
      </c>
      <c r="Y13" s="6">
        <f t="shared" si="3"/>
        <v>4.9588864213038653E-2</v>
      </c>
      <c r="Z13" s="6">
        <f t="shared" si="4"/>
        <v>0.23590125057576322</v>
      </c>
      <c r="AA13" s="6">
        <f t="shared" si="5"/>
        <v>-0.17606958511578324</v>
      </c>
      <c r="AB13" s="6">
        <f t="shared" si="6"/>
        <v>-5.0967496698323234E-2</v>
      </c>
      <c r="AC13" s="6">
        <f t="shared" si="7"/>
        <v>1.0815469670253082</v>
      </c>
      <c r="AD13" s="6">
        <f t="shared" si="12"/>
        <v>0.90547738190952476</v>
      </c>
      <c r="AE13" s="8">
        <f t="shared" si="13"/>
        <v>0.32281919573547929</v>
      </c>
      <c r="AF13" s="8" t="e">
        <f t="shared" si="14"/>
        <v>#DIV/0!</v>
      </c>
      <c r="AG13" s="8">
        <f t="shared" si="15"/>
        <v>0.10206264309285618</v>
      </c>
      <c r="AH13" s="8">
        <f t="shared" si="16"/>
        <v>0.805273487036408</v>
      </c>
      <c r="AI13" s="8">
        <f t="shared" si="17"/>
        <v>-0.30967977032893745</v>
      </c>
      <c r="AJ13" s="8">
        <f t="shared" si="18"/>
        <v>-1</v>
      </c>
      <c r="AK13" s="8">
        <f t="shared" si="19"/>
        <v>0.50976298630746697</v>
      </c>
      <c r="AL13" s="8">
        <f t="shared" si="20"/>
        <v>0.33658115828473406</v>
      </c>
      <c r="AM13" s="9">
        <f t="shared" si="21"/>
        <v>32.281919573547931</v>
      </c>
      <c r="AN13" s="9" t="e">
        <f t="shared" si="22"/>
        <v>#DIV/0!</v>
      </c>
      <c r="AO13" s="9">
        <f t="shared" si="23"/>
        <v>10.206264309285618</v>
      </c>
      <c r="AP13" s="9">
        <f t="shared" si="24"/>
        <v>80.527348703640797</v>
      </c>
      <c r="AQ13" s="9">
        <f t="shared" si="25"/>
        <v>-30.967977032893746</v>
      </c>
      <c r="AR13" s="9">
        <f t="shared" si="26"/>
        <v>-100</v>
      </c>
      <c r="AS13" s="9">
        <f t="shared" si="27"/>
        <v>50.976298630746697</v>
      </c>
      <c r="AT13" s="9">
        <f t="shared" si="28"/>
        <v>33.658115828473406</v>
      </c>
      <c r="AU13" s="1" t="s">
        <v>18</v>
      </c>
      <c r="AV13" s="1" t="s">
        <v>13</v>
      </c>
      <c r="AW13" s="10">
        <f>AVERAGE(AM57:AM61)</f>
        <v>26.289708511079663</v>
      </c>
      <c r="AX13" s="10">
        <f t="shared" ref="AX13:BD13" si="49">AVERAGE(AN57:AN61)</f>
        <v>-3.017728836240591</v>
      </c>
      <c r="AY13" s="10">
        <f t="shared" si="49"/>
        <v>8.952739591023402</v>
      </c>
      <c r="AZ13" s="10">
        <f t="shared" si="49"/>
        <v>2.1118988071661127</v>
      </c>
      <c r="BA13" s="10">
        <f t="shared" si="49"/>
        <v>38.349938534658989</v>
      </c>
      <c r="BB13" s="10">
        <f t="shared" si="49"/>
        <v>8.1360869269716325</v>
      </c>
      <c r="BC13" s="10">
        <f t="shared" si="49"/>
        <v>2.9279444006561581</v>
      </c>
      <c r="BD13" s="10">
        <f t="shared" si="49"/>
        <v>32.615716189125763</v>
      </c>
    </row>
    <row r="14" spans="1:56" x14ac:dyDescent="0.3">
      <c r="A14" t="s">
        <v>9</v>
      </c>
      <c r="B14" t="s">
        <v>12</v>
      </c>
      <c r="C14">
        <v>28.851991579960035</v>
      </c>
      <c r="D14" s="2">
        <v>0</v>
      </c>
      <c r="E14" s="2">
        <v>3.5559878677369401</v>
      </c>
      <c r="F14" s="2">
        <v>1.88596992030667</v>
      </c>
      <c r="G14" s="2">
        <v>23.396742681367499</v>
      </c>
      <c r="H14" s="2">
        <v>1.12995305888917E-2</v>
      </c>
      <c r="I14" s="1">
        <v>0</v>
      </c>
      <c r="J14" s="1">
        <f t="shared" si="10"/>
        <v>23.396742681367499</v>
      </c>
      <c r="K14" s="4" t="s">
        <v>17</v>
      </c>
      <c r="L14" s="4" t="s">
        <v>15</v>
      </c>
      <c r="M14" s="4">
        <f t="shared" ref="M14:T14" si="50">AVERAGE(C62:C66)</f>
        <v>49.068871948386743</v>
      </c>
      <c r="N14" s="4">
        <f t="shared" si="50"/>
        <v>0</v>
      </c>
      <c r="O14" s="4">
        <f t="shared" si="50"/>
        <v>5.5636490738286595</v>
      </c>
      <c r="P14" s="4">
        <f t="shared" si="50"/>
        <v>2.0288208080311443</v>
      </c>
      <c r="Q14" s="4">
        <f t="shared" si="50"/>
        <v>40.905856842646116</v>
      </c>
      <c r="R14" s="4">
        <f t="shared" si="50"/>
        <v>8.4788278001852763E-2</v>
      </c>
      <c r="S14" s="4">
        <f t="shared" si="50"/>
        <v>0.48688499749222858</v>
      </c>
      <c r="T14" s="4">
        <f t="shared" si="50"/>
        <v>41.392741840138349</v>
      </c>
      <c r="U14" t="s">
        <v>9</v>
      </c>
      <c r="V14" t="s">
        <v>14</v>
      </c>
      <c r="W14" s="6">
        <f t="shared" si="1"/>
        <v>0.92382785313835614</v>
      </c>
      <c r="X14" s="6">
        <f t="shared" si="2"/>
        <v>0</v>
      </c>
      <c r="Y14" s="6">
        <f t="shared" si="3"/>
        <v>4.7722362603510593E-2</v>
      </c>
      <c r="Z14" s="6">
        <f t="shared" si="4"/>
        <v>9.2659947685649224E-2</v>
      </c>
      <c r="AA14" s="6">
        <f t="shared" si="5"/>
        <v>-0.1697326457904732</v>
      </c>
      <c r="AB14" s="6">
        <f t="shared" si="6"/>
        <v>-5.0967496698323234E-2</v>
      </c>
      <c r="AC14" s="6">
        <f t="shared" si="7"/>
        <v>1.000317832199638</v>
      </c>
      <c r="AD14" s="6">
        <f t="shared" si="12"/>
        <v>0.83058518640916468</v>
      </c>
      <c r="AE14" s="8">
        <f t="shared" si="13"/>
        <v>0.26238794697723417</v>
      </c>
      <c r="AF14" s="8" t="e">
        <f t="shared" si="14"/>
        <v>#DIV/0!</v>
      </c>
      <c r="AG14" s="8">
        <f t="shared" si="15"/>
        <v>9.8221053037736206E-2</v>
      </c>
      <c r="AH14" s="8">
        <f t="shared" si="16"/>
        <v>0.31630438159745855</v>
      </c>
      <c r="AI14" s="8">
        <f t="shared" si="17"/>
        <v>-0.29853405249493487</v>
      </c>
      <c r="AJ14" s="8">
        <f t="shared" si="18"/>
        <v>-1</v>
      </c>
      <c r="AK14" s="8">
        <f t="shared" si="19"/>
        <v>0.47147744938086156</v>
      </c>
      <c r="AL14" s="8">
        <f t="shared" si="20"/>
        <v>0.30874247074641115</v>
      </c>
      <c r="AM14" s="9">
        <f t="shared" si="21"/>
        <v>26.238794697723417</v>
      </c>
      <c r="AN14" s="9" t="e">
        <f t="shared" si="22"/>
        <v>#DIV/0!</v>
      </c>
      <c r="AO14" s="9">
        <f t="shared" si="23"/>
        <v>9.8221053037736201</v>
      </c>
      <c r="AP14" s="9">
        <f t="shared" si="24"/>
        <v>31.630438159745854</v>
      </c>
      <c r="AQ14" s="9">
        <f t="shared" si="25"/>
        <v>-29.853405249493488</v>
      </c>
      <c r="AR14" s="9">
        <f t="shared" si="26"/>
        <v>-100</v>
      </c>
      <c r="AS14" s="9">
        <f t="shared" si="27"/>
        <v>47.147744938086156</v>
      </c>
      <c r="AT14" s="9">
        <f t="shared" si="28"/>
        <v>30.874247074641115</v>
      </c>
      <c r="AU14" s="1" t="s">
        <v>18</v>
      </c>
      <c r="AV14" s="1" t="s">
        <v>14</v>
      </c>
      <c r="AW14" s="10">
        <f>AVERAGE(AM87:AM91)</f>
        <v>35.520608300522987</v>
      </c>
      <c r="AX14" s="10">
        <f t="shared" ref="AX14:BD14" si="51">AVERAGE(AN87:AN91)</f>
        <v>109.39822636182961</v>
      </c>
      <c r="AY14" s="10">
        <f t="shared" si="51"/>
        <v>14.848040588937574</v>
      </c>
      <c r="AZ14" s="10">
        <f t="shared" si="51"/>
        <v>7.0493740645689131</v>
      </c>
      <c r="BA14" s="10">
        <f t="shared" si="51"/>
        <v>5.5955423262210218</v>
      </c>
      <c r="BB14" s="10">
        <f t="shared" si="51"/>
        <v>-0.50103107696689331</v>
      </c>
      <c r="BC14" s="10">
        <f t="shared" si="51"/>
        <v>99.794593079773023</v>
      </c>
      <c r="BD14" s="10">
        <f t="shared" si="51"/>
        <v>36.767456175614889</v>
      </c>
    </row>
    <row r="15" spans="1:56" x14ac:dyDescent="0.3">
      <c r="A15" t="s">
        <v>9</v>
      </c>
      <c r="B15" t="s">
        <v>12</v>
      </c>
      <c r="C15">
        <v>20.766962746795237</v>
      </c>
      <c r="D15" s="2">
        <v>0</v>
      </c>
      <c r="E15" s="2">
        <v>2.2701528257303201</v>
      </c>
      <c r="F15" s="2">
        <v>1.4412413159695701</v>
      </c>
      <c r="G15" s="2">
        <v>17.058605858300101</v>
      </c>
      <c r="H15" s="2">
        <v>0</v>
      </c>
      <c r="I15" s="1">
        <v>0</v>
      </c>
      <c r="J15" s="1">
        <f t="shared" si="10"/>
        <v>17.058605858300101</v>
      </c>
      <c r="K15" s="12" t="s">
        <v>17</v>
      </c>
      <c r="L15" s="12" t="s">
        <v>16</v>
      </c>
      <c r="M15" s="12">
        <f t="shared" ref="M15:T15" si="52">AVERAGE(C67:C71)</f>
        <v>51.238594684992336</v>
      </c>
      <c r="N15" s="12">
        <f t="shared" si="52"/>
        <v>0</v>
      </c>
      <c r="O15" s="12">
        <f t="shared" si="52"/>
        <v>5.9776960880750369</v>
      </c>
      <c r="P15" s="12">
        <f t="shared" si="52"/>
        <v>2.080030561030052</v>
      </c>
      <c r="Q15" s="12">
        <f t="shared" si="52"/>
        <v>42.462807371778162</v>
      </c>
      <c r="R15" s="12">
        <f t="shared" si="52"/>
        <v>9.9099074156975345E-2</v>
      </c>
      <c r="S15" s="12">
        <f t="shared" si="52"/>
        <v>0.61636690495976965</v>
      </c>
      <c r="T15" s="12">
        <f t="shared" si="52"/>
        <v>43.079174276737923</v>
      </c>
      <c r="U15" t="s">
        <v>9</v>
      </c>
      <c r="V15" t="s">
        <v>14</v>
      </c>
      <c r="W15" s="6">
        <f t="shared" si="1"/>
        <v>0.66325842979499283</v>
      </c>
      <c r="X15" s="6">
        <f t="shared" si="2"/>
        <v>0</v>
      </c>
      <c r="Y15" s="6">
        <f t="shared" si="3"/>
        <v>-1.9077887643367375E-2</v>
      </c>
      <c r="Z15" s="6">
        <f t="shared" si="4"/>
        <v>3.0743737399058224E-2</v>
      </c>
      <c r="AA15" s="6">
        <f t="shared" si="5"/>
        <v>-0.10894510070238023</v>
      </c>
      <c r="AB15" s="6">
        <f t="shared" si="6"/>
        <v>5.6134193218700765E-2</v>
      </c>
      <c r="AC15" s="6">
        <f t="shared" si="7"/>
        <v>0.70114505772798807</v>
      </c>
      <c r="AD15" s="6">
        <f t="shared" si="12"/>
        <v>0.59219995702560757</v>
      </c>
      <c r="AE15" s="8">
        <f t="shared" si="13"/>
        <v>0.18838035367525188</v>
      </c>
      <c r="AF15" s="8" t="e">
        <f t="shared" si="14"/>
        <v>#DIV/0!</v>
      </c>
      <c r="AG15" s="8">
        <f t="shared" si="15"/>
        <v>-3.926566313649596E-2</v>
      </c>
      <c r="AH15" s="8">
        <f t="shared" si="16"/>
        <v>0.10494694945214005</v>
      </c>
      <c r="AI15" s="8">
        <f t="shared" si="17"/>
        <v>-0.19161795458193376</v>
      </c>
      <c r="AJ15" s="8">
        <f t="shared" si="18"/>
        <v>1.1013723815191321</v>
      </c>
      <c r="AK15" s="8">
        <f t="shared" si="19"/>
        <v>0.3304690497585917</v>
      </c>
      <c r="AL15" s="8">
        <f t="shared" si="20"/>
        <v>0.22013067521521493</v>
      </c>
      <c r="AM15" s="9">
        <f t="shared" si="21"/>
        <v>18.838035367525187</v>
      </c>
      <c r="AN15" s="9" t="e">
        <f t="shared" si="22"/>
        <v>#DIV/0!</v>
      </c>
      <c r="AO15" s="9">
        <f t="shared" si="23"/>
        <v>-3.9265663136495959</v>
      </c>
      <c r="AP15" s="9">
        <f t="shared" si="24"/>
        <v>10.494694945214004</v>
      </c>
      <c r="AQ15" s="9">
        <f t="shared" si="25"/>
        <v>-19.161795458193374</v>
      </c>
      <c r="AR15" s="9">
        <f t="shared" si="26"/>
        <v>110.13723815191321</v>
      </c>
      <c r="AS15" s="9">
        <f t="shared" si="27"/>
        <v>33.046904975859171</v>
      </c>
      <c r="AT15" s="9">
        <f t="shared" si="28"/>
        <v>22.013067521521492</v>
      </c>
      <c r="AU15" s="1" t="s">
        <v>18</v>
      </c>
      <c r="AV15" s="1" t="s">
        <v>15</v>
      </c>
      <c r="AW15" s="10">
        <f>AVERAGE(AM67:AM71)</f>
        <v>471.05677619928684</v>
      </c>
      <c r="AX15" s="10">
        <f t="shared" ref="AX15:BD15" si="53">AVERAGE(AN67:AN71)</f>
        <v>23.829474671855277</v>
      </c>
      <c r="AY15" s="10">
        <f t="shared" si="53"/>
        <v>302.0544966403188</v>
      </c>
      <c r="AZ15" s="10">
        <f t="shared" si="53"/>
        <v>193.50788822116579</v>
      </c>
      <c r="BA15" s="10">
        <f t="shared" si="53"/>
        <v>642.38168780209389</v>
      </c>
      <c r="BB15" s="10">
        <f t="shared" si="53"/>
        <v>410.91741950787957</v>
      </c>
      <c r="BC15" s="10">
        <f t="shared" si="53"/>
        <v>-40.454937260783574</v>
      </c>
      <c r="BD15" s="10">
        <f t="shared" si="53"/>
        <v>531.8419756963491</v>
      </c>
    </row>
    <row r="16" spans="1:56" x14ac:dyDescent="0.3">
      <c r="A16" t="s">
        <v>9</v>
      </c>
      <c r="B16" t="s">
        <v>12</v>
      </c>
      <c r="C16">
        <v>16.187511524840556</v>
      </c>
      <c r="D16" s="2">
        <v>0</v>
      </c>
      <c r="E16" s="2">
        <v>1.78517754699082</v>
      </c>
      <c r="F16" s="2">
        <v>1.0552328349656599</v>
      </c>
      <c r="G16" s="2">
        <v>13.349589618043501</v>
      </c>
      <c r="H16" s="2">
        <v>0</v>
      </c>
      <c r="I16" s="1">
        <v>0</v>
      </c>
      <c r="J16" s="1">
        <f t="shared" si="10"/>
        <v>13.349589618043501</v>
      </c>
      <c r="K16" s="4" t="s">
        <v>18</v>
      </c>
      <c r="L16" s="4" t="s">
        <v>10</v>
      </c>
      <c r="M16" s="4">
        <f t="shared" ref="M16:T16" si="54">AVERAGE(C72:C76)</f>
        <v>4.8594856313467645</v>
      </c>
      <c r="N16" s="4">
        <f t="shared" si="54"/>
        <v>0.51104443007647904</v>
      </c>
      <c r="O16" s="4">
        <f t="shared" si="54"/>
        <v>0.67825450946406751</v>
      </c>
      <c r="P16" s="4">
        <f t="shared" si="54"/>
        <v>0.20764858146319742</v>
      </c>
      <c r="Q16" s="4">
        <f t="shared" si="54"/>
        <v>3.0008094095275881</v>
      </c>
      <c r="R16" s="4">
        <f t="shared" si="54"/>
        <v>0.15479487795527477</v>
      </c>
      <c r="S16" s="4">
        <f t="shared" si="54"/>
        <v>0.30744819151339425</v>
      </c>
      <c r="T16" s="4">
        <f t="shared" si="54"/>
        <v>3.3082576010409825</v>
      </c>
      <c r="U16" t="s">
        <v>9</v>
      </c>
      <c r="V16" t="s">
        <v>14</v>
      </c>
      <c r="W16" s="6">
        <f t="shared" si="1"/>
        <v>0.68903337074196935</v>
      </c>
      <c r="X16" s="6">
        <f t="shared" si="2"/>
        <v>0</v>
      </c>
      <c r="Y16" s="6">
        <f t="shared" si="3"/>
        <v>2.9335120620937571E-2</v>
      </c>
      <c r="Z16" s="6">
        <f t="shared" si="4"/>
        <v>7.2767169875432247E-2</v>
      </c>
      <c r="AA16" s="6">
        <f t="shared" si="5"/>
        <v>-0.1544379955606322</v>
      </c>
      <c r="AB16" s="6">
        <f t="shared" si="6"/>
        <v>-5.0843689523989453E-2</v>
      </c>
      <c r="AC16" s="6">
        <f t="shared" si="7"/>
        <v>0.79317939458824815</v>
      </c>
      <c r="AD16" s="6">
        <f t="shared" si="12"/>
        <v>0.63874139902761584</v>
      </c>
      <c r="AE16" s="8">
        <f t="shared" si="13"/>
        <v>0.19570101825097533</v>
      </c>
      <c r="AF16" s="8" t="e">
        <f t="shared" si="14"/>
        <v>#DIV/0!</v>
      </c>
      <c r="AG16" s="8">
        <f t="shared" si="15"/>
        <v>6.037686068303625E-2</v>
      </c>
      <c r="AH16" s="8">
        <f t="shared" si="16"/>
        <v>0.24839831278698768</v>
      </c>
      <c r="AI16" s="8">
        <f t="shared" si="17"/>
        <v>-0.27163307600132919</v>
      </c>
      <c r="AJ16" s="8">
        <f t="shared" si="18"/>
        <v>-0.99757086020789687</v>
      </c>
      <c r="AK16" s="8">
        <f t="shared" si="19"/>
        <v>0.37384737712772181</v>
      </c>
      <c r="AL16" s="8">
        <f t="shared" si="20"/>
        <v>0.23743091127880658</v>
      </c>
      <c r="AM16" s="9">
        <f t="shared" si="21"/>
        <v>19.570101825097534</v>
      </c>
      <c r="AN16" s="9" t="e">
        <f t="shared" si="22"/>
        <v>#DIV/0!</v>
      </c>
      <c r="AO16" s="9">
        <f t="shared" si="23"/>
        <v>6.0376860683036249</v>
      </c>
      <c r="AP16" s="9">
        <f t="shared" si="24"/>
        <v>24.839831278698767</v>
      </c>
      <c r="AQ16" s="9">
        <f t="shared" si="25"/>
        <v>-27.163307600132917</v>
      </c>
      <c r="AR16" s="9">
        <f t="shared" si="26"/>
        <v>-99.757086020789686</v>
      </c>
      <c r="AS16" s="9">
        <f t="shared" si="27"/>
        <v>37.384737712772178</v>
      </c>
      <c r="AT16" s="9">
        <f t="shared" si="28"/>
        <v>23.743091127880657</v>
      </c>
      <c r="AU16" s="11" t="s">
        <v>18</v>
      </c>
      <c r="AV16" s="11" t="s">
        <v>16</v>
      </c>
      <c r="AW16" s="10">
        <f>AVERAGE(AM72:AM76)</f>
        <v>561.05859388234489</v>
      </c>
      <c r="AX16" s="10">
        <f t="shared" ref="AX16:BD16" si="55">AVERAGE(AN72:AN76)</f>
        <v>36.314950227629943</v>
      </c>
      <c r="AY16" s="10">
        <f>AVERAGE(AO72:AO76)</f>
        <v>335.84192630517202</v>
      </c>
      <c r="AZ16" s="10">
        <f t="shared" si="55"/>
        <v>198.83426514184617</v>
      </c>
      <c r="BA16" s="10">
        <f t="shared" si="55"/>
        <v>784.20384270814384</v>
      </c>
      <c r="BB16" s="10">
        <f t="shared" si="55"/>
        <v>122.14509730079324</v>
      </c>
      <c r="BC16" s="10">
        <f t="shared" si="55"/>
        <v>-95.166516057601058</v>
      </c>
      <c r="BD16" s="10">
        <f t="shared" si="55"/>
        <v>641.84863983170192</v>
      </c>
    </row>
    <row r="17" spans="1:56" x14ac:dyDescent="0.3">
      <c r="A17" t="s">
        <v>9</v>
      </c>
      <c r="B17" t="s">
        <v>13</v>
      </c>
      <c r="C17">
        <v>7.0162308201708026</v>
      </c>
      <c r="D17" s="2">
        <v>0</v>
      </c>
      <c r="E17" s="2">
        <v>0.68058869725358695</v>
      </c>
      <c r="F17" s="2">
        <v>0.64080712396888695</v>
      </c>
      <c r="G17" s="2">
        <v>0.46842494563852699</v>
      </c>
      <c r="H17" s="2">
        <v>1.0944953138656299E-3</v>
      </c>
      <c r="I17" s="1">
        <v>5.2290847378251302</v>
      </c>
      <c r="J17" s="1">
        <f t="shared" si="10"/>
        <v>5.6975096834636574</v>
      </c>
      <c r="K17" s="4" t="s">
        <v>18</v>
      </c>
      <c r="L17" s="4" t="s">
        <v>11</v>
      </c>
      <c r="M17" s="4">
        <f t="shared" ref="M17:T17" si="56">AVERAGE(C77:C81)</f>
        <v>4.1503204500146857</v>
      </c>
      <c r="N17" s="4">
        <f t="shared" si="56"/>
        <v>0.26097431092905404</v>
      </c>
      <c r="O17" s="4">
        <f t="shared" si="56"/>
        <v>0.48864717166290317</v>
      </c>
      <c r="P17" s="4">
        <f t="shared" si="56"/>
        <v>0.18988144453346439</v>
      </c>
      <c r="Q17" s="4">
        <f t="shared" si="56"/>
        <v>2.686258819200682</v>
      </c>
      <c r="R17" s="4">
        <f t="shared" si="56"/>
        <v>5.3847183968269048E-3</v>
      </c>
      <c r="S17" s="4">
        <f t="shared" si="56"/>
        <v>0.51885353527706835</v>
      </c>
      <c r="T17" s="4">
        <f t="shared" si="56"/>
        <v>3.2051123544777504</v>
      </c>
      <c r="U17" t="s">
        <v>9</v>
      </c>
      <c r="V17" t="s">
        <v>15</v>
      </c>
      <c r="W17" s="6">
        <f t="shared" si="1"/>
        <v>9.2522756839836067</v>
      </c>
      <c r="X17" s="6">
        <f t="shared" si="2"/>
        <v>0</v>
      </c>
      <c r="Y17" s="6">
        <f t="shared" si="3"/>
        <v>1.0039224550146075</v>
      </c>
      <c r="Z17" s="6">
        <f t="shared" si="4"/>
        <v>0.7747668121688962</v>
      </c>
      <c r="AA17" s="6">
        <f t="shared" si="5"/>
        <v>9.6439445648045705</v>
      </c>
      <c r="AB17" s="6">
        <f t="shared" si="6"/>
        <v>-5.0967496698323234E-2</v>
      </c>
      <c r="AC17" s="6">
        <f t="shared" si="7"/>
        <v>-2.121666335289722</v>
      </c>
      <c r="AD17" s="6">
        <f t="shared" si="12"/>
        <v>7.522278229514848</v>
      </c>
      <c r="AE17" s="8">
        <f t="shared" si="13"/>
        <v>2.6278549768127242</v>
      </c>
      <c r="AF17" s="8" t="e">
        <f t="shared" si="14"/>
        <v>#DIV/0!</v>
      </c>
      <c r="AG17" s="8">
        <f t="shared" si="15"/>
        <v>2.066249768876915</v>
      </c>
      <c r="AH17" s="8">
        <f t="shared" si="16"/>
        <v>2.6447472022830767</v>
      </c>
      <c r="AI17" s="8">
        <f t="shared" si="17"/>
        <v>16.962239877658263</v>
      </c>
      <c r="AJ17" s="8">
        <f t="shared" si="18"/>
        <v>-1</v>
      </c>
      <c r="AK17" s="8">
        <f t="shared" si="19"/>
        <v>-1</v>
      </c>
      <c r="AL17" s="8">
        <f t="shared" si="20"/>
        <v>2.7961572205048508</v>
      </c>
      <c r="AM17" s="9">
        <f t="shared" si="21"/>
        <v>262.78549768127243</v>
      </c>
      <c r="AN17" s="9" t="e">
        <f t="shared" si="22"/>
        <v>#DIV/0!</v>
      </c>
      <c r="AO17" s="9">
        <f t="shared" si="23"/>
        <v>206.6249768876915</v>
      </c>
      <c r="AP17" s="9">
        <f t="shared" si="24"/>
        <v>264.47472022830766</v>
      </c>
      <c r="AQ17" s="9">
        <f t="shared" si="25"/>
        <v>1696.2239877658262</v>
      </c>
      <c r="AR17" s="9">
        <f t="shared" si="26"/>
        <v>-100</v>
      </c>
      <c r="AS17" s="9">
        <f t="shared" si="27"/>
        <v>-100</v>
      </c>
      <c r="AT17" s="9">
        <f t="shared" si="28"/>
        <v>279.61572205048509</v>
      </c>
      <c r="AU17" s="1" t="s">
        <v>19</v>
      </c>
      <c r="AV17" s="1" t="s">
        <v>12</v>
      </c>
      <c r="AW17" s="10">
        <f>AVERAGE(AM77:AM81)</f>
        <v>554.37630595630844</v>
      </c>
      <c r="AX17" s="10">
        <f t="shared" ref="AX17:BD17" si="57">AVERAGE(AN77:AN81)</f>
        <v>125.59053472411998</v>
      </c>
      <c r="AY17" s="10">
        <f t="shared" si="57"/>
        <v>44.060717143881888</v>
      </c>
      <c r="AZ17" s="10">
        <f t="shared" si="57"/>
        <v>77.024904958955347</v>
      </c>
      <c r="BA17" s="10">
        <f t="shared" si="57"/>
        <v>1008.1642671214213</v>
      </c>
      <c r="BB17" s="10">
        <f t="shared" si="57"/>
        <v>2290.9299128885586</v>
      </c>
      <c r="BC17" s="10">
        <f t="shared" si="57"/>
        <v>-82.215632677902775</v>
      </c>
      <c r="BD17" s="10">
        <f t="shared" si="57"/>
        <v>647.34079780027582</v>
      </c>
    </row>
    <row r="18" spans="1:56" x14ac:dyDescent="0.3">
      <c r="A18" t="s">
        <v>9</v>
      </c>
      <c r="B18" t="s">
        <v>13</v>
      </c>
      <c r="C18">
        <v>4.848837786952827</v>
      </c>
      <c r="D18" s="2">
        <v>0</v>
      </c>
      <c r="E18" s="2">
        <v>0.48355357910852298</v>
      </c>
      <c r="F18" s="2">
        <v>0.48311348796034498</v>
      </c>
      <c r="G18" s="2">
        <v>0.47221056281238999</v>
      </c>
      <c r="H18" s="2">
        <v>3.2694580452290199E-5</v>
      </c>
      <c r="I18" s="1">
        <v>3.4110896755382898</v>
      </c>
      <c r="J18" s="1">
        <f t="shared" si="10"/>
        <v>3.8833002383506798</v>
      </c>
      <c r="K18" s="4" t="s">
        <v>18</v>
      </c>
      <c r="L18" s="4" t="s">
        <v>12</v>
      </c>
      <c r="M18" s="4">
        <f t="shared" ref="M18:T18" si="58">AVERAGE(C82:C86)</f>
        <v>26.545525015867288</v>
      </c>
      <c r="N18" s="4">
        <f t="shared" si="58"/>
        <v>0.281906347095771</v>
      </c>
      <c r="O18" s="4">
        <f t="shared" si="58"/>
        <v>2.2789891663985458</v>
      </c>
      <c r="P18" s="4">
        <f t="shared" si="58"/>
        <v>0.99876741594346219</v>
      </c>
      <c r="Q18" s="4">
        <f t="shared" si="58"/>
        <v>22.102379517502541</v>
      </c>
      <c r="R18" s="4">
        <f t="shared" si="58"/>
        <v>6.3670806723876133E-3</v>
      </c>
      <c r="S18" s="4">
        <f t="shared" si="58"/>
        <v>0.87759047238727983</v>
      </c>
      <c r="T18" s="4">
        <f t="shared" si="58"/>
        <v>22.979969989889817</v>
      </c>
      <c r="U18" t="s">
        <v>9</v>
      </c>
      <c r="V18" t="s">
        <v>15</v>
      </c>
      <c r="W18" s="6">
        <f t="shared" si="1"/>
        <v>19.353838036845961</v>
      </c>
      <c r="X18" s="6">
        <f t="shared" si="2"/>
        <v>0</v>
      </c>
      <c r="Y18" s="6">
        <f t="shared" si="3"/>
        <v>1.0380289980015078</v>
      </c>
      <c r="Z18" s="6">
        <f t="shared" si="4"/>
        <v>0.74193853279411615</v>
      </c>
      <c r="AA18" s="6">
        <f t="shared" si="5"/>
        <v>19.725840698606071</v>
      </c>
      <c r="AB18" s="6">
        <f t="shared" si="6"/>
        <v>-3.4141894112008839E-2</v>
      </c>
      <c r="AC18" s="6">
        <f t="shared" si="7"/>
        <v>-2.121666335289722</v>
      </c>
      <c r="AD18" s="6">
        <f t="shared" si="12"/>
        <v>17.60417436331635</v>
      </c>
      <c r="AE18" s="8">
        <f t="shared" si="13"/>
        <v>5.4969265230168185</v>
      </c>
      <c r="AF18" s="8" t="e">
        <f t="shared" si="14"/>
        <v>#DIV/0!</v>
      </c>
      <c r="AG18" s="8">
        <f t="shared" si="15"/>
        <v>2.1364470597252883</v>
      </c>
      <c r="AH18" s="8">
        <f t="shared" si="16"/>
        <v>2.5326844516998861</v>
      </c>
      <c r="AI18" s="8">
        <f t="shared" si="17"/>
        <v>34.694770326586855</v>
      </c>
      <c r="AJ18" s="8">
        <f t="shared" si="18"/>
        <v>-0.66987582917981658</v>
      </c>
      <c r="AK18" s="8">
        <f t="shared" si="19"/>
        <v>-1</v>
      </c>
      <c r="AL18" s="8">
        <f t="shared" si="20"/>
        <v>6.5437674272503106</v>
      </c>
      <c r="AM18" s="9">
        <f t="shared" si="21"/>
        <v>549.69265230168185</v>
      </c>
      <c r="AN18" s="9" t="e">
        <f t="shared" si="22"/>
        <v>#DIV/0!</v>
      </c>
      <c r="AO18" s="9">
        <f t="shared" si="23"/>
        <v>213.64470597252881</v>
      </c>
      <c r="AP18" s="9">
        <f t="shared" si="24"/>
        <v>253.26844516998861</v>
      </c>
      <c r="AQ18" s="9">
        <f t="shared" si="25"/>
        <v>3469.4770326586854</v>
      </c>
      <c r="AR18" s="9">
        <f t="shared" si="26"/>
        <v>-66.987582917981655</v>
      </c>
      <c r="AS18" s="9">
        <f t="shared" si="27"/>
        <v>-100</v>
      </c>
      <c r="AT18" s="9">
        <f t="shared" si="28"/>
        <v>654.37674272503102</v>
      </c>
      <c r="AU18" s="1" t="s">
        <v>19</v>
      </c>
      <c r="AV18" s="1" t="s">
        <v>13</v>
      </c>
      <c r="AW18" s="10">
        <f>AVERAGE(AM82:AM86)</f>
        <v>62.965933459564702</v>
      </c>
      <c r="AX18" s="10">
        <f t="shared" ref="AX18:BD18" si="59">AVERAGE(AN82:AN86)</f>
        <v>99.782005975684626</v>
      </c>
      <c r="AY18" s="10">
        <f t="shared" si="59"/>
        <v>48.415557853258044</v>
      </c>
      <c r="AZ18" s="10">
        <f t="shared" si="59"/>
        <v>13.423894088760557</v>
      </c>
      <c r="BA18" s="10">
        <f t="shared" si="59"/>
        <v>65.664450347197345</v>
      </c>
      <c r="BB18" s="10">
        <f t="shared" si="59"/>
        <v>204.37062349714557</v>
      </c>
      <c r="BC18" s="10">
        <f t="shared" si="59"/>
        <v>62.454855424772028</v>
      </c>
      <c r="BD18" s="10">
        <f t="shared" si="59"/>
        <v>64.602346051952878</v>
      </c>
    </row>
    <row r="19" spans="1:56" x14ac:dyDescent="0.3">
      <c r="A19" t="s">
        <v>9</v>
      </c>
      <c r="B19" t="s">
        <v>13</v>
      </c>
      <c r="C19">
        <v>4.5192254405098424</v>
      </c>
      <c r="D19" s="2">
        <v>0</v>
      </c>
      <c r="E19" s="2">
        <v>0.49537334774811898</v>
      </c>
      <c r="F19" s="2">
        <v>0.30688759803315502</v>
      </c>
      <c r="G19" s="2">
        <v>0.43619800831060801</v>
      </c>
      <c r="H19" s="2">
        <v>2.0448291001384401E-4</v>
      </c>
      <c r="I19" s="1">
        <v>3.2813365629981002</v>
      </c>
      <c r="J19" s="1">
        <f t="shared" si="10"/>
        <v>3.717534571308708</v>
      </c>
      <c r="K19" s="4" t="s">
        <v>18</v>
      </c>
      <c r="L19" s="4" t="s">
        <v>13</v>
      </c>
      <c r="M19" s="4">
        <f t="shared" ref="M19:T19" si="60">AVERAGE(C87:C91)</f>
        <v>5.2414275985992758</v>
      </c>
      <c r="N19" s="4">
        <f t="shared" si="60"/>
        <v>0.25309881389296779</v>
      </c>
      <c r="O19" s="4">
        <f t="shared" si="60"/>
        <v>0.53239448046078397</v>
      </c>
      <c r="P19" s="4">
        <f t="shared" si="60"/>
        <v>0.20020117832306417</v>
      </c>
      <c r="Q19" s="4">
        <f t="shared" si="60"/>
        <v>3.7164374252460002</v>
      </c>
      <c r="R19" s="4">
        <f t="shared" si="60"/>
        <v>5.8228237663653752E-3</v>
      </c>
      <c r="S19" s="4">
        <f t="shared" si="60"/>
        <v>0.53404527831081983</v>
      </c>
      <c r="T19" s="4">
        <f t="shared" si="60"/>
        <v>4.2504827035568198</v>
      </c>
      <c r="U19" t="s">
        <v>9</v>
      </c>
      <c r="V19" t="s">
        <v>15</v>
      </c>
      <c r="W19" s="6">
        <f t="shared" si="1"/>
        <v>19.840636104112118</v>
      </c>
      <c r="X19" s="6">
        <f t="shared" si="2"/>
        <v>0</v>
      </c>
      <c r="Y19" s="6">
        <f t="shared" si="3"/>
        <v>2.2422519683624973</v>
      </c>
      <c r="Z19" s="6">
        <f t="shared" si="4"/>
        <v>1.8347617580864461</v>
      </c>
      <c r="AA19" s="6">
        <f t="shared" si="5"/>
        <v>17.935620105539069</v>
      </c>
      <c r="AB19" s="6">
        <f t="shared" si="6"/>
        <v>-5.0967496698323234E-2</v>
      </c>
      <c r="AC19" s="6">
        <f t="shared" si="7"/>
        <v>-2.121666335289722</v>
      </c>
      <c r="AD19" s="6">
        <f t="shared" si="12"/>
        <v>15.813953770249347</v>
      </c>
      <c r="AE19" s="8">
        <f t="shared" si="13"/>
        <v>5.6351881537184028</v>
      </c>
      <c r="AF19" s="8" t="e">
        <f t="shared" si="14"/>
        <v>#DIV/0!</v>
      </c>
      <c r="AG19" s="8">
        <f t="shared" si="15"/>
        <v>4.614950674975594</v>
      </c>
      <c r="AH19" s="8">
        <f t="shared" si="16"/>
        <v>6.2631503445158998</v>
      </c>
      <c r="AI19" s="8">
        <f t="shared" si="17"/>
        <v>31.546043067789984</v>
      </c>
      <c r="AJ19" s="8">
        <f t="shared" si="18"/>
        <v>-1</v>
      </c>
      <c r="AK19" s="8">
        <f t="shared" si="19"/>
        <v>-1</v>
      </c>
      <c r="AL19" s="8">
        <f t="shared" si="20"/>
        <v>5.8783123503615071</v>
      </c>
      <c r="AM19" s="9">
        <f t="shared" si="21"/>
        <v>563.51881537184022</v>
      </c>
      <c r="AN19" s="9" t="e">
        <f t="shared" si="22"/>
        <v>#DIV/0!</v>
      </c>
      <c r="AO19" s="9">
        <f t="shared" si="23"/>
        <v>461.49506749755938</v>
      </c>
      <c r="AP19" s="9">
        <f t="shared" si="24"/>
        <v>626.31503445159001</v>
      </c>
      <c r="AQ19" s="9">
        <f t="shared" si="25"/>
        <v>3154.6043067789983</v>
      </c>
      <c r="AR19" s="9">
        <f t="shared" si="26"/>
        <v>-100</v>
      </c>
      <c r="AS19" s="9">
        <f t="shared" si="27"/>
        <v>-100</v>
      </c>
      <c r="AT19" s="9">
        <f t="shared" si="28"/>
        <v>587.8312350361507</v>
      </c>
      <c r="AU19" s="1" t="s">
        <v>19</v>
      </c>
      <c r="AV19" s="1" t="s">
        <v>14</v>
      </c>
      <c r="AW19" s="10">
        <f>AVERAGE(AM87:AM91)</f>
        <v>35.520608300522987</v>
      </c>
      <c r="AX19" s="10">
        <f t="shared" ref="AX19:BD19" si="61">AVERAGE(AN87:AN91)</f>
        <v>109.39822636182961</v>
      </c>
      <c r="AY19" s="10">
        <f t="shared" si="61"/>
        <v>14.848040588937574</v>
      </c>
      <c r="AZ19" s="10">
        <f t="shared" si="61"/>
        <v>7.0493740645689131</v>
      </c>
      <c r="BA19" s="10">
        <f t="shared" si="61"/>
        <v>5.5955423262210218</v>
      </c>
      <c r="BB19" s="10">
        <f t="shared" si="61"/>
        <v>-0.50103107696689331</v>
      </c>
      <c r="BC19" s="10">
        <f t="shared" si="61"/>
        <v>99.794593079773023</v>
      </c>
      <c r="BD19" s="10">
        <f t="shared" si="61"/>
        <v>36.767456175614889</v>
      </c>
    </row>
    <row r="20" spans="1:56" x14ac:dyDescent="0.3">
      <c r="A20" t="s">
        <v>9</v>
      </c>
      <c r="B20" t="s">
        <v>13</v>
      </c>
      <c r="C20">
        <v>4.241174057078573</v>
      </c>
      <c r="D20" s="2">
        <v>0</v>
      </c>
      <c r="E20" s="2">
        <v>0.443514334009179</v>
      </c>
      <c r="F20" s="2">
        <v>0.38377952122131598</v>
      </c>
      <c r="G20" s="2">
        <v>0.45236133369854398</v>
      </c>
      <c r="H20" s="2">
        <v>0</v>
      </c>
      <c r="I20" s="1">
        <v>2.9603448110709598</v>
      </c>
      <c r="J20" s="1">
        <f t="shared" si="10"/>
        <v>3.412706144769504</v>
      </c>
      <c r="K20" s="4" t="s">
        <v>18</v>
      </c>
      <c r="L20" s="4" t="s">
        <v>14</v>
      </c>
      <c r="M20" s="4">
        <f t="shared" ref="M20:T20" si="62">AVERAGE(C92:C96)</f>
        <v>4.0845546209712316</v>
      </c>
      <c r="N20" s="4">
        <f t="shared" si="62"/>
        <v>0.29075984058683541</v>
      </c>
      <c r="O20" s="4">
        <f t="shared" si="62"/>
        <v>0.45119527001456516</v>
      </c>
      <c r="P20" s="4">
        <f t="shared" si="62"/>
        <v>0.1895120726100562</v>
      </c>
      <c r="Q20" s="4">
        <f t="shared" si="62"/>
        <v>2.6382666129445242</v>
      </c>
      <c r="R20" s="4">
        <f t="shared" si="62"/>
        <v>1.066328824052902E-2</v>
      </c>
      <c r="S20" s="4">
        <f t="shared" si="62"/>
        <v>0.5056029156034898</v>
      </c>
      <c r="T20" s="4">
        <f t="shared" si="62"/>
        <v>3.1438695285480138</v>
      </c>
      <c r="U20" t="s">
        <v>9</v>
      </c>
      <c r="V20" t="s">
        <v>15</v>
      </c>
      <c r="W20" s="6">
        <f t="shared" si="1"/>
        <v>24.335428473698645</v>
      </c>
      <c r="X20" s="6">
        <f t="shared" si="2"/>
        <v>0</v>
      </c>
      <c r="Y20" s="6">
        <f t="shared" si="3"/>
        <v>2.8601738734848277</v>
      </c>
      <c r="Z20" s="6">
        <f t="shared" si="4"/>
        <v>1.3091075672410162</v>
      </c>
      <c r="AA20" s="6">
        <f t="shared" si="5"/>
        <v>22.343352391262172</v>
      </c>
      <c r="AB20" s="6">
        <f t="shared" si="6"/>
        <v>-5.0967496698323234E-2</v>
      </c>
      <c r="AC20" s="6">
        <f t="shared" si="7"/>
        <v>-2.121666335289722</v>
      </c>
      <c r="AD20" s="6">
        <f t="shared" si="12"/>
        <v>20.221686055972452</v>
      </c>
      <c r="AE20" s="8">
        <f t="shared" si="13"/>
        <v>6.9118105655002626</v>
      </c>
      <c r="AF20" s="8" t="e">
        <f t="shared" si="14"/>
        <v>#DIV/0!</v>
      </c>
      <c r="AG20" s="8">
        <f t="shared" si="15"/>
        <v>5.8867431199652023</v>
      </c>
      <c r="AH20" s="8">
        <f t="shared" si="16"/>
        <v>4.4687750192292999</v>
      </c>
      <c r="AI20" s="8">
        <f t="shared" si="17"/>
        <v>39.298577504765909</v>
      </c>
      <c r="AJ20" s="8">
        <f t="shared" si="18"/>
        <v>-1</v>
      </c>
      <c r="AK20" s="8">
        <f t="shared" si="19"/>
        <v>-1</v>
      </c>
      <c r="AL20" s="8">
        <f t="shared" si="20"/>
        <v>7.5167405074614466</v>
      </c>
      <c r="AM20" s="9">
        <f t="shared" si="21"/>
        <v>691.18105655002626</v>
      </c>
      <c r="AN20" s="9" t="e">
        <f t="shared" si="22"/>
        <v>#DIV/0!</v>
      </c>
      <c r="AO20" s="9">
        <f t="shared" si="23"/>
        <v>588.67431199652026</v>
      </c>
      <c r="AP20" s="9">
        <f t="shared" si="24"/>
        <v>446.87750192292998</v>
      </c>
      <c r="AQ20" s="9">
        <f t="shared" si="25"/>
        <v>3929.8577504765908</v>
      </c>
      <c r="AR20" s="9">
        <f t="shared" si="26"/>
        <v>-100</v>
      </c>
      <c r="AS20" s="9">
        <f t="shared" si="27"/>
        <v>-100</v>
      </c>
      <c r="AT20" s="9">
        <f t="shared" si="28"/>
        <v>751.67405074614464</v>
      </c>
      <c r="AU20" s="1" t="s">
        <v>19</v>
      </c>
      <c r="AV20" s="1" t="s">
        <v>15</v>
      </c>
      <c r="AW20" s="10">
        <f>AVERAGE(AM92:AM96)</f>
        <v>417.91159884339231</v>
      </c>
      <c r="AX20" s="10">
        <f t="shared" ref="AX20:BD20" si="63">AVERAGE(AN92:AN96)</f>
        <v>141.82707723156733</v>
      </c>
      <c r="AY20" s="10">
        <f t="shared" si="63"/>
        <v>28.776322413542562</v>
      </c>
      <c r="AZ20" s="10">
        <f t="shared" si="63"/>
        <v>75.825243550960806</v>
      </c>
      <c r="BA20" s="10">
        <f t="shared" si="63"/>
        <v>771.58377057354903</v>
      </c>
      <c r="BB20" s="10">
        <f t="shared" si="63"/>
        <v>1717.9651953326575</v>
      </c>
      <c r="BC20" s="10">
        <f t="shared" si="63"/>
        <v>-94.961216270066615</v>
      </c>
      <c r="BD20" s="10">
        <f t="shared" si="63"/>
        <v>484.83071456682683</v>
      </c>
    </row>
    <row r="21" spans="1:56" x14ac:dyDescent="0.3">
      <c r="A21" t="s">
        <v>9</v>
      </c>
      <c r="B21" t="s">
        <v>13</v>
      </c>
      <c r="C21">
        <v>4.9822639097341082</v>
      </c>
      <c r="D21" s="2">
        <v>0</v>
      </c>
      <c r="E21" s="2">
        <v>0.52796316720506298</v>
      </c>
      <c r="F21" s="2">
        <v>0.45004950033595797</v>
      </c>
      <c r="G21" s="2">
        <v>0.42599019675194999</v>
      </c>
      <c r="H21" s="2">
        <v>0</v>
      </c>
      <c r="I21" s="1">
        <v>3.5759971357070302</v>
      </c>
      <c r="J21" s="1">
        <f t="shared" si="10"/>
        <v>4.0019873324589801</v>
      </c>
      <c r="K21" s="4" t="s">
        <v>18</v>
      </c>
      <c r="L21" s="4" t="s">
        <v>15</v>
      </c>
      <c r="M21" s="4">
        <f t="shared" ref="M21:T21" si="64">AVERAGE(C97:C101)</f>
        <v>23.700686163793598</v>
      </c>
      <c r="N21" s="4">
        <f t="shared" si="64"/>
        <v>0.32316311825194183</v>
      </c>
      <c r="O21" s="4">
        <f t="shared" si="64"/>
        <v>1.9646279263764399</v>
      </c>
      <c r="P21" s="4">
        <f t="shared" si="64"/>
        <v>1.1354522672708032</v>
      </c>
      <c r="Q21" s="4">
        <f t="shared" si="64"/>
        <v>19.942293560714621</v>
      </c>
      <c r="R21" s="4">
        <f t="shared" si="64"/>
        <v>2.7511464280834085E-2</v>
      </c>
      <c r="S21" s="4">
        <f t="shared" si="64"/>
        <v>0.30895166310537281</v>
      </c>
      <c r="T21" s="4">
        <f t="shared" si="64"/>
        <v>20.251245223819993</v>
      </c>
      <c r="U21" t="s">
        <v>9</v>
      </c>
      <c r="V21" t="s">
        <v>15</v>
      </c>
      <c r="W21" s="6">
        <f t="shared" si="1"/>
        <v>21.537158704842412</v>
      </c>
      <c r="X21" s="6">
        <f t="shared" si="2"/>
        <v>0</v>
      </c>
      <c r="Y21" s="6">
        <f t="shared" si="3"/>
        <v>2.6344381236729175</v>
      </c>
      <c r="Z21" s="6">
        <f t="shared" si="4"/>
        <v>1.2928591435730161</v>
      </c>
      <c r="AA21" s="6">
        <f t="shared" si="5"/>
        <v>19.776602615227272</v>
      </c>
      <c r="AB21" s="6">
        <f t="shared" si="6"/>
        <v>-4.2233547183507941E-2</v>
      </c>
      <c r="AC21" s="6">
        <f t="shared" si="7"/>
        <v>-2.121666335289722</v>
      </c>
      <c r="AD21" s="6">
        <f t="shared" si="12"/>
        <v>17.654936279937552</v>
      </c>
      <c r="AE21" s="8">
        <f t="shared" si="13"/>
        <v>6.1170388369316013</v>
      </c>
      <c r="AF21" s="8" t="e">
        <f t="shared" si="14"/>
        <v>#DIV/0!</v>
      </c>
      <c r="AG21" s="8">
        <f t="shared" si="15"/>
        <v>5.4221390675841548</v>
      </c>
      <c r="AH21" s="8">
        <f t="shared" si="16"/>
        <v>4.41330933282857</v>
      </c>
      <c r="AI21" s="8">
        <f t="shared" si="17"/>
        <v>34.784052860366742</v>
      </c>
      <c r="AJ21" s="8">
        <f t="shared" si="18"/>
        <v>-0.82863687485945081</v>
      </c>
      <c r="AK21" s="8">
        <f t="shared" si="19"/>
        <v>-1</v>
      </c>
      <c r="AL21" s="8">
        <f t="shared" si="20"/>
        <v>6.5626364846497198</v>
      </c>
      <c r="AM21" s="9">
        <f t="shared" si="21"/>
        <v>611.70388369316015</v>
      </c>
      <c r="AN21" s="9" t="e">
        <f t="shared" si="22"/>
        <v>#DIV/0!</v>
      </c>
      <c r="AO21" s="9">
        <f t="shared" si="23"/>
        <v>542.21390675841553</v>
      </c>
      <c r="AP21" s="9">
        <f t="shared" si="24"/>
        <v>441.33093328285702</v>
      </c>
      <c r="AQ21" s="9">
        <f t="shared" si="25"/>
        <v>3478.4052860366742</v>
      </c>
      <c r="AR21" s="9">
        <f t="shared" si="26"/>
        <v>-82.863687485945078</v>
      </c>
      <c r="AS21" s="9">
        <f t="shared" si="27"/>
        <v>-100</v>
      </c>
      <c r="AT21" s="9">
        <f t="shared" si="28"/>
        <v>656.26364846497199</v>
      </c>
      <c r="AU21" s="1" t="s">
        <v>19</v>
      </c>
      <c r="AV21" s="1" t="s">
        <v>16</v>
      </c>
      <c r="AW21" s="10">
        <f>AVERAGE(AM97:AM101)</f>
        <v>420.00304983229199</v>
      </c>
      <c r="AX21" s="10">
        <f t="shared" ref="AX21:BD21" si="65">AVERAGE(AN97:AN101)</f>
        <v>124.34455988228237</v>
      </c>
      <c r="AY21" s="10">
        <f t="shared" si="65"/>
        <v>22.378177317166756</v>
      </c>
      <c r="AZ21" s="10">
        <f t="shared" si="65"/>
        <v>78.287744328065358</v>
      </c>
      <c r="BA21" s="10">
        <f t="shared" si="65"/>
        <v>768.77625663237507</v>
      </c>
      <c r="BB21" s="10">
        <f t="shared" si="65"/>
        <v>2279.8838190622564</v>
      </c>
      <c r="BC21" s="10">
        <f>AVERAGE(AS97:AS101)</f>
        <v>-79.99588961076573</v>
      </c>
      <c r="BD21" s="10">
        <f t="shared" si="65"/>
        <v>487.90450677072693</v>
      </c>
    </row>
    <row r="22" spans="1:56" x14ac:dyDescent="0.3">
      <c r="A22" t="s">
        <v>9</v>
      </c>
      <c r="B22" t="s">
        <v>14</v>
      </c>
      <c r="C22">
        <v>4.4446060245857861</v>
      </c>
      <c r="D22" s="2">
        <v>0</v>
      </c>
      <c r="E22" s="2">
        <v>0.46376859383046798</v>
      </c>
      <c r="F22" s="2">
        <v>0.48851523102808803</v>
      </c>
      <c r="G22" s="2">
        <v>0.48117684280804301</v>
      </c>
      <c r="H22" s="2">
        <v>1.5411584412654801E-4</v>
      </c>
      <c r="I22" s="1">
        <v>3.0063852164892801</v>
      </c>
      <c r="J22" s="1">
        <f t="shared" si="10"/>
        <v>3.4875620592973231</v>
      </c>
      <c r="K22" s="12" t="s">
        <v>18</v>
      </c>
      <c r="L22" s="12" t="s">
        <v>16</v>
      </c>
      <c r="M22" s="12">
        <f t="shared" ref="M22:T22" si="66">AVERAGE(C102:C106)</f>
        <v>27.436050008478492</v>
      </c>
      <c r="N22" s="12">
        <f t="shared" si="66"/>
        <v>0.35574700204984017</v>
      </c>
      <c r="O22" s="12">
        <f t="shared" si="66"/>
        <v>2.1297292458113382</v>
      </c>
      <c r="P22" s="12">
        <f t="shared" si="66"/>
        <v>1.1614794574458136</v>
      </c>
      <c r="Q22" s="12">
        <f t="shared" si="66"/>
        <v>23.752003704458836</v>
      </c>
      <c r="R22" s="12">
        <f t="shared" si="66"/>
        <v>1.1961887922004841E-2</v>
      </c>
      <c r="S22" s="12">
        <f t="shared" si="66"/>
        <v>2.5078702312186407E-2</v>
      </c>
      <c r="T22" s="12">
        <f t="shared" si="66"/>
        <v>23.777082406771022</v>
      </c>
      <c r="U22" t="s">
        <v>9</v>
      </c>
      <c r="V22" t="s">
        <v>16</v>
      </c>
      <c r="W22" s="6">
        <f t="shared" si="1"/>
        <v>29.779642996940463</v>
      </c>
      <c r="X22" s="6">
        <f t="shared" si="2"/>
        <v>0</v>
      </c>
      <c r="Y22" s="6">
        <f t="shared" si="3"/>
        <v>3.5019047805258277</v>
      </c>
      <c r="Z22" s="6">
        <f t="shared" si="4"/>
        <v>1.5467894034980763</v>
      </c>
      <c r="AA22" s="6">
        <f t="shared" si="5"/>
        <v>26.903939647964169</v>
      </c>
      <c r="AB22" s="6">
        <f t="shared" si="6"/>
        <v>-5.0967496698323234E-2</v>
      </c>
      <c r="AC22" s="6">
        <f t="shared" si="7"/>
        <v>-2.121666335289722</v>
      </c>
      <c r="AD22" s="6">
        <f t="shared" si="12"/>
        <v>24.782273312674448</v>
      </c>
      <c r="AE22" s="8">
        <f t="shared" si="13"/>
        <v>8.4580902828786542</v>
      </c>
      <c r="AF22" s="8" t="e">
        <f t="shared" si="14"/>
        <v>#DIV/0!</v>
      </c>
      <c r="AG22" s="8">
        <f t="shared" si="15"/>
        <v>7.2075386970850968</v>
      </c>
      <c r="AH22" s="8">
        <f t="shared" si="16"/>
        <v>5.280126720929875</v>
      </c>
      <c r="AI22" s="8">
        <f t="shared" si="17"/>
        <v>47.319960716930638</v>
      </c>
      <c r="AJ22" s="8">
        <f t="shared" si="18"/>
        <v>-1</v>
      </c>
      <c r="AK22" s="8">
        <f t="shared" si="19"/>
        <v>-1</v>
      </c>
      <c r="AL22" s="8">
        <f t="shared" si="20"/>
        <v>9.2119874258132217</v>
      </c>
      <c r="AM22" s="9">
        <f t="shared" si="21"/>
        <v>845.80902828786543</v>
      </c>
      <c r="AN22" s="9" t="e">
        <f t="shared" si="22"/>
        <v>#DIV/0!</v>
      </c>
      <c r="AO22" s="9">
        <f t="shared" si="23"/>
        <v>720.75386970850968</v>
      </c>
      <c r="AP22" s="9">
        <f t="shared" si="24"/>
        <v>528.01267209298749</v>
      </c>
      <c r="AQ22" s="9">
        <f t="shared" si="25"/>
        <v>4731.9960716930636</v>
      </c>
      <c r="AR22" s="9">
        <f t="shared" si="26"/>
        <v>-100</v>
      </c>
      <c r="AS22" s="9">
        <f t="shared" si="27"/>
        <v>-100</v>
      </c>
      <c r="AT22" s="9">
        <f t="shared" si="28"/>
        <v>921.19874258132222</v>
      </c>
    </row>
    <row r="23" spans="1:56" x14ac:dyDescent="0.3">
      <c r="A23" t="s">
        <v>9</v>
      </c>
      <c r="B23" t="s">
        <v>14</v>
      </c>
      <c r="C23">
        <v>4.6574441843265966</v>
      </c>
      <c r="D23" s="2">
        <v>0</v>
      </c>
      <c r="E23" s="2">
        <v>0.53545580543974103</v>
      </c>
      <c r="F23" s="2">
        <v>0.52884675837328698</v>
      </c>
      <c r="G23" s="2">
        <v>0.39248413387194597</v>
      </c>
      <c r="H23" s="2">
        <v>0</v>
      </c>
      <c r="I23" s="1">
        <v>3.2032133023150302</v>
      </c>
      <c r="J23" s="1">
        <f t="shared" si="10"/>
        <v>3.5956974361869762</v>
      </c>
      <c r="K23" s="4" t="s">
        <v>19</v>
      </c>
      <c r="L23" s="4" t="s">
        <v>10</v>
      </c>
      <c r="M23" s="4">
        <f t="shared" ref="M23:T23" si="67">AVERAGE(C107:C111)</f>
        <v>14.058665996186786</v>
      </c>
      <c r="N23" s="4">
        <f t="shared" si="67"/>
        <v>0.22673572819277626</v>
      </c>
      <c r="O23" s="4">
        <f t="shared" si="67"/>
        <v>2.3079885264466982</v>
      </c>
      <c r="P23" s="4">
        <f t="shared" si="67"/>
        <v>0.45131661211957141</v>
      </c>
      <c r="Q23" s="4">
        <f t="shared" si="67"/>
        <v>5.7385732925046931</v>
      </c>
      <c r="R23" s="4">
        <f t="shared" si="67"/>
        <v>0.36022937207402883</v>
      </c>
      <c r="S23" s="4">
        <f t="shared" si="67"/>
        <v>4.9731564686622418</v>
      </c>
      <c r="T23" s="4">
        <f t="shared" si="67"/>
        <v>10.711729761166936</v>
      </c>
      <c r="U23" t="s">
        <v>9</v>
      </c>
      <c r="V23" t="s">
        <v>16</v>
      </c>
      <c r="W23" s="6">
        <f t="shared" si="1"/>
        <v>25.750526778059626</v>
      </c>
      <c r="X23" s="6">
        <f t="shared" si="2"/>
        <v>0</v>
      </c>
      <c r="Y23" s="6">
        <f t="shared" si="3"/>
        <v>0.97543877732330764</v>
      </c>
      <c r="Z23" s="6">
        <f t="shared" si="4"/>
        <v>1.2946487904899362</v>
      </c>
      <c r="AA23" s="6">
        <f t="shared" si="5"/>
        <v>25.457963499758971</v>
      </c>
      <c r="AB23" s="6">
        <f t="shared" si="6"/>
        <v>0.14217279666521077</v>
      </c>
      <c r="AC23" s="6">
        <f t="shared" si="7"/>
        <v>-2.1202238642374627</v>
      </c>
      <c r="AD23" s="6">
        <f t="shared" si="12"/>
        <v>23.337739635521508</v>
      </c>
      <c r="AE23" s="8">
        <f t="shared" si="13"/>
        <v>7.3137304010961213</v>
      </c>
      <c r="AF23" s="8" t="e">
        <f t="shared" si="14"/>
        <v>#DIV/0!</v>
      </c>
      <c r="AG23" s="8">
        <f t="shared" si="15"/>
        <v>2.0076253281619634</v>
      </c>
      <c r="AH23" s="8">
        <f t="shared" si="16"/>
        <v>4.4194184789642295</v>
      </c>
      <c r="AI23" s="8">
        <f t="shared" si="17"/>
        <v>44.77670737091497</v>
      </c>
      <c r="AJ23" s="8">
        <f t="shared" si="18"/>
        <v>2.7894796855873061</v>
      </c>
      <c r="AK23" s="8">
        <f t="shared" si="19"/>
        <v>-0.99932012351411403</v>
      </c>
      <c r="AL23" s="8">
        <f t="shared" si="20"/>
        <v>8.6750299844113083</v>
      </c>
      <c r="AM23" s="9">
        <f t="shared" si="21"/>
        <v>731.37304010961213</v>
      </c>
      <c r="AN23" s="9" t="e">
        <f t="shared" si="22"/>
        <v>#DIV/0!</v>
      </c>
      <c r="AO23" s="9">
        <f t="shared" si="23"/>
        <v>200.76253281619634</v>
      </c>
      <c r="AP23" s="9">
        <f t="shared" si="24"/>
        <v>441.94184789642293</v>
      </c>
      <c r="AQ23" s="9">
        <f t="shared" si="25"/>
        <v>4477.6707370914974</v>
      </c>
      <c r="AR23" s="9">
        <f t="shared" si="26"/>
        <v>278.94796855873062</v>
      </c>
      <c r="AS23" s="9">
        <f t="shared" si="27"/>
        <v>-99.932012351411402</v>
      </c>
      <c r="AT23" s="9">
        <f t="shared" si="28"/>
        <v>867.50299844113079</v>
      </c>
    </row>
    <row r="24" spans="1:56" x14ac:dyDescent="0.3">
      <c r="A24" t="s">
        <v>9</v>
      </c>
      <c r="B24" t="s">
        <v>14</v>
      </c>
      <c r="C24">
        <v>4.4446749948651485</v>
      </c>
      <c r="D24" s="2">
        <v>0</v>
      </c>
      <c r="E24" s="2">
        <v>0.53358930383021297</v>
      </c>
      <c r="F24" s="2">
        <v>0.38560545548317299</v>
      </c>
      <c r="G24" s="2">
        <v>0.39882107319725602</v>
      </c>
      <c r="H24" s="2">
        <v>0</v>
      </c>
      <c r="I24" s="1">
        <v>3.12198416748936</v>
      </c>
      <c r="J24" s="1">
        <f t="shared" si="10"/>
        <v>3.5208052406866162</v>
      </c>
      <c r="K24" s="4" t="s">
        <v>19</v>
      </c>
      <c r="L24" s="4" t="s">
        <v>11</v>
      </c>
      <c r="M24" s="4">
        <f t="shared" ref="M24:T24" si="68">AVERAGE(C112:C116)</f>
        <v>7.0746934748769217</v>
      </c>
      <c r="N24" s="4">
        <f t="shared" si="68"/>
        <v>0.16676369837046706</v>
      </c>
      <c r="O24" s="4">
        <f t="shared" si="68"/>
        <v>0.79144200578656865</v>
      </c>
      <c r="P24" s="4">
        <f t="shared" si="68"/>
        <v>0.25320231761495782</v>
      </c>
      <c r="Q24" s="4">
        <f t="shared" si="68"/>
        <v>3.9203120701574496</v>
      </c>
      <c r="R24" s="4">
        <f t="shared" si="68"/>
        <v>5.3749202156324997E-3</v>
      </c>
      <c r="S24" s="4">
        <f t="shared" si="68"/>
        <v>1.93890498785492</v>
      </c>
      <c r="T24" s="4">
        <f t="shared" si="68"/>
        <v>5.859217058012371</v>
      </c>
      <c r="U24" t="s">
        <v>9</v>
      </c>
      <c r="V24" t="s">
        <v>16</v>
      </c>
      <c r="W24" s="6">
        <f t="shared" si="1"/>
        <v>22.420047641433765</v>
      </c>
      <c r="X24" s="6">
        <f t="shared" si="2"/>
        <v>0</v>
      </c>
      <c r="Y24" s="6">
        <f t="shared" si="3"/>
        <v>2.1235870706653577</v>
      </c>
      <c r="Z24" s="6">
        <f t="shared" si="4"/>
        <v>1.2692897951255862</v>
      </c>
      <c r="AA24" s="6">
        <f t="shared" si="5"/>
        <v>21.19798046656727</v>
      </c>
      <c r="AB24" s="6">
        <f t="shared" si="6"/>
        <v>-4.9190997068537801E-2</v>
      </c>
      <c r="AC24" s="6">
        <f t="shared" si="7"/>
        <v>-2.121666335289722</v>
      </c>
      <c r="AD24" s="6">
        <f t="shared" si="12"/>
        <v>19.076314131277549</v>
      </c>
      <c r="AE24" s="8">
        <f t="shared" si="13"/>
        <v>6.3677992082433601</v>
      </c>
      <c r="AF24" s="8" t="e">
        <f t="shared" si="14"/>
        <v>#DIV/0!</v>
      </c>
      <c r="AG24" s="8">
        <f t="shared" si="15"/>
        <v>4.3707173517584632</v>
      </c>
      <c r="AH24" s="8">
        <f t="shared" si="16"/>
        <v>4.3328529072474664</v>
      </c>
      <c r="AI24" s="8">
        <f t="shared" si="17"/>
        <v>37.284041522600212</v>
      </c>
      <c r="AJ24" s="8">
        <f t="shared" si="18"/>
        <v>-0.96514445980542185</v>
      </c>
      <c r="AK24" s="8">
        <f t="shared" si="19"/>
        <v>-1</v>
      </c>
      <c r="AL24" s="8">
        <f t="shared" si="20"/>
        <v>7.0909865164919124</v>
      </c>
      <c r="AM24" s="9">
        <f t="shared" si="21"/>
        <v>636.77992082433605</v>
      </c>
      <c r="AN24" s="9" t="e">
        <f t="shared" si="22"/>
        <v>#DIV/0!</v>
      </c>
      <c r="AO24" s="9">
        <f t="shared" si="23"/>
        <v>437.0717351758463</v>
      </c>
      <c r="AP24" s="9">
        <f t="shared" si="24"/>
        <v>433.28529072474663</v>
      </c>
      <c r="AQ24" s="9">
        <f t="shared" si="25"/>
        <v>3728.4041522600214</v>
      </c>
      <c r="AR24" s="9">
        <f t="shared" si="26"/>
        <v>-96.514445980542192</v>
      </c>
      <c r="AS24" s="9">
        <f t="shared" si="27"/>
        <v>-100</v>
      </c>
      <c r="AT24" s="9">
        <f t="shared" si="28"/>
        <v>709.0986516491912</v>
      </c>
    </row>
    <row r="25" spans="1:56" x14ac:dyDescent="0.3">
      <c r="A25" t="s">
        <v>9</v>
      </c>
      <c r="B25" t="s">
        <v>14</v>
      </c>
      <c r="C25">
        <v>4.1841055715217852</v>
      </c>
      <c r="D25" s="2">
        <v>0</v>
      </c>
      <c r="E25" s="2">
        <v>0.466789053583335</v>
      </c>
      <c r="F25" s="2">
        <v>0.32368924519658199</v>
      </c>
      <c r="G25" s="2">
        <v>0.45960861828534899</v>
      </c>
      <c r="H25" s="2">
        <v>0.107101689917024</v>
      </c>
      <c r="I25" s="1">
        <v>2.8228113930177101</v>
      </c>
      <c r="J25" s="1">
        <f t="shared" si="10"/>
        <v>3.282420011303059</v>
      </c>
      <c r="K25" s="4" t="s">
        <v>19</v>
      </c>
      <c r="L25" s="4" t="s">
        <v>12</v>
      </c>
      <c r="M25" s="4">
        <f t="shared" ref="M25:T25" si="69">AVERAGE(C117:C121)</f>
        <v>46.295117818631596</v>
      </c>
      <c r="N25" s="4">
        <f t="shared" si="69"/>
        <v>0.37620311887965519</v>
      </c>
      <c r="O25" s="4">
        <f t="shared" si="69"/>
        <v>1.1401570293140539</v>
      </c>
      <c r="P25" s="4">
        <f t="shared" si="69"/>
        <v>0.86280977037731221</v>
      </c>
      <c r="Q25" s="4">
        <f t="shared" si="69"/>
        <v>43.443497521132919</v>
      </c>
      <c r="R25" s="4">
        <f t="shared" si="69"/>
        <v>0.12851057522945164</v>
      </c>
      <c r="S25" s="4">
        <f t="shared" si="69"/>
        <v>0.34482198506658368</v>
      </c>
      <c r="T25" s="4">
        <f t="shared" si="69"/>
        <v>43.7883195061995</v>
      </c>
      <c r="U25" t="s">
        <v>9</v>
      </c>
      <c r="V25" t="s">
        <v>16</v>
      </c>
      <c r="W25" s="6">
        <f t="shared" si="1"/>
        <v>27.689729509463888</v>
      </c>
      <c r="X25" s="6">
        <f t="shared" si="2"/>
        <v>0</v>
      </c>
      <c r="Y25" s="6">
        <f t="shared" si="3"/>
        <v>2.4876705848436376</v>
      </c>
      <c r="Z25" s="6">
        <f t="shared" si="4"/>
        <v>1.6315392830369861</v>
      </c>
      <c r="AA25" s="6">
        <f t="shared" si="5"/>
        <v>25.70230201923637</v>
      </c>
      <c r="AB25" s="6">
        <f t="shared" si="6"/>
        <v>-9.8455518272914308E-3</v>
      </c>
      <c r="AC25" s="6">
        <f t="shared" si="7"/>
        <v>-2.121666335289722</v>
      </c>
      <c r="AD25" s="6">
        <f t="shared" si="12"/>
        <v>23.58063568394665</v>
      </c>
      <c r="AE25" s="8">
        <f t="shared" si="13"/>
        <v>7.8645077150050646</v>
      </c>
      <c r="AF25" s="8" t="e">
        <f t="shared" si="14"/>
        <v>#DIV/0!</v>
      </c>
      <c r="AG25" s="8">
        <f t="shared" si="15"/>
        <v>5.1200655442060761</v>
      </c>
      <c r="AH25" s="8">
        <f t="shared" si="16"/>
        <v>5.5694292611056637</v>
      </c>
      <c r="AI25" s="8">
        <f t="shared" si="17"/>
        <v>45.206461871355884</v>
      </c>
      <c r="AJ25" s="8">
        <f t="shared" si="18"/>
        <v>-0.1931731488710792</v>
      </c>
      <c r="AK25" s="8">
        <f t="shared" si="19"/>
        <v>-1</v>
      </c>
      <c r="AL25" s="8">
        <f t="shared" si="20"/>
        <v>8.7653185271790033</v>
      </c>
      <c r="AM25" s="9">
        <f t="shared" si="21"/>
        <v>786.45077150050645</v>
      </c>
      <c r="AN25" s="9" t="e">
        <f t="shared" si="22"/>
        <v>#DIV/0!</v>
      </c>
      <c r="AO25" s="9">
        <f t="shared" si="23"/>
        <v>512.00655442060759</v>
      </c>
      <c r="AP25" s="9">
        <f t="shared" si="24"/>
        <v>556.94292611056642</v>
      </c>
      <c r="AQ25" s="9">
        <f t="shared" si="25"/>
        <v>4520.6461871355887</v>
      </c>
      <c r="AR25" s="9">
        <f t="shared" si="26"/>
        <v>-19.317314887107919</v>
      </c>
      <c r="AS25" s="9">
        <f t="shared" si="27"/>
        <v>-100</v>
      </c>
      <c r="AT25" s="9">
        <f t="shared" si="28"/>
        <v>876.53185271790028</v>
      </c>
    </row>
    <row r="26" spans="1:56" x14ac:dyDescent="0.3">
      <c r="A26" t="s">
        <v>9</v>
      </c>
      <c r="B26" t="s">
        <v>14</v>
      </c>
      <c r="C26">
        <v>4.2098805124687617</v>
      </c>
      <c r="D26" s="2">
        <v>0</v>
      </c>
      <c r="E26" s="2">
        <v>0.51520206184763995</v>
      </c>
      <c r="F26" s="2">
        <v>0.36571267767295601</v>
      </c>
      <c r="G26" s="2">
        <v>0.41411572342709702</v>
      </c>
      <c r="H26" s="2">
        <v>1.2380717433377699E-4</v>
      </c>
      <c r="I26" s="1">
        <v>2.9148457298779702</v>
      </c>
      <c r="J26" s="1">
        <f t="shared" si="10"/>
        <v>3.3289614533050673</v>
      </c>
      <c r="K26" s="4" t="s">
        <v>19</v>
      </c>
      <c r="L26" s="4" t="s">
        <v>13</v>
      </c>
      <c r="M26" s="4">
        <f t="shared" ref="M26:T26" si="70">AVERAGE(C122:C126)</f>
        <v>11.529340260736088</v>
      </c>
      <c r="N26" s="4">
        <f t="shared" si="70"/>
        <v>0.33316386184375918</v>
      </c>
      <c r="O26" s="4">
        <f t="shared" si="70"/>
        <v>1.1746230679731506</v>
      </c>
      <c r="P26" s="4">
        <f t="shared" si="70"/>
        <v>0.35944465424570898</v>
      </c>
      <c r="Q26" s="4">
        <f t="shared" si="70"/>
        <v>6.494563442921172</v>
      </c>
      <c r="R26" s="4">
        <f t="shared" si="70"/>
        <v>1.635967817279476E-2</v>
      </c>
      <c r="S26" s="4">
        <f t="shared" si="70"/>
        <v>3.1498452948434039</v>
      </c>
      <c r="T26" s="4">
        <f t="shared" si="70"/>
        <v>9.6444087377645751</v>
      </c>
      <c r="U26" s="13" t="s">
        <v>9</v>
      </c>
      <c r="V26" s="13" t="s">
        <v>16</v>
      </c>
      <c r="W26" s="14">
        <f t="shared" si="1"/>
        <v>21.414157941070076</v>
      </c>
      <c r="X26" s="14">
        <f t="shared" si="2"/>
        <v>0</v>
      </c>
      <c r="Y26" s="14">
        <f t="shared" si="3"/>
        <v>2.0901566787808576</v>
      </c>
      <c r="Z26" s="14">
        <f t="shared" si="4"/>
        <v>1.4594682002405062</v>
      </c>
      <c r="AA26" s="14">
        <f t="shared" si="5"/>
        <v>20.040653133170672</v>
      </c>
      <c r="AB26" s="14">
        <f t="shared" si="6"/>
        <v>-4.8611676902295245E-2</v>
      </c>
      <c r="AC26" s="14">
        <f t="shared" si="7"/>
        <v>-2.121666335289722</v>
      </c>
      <c r="AD26" s="6">
        <f t="shared" si="12"/>
        <v>17.918986797880951</v>
      </c>
      <c r="AE26" s="15">
        <f>W26/$M$3</f>
        <v>6.0821038457714884</v>
      </c>
      <c r="AF26" s="15" t="e">
        <f t="shared" si="14"/>
        <v>#DIV/0!</v>
      </c>
      <c r="AG26" s="15">
        <f t="shared" si="15"/>
        <v>4.3019116993300521</v>
      </c>
      <c r="AH26" s="15">
        <f t="shared" si="16"/>
        <v>4.9820466994470936</v>
      </c>
      <c r="AI26" s="15">
        <f t="shared" si="17"/>
        <v>35.248477784740686</v>
      </c>
      <c r="AJ26" s="15">
        <f t="shared" si="18"/>
        <v>-0.9537779967893637</v>
      </c>
      <c r="AK26" s="15">
        <f t="shared" si="19"/>
        <v>-1</v>
      </c>
      <c r="AL26" s="8">
        <f t="shared" si="20"/>
        <v>6.6607884992120816</v>
      </c>
      <c r="AM26" s="16">
        <f t="shared" si="21"/>
        <v>608.21038457714883</v>
      </c>
      <c r="AN26" s="16" t="e">
        <f t="shared" si="22"/>
        <v>#DIV/0!</v>
      </c>
      <c r="AO26" s="16">
        <f t="shared" si="23"/>
        <v>430.1911699330052</v>
      </c>
      <c r="AP26" s="16">
        <f t="shared" si="24"/>
        <v>498.20466994470934</v>
      </c>
      <c r="AQ26" s="16">
        <f t="shared" si="25"/>
        <v>3524.8477784740685</v>
      </c>
      <c r="AR26" s="16">
        <f t="shared" si="26"/>
        <v>-95.37779967893637</v>
      </c>
      <c r="AS26" s="16">
        <f t="shared" si="27"/>
        <v>-100</v>
      </c>
      <c r="AT26" s="9">
        <f t="shared" si="28"/>
        <v>666.07884992120819</v>
      </c>
    </row>
    <row r="27" spans="1:56" x14ac:dyDescent="0.3">
      <c r="A27" t="s">
        <v>9</v>
      </c>
      <c r="B27" t="s">
        <v>15</v>
      </c>
      <c r="C27">
        <v>12.773122825710399</v>
      </c>
      <c r="D27" s="2">
        <v>0</v>
      </c>
      <c r="E27" s="2">
        <v>1.48978939624131</v>
      </c>
      <c r="F27" s="2">
        <v>1.06771231996642</v>
      </c>
      <c r="G27" s="2">
        <v>10.2124982837923</v>
      </c>
      <c r="H27" s="2">
        <v>0</v>
      </c>
      <c r="I27" s="1">
        <v>0</v>
      </c>
      <c r="J27" s="1">
        <f t="shared" si="10"/>
        <v>10.2124982837923</v>
      </c>
      <c r="K27" s="4" t="s">
        <v>19</v>
      </c>
      <c r="L27" s="4" t="s">
        <v>14</v>
      </c>
      <c r="M27" s="4">
        <f t="shared" ref="M27:T27" si="71">AVERAGE(C127:C131)</f>
        <v>9.5876676325506125</v>
      </c>
      <c r="N27" s="4">
        <f t="shared" si="71"/>
        <v>0.34920022660314942</v>
      </c>
      <c r="O27" s="4">
        <f t="shared" si="71"/>
        <v>0.90895563604366014</v>
      </c>
      <c r="P27" s="4">
        <f t="shared" si="71"/>
        <v>0.30899402510698015</v>
      </c>
      <c r="Q27" s="4">
        <f t="shared" si="71"/>
        <v>4.1396747913630616</v>
      </c>
      <c r="R27" s="4">
        <f t="shared" si="71"/>
        <v>5.3479901949900054E-3</v>
      </c>
      <c r="S27" s="4">
        <f t="shared" si="71"/>
        <v>3.8738273306881603</v>
      </c>
      <c r="T27" s="4">
        <f t="shared" si="71"/>
        <v>8.0135021220512215</v>
      </c>
      <c r="U27" t="s">
        <v>17</v>
      </c>
      <c r="V27" t="s">
        <v>12</v>
      </c>
      <c r="W27" s="6">
        <f t="shared" ref="W27:W51" si="72">C47-$M$10</f>
        <v>21.367266502833402</v>
      </c>
      <c r="X27" s="6">
        <f t="shared" ref="X27:X51" si="73">D47-$N$10</f>
        <v>2.5362515115429841E-2</v>
      </c>
      <c r="Y27" s="6">
        <f t="shared" ref="Y27:Y51" si="74">E47-$O$10</f>
        <v>2.7754838446190768</v>
      </c>
      <c r="Z27" s="6">
        <f t="shared" ref="Z27:Z51" si="75">F47-$P$10</f>
        <v>1.5362149425188516</v>
      </c>
      <c r="AA27" s="6">
        <f t="shared" ref="AA27:AA51" si="76">G47-$Q$10</f>
        <v>15.564017785533323</v>
      </c>
      <c r="AB27" s="6">
        <f t="shared" ref="AB27:AB51" si="77">H47-$R$10</f>
        <v>-1.7465390544126474E-2</v>
      </c>
      <c r="AC27" s="6">
        <f t="shared" ref="AC27:AC51" si="78">I47-$S$10</f>
        <v>1.4803863027574289</v>
      </c>
      <c r="AD27" s="6">
        <f>J47-$T$10</f>
        <v>17.044404088290751</v>
      </c>
      <c r="AE27" s="8">
        <f>W27/$M$10</f>
        <v>6.3127165828898368</v>
      </c>
      <c r="AF27" s="8">
        <f>X27/$N$10</f>
        <v>0.5944674037865505</v>
      </c>
      <c r="AG27" s="8">
        <f>Y27/$O$10</f>
        <v>5.6236216570890729</v>
      </c>
      <c r="AH27" s="8">
        <f>Z27/$P$10</f>
        <v>9.8860563275420859</v>
      </c>
      <c r="AI27" s="8">
        <f>AA27/$Q$10</f>
        <v>6.3593155662126204</v>
      </c>
      <c r="AJ27" s="8">
        <f>AB27/$R$10</f>
        <v>-0.94706163140453847</v>
      </c>
      <c r="AK27" s="8">
        <f>AC27/$S$10</f>
        <v>6.4779858626086</v>
      </c>
      <c r="AL27" s="8">
        <f>AD27/$T$10</f>
        <v>6.3694499464912093</v>
      </c>
      <c r="AM27" s="9">
        <f t="shared" si="21"/>
        <v>631.27165828898364</v>
      </c>
      <c r="AN27" s="9">
        <f t="shared" si="22"/>
        <v>59.446740378655051</v>
      </c>
      <c r="AO27" s="9">
        <f t="shared" si="23"/>
        <v>562.36216570890724</v>
      </c>
      <c r="AP27" s="9">
        <f t="shared" si="24"/>
        <v>988.60563275420861</v>
      </c>
      <c r="AQ27" s="9">
        <f t="shared" si="25"/>
        <v>635.93155662126208</v>
      </c>
      <c r="AR27" s="9">
        <f t="shared" si="26"/>
        <v>-94.706163140453853</v>
      </c>
      <c r="AS27" s="9">
        <f t="shared" si="27"/>
        <v>647.79858626086002</v>
      </c>
      <c r="AT27" s="9">
        <f t="shared" si="28"/>
        <v>636.94499464912099</v>
      </c>
    </row>
    <row r="28" spans="1:56" x14ac:dyDescent="0.3">
      <c r="A28" t="s">
        <v>9</v>
      </c>
      <c r="B28" t="s">
        <v>15</v>
      </c>
      <c r="C28">
        <v>22.874685178572754</v>
      </c>
      <c r="D28" s="2">
        <v>0</v>
      </c>
      <c r="E28" s="2">
        <v>1.5238959392282101</v>
      </c>
      <c r="F28" s="2">
        <v>1.03488404059164</v>
      </c>
      <c r="G28" s="2">
        <v>20.2943944175938</v>
      </c>
      <c r="H28" s="2">
        <v>1.6825602586314398E-2</v>
      </c>
      <c r="I28" s="1">
        <v>0</v>
      </c>
      <c r="J28" s="1">
        <f t="shared" si="10"/>
        <v>20.2943944175938</v>
      </c>
      <c r="K28" s="4" t="s">
        <v>19</v>
      </c>
      <c r="L28" s="4" t="s">
        <v>15</v>
      </c>
      <c r="M28" s="4">
        <f t="shared" ref="M28:T28" si="79">AVERAGE(C132:C136)</f>
        <v>36.640658089004219</v>
      </c>
      <c r="N28" s="4">
        <f t="shared" si="79"/>
        <v>0.40327977765256745</v>
      </c>
      <c r="O28" s="4">
        <f t="shared" si="79"/>
        <v>1.01918990908792</v>
      </c>
      <c r="P28" s="4">
        <f t="shared" si="79"/>
        <v>0.85331514606723291</v>
      </c>
      <c r="Q28" s="4">
        <f t="shared" si="79"/>
        <v>34.168803759328263</v>
      </c>
      <c r="R28" s="4">
        <f t="shared" si="79"/>
        <v>9.7714178797097859E-2</v>
      </c>
      <c r="S28" s="4">
        <f t="shared" si="79"/>
        <v>9.7697229066900523E-2</v>
      </c>
      <c r="T28" s="4">
        <f t="shared" si="79"/>
        <v>34.266500988395158</v>
      </c>
      <c r="U28" t="s">
        <v>17</v>
      </c>
      <c r="V28" t="s">
        <v>12</v>
      </c>
      <c r="W28" s="6">
        <f t="shared" si="72"/>
        <v>23.85422886790953</v>
      </c>
      <c r="X28" s="6">
        <f t="shared" si="73"/>
        <v>-1.4201249575902356E-2</v>
      </c>
      <c r="Y28" s="6">
        <f t="shared" si="74"/>
        <v>3.3305608421685067</v>
      </c>
      <c r="Z28" s="6">
        <f t="shared" si="75"/>
        <v>1.4680666970258318</v>
      </c>
      <c r="AA28" s="6">
        <f t="shared" si="76"/>
        <v>17.872157281314824</v>
      </c>
      <c r="AB28" s="6">
        <f t="shared" si="77"/>
        <v>-5.1381305677640609E-3</v>
      </c>
      <c r="AC28" s="6">
        <f t="shared" si="78"/>
        <v>1.2025545596345089</v>
      </c>
      <c r="AD28" s="6">
        <f t="shared" ref="AD28:AD51" si="80">J48-$T$10</f>
        <v>19.07471184094933</v>
      </c>
      <c r="AE28" s="8">
        <f t="shared" ref="AE28:AE51" si="81">W28/$M$10</f>
        <v>7.047461411431998</v>
      </c>
      <c r="AF28" s="8">
        <f t="shared" ref="AF28:AF51" si="82">X28/$N$10</f>
        <v>-0.33286051984550774</v>
      </c>
      <c r="AG28" s="8">
        <f t="shared" ref="AG28:AG51" si="83">Y28/$O$10</f>
        <v>6.7483059282019422</v>
      </c>
      <c r="AH28" s="8">
        <f t="shared" ref="AH28:AH51" si="84">Z28/$P$10</f>
        <v>9.447499602880562</v>
      </c>
      <c r="AI28" s="8">
        <f t="shared" ref="AI28:AI51" si="85">AA28/$Q$10</f>
        <v>7.302400290656764</v>
      </c>
      <c r="AJ28" s="8">
        <f t="shared" ref="AJ28:AJ51" si="86">AB28/$R$10</f>
        <v>-0.27861537396383118</v>
      </c>
      <c r="AK28" s="8">
        <f t="shared" ref="AK28:AK51" si="87">AC28/$S$10</f>
        <v>5.2622287992111501</v>
      </c>
      <c r="AL28" s="8">
        <f t="shared" ref="AL28:AL50" si="88">AD28/$T$10</f>
        <v>7.1281707289570466</v>
      </c>
      <c r="AM28" s="9">
        <f t="shared" si="21"/>
        <v>704.74614114319979</v>
      </c>
      <c r="AN28" s="9">
        <f t="shared" si="22"/>
        <v>-33.286051984550774</v>
      </c>
      <c r="AO28" s="9">
        <f t="shared" si="23"/>
        <v>674.83059282019417</v>
      </c>
      <c r="AP28" s="9">
        <f t="shared" si="24"/>
        <v>944.74996028805617</v>
      </c>
      <c r="AQ28" s="9">
        <f t="shared" si="25"/>
        <v>730.24002906567637</v>
      </c>
      <c r="AR28" s="9">
        <f t="shared" si="26"/>
        <v>-27.861537396383117</v>
      </c>
      <c r="AS28" s="9">
        <f t="shared" si="27"/>
        <v>526.22287992111501</v>
      </c>
      <c r="AT28" s="9">
        <f t="shared" si="28"/>
        <v>712.81707289570465</v>
      </c>
    </row>
    <row r="29" spans="1:56" x14ac:dyDescent="0.3">
      <c r="A29" t="s">
        <v>9</v>
      </c>
      <c r="B29" t="s">
        <v>15</v>
      </c>
      <c r="C29">
        <v>23.361483245838912</v>
      </c>
      <c r="D29" s="2">
        <v>0</v>
      </c>
      <c r="E29" s="2">
        <v>2.7281189095891998</v>
      </c>
      <c r="F29" s="2">
        <v>2.12770726588397</v>
      </c>
      <c r="G29" s="2">
        <v>18.504173824526799</v>
      </c>
      <c r="H29" s="2">
        <v>0</v>
      </c>
      <c r="I29" s="1">
        <v>0</v>
      </c>
      <c r="J29" s="1">
        <f t="shared" si="10"/>
        <v>18.504173824526799</v>
      </c>
      <c r="K29" s="4" t="s">
        <v>19</v>
      </c>
      <c r="L29" s="4" t="s">
        <v>16</v>
      </c>
      <c r="M29" s="4">
        <f t="shared" ref="M29:T29" si="89">AVERAGE(C137:C141)</f>
        <v>36.78862183564614</v>
      </c>
      <c r="N29" s="4">
        <f t="shared" si="89"/>
        <v>0.37412528515264121</v>
      </c>
      <c r="O29" s="4">
        <f t="shared" si="89"/>
        <v>0.96855230120402813</v>
      </c>
      <c r="P29" s="4">
        <f t="shared" si="89"/>
        <v>0.87280441161005895</v>
      </c>
      <c r="Q29" s="4">
        <f t="shared" si="89"/>
        <v>34.058740451421059</v>
      </c>
      <c r="R29" s="4">
        <f t="shared" si="89"/>
        <v>0.12791685649934401</v>
      </c>
      <c r="S29" s="4">
        <f t="shared" si="89"/>
        <v>0.3878606941128675</v>
      </c>
      <c r="T29" s="4">
        <f t="shared" si="89"/>
        <v>34.446601145533933</v>
      </c>
      <c r="U29" t="s">
        <v>17</v>
      </c>
      <c r="V29" t="s">
        <v>12</v>
      </c>
      <c r="W29" s="6">
        <f t="shared" si="72"/>
        <v>23.320720199172271</v>
      </c>
      <c r="X29" s="6">
        <f t="shared" si="73"/>
        <v>8.6885360499020445E-3</v>
      </c>
      <c r="Y29" s="6">
        <f t="shared" si="74"/>
        <v>3.1840503693811568</v>
      </c>
      <c r="Z29" s="6">
        <f t="shared" si="75"/>
        <v>1.6324750597385118</v>
      </c>
      <c r="AA29" s="6">
        <f t="shared" si="76"/>
        <v>16.956265032162523</v>
      </c>
      <c r="AB29" s="6">
        <f t="shared" si="77"/>
        <v>-1.6943255731079031E-2</v>
      </c>
      <c r="AC29" s="6">
        <f t="shared" si="78"/>
        <v>1.559464258399019</v>
      </c>
      <c r="AD29" s="6">
        <f t="shared" si="80"/>
        <v>18.515729290561541</v>
      </c>
      <c r="AE29" s="8">
        <f t="shared" si="81"/>
        <v>6.8898423252561143</v>
      </c>
      <c r="AF29" s="8">
        <f t="shared" si="82"/>
        <v>0.20364902474316701</v>
      </c>
      <c r="AG29" s="8">
        <f t="shared" si="83"/>
        <v>6.4514497712638788</v>
      </c>
      <c r="AH29" s="8">
        <f t="shared" si="84"/>
        <v>10.505522337532213</v>
      </c>
      <c r="AI29" s="8">
        <f t="shared" si="85"/>
        <v>6.9281750798361044</v>
      </c>
      <c r="AJ29" s="8">
        <f t="shared" si="86"/>
        <v>-0.91874884637929266</v>
      </c>
      <c r="AK29" s="8">
        <f t="shared" si="87"/>
        <v>6.8240211357910407</v>
      </c>
      <c r="AL29" s="8">
        <f t="shared" si="88"/>
        <v>6.9192803883376897</v>
      </c>
      <c r="AM29" s="9">
        <f t="shared" si="21"/>
        <v>688.98423252561145</v>
      </c>
      <c r="AN29" s="9">
        <f t="shared" si="22"/>
        <v>20.3649024743167</v>
      </c>
      <c r="AO29" s="9">
        <f t="shared" si="23"/>
        <v>645.14497712638786</v>
      </c>
      <c r="AP29" s="9">
        <f t="shared" si="24"/>
        <v>1050.5522337532213</v>
      </c>
      <c r="AQ29" s="9">
        <f t="shared" si="25"/>
        <v>692.81750798361043</v>
      </c>
      <c r="AR29" s="9">
        <f t="shared" si="26"/>
        <v>-91.87488463792927</v>
      </c>
      <c r="AS29" s="9">
        <f t="shared" si="27"/>
        <v>682.40211357910403</v>
      </c>
      <c r="AT29" s="9">
        <f t="shared" si="28"/>
        <v>691.92803883376894</v>
      </c>
    </row>
    <row r="30" spans="1:56" x14ac:dyDescent="0.3">
      <c r="A30" t="s">
        <v>9</v>
      </c>
      <c r="B30" t="s">
        <v>15</v>
      </c>
      <c r="C30">
        <v>27.856275615425439</v>
      </c>
      <c r="D30" s="2">
        <v>0</v>
      </c>
      <c r="E30" s="2">
        <v>3.3460408147115301</v>
      </c>
      <c r="F30" s="2">
        <v>1.60205307503854</v>
      </c>
      <c r="G30" s="2">
        <v>22.911906110249902</v>
      </c>
      <c r="H30" s="2">
        <v>0</v>
      </c>
      <c r="I30" s="1">
        <v>0</v>
      </c>
      <c r="J30" s="1">
        <f t="shared" si="10"/>
        <v>22.911906110249902</v>
      </c>
      <c r="U30" t="s">
        <v>17</v>
      </c>
      <c r="V30" t="s">
        <v>12</v>
      </c>
      <c r="W30" s="6">
        <f t="shared" si="72"/>
        <v>22.009149940104862</v>
      </c>
      <c r="X30" s="6">
        <f t="shared" si="73"/>
        <v>7.9206108848028436E-3</v>
      </c>
      <c r="Y30" s="6">
        <f t="shared" si="74"/>
        <v>2.2317534280199069</v>
      </c>
      <c r="Z30" s="6">
        <f t="shared" si="75"/>
        <v>1.5345118399612918</v>
      </c>
      <c r="AA30" s="6">
        <f t="shared" si="76"/>
        <v>17.106108411455722</v>
      </c>
      <c r="AB30" s="6">
        <f t="shared" si="77"/>
        <v>-3.9641860323919604E-3</v>
      </c>
      <c r="AC30" s="6">
        <f t="shared" si="78"/>
        <v>1.127669895710679</v>
      </c>
      <c r="AD30" s="6">
        <f t="shared" si="80"/>
        <v>18.2337783071664</v>
      </c>
      <c r="AE30" s="8">
        <f t="shared" si="81"/>
        <v>6.502353765456383</v>
      </c>
      <c r="AF30" s="8">
        <f t="shared" si="82"/>
        <v>0.18564976571379913</v>
      </c>
      <c r="AG30" s="8">
        <f t="shared" si="83"/>
        <v>4.5219275678464754</v>
      </c>
      <c r="AH30" s="8">
        <f t="shared" si="84"/>
        <v>9.8750962936629669</v>
      </c>
      <c r="AI30" s="8">
        <f t="shared" si="85"/>
        <v>6.9893997165310617</v>
      </c>
      <c r="AJ30" s="8">
        <f t="shared" si="86"/>
        <v>-0.21495817580161566</v>
      </c>
      <c r="AK30" s="8">
        <f t="shared" si="87"/>
        <v>4.9345428476989026</v>
      </c>
      <c r="AL30" s="8">
        <f t="shared" si="88"/>
        <v>6.8139160314029077</v>
      </c>
      <c r="AM30" s="9">
        <f t="shared" si="21"/>
        <v>650.23537654563825</v>
      </c>
      <c r="AN30" s="9">
        <f t="shared" si="22"/>
        <v>18.564976571379912</v>
      </c>
      <c r="AO30" s="9">
        <f t="shared" si="23"/>
        <v>452.19275678464754</v>
      </c>
      <c r="AP30" s="9">
        <f t="shared" si="24"/>
        <v>987.50962936629674</v>
      </c>
      <c r="AQ30" s="9">
        <f t="shared" si="25"/>
        <v>698.93997165310623</v>
      </c>
      <c r="AR30" s="9">
        <f t="shared" si="26"/>
        <v>-21.495817580161567</v>
      </c>
      <c r="AS30" s="9">
        <f t="shared" si="27"/>
        <v>493.45428476989025</v>
      </c>
      <c r="AT30" s="9">
        <f t="shared" si="28"/>
        <v>681.39160314029073</v>
      </c>
    </row>
    <row r="31" spans="1:56" x14ac:dyDescent="0.3">
      <c r="A31" t="s">
        <v>9</v>
      </c>
      <c r="B31" t="s">
        <v>15</v>
      </c>
      <c r="C31">
        <v>25.058005846569205</v>
      </c>
      <c r="D31" s="2">
        <v>0</v>
      </c>
      <c r="E31" s="2">
        <v>3.12030506489962</v>
      </c>
      <c r="F31" s="2">
        <v>1.5858046513705399</v>
      </c>
      <c r="G31" s="2">
        <v>20.345156334215002</v>
      </c>
      <c r="H31" s="2">
        <v>8.7339495148152906E-3</v>
      </c>
      <c r="I31" s="1">
        <v>0</v>
      </c>
      <c r="J31" s="1">
        <f t="shared" si="10"/>
        <v>20.345156334215002</v>
      </c>
      <c r="U31" t="s">
        <v>17</v>
      </c>
      <c r="V31" t="s">
        <v>12</v>
      </c>
      <c r="W31" s="6">
        <f t="shared" si="72"/>
        <v>21.146442919414444</v>
      </c>
      <c r="X31" s="6">
        <f t="shared" si="73"/>
        <v>2.5540793940467647E-2</v>
      </c>
      <c r="Y31" s="6">
        <f t="shared" si="74"/>
        <v>2.2490688611534067</v>
      </c>
      <c r="Z31" s="6">
        <f t="shared" si="75"/>
        <v>1.6429599410663518</v>
      </c>
      <c r="AA31" s="6">
        <f t="shared" si="76"/>
        <v>15.750966026943424</v>
      </c>
      <c r="AB31" s="6">
        <f t="shared" si="77"/>
        <v>-1.8441662047088161E-2</v>
      </c>
      <c r="AC31" s="6">
        <f t="shared" si="78"/>
        <v>1.4939060389434589</v>
      </c>
      <c r="AD31" s="6">
        <f t="shared" si="80"/>
        <v>17.244872065886881</v>
      </c>
      <c r="AE31" s="8">
        <f t="shared" si="81"/>
        <v>6.2474767593140337</v>
      </c>
      <c r="AF31" s="8">
        <f t="shared" si="82"/>
        <v>0.5986460489164992</v>
      </c>
      <c r="AG31" s="8">
        <f t="shared" si="83"/>
        <v>4.557011701000488</v>
      </c>
      <c r="AH31" s="8">
        <f t="shared" si="84"/>
        <v>10.572996051350323</v>
      </c>
      <c r="AI31" s="8">
        <f t="shared" si="85"/>
        <v>6.4357009107976397</v>
      </c>
      <c r="AJ31" s="8">
        <f t="shared" si="86"/>
        <v>-1</v>
      </c>
      <c r="AK31" s="8">
        <f t="shared" si="87"/>
        <v>6.5371465423015751</v>
      </c>
      <c r="AL31" s="8">
        <f t="shared" si="88"/>
        <v>6.4443643138436046</v>
      </c>
      <c r="AM31" s="9">
        <f t="shared" si="21"/>
        <v>624.74767593140336</v>
      </c>
      <c r="AN31" s="9">
        <f t="shared" si="22"/>
        <v>59.864604891649918</v>
      </c>
      <c r="AO31" s="9">
        <f t="shared" si="23"/>
        <v>455.70117010004878</v>
      </c>
      <c r="AP31" s="9">
        <f t="shared" si="24"/>
        <v>1057.2996051350324</v>
      </c>
      <c r="AQ31" s="9">
        <f t="shared" si="25"/>
        <v>643.57009107976398</v>
      </c>
      <c r="AR31" s="9">
        <f t="shared" si="26"/>
        <v>-100</v>
      </c>
      <c r="AS31" s="9">
        <f t="shared" si="27"/>
        <v>653.71465423015752</v>
      </c>
      <c r="AT31" s="9">
        <f t="shared" si="28"/>
        <v>644.4364313843605</v>
      </c>
    </row>
    <row r="32" spans="1:56" x14ac:dyDescent="0.3">
      <c r="A32" t="s">
        <v>9</v>
      </c>
      <c r="B32" t="s">
        <v>16</v>
      </c>
      <c r="C32">
        <v>33.300490138667257</v>
      </c>
      <c r="D32" s="2">
        <v>0</v>
      </c>
      <c r="E32" s="2">
        <v>3.9877717217525301</v>
      </c>
      <c r="F32" s="2">
        <v>1.8397349112956001</v>
      </c>
      <c r="G32" s="2">
        <v>27.472493366951898</v>
      </c>
      <c r="H32" s="2">
        <v>0</v>
      </c>
      <c r="I32" s="1">
        <v>0</v>
      </c>
      <c r="J32" s="1">
        <f t="shared" si="10"/>
        <v>27.472493366951898</v>
      </c>
      <c r="U32" t="s">
        <v>17</v>
      </c>
      <c r="V32" t="s">
        <v>13</v>
      </c>
      <c r="W32" s="6">
        <f t="shared" si="72"/>
        <v>3.2547285362600218</v>
      </c>
      <c r="X32" s="6">
        <f t="shared" si="73"/>
        <v>-2.5924187916845556E-2</v>
      </c>
      <c r="Y32" s="6">
        <f t="shared" si="74"/>
        <v>0.16268603974050788</v>
      </c>
      <c r="Z32" s="6">
        <f t="shared" si="75"/>
        <v>0.10022647021077277</v>
      </c>
      <c r="AA32" s="6">
        <f t="shared" si="76"/>
        <v>2.8325370173964144</v>
      </c>
      <c r="AB32" s="6">
        <f t="shared" si="77"/>
        <v>-1.7980401834023725E-2</v>
      </c>
      <c r="AC32" s="6">
        <f t="shared" si="78"/>
        <v>0.20245506240317501</v>
      </c>
      <c r="AD32" s="6">
        <f t="shared" si="80"/>
        <v>3.0349920797995895</v>
      </c>
      <c r="AE32" s="8">
        <f t="shared" si="81"/>
        <v>0.96157263732957521</v>
      </c>
      <c r="AF32" s="8">
        <f t="shared" si="82"/>
        <v>-0.60763235097398405</v>
      </c>
      <c r="AG32" s="8">
        <f t="shared" si="83"/>
        <v>0.32963071940212918</v>
      </c>
      <c r="AH32" s="8">
        <f t="shared" si="84"/>
        <v>0.64499081644771827</v>
      </c>
      <c r="AI32" s="8">
        <f t="shared" si="85"/>
        <v>1.1573487639769646</v>
      </c>
      <c r="AJ32" s="8">
        <f t="shared" si="86"/>
        <v>-0.97498814304878412</v>
      </c>
      <c r="AK32" s="8">
        <f t="shared" si="87"/>
        <v>0.88591810773880675</v>
      </c>
      <c r="AL32" s="8">
        <f t="shared" si="88"/>
        <v>1.1341687301089631</v>
      </c>
      <c r="AM32" s="9">
        <f t="shared" si="21"/>
        <v>96.157263732957517</v>
      </c>
      <c r="AN32" s="9">
        <f t="shared" si="22"/>
        <v>-60.763235097398407</v>
      </c>
      <c r="AO32" s="9">
        <f t="shared" si="23"/>
        <v>32.96307194021292</v>
      </c>
      <c r="AP32" s="9">
        <f t="shared" si="24"/>
        <v>64.49908164477182</v>
      </c>
      <c r="AQ32" s="9">
        <f t="shared" si="25"/>
        <v>115.73487639769647</v>
      </c>
      <c r="AR32" s="9">
        <f t="shared" si="26"/>
        <v>-97.498814304878408</v>
      </c>
      <c r="AS32" s="9">
        <f t="shared" si="27"/>
        <v>88.591810773880681</v>
      </c>
      <c r="AT32" s="9">
        <f t="shared" si="28"/>
        <v>113.41687301089631</v>
      </c>
    </row>
    <row r="33" spans="1:46" x14ac:dyDescent="0.3">
      <c r="A33" t="s">
        <v>9</v>
      </c>
      <c r="B33" t="s">
        <v>16</v>
      </c>
      <c r="C33">
        <v>29.27137391978642</v>
      </c>
      <c r="D33" s="2">
        <v>0</v>
      </c>
      <c r="E33" s="2">
        <v>1.46130571855001</v>
      </c>
      <c r="F33" s="2">
        <v>1.58759429828746</v>
      </c>
      <c r="G33" s="2">
        <v>26.026517218746701</v>
      </c>
      <c r="H33" s="2">
        <v>0.193140293363534</v>
      </c>
      <c r="I33" s="1">
        <v>1.4424710522592599E-3</v>
      </c>
      <c r="J33" s="1">
        <f t="shared" si="10"/>
        <v>26.027959689798958</v>
      </c>
      <c r="U33" t="s">
        <v>17</v>
      </c>
      <c r="V33" t="s">
        <v>13</v>
      </c>
      <c r="W33" s="6">
        <f t="shared" si="72"/>
        <v>1.2599618661806198</v>
      </c>
      <c r="X33" s="6">
        <f t="shared" si="73"/>
        <v>1.5537941707397245E-2</v>
      </c>
      <c r="Y33" s="6">
        <f t="shared" si="74"/>
        <v>-2.9437674580532147E-2</v>
      </c>
      <c r="Z33" s="6">
        <f t="shared" si="75"/>
        <v>0.10870841190905781</v>
      </c>
      <c r="AA33" s="6">
        <f t="shared" si="76"/>
        <v>1.0022481397343039</v>
      </c>
      <c r="AB33" s="6">
        <f t="shared" si="77"/>
        <v>-1.8441662047088161E-2</v>
      </c>
      <c r="AC33" s="6">
        <f t="shared" si="78"/>
        <v>0.17538484327685999</v>
      </c>
      <c r="AD33" s="6">
        <f t="shared" si="80"/>
        <v>1.177632983011164</v>
      </c>
      <c r="AE33" s="8">
        <f t="shared" si="81"/>
        <v>0.37224144536188164</v>
      </c>
      <c r="AF33" s="8">
        <f t="shared" si="82"/>
        <v>0.36419100491196127</v>
      </c>
      <c r="AG33" s="8">
        <f t="shared" si="83"/>
        <v>-5.9645940518216777E-2</v>
      </c>
      <c r="AH33" s="8">
        <f t="shared" si="84"/>
        <v>0.69957494466787762</v>
      </c>
      <c r="AI33" s="8">
        <f t="shared" si="85"/>
        <v>0.40950943927500788</v>
      </c>
      <c r="AJ33" s="8">
        <f t="shared" si="86"/>
        <v>-1</v>
      </c>
      <c r="AK33" s="8">
        <f t="shared" si="87"/>
        <v>0.76746220439023349</v>
      </c>
      <c r="AL33" s="8">
        <f t="shared" si="88"/>
        <v>0.44007841528350822</v>
      </c>
      <c r="AM33" s="9">
        <f t="shared" si="21"/>
        <v>37.224144536188163</v>
      </c>
      <c r="AN33" s="9">
        <f t="shared" si="22"/>
        <v>36.419100491196126</v>
      </c>
      <c r="AO33" s="9">
        <f t="shared" si="23"/>
        <v>-5.9645940518216776</v>
      </c>
      <c r="AP33" s="9">
        <f t="shared" si="24"/>
        <v>69.957494466787765</v>
      </c>
      <c r="AQ33" s="9">
        <f t="shared" si="25"/>
        <v>40.950943927500788</v>
      </c>
      <c r="AR33" s="9">
        <f t="shared" si="26"/>
        <v>-100</v>
      </c>
      <c r="AS33" s="9">
        <f t="shared" si="27"/>
        <v>76.746220439023347</v>
      </c>
      <c r="AT33" s="9">
        <f t="shared" si="28"/>
        <v>44.007841528350824</v>
      </c>
    </row>
    <row r="34" spans="1:46" x14ac:dyDescent="0.3">
      <c r="A34" t="s">
        <v>9</v>
      </c>
      <c r="B34" t="s">
        <v>16</v>
      </c>
      <c r="C34">
        <v>25.940894783160559</v>
      </c>
      <c r="D34" s="2">
        <v>0</v>
      </c>
      <c r="E34" s="2">
        <v>2.6094540118920602</v>
      </c>
      <c r="F34" s="2">
        <v>1.56223530292311</v>
      </c>
      <c r="G34" s="2">
        <v>21.766534185554999</v>
      </c>
      <c r="H34" s="2">
        <v>1.7764996297854299E-3</v>
      </c>
      <c r="I34" s="1">
        <v>0</v>
      </c>
      <c r="J34" s="1">
        <f t="shared" si="10"/>
        <v>21.766534185554999</v>
      </c>
      <c r="U34" t="s">
        <v>17</v>
      </c>
      <c r="V34" t="s">
        <v>13</v>
      </c>
      <c r="W34" s="6">
        <f t="shared" si="72"/>
        <v>1.5235380681131372</v>
      </c>
      <c r="X34" s="6">
        <f t="shared" si="73"/>
        <v>1.5620661368622446E-3</v>
      </c>
      <c r="Y34" s="6">
        <f t="shared" si="74"/>
        <v>7.0409666897586876E-2</v>
      </c>
      <c r="Z34" s="6">
        <f t="shared" si="75"/>
        <v>0.1473820163878338</v>
      </c>
      <c r="AA34" s="6">
        <f t="shared" si="76"/>
        <v>1.0779473050332542</v>
      </c>
      <c r="AB34" s="6">
        <f t="shared" si="77"/>
        <v>-1.8441662047088161E-2</v>
      </c>
      <c r="AC34" s="6">
        <f t="shared" si="78"/>
        <v>0.24514060759155099</v>
      </c>
      <c r="AD34" s="6">
        <f t="shared" si="80"/>
        <v>1.3230879126248052</v>
      </c>
      <c r="AE34" s="8">
        <f t="shared" si="81"/>
        <v>0.45011204526168092</v>
      </c>
      <c r="AF34" s="8">
        <f t="shared" si="82"/>
        <v>3.6612985608767662E-2</v>
      </c>
      <c r="AG34" s="8">
        <f t="shared" si="83"/>
        <v>0.14266245087369284</v>
      </c>
      <c r="AH34" s="8">
        <f t="shared" si="84"/>
        <v>0.94845250840214113</v>
      </c>
      <c r="AI34" s="8">
        <f t="shared" si="85"/>
        <v>0.44043942707561107</v>
      </c>
      <c r="AJ34" s="8">
        <f t="shared" si="86"/>
        <v>-1</v>
      </c>
      <c r="AK34" s="8">
        <f t="shared" si="87"/>
        <v>1.072704730766181</v>
      </c>
      <c r="AL34" s="8">
        <f t="shared" si="88"/>
        <v>0.49443454817295074</v>
      </c>
      <c r="AM34" s="9">
        <f t="shared" ref="AM34:AS66" si="90">AE34*100</f>
        <v>45.011204526168093</v>
      </c>
      <c r="AN34" s="9">
        <f t="shared" si="90"/>
        <v>3.6612985608767663</v>
      </c>
      <c r="AO34" s="9">
        <f t="shared" si="90"/>
        <v>14.266245087369283</v>
      </c>
      <c r="AP34" s="9">
        <f t="shared" si="90"/>
        <v>94.845250840214106</v>
      </c>
      <c r="AQ34" s="9">
        <f t="shared" si="90"/>
        <v>44.043942707561108</v>
      </c>
      <c r="AR34" s="9">
        <f t="shared" si="90"/>
        <v>-100</v>
      </c>
      <c r="AS34" s="9">
        <f t="shared" si="90"/>
        <v>107.2704730766181</v>
      </c>
      <c r="AT34" s="9">
        <f t="shared" si="28"/>
        <v>49.443454817295077</v>
      </c>
    </row>
    <row r="35" spans="1:46" x14ac:dyDescent="0.3">
      <c r="A35" t="s">
        <v>9</v>
      </c>
      <c r="B35" t="s">
        <v>16</v>
      </c>
      <c r="C35">
        <v>31.210576651190681</v>
      </c>
      <c r="D35" s="2">
        <v>0</v>
      </c>
      <c r="E35" s="2">
        <v>2.9735375260703401</v>
      </c>
      <c r="F35" s="2">
        <v>1.92448479083451</v>
      </c>
      <c r="G35" s="2">
        <v>26.2708557382241</v>
      </c>
      <c r="H35" s="2">
        <v>4.1121944871031803E-2</v>
      </c>
      <c r="I35" s="1">
        <v>0</v>
      </c>
      <c r="J35" s="1">
        <f t="shared" si="10"/>
        <v>26.2708557382241</v>
      </c>
      <c r="U35" t="s">
        <v>17</v>
      </c>
      <c r="V35" t="s">
        <v>13</v>
      </c>
      <c r="W35" s="6">
        <f t="shared" si="72"/>
        <v>1.396310095199381</v>
      </c>
      <c r="X35" s="6">
        <f t="shared" si="73"/>
        <v>-3.4578685941875562E-3</v>
      </c>
      <c r="Y35" s="6">
        <f t="shared" si="74"/>
        <v>8.9423947106085921E-2</v>
      </c>
      <c r="Z35" s="6">
        <f t="shared" si="75"/>
        <v>-9.9019453562192161E-3</v>
      </c>
      <c r="AA35" s="6">
        <f t="shared" si="76"/>
        <v>1.2253743449677641</v>
      </c>
      <c r="AB35" s="6">
        <f t="shared" si="77"/>
        <v>-1.8164196509807523E-2</v>
      </c>
      <c r="AC35" s="6">
        <f t="shared" si="78"/>
        <v>0.11072571838636197</v>
      </c>
      <c r="AD35" s="6">
        <f t="shared" si="80"/>
        <v>1.336100063354126</v>
      </c>
      <c r="AE35" s="8">
        <f t="shared" si="81"/>
        <v>0.41252398343291935</v>
      </c>
      <c r="AF35" s="8">
        <f t="shared" si="82"/>
        <v>-8.1048356460955345E-2</v>
      </c>
      <c r="AG35" s="8">
        <f t="shared" si="83"/>
        <v>0.18118874897547513</v>
      </c>
      <c r="AH35" s="8">
        <f t="shared" si="84"/>
        <v>-6.3722326111032276E-2</v>
      </c>
      <c r="AI35" s="8">
        <f t="shared" si="85"/>
        <v>0.50067676957001583</v>
      </c>
      <c r="AJ35" s="8">
        <f t="shared" si="86"/>
        <v>-0.98495441806860096</v>
      </c>
      <c r="AK35" s="8">
        <f t="shared" si="87"/>
        <v>0.48452193660397908</v>
      </c>
      <c r="AL35" s="8">
        <f t="shared" si="88"/>
        <v>0.49929715541561437</v>
      </c>
      <c r="AM35" s="9">
        <f t="shared" si="90"/>
        <v>41.252398343291937</v>
      </c>
      <c r="AN35" s="9">
        <f t="shared" si="90"/>
        <v>-8.104835646095534</v>
      </c>
      <c r="AO35" s="9">
        <f t="shared" si="90"/>
        <v>18.118874897547514</v>
      </c>
      <c r="AP35" s="9">
        <f t="shared" si="90"/>
        <v>-6.3722326111032279</v>
      </c>
      <c r="AQ35" s="9">
        <f t="shared" si="90"/>
        <v>50.067676957001581</v>
      </c>
      <c r="AR35" s="9">
        <f t="shared" si="90"/>
        <v>-98.4954418068601</v>
      </c>
      <c r="AS35" s="9">
        <f t="shared" si="90"/>
        <v>48.45219366039791</v>
      </c>
      <c r="AT35" s="9">
        <f t="shared" si="28"/>
        <v>49.929715541561436</v>
      </c>
    </row>
    <row r="36" spans="1:46" x14ac:dyDescent="0.3">
      <c r="A36" t="s">
        <v>9</v>
      </c>
      <c r="B36" t="s">
        <v>16</v>
      </c>
      <c r="C36">
        <v>24.93500508279687</v>
      </c>
      <c r="D36" s="2">
        <v>0</v>
      </c>
      <c r="E36" s="2">
        <v>2.5760236200075601</v>
      </c>
      <c r="F36" s="2">
        <v>1.75241370803803</v>
      </c>
      <c r="G36" s="2">
        <v>20.609206852158401</v>
      </c>
      <c r="H36" s="2">
        <v>2.3558197960279899E-3</v>
      </c>
      <c r="I36" s="1">
        <v>0</v>
      </c>
      <c r="J36" s="1">
        <f t="shared" si="10"/>
        <v>20.609206852158401</v>
      </c>
      <c r="U36" t="s">
        <v>17</v>
      </c>
      <c r="V36" t="s">
        <v>13</v>
      </c>
      <c r="W36" s="6">
        <f t="shared" si="72"/>
        <v>0.92570378342695969</v>
      </c>
      <c r="X36" s="6">
        <f t="shared" si="73"/>
        <v>-1.8664495307382956E-2</v>
      </c>
      <c r="Y36" s="6">
        <f t="shared" si="74"/>
        <v>9.3234758598497836E-2</v>
      </c>
      <c r="Z36" s="6">
        <f t="shared" si="75"/>
        <v>5.8023059481666805E-2</v>
      </c>
      <c r="AA36" s="6">
        <f t="shared" si="76"/>
        <v>0.64633884120169416</v>
      </c>
      <c r="AB36" s="6">
        <f t="shared" si="77"/>
        <v>7.5643952728406239E-2</v>
      </c>
      <c r="AC36" s="6">
        <f t="shared" si="78"/>
        <v>6.9423883297116018E-2</v>
      </c>
      <c r="AD36" s="6">
        <f t="shared" si="80"/>
        <v>0.71576272449881007</v>
      </c>
      <c r="AE36" s="8">
        <f t="shared" si="81"/>
        <v>0.27348868530789033</v>
      </c>
      <c r="AF36" s="8">
        <f t="shared" si="82"/>
        <v>-0.43747372915772259</v>
      </c>
      <c r="AG36" s="8">
        <f t="shared" si="83"/>
        <v>0.1889101277474538</v>
      </c>
      <c r="AH36" s="8">
        <f t="shared" si="84"/>
        <v>0.3733977703611901</v>
      </c>
      <c r="AI36" s="8">
        <f t="shared" si="85"/>
        <v>0.26408814938018377</v>
      </c>
      <c r="AJ36" s="8">
        <f t="shared" si="86"/>
        <v>4.1017969278072748</v>
      </c>
      <c r="AK36" s="8">
        <f t="shared" si="87"/>
        <v>0.30379025642727636</v>
      </c>
      <c r="AL36" s="8">
        <f t="shared" si="88"/>
        <v>0.26747868823359583</v>
      </c>
      <c r="AM36" s="9">
        <f t="shared" si="90"/>
        <v>27.348868530789034</v>
      </c>
      <c r="AN36" s="9">
        <f t="shared" si="90"/>
        <v>-43.74737291577226</v>
      </c>
      <c r="AO36" s="9">
        <f t="shared" si="90"/>
        <v>18.891012774745381</v>
      </c>
      <c r="AP36" s="9">
        <f t="shared" si="90"/>
        <v>37.33977703611901</v>
      </c>
      <c r="AQ36" s="9">
        <f t="shared" si="90"/>
        <v>26.408814938018377</v>
      </c>
      <c r="AR36" s="9">
        <f t="shared" si="90"/>
        <v>410.17969278072746</v>
      </c>
      <c r="AS36" s="9">
        <f t="shared" si="90"/>
        <v>30.379025642727637</v>
      </c>
      <c r="AT36" s="9">
        <f t="shared" si="28"/>
        <v>26.747868823359582</v>
      </c>
    </row>
    <row r="37" spans="1:46" x14ac:dyDescent="0.3">
      <c r="A37" t="s">
        <v>17</v>
      </c>
      <c r="B37" t="s">
        <v>10</v>
      </c>
      <c r="C37">
        <v>5.6676936108857046</v>
      </c>
      <c r="D37" s="2">
        <v>0</v>
      </c>
      <c r="E37" s="2">
        <v>1.15876907881946</v>
      </c>
      <c r="F37" s="2">
        <v>0.16801888128627099</v>
      </c>
      <c r="G37" s="2">
        <v>4.22791282568621</v>
      </c>
      <c r="H37" s="2">
        <v>0.115299214208062</v>
      </c>
      <c r="I37" s="1">
        <v>0</v>
      </c>
      <c r="J37" s="1">
        <f t="shared" si="10"/>
        <v>4.22791282568621</v>
      </c>
      <c r="U37" t="s">
        <v>17</v>
      </c>
      <c r="V37" t="s">
        <v>14</v>
      </c>
      <c r="W37" s="6">
        <f t="shared" si="72"/>
        <v>1.3955942246382</v>
      </c>
      <c r="X37" s="6">
        <f t="shared" si="73"/>
        <v>9.1098928580768471E-3</v>
      </c>
      <c r="Y37" s="6">
        <f t="shared" si="74"/>
        <v>5.3639339517500884E-2</v>
      </c>
      <c r="Z37" s="6">
        <f t="shared" si="75"/>
        <v>-2.3818729893825219E-2</v>
      </c>
      <c r="AA37" s="6">
        <f t="shared" si="76"/>
        <v>1.1825515645923241</v>
      </c>
      <c r="AB37" s="6">
        <f t="shared" si="77"/>
        <v>-1.7774149286825455E-2</v>
      </c>
      <c r="AC37" s="6">
        <f t="shared" si="78"/>
        <v>0.19029208221274901</v>
      </c>
      <c r="AD37" s="6">
        <f t="shared" si="80"/>
        <v>1.3728436468050726</v>
      </c>
      <c r="AE37" s="8">
        <f t="shared" si="81"/>
        <v>0.41231248759360972</v>
      </c>
      <c r="AF37" s="8">
        <f t="shared" si="82"/>
        <v>0.21352513074777521</v>
      </c>
      <c r="AG37" s="8">
        <f t="shared" si="83"/>
        <v>0.10868279848480671</v>
      </c>
      <c r="AH37" s="8">
        <f t="shared" si="84"/>
        <v>-0.15328148351087728</v>
      </c>
      <c r="AI37" s="8">
        <f t="shared" si="85"/>
        <v>0.48317977248465122</v>
      </c>
      <c r="AJ37" s="8">
        <f t="shared" si="86"/>
        <v>-0.96380408888535607</v>
      </c>
      <c r="AK37" s="8">
        <f t="shared" si="87"/>
        <v>0.83269442310054198</v>
      </c>
      <c r="AL37" s="8">
        <f t="shared" si="88"/>
        <v>0.51302813799694769</v>
      </c>
      <c r="AM37" s="9">
        <f t="shared" si="90"/>
        <v>41.231248759360973</v>
      </c>
      <c r="AN37" s="9">
        <f t="shared" si="90"/>
        <v>21.352513074777519</v>
      </c>
      <c r="AO37" s="9">
        <f t="shared" si="90"/>
        <v>10.86827984848067</v>
      </c>
      <c r="AP37" s="9">
        <f t="shared" si="90"/>
        <v>-15.328148351087728</v>
      </c>
      <c r="AQ37" s="9">
        <f t="shared" si="90"/>
        <v>48.31797724846512</v>
      </c>
      <c r="AR37" s="9">
        <f t="shared" si="90"/>
        <v>-96.380408888535612</v>
      </c>
      <c r="AS37" s="9">
        <f t="shared" si="90"/>
        <v>83.269442310054202</v>
      </c>
      <c r="AT37" s="9">
        <f t="shared" si="28"/>
        <v>51.302813799694768</v>
      </c>
    </row>
    <row r="38" spans="1:46" x14ac:dyDescent="0.3">
      <c r="A38" t="s">
        <v>17</v>
      </c>
      <c r="B38" t="s">
        <v>10</v>
      </c>
      <c r="C38">
        <v>5.2920657166649212</v>
      </c>
      <c r="D38" s="2">
        <v>0</v>
      </c>
      <c r="E38" s="2">
        <v>1.0566913384269601</v>
      </c>
      <c r="F38" s="2">
        <v>0.15790516544545</v>
      </c>
      <c r="G38" s="2">
        <v>3.6890326050242002</v>
      </c>
      <c r="H38" s="2">
        <v>0.185706452640716</v>
      </c>
      <c r="I38" s="1">
        <v>0.20066443846267201</v>
      </c>
      <c r="J38" s="1">
        <f t="shared" si="10"/>
        <v>3.8896970434868723</v>
      </c>
      <c r="U38" t="s">
        <v>17</v>
      </c>
      <c r="V38" t="s">
        <v>14</v>
      </c>
      <c r="W38" s="6">
        <f t="shared" si="72"/>
        <v>2.0400474628924106</v>
      </c>
      <c r="X38" s="6">
        <f t="shared" si="73"/>
        <v>1.4968796850704243E-2</v>
      </c>
      <c r="Y38" s="6">
        <f t="shared" si="74"/>
        <v>0.1141235680056879</v>
      </c>
      <c r="Z38" s="6">
        <f t="shared" si="75"/>
        <v>0.11251242101289879</v>
      </c>
      <c r="AA38" s="6">
        <f t="shared" si="76"/>
        <v>1.6188668836033138</v>
      </c>
      <c r="AB38" s="6">
        <f t="shared" si="77"/>
        <v>-1.836636896630589E-2</v>
      </c>
      <c r="AC38" s="6">
        <f t="shared" si="78"/>
        <v>0.19189469949370197</v>
      </c>
      <c r="AD38" s="6">
        <f t="shared" si="80"/>
        <v>1.8107615830970158</v>
      </c>
      <c r="AE38" s="8">
        <f t="shared" si="81"/>
        <v>0.60270888871889827</v>
      </c>
      <c r="AF38" s="8">
        <f t="shared" si="82"/>
        <v>0.3508509215725561</v>
      </c>
      <c r="AG38" s="8">
        <f t="shared" si="83"/>
        <v>0.23123455388339567</v>
      </c>
      <c r="AH38" s="8">
        <f t="shared" si="84"/>
        <v>0.72405501397991889</v>
      </c>
      <c r="AI38" s="8">
        <f t="shared" si="85"/>
        <v>0.66145422823235989</v>
      </c>
      <c r="AJ38" s="8">
        <f t="shared" si="86"/>
        <v>-0.99591722912012914</v>
      </c>
      <c r="AK38" s="8">
        <f t="shared" si="87"/>
        <v>0.83970727648201959</v>
      </c>
      <c r="AL38" s="8">
        <f t="shared" si="88"/>
        <v>0.67667694387092148</v>
      </c>
      <c r="AM38" s="9">
        <f t="shared" si="90"/>
        <v>60.270888871889824</v>
      </c>
      <c r="AN38" s="9">
        <f t="shared" si="90"/>
        <v>35.085092157255609</v>
      </c>
      <c r="AO38" s="9">
        <f t="shared" si="90"/>
        <v>23.123455388339568</v>
      </c>
      <c r="AP38" s="9">
        <f t="shared" si="90"/>
        <v>72.405501397991884</v>
      </c>
      <c r="AQ38" s="9">
        <f t="shared" si="90"/>
        <v>66.14542282323599</v>
      </c>
      <c r="AR38" s="9">
        <f t="shared" si="90"/>
        <v>-99.591722912012912</v>
      </c>
      <c r="AS38" s="9">
        <f t="shared" si="90"/>
        <v>83.970727648201958</v>
      </c>
      <c r="AT38" s="9">
        <f t="shared" si="28"/>
        <v>67.667694387092155</v>
      </c>
    </row>
    <row r="39" spans="1:46" x14ac:dyDescent="0.3">
      <c r="A39" t="s">
        <v>17</v>
      </c>
      <c r="B39" t="s">
        <v>10</v>
      </c>
      <c r="C39">
        <v>5.2349655446415451</v>
      </c>
      <c r="D39" s="2">
        <v>2.42328246742845E-2</v>
      </c>
      <c r="E39" s="2">
        <v>1.0225642802419701</v>
      </c>
      <c r="F39" s="2">
        <v>0.169945977052569</v>
      </c>
      <c r="G39" s="2">
        <v>3.6918458080120802</v>
      </c>
      <c r="H39" s="2">
        <v>0.164956695373361</v>
      </c>
      <c r="I39" s="1">
        <v>0.156454414645743</v>
      </c>
      <c r="J39" s="1">
        <f t="shared" si="10"/>
        <v>3.8483002226578233</v>
      </c>
      <c r="U39" t="s">
        <v>17</v>
      </c>
      <c r="V39" t="s">
        <v>14</v>
      </c>
      <c r="W39" s="6">
        <f t="shared" si="72"/>
        <v>1.0974074082987619</v>
      </c>
      <c r="X39" s="6">
        <f t="shared" si="73"/>
        <v>-5.2010476127134567E-3</v>
      </c>
      <c r="Y39" s="6">
        <f t="shared" si="74"/>
        <v>7.4185104169748883E-2</v>
      </c>
      <c r="Z39" s="6">
        <f t="shared" si="75"/>
        <v>-5.0477016972230213E-2</v>
      </c>
      <c r="AA39" s="6">
        <f t="shared" si="76"/>
        <v>0.94840875851347395</v>
      </c>
      <c r="AB39" s="6">
        <f t="shared" si="77"/>
        <v>-1.8441662047088161E-2</v>
      </c>
      <c r="AC39" s="6">
        <f t="shared" si="78"/>
        <v>0.14552586394881001</v>
      </c>
      <c r="AD39" s="6">
        <f t="shared" si="80"/>
        <v>1.0939346224622839</v>
      </c>
      <c r="AE39" s="8">
        <f t="shared" si="81"/>
        <v>0.3242165741525766</v>
      </c>
      <c r="AF39" s="8">
        <f t="shared" si="82"/>
        <v>-0.12190641414025254</v>
      </c>
      <c r="AG39" s="8">
        <f t="shared" si="83"/>
        <v>0.1503121552125864</v>
      </c>
      <c r="AH39" s="8">
        <f t="shared" si="84"/>
        <v>-0.32483646605829192</v>
      </c>
      <c r="AI39" s="8">
        <f t="shared" si="85"/>
        <v>0.38751115966682587</v>
      </c>
      <c r="AJ39" s="8">
        <f t="shared" si="86"/>
        <v>-1</v>
      </c>
      <c r="AK39" s="8">
        <f t="shared" si="87"/>
        <v>0.63680303414612438</v>
      </c>
      <c r="AL39" s="8">
        <f t="shared" si="88"/>
        <v>0.40880055333198906</v>
      </c>
      <c r="AM39" s="9">
        <f t="shared" si="90"/>
        <v>32.421657415257663</v>
      </c>
      <c r="AN39" s="9">
        <f t="shared" si="90"/>
        <v>-12.190641414025254</v>
      </c>
      <c r="AO39" s="9">
        <f t="shared" si="90"/>
        <v>15.031215521258639</v>
      </c>
      <c r="AP39" s="9">
        <f t="shared" si="90"/>
        <v>-32.483646605829193</v>
      </c>
      <c r="AQ39" s="9">
        <f t="shared" si="90"/>
        <v>38.751115966682583</v>
      </c>
      <c r="AR39" s="9">
        <f t="shared" si="90"/>
        <v>-100</v>
      </c>
      <c r="AS39" s="9">
        <f t="shared" si="90"/>
        <v>63.680303414612439</v>
      </c>
      <c r="AT39" s="9">
        <f t="shared" si="28"/>
        <v>40.880055333198904</v>
      </c>
    </row>
    <row r="40" spans="1:46" x14ac:dyDescent="0.3">
      <c r="A40" t="s">
        <v>17</v>
      </c>
      <c r="B40" t="s">
        <v>10</v>
      </c>
      <c r="C40">
        <v>5.2554195386009281</v>
      </c>
      <c r="D40" s="2">
        <v>1.5044428833344401E-2</v>
      </c>
      <c r="E40" s="2">
        <v>1.0587056003745301</v>
      </c>
      <c r="F40" s="2">
        <v>0.15135379686400499</v>
      </c>
      <c r="G40" s="2">
        <v>3.6760935102876502</v>
      </c>
      <c r="H40" s="2">
        <v>0.178274406815495</v>
      </c>
      <c r="I40" s="1">
        <v>0.180528256824975</v>
      </c>
      <c r="J40" s="1">
        <f t="shared" si="10"/>
        <v>3.8566217671126251</v>
      </c>
      <c r="U40" t="s">
        <v>17</v>
      </c>
      <c r="V40" t="s">
        <v>14</v>
      </c>
      <c r="W40" s="6">
        <f t="shared" si="72"/>
        <v>0.89299937224406323</v>
      </c>
      <c r="X40" s="6">
        <f t="shared" si="73"/>
        <v>-2.0478140835470355E-2</v>
      </c>
      <c r="Y40" s="6">
        <f t="shared" si="74"/>
        <v>0.14019478492715987</v>
      </c>
      <c r="Z40" s="6">
        <f t="shared" si="75"/>
        <v>-4.3135852455301202E-2</v>
      </c>
      <c r="AA40" s="6">
        <f t="shared" si="76"/>
        <v>0.68294582279533422</v>
      </c>
      <c r="AB40" s="6">
        <f t="shared" si="77"/>
        <v>-1.7897098829800256E-2</v>
      </c>
      <c r="AC40" s="6">
        <f t="shared" si="78"/>
        <v>0.15237048439808198</v>
      </c>
      <c r="AD40" s="6">
        <f t="shared" si="80"/>
        <v>0.83531630719341621</v>
      </c>
      <c r="AE40" s="8">
        <f t="shared" si="81"/>
        <v>0.26382653789279903</v>
      </c>
      <c r="AF40" s="8">
        <f t="shared" si="82"/>
        <v>-0.47998343860744852</v>
      </c>
      <c r="AG40" s="8">
        <f t="shared" si="83"/>
        <v>0.28405945516700559</v>
      </c>
      <c r="AH40" s="8">
        <f t="shared" si="84"/>
        <v>-0.27759362007665095</v>
      </c>
      <c r="AI40" s="8">
        <f t="shared" si="85"/>
        <v>0.27904542783413644</v>
      </c>
      <c r="AJ40" s="8">
        <f t="shared" si="86"/>
        <v>-0.9704710336900525</v>
      </c>
      <c r="AK40" s="8">
        <f t="shared" si="87"/>
        <v>0.66675423973531234</v>
      </c>
      <c r="AL40" s="8">
        <f t="shared" si="88"/>
        <v>0.31215555443275644</v>
      </c>
      <c r="AM40" s="9">
        <f t="shared" si="90"/>
        <v>26.382653789279903</v>
      </c>
      <c r="AN40" s="9">
        <f t="shared" si="90"/>
        <v>-47.998343860744853</v>
      </c>
      <c r="AO40" s="9">
        <f t="shared" si="90"/>
        <v>28.405945516700559</v>
      </c>
      <c r="AP40" s="9">
        <f t="shared" si="90"/>
        <v>-27.759362007665096</v>
      </c>
      <c r="AQ40" s="9">
        <f t="shared" si="90"/>
        <v>27.904542783413643</v>
      </c>
      <c r="AR40" s="9">
        <f t="shared" si="90"/>
        <v>-97.047103369005256</v>
      </c>
      <c r="AS40" s="9">
        <f t="shared" si="90"/>
        <v>66.675423973531238</v>
      </c>
      <c r="AT40" s="9">
        <f t="shared" si="28"/>
        <v>31.215555443275644</v>
      </c>
    </row>
    <row r="41" spans="1:46" x14ac:dyDescent="0.3">
      <c r="A41" t="s">
        <v>17</v>
      </c>
      <c r="B41" t="s">
        <v>10</v>
      </c>
      <c r="C41">
        <v>5.448486888196312</v>
      </c>
      <c r="D41" s="2">
        <v>1.6194879898174201E-3</v>
      </c>
      <c r="E41" s="2">
        <v>1.063613077121</v>
      </c>
      <c r="F41" s="2">
        <v>0.18046933675702101</v>
      </c>
      <c r="G41" s="2">
        <v>3.7414133567211798</v>
      </c>
      <c r="H41" s="2">
        <v>0.17497105391548301</v>
      </c>
      <c r="I41" s="1">
        <v>0.287913687495501</v>
      </c>
      <c r="J41" s="1">
        <f t="shared" si="10"/>
        <v>4.0293270442166804</v>
      </c>
      <c r="U41" t="s">
        <v>17</v>
      </c>
      <c r="V41" t="s">
        <v>14</v>
      </c>
      <c r="W41" s="6">
        <f t="shared" si="72"/>
        <v>1.1621427317912034</v>
      </c>
      <c r="X41" s="6">
        <f t="shared" si="73"/>
        <v>6.8556489003473442E-3</v>
      </c>
      <c r="Y41" s="6">
        <f t="shared" si="74"/>
        <v>1.6461578722489878E-2</v>
      </c>
      <c r="Z41" s="6">
        <f t="shared" si="75"/>
        <v>0.1078163797319138</v>
      </c>
      <c r="AA41" s="6">
        <f t="shared" si="76"/>
        <v>0.86367988874374424</v>
      </c>
      <c r="AB41" s="6">
        <f t="shared" si="77"/>
        <v>-3.102497503569961E-3</v>
      </c>
      <c r="AC41" s="6">
        <f t="shared" si="78"/>
        <v>0.17228900140507797</v>
      </c>
      <c r="AD41" s="6">
        <f t="shared" si="80"/>
        <v>1.0359688901488222</v>
      </c>
      <c r="AE41" s="8">
        <f t="shared" si="81"/>
        <v>0.34334189137812271</v>
      </c>
      <c r="AF41" s="8">
        <f t="shared" si="82"/>
        <v>0.1606883144086215</v>
      </c>
      <c r="AG41" s="8">
        <f t="shared" si="83"/>
        <v>3.3354072945928494E-2</v>
      </c>
      <c r="AH41" s="8">
        <f t="shared" si="84"/>
        <v>0.69383441962470493</v>
      </c>
      <c r="AI41" s="8">
        <f t="shared" si="85"/>
        <v>0.35289171706151912</v>
      </c>
      <c r="AJ41" s="8">
        <f t="shared" si="86"/>
        <v>-0.16823307441857327</v>
      </c>
      <c r="AK41" s="8">
        <f t="shared" si="87"/>
        <v>0.75391518639842914</v>
      </c>
      <c r="AL41" s="8">
        <f t="shared" si="88"/>
        <v>0.38713890833285741</v>
      </c>
      <c r="AM41" s="9">
        <f t="shared" si="90"/>
        <v>34.334189137812274</v>
      </c>
      <c r="AN41" s="9">
        <f t="shared" si="90"/>
        <v>16.068831440862148</v>
      </c>
      <c r="AO41" s="9">
        <f t="shared" si="90"/>
        <v>3.3354072945928492</v>
      </c>
      <c r="AP41" s="9">
        <f t="shared" si="90"/>
        <v>69.383441962470499</v>
      </c>
      <c r="AQ41" s="9">
        <f t="shared" si="90"/>
        <v>35.289171706151912</v>
      </c>
      <c r="AR41" s="9">
        <f t="shared" si="90"/>
        <v>-16.823307441857327</v>
      </c>
      <c r="AS41" s="9">
        <f t="shared" si="90"/>
        <v>75.391518639842914</v>
      </c>
      <c r="AT41" s="9">
        <f t="shared" si="28"/>
        <v>38.713890833285738</v>
      </c>
    </row>
    <row r="42" spans="1:46" x14ac:dyDescent="0.3">
      <c r="A42" t="s">
        <v>17</v>
      </c>
      <c r="B42" t="s">
        <v>11</v>
      </c>
      <c r="C42">
        <v>3.8358347920323386</v>
      </c>
      <c r="D42" s="2">
        <v>0</v>
      </c>
      <c r="E42" s="2">
        <v>0.58959950902039904</v>
      </c>
      <c r="F42" s="2">
        <v>0.121431639610002</v>
      </c>
      <c r="G42" s="2">
        <v>2.82074515734862</v>
      </c>
      <c r="H42" s="2">
        <v>9.1760901267024006E-2</v>
      </c>
      <c r="I42" s="1">
        <v>0.216462792753957</v>
      </c>
      <c r="J42" s="1">
        <f t="shared" si="10"/>
        <v>3.037207950102577</v>
      </c>
      <c r="U42" t="s">
        <v>17</v>
      </c>
      <c r="V42" t="s">
        <v>15</v>
      </c>
      <c r="W42" s="6">
        <f t="shared" si="72"/>
        <v>38.339977838678074</v>
      </c>
      <c r="X42" s="6">
        <f t="shared" si="73"/>
        <v>-4.2664265448163256E-2</v>
      </c>
      <c r="Y42" s="6">
        <f t="shared" si="74"/>
        <v>4.5277468158665268</v>
      </c>
      <c r="Z42" s="6">
        <f t="shared" si="75"/>
        <v>1.7650930579560218</v>
      </c>
      <c r="AA42" s="6">
        <f t="shared" si="76"/>
        <v>31.83563265945482</v>
      </c>
      <c r="AB42" s="6">
        <f t="shared" si="77"/>
        <v>0.13670476145680083</v>
      </c>
      <c r="AC42" s="6">
        <f t="shared" si="78"/>
        <v>0.11148697071399</v>
      </c>
      <c r="AD42" s="6">
        <f t="shared" si="80"/>
        <v>31.947119630168807</v>
      </c>
      <c r="AE42" s="8">
        <f t="shared" si="81"/>
        <v>11.327111676065709</v>
      </c>
      <c r="AF42" s="8">
        <f t="shared" si="82"/>
        <v>-1</v>
      </c>
      <c r="AG42" s="8">
        <f t="shared" si="83"/>
        <v>9.1740166677200339</v>
      </c>
      <c r="AH42" s="8">
        <f t="shared" si="84"/>
        <v>11.358963457089668</v>
      </c>
      <c r="AI42" s="8">
        <f t="shared" si="85"/>
        <v>13.007748842312223</v>
      </c>
      <c r="AJ42" s="8">
        <f t="shared" si="86"/>
        <v>7.4128221798959695</v>
      </c>
      <c r="AK42" s="8">
        <f t="shared" si="87"/>
        <v>0.48785308186455523</v>
      </c>
      <c r="AL42" s="8">
        <f t="shared" si="88"/>
        <v>11.938556394512995</v>
      </c>
      <c r="AM42" s="9">
        <f t="shared" si="90"/>
        <v>1132.7111676065708</v>
      </c>
      <c r="AN42" s="9">
        <f t="shared" si="90"/>
        <v>-100</v>
      </c>
      <c r="AO42" s="9">
        <f t="shared" si="90"/>
        <v>917.40166677200341</v>
      </c>
      <c r="AP42" s="9">
        <f t="shared" si="90"/>
        <v>1135.8963457089669</v>
      </c>
      <c r="AQ42" s="9">
        <f t="shared" si="90"/>
        <v>1300.7748842312224</v>
      </c>
      <c r="AR42" s="9">
        <f t="shared" si="90"/>
        <v>741.28221798959692</v>
      </c>
      <c r="AS42" s="9">
        <f t="shared" si="90"/>
        <v>48.785308186455524</v>
      </c>
      <c r="AT42" s="9">
        <f t="shared" si="28"/>
        <v>1193.8556394512996</v>
      </c>
    </row>
    <row r="43" spans="1:46" x14ac:dyDescent="0.3">
      <c r="A43" t="s">
        <v>17</v>
      </c>
      <c r="B43" t="s">
        <v>11</v>
      </c>
      <c r="C43">
        <v>3.31570412922945</v>
      </c>
      <c r="D43" s="2">
        <v>5.4019671640361103E-2</v>
      </c>
      <c r="E43" s="2">
        <v>0.56142455398251501</v>
      </c>
      <c r="F43" s="2">
        <v>0.119564577061128</v>
      </c>
      <c r="G43" s="2">
        <v>2.42772822961832</v>
      </c>
      <c r="H43" s="2">
        <v>0</v>
      </c>
      <c r="I43" s="1">
        <v>0.157262967697675</v>
      </c>
      <c r="J43" s="1">
        <f t="shared" si="10"/>
        <v>2.5849911973159951</v>
      </c>
      <c r="U43" t="s">
        <v>17</v>
      </c>
      <c r="V43" t="s">
        <v>15</v>
      </c>
      <c r="W43" s="6">
        <f t="shared" si="72"/>
        <v>41.832518299309925</v>
      </c>
      <c r="X43" s="6">
        <f t="shared" si="73"/>
        <v>-4.2664265448163256E-2</v>
      </c>
      <c r="Y43" s="6">
        <f t="shared" si="74"/>
        <v>5.0397295808442069</v>
      </c>
      <c r="Z43" s="6">
        <f t="shared" si="75"/>
        <v>1.7401664358737616</v>
      </c>
      <c r="AA43" s="6">
        <f t="shared" si="76"/>
        <v>34.833712722183726</v>
      </c>
      <c r="AB43" s="6">
        <f t="shared" si="77"/>
        <v>1.3563179780872837E-2</v>
      </c>
      <c r="AC43" s="6">
        <f t="shared" si="78"/>
        <v>0.24949234676561099</v>
      </c>
      <c r="AD43" s="6">
        <f t="shared" si="80"/>
        <v>35.083205068949333</v>
      </c>
      <c r="AE43" s="8">
        <f t="shared" si="81"/>
        <v>12.358943149657373</v>
      </c>
      <c r="AF43" s="8">
        <f t="shared" si="82"/>
        <v>-1</v>
      </c>
      <c r="AG43" s="8">
        <f t="shared" si="83"/>
        <v>10.21138439398759</v>
      </c>
      <c r="AH43" s="8">
        <f t="shared" si="84"/>
        <v>11.198552317254947</v>
      </c>
      <c r="AI43" s="8">
        <f t="shared" si="85"/>
        <v>14.232736983188362</v>
      </c>
      <c r="AJ43" s="8">
        <f t="shared" si="86"/>
        <v>0.73546406751415283</v>
      </c>
      <c r="AK43" s="8">
        <f t="shared" si="87"/>
        <v>1.0917473987473774</v>
      </c>
      <c r="AL43" s="8">
        <f t="shared" si="88"/>
        <v>13.11050345272403</v>
      </c>
      <c r="AM43" s="9">
        <f t="shared" si="90"/>
        <v>1235.8943149657373</v>
      </c>
      <c r="AN43" s="9">
        <f t="shared" si="90"/>
        <v>-100</v>
      </c>
      <c r="AO43" s="9">
        <f t="shared" si="90"/>
        <v>1021.138439398759</v>
      </c>
      <c r="AP43" s="9">
        <f t="shared" si="90"/>
        <v>1119.8552317254946</v>
      </c>
      <c r="AQ43" s="9">
        <f t="shared" si="90"/>
        <v>1423.2736983188363</v>
      </c>
      <c r="AR43" s="9">
        <f t="shared" si="90"/>
        <v>73.546406751415276</v>
      </c>
      <c r="AS43" s="9">
        <f t="shared" si="90"/>
        <v>109.17473987473774</v>
      </c>
      <c r="AT43" s="9">
        <f t="shared" si="28"/>
        <v>1311.0503452724031</v>
      </c>
    </row>
    <row r="44" spans="1:46" x14ac:dyDescent="0.3">
      <c r="A44" t="s">
        <v>17</v>
      </c>
      <c r="B44" t="s">
        <v>11</v>
      </c>
      <c r="C44">
        <v>3.5920865911048669</v>
      </c>
      <c r="D44" s="2">
        <v>6.5351829738674094E-2</v>
      </c>
      <c r="E44" s="2">
        <v>0.43759915963052398</v>
      </c>
      <c r="F44" s="2">
        <v>0.22449827885926699</v>
      </c>
      <c r="G44" s="2">
        <v>2.5341292220616598</v>
      </c>
      <c r="H44" s="2">
        <v>0</v>
      </c>
      <c r="I44" s="1">
        <v>0.32842150970987499</v>
      </c>
      <c r="J44" s="1">
        <f t="shared" si="10"/>
        <v>2.8625507317715346</v>
      </c>
      <c r="U44" t="s">
        <v>17</v>
      </c>
      <c r="V44" t="s">
        <v>15</v>
      </c>
      <c r="W44" s="6">
        <f t="shared" si="72"/>
        <v>46.181773507236649</v>
      </c>
      <c r="X44" s="6">
        <f t="shared" si="73"/>
        <v>-4.2664265448163256E-2</v>
      </c>
      <c r="Y44" s="6">
        <f t="shared" si="74"/>
        <v>5.2842107700961769</v>
      </c>
      <c r="Z44" s="6">
        <f t="shared" si="75"/>
        <v>1.9014241365827518</v>
      </c>
      <c r="AA44" s="6">
        <f t="shared" si="76"/>
        <v>38.725459702225528</v>
      </c>
      <c r="AB44" s="6">
        <f t="shared" si="77"/>
        <v>7.2956348666530432E-2</v>
      </c>
      <c r="AC44" s="6">
        <f t="shared" si="78"/>
        <v>0.24261330787714802</v>
      </c>
      <c r="AD44" s="6">
        <f t="shared" si="80"/>
        <v>38.968073010102671</v>
      </c>
      <c r="AE44" s="8">
        <f t="shared" si="81"/>
        <v>13.643881280169213</v>
      </c>
      <c r="AF44" s="8">
        <f t="shared" si="82"/>
        <v>-1</v>
      </c>
      <c r="AG44" s="8">
        <f t="shared" si="83"/>
        <v>10.706746567791546</v>
      </c>
      <c r="AH44" s="8">
        <f t="shared" si="84"/>
        <v>12.236299489434558</v>
      </c>
      <c r="AI44" s="8">
        <f t="shared" si="85"/>
        <v>15.822869267214967</v>
      </c>
      <c r="AJ44" s="8">
        <f t="shared" si="86"/>
        <v>3.9560614699611549</v>
      </c>
      <c r="AK44" s="8">
        <f t="shared" si="87"/>
        <v>1.0616455823601316</v>
      </c>
      <c r="AL44" s="8">
        <f t="shared" si="88"/>
        <v>14.562268605188564</v>
      </c>
      <c r="AM44" s="9">
        <f t="shared" si="90"/>
        <v>1364.3881280169212</v>
      </c>
      <c r="AN44" s="9">
        <f t="shared" si="90"/>
        <v>-100</v>
      </c>
      <c r="AO44" s="9">
        <f t="shared" si="90"/>
        <v>1070.6746567791547</v>
      </c>
      <c r="AP44" s="9">
        <f t="shared" si="90"/>
        <v>1223.6299489434557</v>
      </c>
      <c r="AQ44" s="9">
        <f t="shared" si="90"/>
        <v>1582.2869267214967</v>
      </c>
      <c r="AR44" s="9">
        <f t="shared" si="90"/>
        <v>395.60614699611551</v>
      </c>
      <c r="AS44" s="9">
        <f t="shared" si="90"/>
        <v>106.16455823601316</v>
      </c>
      <c r="AT44" s="9">
        <f t="shared" si="28"/>
        <v>1456.2268605188565</v>
      </c>
    </row>
    <row r="45" spans="1:46" x14ac:dyDescent="0.3">
      <c r="A45" t="s">
        <v>17</v>
      </c>
      <c r="B45" t="s">
        <v>11</v>
      </c>
      <c r="C45">
        <v>2.8980007469873894</v>
      </c>
      <c r="D45" s="2">
        <v>2.7906959472496901E-2</v>
      </c>
      <c r="E45" s="2">
        <v>0.48868070730098101</v>
      </c>
      <c r="F45" s="2">
        <v>0.16881990328718099</v>
      </c>
      <c r="G45" s="2">
        <v>1.9903597319070001</v>
      </c>
      <c r="H45" s="2">
        <v>4.1600366418497402E-4</v>
      </c>
      <c r="I45" s="1">
        <v>0.22381669436815099</v>
      </c>
      <c r="J45" s="1">
        <f t="shared" si="10"/>
        <v>2.2141764262751513</v>
      </c>
      <c r="U45" t="s">
        <v>17</v>
      </c>
      <c r="V45" t="s">
        <v>15</v>
      </c>
      <c r="W45" s="6">
        <f t="shared" si="72"/>
        <v>55.745407816865118</v>
      </c>
      <c r="X45" s="6">
        <f t="shared" si="73"/>
        <v>-4.2664265448163256E-2</v>
      </c>
      <c r="Y45" s="6">
        <f t="shared" si="74"/>
        <v>5.5415420980639372</v>
      </c>
      <c r="Z45" s="6">
        <f t="shared" si="75"/>
        <v>2.0876305783869715</v>
      </c>
      <c r="AA45" s="6">
        <f t="shared" si="76"/>
        <v>47.644336683205026</v>
      </c>
      <c r="AB45" s="6">
        <f t="shared" si="77"/>
        <v>6.0776724735256429E-2</v>
      </c>
      <c r="AC45" s="6">
        <f t="shared" si="78"/>
        <v>0.45237818105701494</v>
      </c>
      <c r="AD45" s="6">
        <f t="shared" si="80"/>
        <v>48.09671486426204</v>
      </c>
      <c r="AE45" s="8">
        <f t="shared" si="81"/>
        <v>16.469348585080681</v>
      </c>
      <c r="AF45" s="8">
        <f t="shared" si="82"/>
        <v>-1</v>
      </c>
      <c r="AG45" s="8">
        <f t="shared" si="83"/>
        <v>11.2281453976974</v>
      </c>
      <c r="AH45" s="8">
        <f t="shared" si="84"/>
        <v>13.4346001446862</v>
      </c>
      <c r="AI45" s="8">
        <f t="shared" si="85"/>
        <v>19.467040971451734</v>
      </c>
      <c r="AJ45" s="8">
        <f t="shared" si="86"/>
        <v>3.295620784074218</v>
      </c>
      <c r="AK45" s="8">
        <f t="shared" si="87"/>
        <v>1.9795505105535405</v>
      </c>
      <c r="AL45" s="8">
        <f t="shared" si="88"/>
        <v>17.973618574851461</v>
      </c>
      <c r="AM45" s="9">
        <f t="shared" si="90"/>
        <v>1646.9348585080681</v>
      </c>
      <c r="AN45" s="9">
        <f t="shared" si="90"/>
        <v>-100</v>
      </c>
      <c r="AO45" s="9">
        <f t="shared" si="90"/>
        <v>1122.8145397697399</v>
      </c>
      <c r="AP45" s="9">
        <f t="shared" si="90"/>
        <v>1343.4600144686201</v>
      </c>
      <c r="AQ45" s="9">
        <f t="shared" si="90"/>
        <v>1946.7040971451734</v>
      </c>
      <c r="AR45" s="9">
        <f t="shared" si="90"/>
        <v>329.56207840742178</v>
      </c>
      <c r="AS45" s="9">
        <f t="shared" si="90"/>
        <v>197.95505105535403</v>
      </c>
      <c r="AT45" s="9">
        <f t="shared" si="28"/>
        <v>1797.3618574851462</v>
      </c>
    </row>
    <row r="46" spans="1:46" x14ac:dyDescent="0.3">
      <c r="A46" t="s">
        <v>17</v>
      </c>
      <c r="B46" t="s">
        <v>11</v>
      </c>
      <c r="C46">
        <v>3.2823606029326595</v>
      </c>
      <c r="D46" s="2">
        <v>6.6042866389284194E-2</v>
      </c>
      <c r="E46" s="2">
        <v>0.390397503287297</v>
      </c>
      <c r="F46" s="2">
        <v>0.14264604507501299</v>
      </c>
      <c r="G46" s="2">
        <v>2.4642176067192798</v>
      </c>
      <c r="H46" s="2">
        <v>3.1405304231837898E-5</v>
      </c>
      <c r="I46" s="1">
        <v>0.21666457322489699</v>
      </c>
      <c r="J46" s="1">
        <f t="shared" si="10"/>
        <v>2.6808821799441769</v>
      </c>
      <c r="U46" t="s">
        <v>17</v>
      </c>
      <c r="V46" t="s">
        <v>15</v>
      </c>
      <c r="W46" s="6">
        <f t="shared" si="72"/>
        <v>46.320695417557275</v>
      </c>
      <c r="X46" s="6">
        <f t="shared" si="73"/>
        <v>-4.2664265448163256E-2</v>
      </c>
      <c r="Y46" s="6">
        <f t="shared" si="74"/>
        <v>4.957314671050737</v>
      </c>
      <c r="Z46" s="6">
        <f t="shared" si="75"/>
        <v>1.8728293874636219</v>
      </c>
      <c r="AA46" s="6">
        <f t="shared" si="76"/>
        <v>39.252962498506626</v>
      </c>
      <c r="AB46" s="6">
        <f t="shared" si="77"/>
        <v>4.7732065134362442E-2</v>
      </c>
      <c r="AC46" s="6">
        <f t="shared" si="78"/>
        <v>0.23582564329282402</v>
      </c>
      <c r="AD46" s="6">
        <f t="shared" si="80"/>
        <v>39.488788141799446</v>
      </c>
      <c r="AE46" s="8">
        <f t="shared" si="81"/>
        <v>13.684924183195271</v>
      </c>
      <c r="AF46" s="8">
        <f t="shared" si="82"/>
        <v>-1</v>
      </c>
      <c r="AG46" s="8">
        <f t="shared" si="83"/>
        <v>10.044397195528429</v>
      </c>
      <c r="AH46" s="8">
        <f t="shared" si="84"/>
        <v>12.052282726780145</v>
      </c>
      <c r="AI46" s="8">
        <f t="shared" si="85"/>
        <v>16.038402093624939</v>
      </c>
      <c r="AJ46" s="8">
        <f t="shared" si="86"/>
        <v>2.5882734979355657</v>
      </c>
      <c r="AK46" s="8">
        <f t="shared" si="87"/>
        <v>1.031943608533787</v>
      </c>
      <c r="AL46" s="8">
        <f t="shared" si="88"/>
        <v>14.756858509918743</v>
      </c>
      <c r="AM46" s="9">
        <f t="shared" si="90"/>
        <v>1368.4924183195271</v>
      </c>
      <c r="AN46" s="9">
        <f t="shared" si="90"/>
        <v>-100</v>
      </c>
      <c r="AO46" s="9">
        <f t="shared" si="90"/>
        <v>1004.4397195528429</v>
      </c>
      <c r="AP46" s="9">
        <f t="shared" si="90"/>
        <v>1205.2282726780145</v>
      </c>
      <c r="AQ46" s="9">
        <f t="shared" si="90"/>
        <v>1603.8402093624939</v>
      </c>
      <c r="AR46" s="9">
        <f t="shared" si="90"/>
        <v>258.82734979355655</v>
      </c>
      <c r="AS46" s="9">
        <f t="shared" si="90"/>
        <v>103.1943608533787</v>
      </c>
      <c r="AT46" s="9">
        <f t="shared" si="28"/>
        <v>1475.6858509918743</v>
      </c>
    </row>
    <row r="47" spans="1:46" x14ac:dyDescent="0.3">
      <c r="A47" t="s">
        <v>17</v>
      </c>
      <c r="B47" t="s">
        <v>12</v>
      </c>
      <c r="C47">
        <v>24.752063875290744</v>
      </c>
      <c r="D47" s="2">
        <v>6.8026780563593098E-2</v>
      </c>
      <c r="E47" s="2">
        <v>3.2690241312634201</v>
      </c>
      <c r="F47" s="2">
        <v>1.6916070312973699</v>
      </c>
      <c r="G47" s="2">
        <v>18.0114537750643</v>
      </c>
      <c r="H47" s="2">
        <v>9.7627150296168599E-4</v>
      </c>
      <c r="I47" s="1">
        <v>1.7089120103083399</v>
      </c>
      <c r="J47" s="1">
        <f t="shared" si="10"/>
        <v>19.720365785372639</v>
      </c>
      <c r="U47" t="s">
        <v>17</v>
      </c>
      <c r="V47" t="s">
        <v>16</v>
      </c>
      <c r="W47" s="6">
        <f t="shared" si="72"/>
        <v>46.077515401898687</v>
      </c>
      <c r="X47" s="6">
        <f t="shared" si="73"/>
        <v>-4.2664265448163256E-2</v>
      </c>
      <c r="Y47" s="6">
        <f t="shared" si="74"/>
        <v>5.0466165725626571</v>
      </c>
      <c r="Z47" s="6">
        <f t="shared" si="75"/>
        <v>1.6716604505497517</v>
      </c>
      <c r="AA47" s="6">
        <f t="shared" si="76"/>
        <v>38.906652904462028</v>
      </c>
      <c r="AB47" s="6">
        <f t="shared" si="77"/>
        <v>9.2955593543142839E-2</v>
      </c>
      <c r="AC47" s="6">
        <f t="shared" si="78"/>
        <v>0.39877874433062505</v>
      </c>
      <c r="AD47" s="6">
        <f t="shared" si="80"/>
        <v>39.305431648792649</v>
      </c>
      <c r="AE47" s="8">
        <f t="shared" si="81"/>
        <v>13.613079405236808</v>
      </c>
      <c r="AF47" s="8">
        <f t="shared" si="82"/>
        <v>-1</v>
      </c>
      <c r="AG47" s="8">
        <f t="shared" si="83"/>
        <v>10.225338658522459</v>
      </c>
      <c r="AH47" s="8">
        <f t="shared" si="84"/>
        <v>10.75769341727805</v>
      </c>
      <c r="AI47" s="8">
        <f t="shared" si="85"/>
        <v>15.896903155337705</v>
      </c>
      <c r="AJ47" s="8">
        <f t="shared" si="86"/>
        <v>5.0405214728365566</v>
      </c>
      <c r="AK47" s="8">
        <f t="shared" si="87"/>
        <v>1.7450060590744918</v>
      </c>
      <c r="AL47" s="8">
        <f t="shared" si="88"/>
        <v>14.688338660323458</v>
      </c>
      <c r="AM47" s="9">
        <f t="shared" si="90"/>
        <v>1361.3079405236808</v>
      </c>
      <c r="AN47" s="9">
        <f t="shared" si="90"/>
        <v>-100</v>
      </c>
      <c r="AO47" s="9">
        <f t="shared" si="90"/>
        <v>1022.5338658522459</v>
      </c>
      <c r="AP47" s="9">
        <f t="shared" si="90"/>
        <v>1075.7693417278051</v>
      </c>
      <c r="AQ47" s="9">
        <f t="shared" si="90"/>
        <v>1589.6903155337704</v>
      </c>
      <c r="AR47" s="9">
        <f t="shared" si="90"/>
        <v>504.05214728365564</v>
      </c>
      <c r="AS47" s="9">
        <f t="shared" si="90"/>
        <v>174.50060590744917</v>
      </c>
      <c r="AT47" s="9">
        <f t="shared" si="28"/>
        <v>1468.8338660323459</v>
      </c>
    </row>
    <row r="48" spans="1:46" x14ac:dyDescent="0.3">
      <c r="A48" t="s">
        <v>17</v>
      </c>
      <c r="B48" t="s">
        <v>12</v>
      </c>
      <c r="C48">
        <v>27.239026240366872</v>
      </c>
      <c r="D48" s="2">
        <v>2.84630158722609E-2</v>
      </c>
      <c r="E48" s="2">
        <v>3.8241011288128499</v>
      </c>
      <c r="F48" s="2">
        <v>1.6234587858043501</v>
      </c>
      <c r="G48" s="2">
        <v>20.3195932708458</v>
      </c>
      <c r="H48" s="2">
        <v>1.33035314793241E-2</v>
      </c>
      <c r="I48" s="1">
        <v>1.4310802671854199</v>
      </c>
      <c r="J48" s="1">
        <f t="shared" si="10"/>
        <v>21.750673538031219</v>
      </c>
      <c r="U48" t="s">
        <v>17</v>
      </c>
      <c r="V48" t="s">
        <v>16</v>
      </c>
      <c r="W48" s="6">
        <f t="shared" si="72"/>
        <v>49.388279546089677</v>
      </c>
      <c r="X48" s="6">
        <f t="shared" si="73"/>
        <v>-4.2664265448163256E-2</v>
      </c>
      <c r="Y48" s="6">
        <f t="shared" si="74"/>
        <v>5.7101822402594369</v>
      </c>
      <c r="Z48" s="6">
        <f t="shared" si="75"/>
        <v>2.1921557758345416</v>
      </c>
      <c r="AA48" s="6">
        <f t="shared" si="76"/>
        <v>41.079364390343528</v>
      </c>
      <c r="AB48" s="6">
        <f t="shared" si="77"/>
        <v>8.2280716512175833E-2</v>
      </c>
      <c r="AC48" s="6">
        <f t="shared" si="78"/>
        <v>0.362681142498472</v>
      </c>
      <c r="AD48" s="6">
        <f t="shared" si="80"/>
        <v>41.442045532841995</v>
      </c>
      <c r="AE48" s="8">
        <f t="shared" si="81"/>
        <v>14.591207127484299</v>
      </c>
      <c r="AF48" s="8">
        <f t="shared" si="82"/>
        <v>-1</v>
      </c>
      <c r="AG48" s="8">
        <f t="shared" si="83"/>
        <v>11.569840182822462</v>
      </c>
      <c r="AH48" s="8">
        <f t="shared" si="84"/>
        <v>14.107254706892071</v>
      </c>
      <c r="AI48" s="8">
        <f t="shared" si="85"/>
        <v>16.784653231407265</v>
      </c>
      <c r="AJ48" s="8">
        <f t="shared" si="86"/>
        <v>4.4616757590548906</v>
      </c>
      <c r="AK48" s="8">
        <f t="shared" si="87"/>
        <v>1.587047454683731</v>
      </c>
      <c r="AL48" s="8">
        <f t="shared" si="88"/>
        <v>15.486785770526605</v>
      </c>
      <c r="AM48" s="9">
        <f t="shared" si="90"/>
        <v>1459.1207127484299</v>
      </c>
      <c r="AN48" s="9">
        <f t="shared" si="90"/>
        <v>-100</v>
      </c>
      <c r="AO48" s="9">
        <f t="shared" si="90"/>
        <v>1156.9840182822463</v>
      </c>
      <c r="AP48" s="9">
        <f t="shared" si="90"/>
        <v>1410.7254706892072</v>
      </c>
      <c r="AQ48" s="9">
        <f t="shared" si="90"/>
        <v>1678.4653231407265</v>
      </c>
      <c r="AR48" s="9">
        <f t="shared" si="90"/>
        <v>446.16757590548906</v>
      </c>
      <c r="AS48" s="9">
        <f t="shared" si="90"/>
        <v>158.70474546837309</v>
      </c>
      <c r="AT48" s="9">
        <f t="shared" si="28"/>
        <v>1548.6785770526606</v>
      </c>
    </row>
    <row r="49" spans="1:46" x14ac:dyDescent="0.3">
      <c r="A49" t="s">
        <v>17</v>
      </c>
      <c r="B49" t="s">
        <v>12</v>
      </c>
      <c r="C49">
        <v>26.705517571629613</v>
      </c>
      <c r="D49" s="2">
        <v>5.1352801498065301E-2</v>
      </c>
      <c r="E49" s="2">
        <v>3.6775906560255001</v>
      </c>
      <c r="F49" s="2">
        <v>1.7878671485170301</v>
      </c>
      <c r="G49" s="2">
        <v>19.4037010216935</v>
      </c>
      <c r="H49" s="2">
        <v>1.49840631600913E-3</v>
      </c>
      <c r="I49" s="1">
        <v>1.7879899659499301</v>
      </c>
      <c r="J49" s="1">
        <f t="shared" si="10"/>
        <v>21.19169098764343</v>
      </c>
      <c r="U49" t="s">
        <v>17</v>
      </c>
      <c r="V49" t="s">
        <v>16</v>
      </c>
      <c r="W49" s="6">
        <f t="shared" si="72"/>
        <v>48.888000191562938</v>
      </c>
      <c r="X49" s="6">
        <f t="shared" si="73"/>
        <v>-4.2664265448163256E-2</v>
      </c>
      <c r="Y49" s="6">
        <f t="shared" si="74"/>
        <v>5.1146106647763565</v>
      </c>
      <c r="Z49" s="6">
        <f t="shared" si="75"/>
        <v>1.8851757985491115</v>
      </c>
      <c r="AA49" s="6">
        <f t="shared" si="76"/>
        <v>41.544704683752727</v>
      </c>
      <c r="AB49" s="6">
        <f t="shared" si="77"/>
        <v>4.2777653634274534E-2</v>
      </c>
      <c r="AC49" s="6">
        <f t="shared" si="78"/>
        <v>0.33939546473571996</v>
      </c>
      <c r="AD49" s="6">
        <f t="shared" si="80"/>
        <v>41.884100148488443</v>
      </c>
      <c r="AE49" s="8">
        <f t="shared" si="81"/>
        <v>14.443405265370602</v>
      </c>
      <c r="AF49" s="8">
        <f t="shared" si="82"/>
        <v>-1</v>
      </c>
      <c r="AG49" s="8">
        <f t="shared" si="83"/>
        <v>10.363106727419126</v>
      </c>
      <c r="AH49" s="8">
        <f t="shared" si="84"/>
        <v>12.131736006432542</v>
      </c>
      <c r="AI49" s="8">
        <f t="shared" si="85"/>
        <v>16.974787026693317</v>
      </c>
      <c r="AJ49" s="8">
        <f t="shared" si="86"/>
        <v>2.3196202991383248</v>
      </c>
      <c r="AK49" s="8">
        <f t="shared" si="87"/>
        <v>1.4851522324249204</v>
      </c>
      <c r="AL49" s="8">
        <f t="shared" si="88"/>
        <v>15.651980442830213</v>
      </c>
      <c r="AM49" s="9">
        <f t="shared" si="90"/>
        <v>1444.3405265370602</v>
      </c>
      <c r="AN49" s="9">
        <f t="shared" si="90"/>
        <v>-100</v>
      </c>
      <c r="AO49" s="9">
        <f t="shared" si="90"/>
        <v>1036.3106727419126</v>
      </c>
      <c r="AP49" s="9">
        <f t="shared" si="90"/>
        <v>1213.1736006432541</v>
      </c>
      <c r="AQ49" s="9">
        <f t="shared" si="90"/>
        <v>1697.4787026693316</v>
      </c>
      <c r="AR49" s="9">
        <f t="shared" si="90"/>
        <v>231.96202991383248</v>
      </c>
      <c r="AS49" s="9">
        <f t="shared" si="90"/>
        <v>148.51522324249206</v>
      </c>
      <c r="AT49" s="9">
        <f t="shared" si="28"/>
        <v>1565.1980442830213</v>
      </c>
    </row>
    <row r="50" spans="1:46" x14ac:dyDescent="0.3">
      <c r="A50" t="s">
        <v>17</v>
      </c>
      <c r="B50" t="s">
        <v>12</v>
      </c>
      <c r="C50">
        <v>25.393947312562204</v>
      </c>
      <c r="D50" s="2">
        <v>5.05848763329661E-2</v>
      </c>
      <c r="E50" s="2">
        <v>2.7252937146642502</v>
      </c>
      <c r="F50" s="2">
        <v>1.6899039287398101</v>
      </c>
      <c r="G50" s="2">
        <v>19.553544400986699</v>
      </c>
      <c r="H50" s="2">
        <v>1.44774760146962E-2</v>
      </c>
      <c r="I50" s="1">
        <v>1.3561956032615901</v>
      </c>
      <c r="J50" s="1">
        <f t="shared" si="10"/>
        <v>20.909740004248288</v>
      </c>
      <c r="U50" t="s">
        <v>17</v>
      </c>
      <c r="V50" t="s">
        <v>16</v>
      </c>
      <c r="W50" s="6">
        <f t="shared" si="72"/>
        <v>46.4767856387273</v>
      </c>
      <c r="X50" s="6">
        <f t="shared" si="73"/>
        <v>-4.2664265448163256E-2</v>
      </c>
      <c r="Y50" s="6">
        <f t="shared" si="74"/>
        <v>5.4541768200922567</v>
      </c>
      <c r="Z50" s="6">
        <f t="shared" si="75"/>
        <v>1.8485472208129217</v>
      </c>
      <c r="AA50" s="6">
        <f t="shared" si="76"/>
        <v>38.623000449622324</v>
      </c>
      <c r="AB50" s="6">
        <f t="shared" si="77"/>
        <v>9.205032987813884E-2</v>
      </c>
      <c r="AC50" s="6">
        <f t="shared" si="78"/>
        <v>0.49888944504248395</v>
      </c>
      <c r="AD50" s="6">
        <f t="shared" si="80"/>
        <v>39.121889894664804</v>
      </c>
      <c r="AE50" s="8">
        <f t="shared" si="81"/>
        <v>13.731039268972681</v>
      </c>
      <c r="AF50" s="8">
        <f t="shared" si="82"/>
        <v>-1</v>
      </c>
      <c r="AG50" s="8">
        <f t="shared" si="83"/>
        <v>11.051127876867053</v>
      </c>
      <c r="AH50" s="8">
        <f t="shared" si="84"/>
        <v>11.89601887292778</v>
      </c>
      <c r="AI50" s="8">
        <f t="shared" si="85"/>
        <v>15.781005352063977</v>
      </c>
      <c r="AJ50" s="8">
        <f t="shared" si="86"/>
        <v>4.9914335076253655</v>
      </c>
      <c r="AK50" s="8">
        <f t="shared" si="87"/>
        <v>2.1830780019851432</v>
      </c>
      <c r="AL50" s="8">
        <f t="shared" si="88"/>
        <v>14.61974957912398</v>
      </c>
      <c r="AM50" s="9">
        <f t="shared" si="90"/>
        <v>1373.1039268972681</v>
      </c>
      <c r="AN50" s="9">
        <f t="shared" si="90"/>
        <v>-100</v>
      </c>
      <c r="AO50" s="9">
        <f t="shared" si="90"/>
        <v>1105.1127876867054</v>
      </c>
      <c r="AP50" s="9">
        <f t="shared" si="90"/>
        <v>1189.601887292778</v>
      </c>
      <c r="AQ50" s="9">
        <f t="shared" si="90"/>
        <v>1578.1005352063976</v>
      </c>
      <c r="AR50" s="9">
        <f t="shared" si="90"/>
        <v>499.14335076253656</v>
      </c>
      <c r="AS50" s="9">
        <f t="shared" si="90"/>
        <v>218.30780019851431</v>
      </c>
      <c r="AT50" s="9">
        <f t="shared" si="28"/>
        <v>1461.9749579123979</v>
      </c>
    </row>
    <row r="51" spans="1:46" x14ac:dyDescent="0.3">
      <c r="A51" t="s">
        <v>17</v>
      </c>
      <c r="B51" t="s">
        <v>12</v>
      </c>
      <c r="C51">
        <v>24.531240291871786</v>
      </c>
      <c r="D51" s="2">
        <v>6.8205059388630904E-2</v>
      </c>
      <c r="E51" s="2">
        <v>2.7426091477977499</v>
      </c>
      <c r="F51" s="2">
        <v>1.7983520298448701</v>
      </c>
      <c r="G51" s="2">
        <v>18.1984020164744</v>
      </c>
      <c r="H51" s="2">
        <v>0</v>
      </c>
      <c r="I51" s="1">
        <v>1.7224317464943699</v>
      </c>
      <c r="J51" s="1">
        <f t="shared" si="10"/>
        <v>19.920833762968769</v>
      </c>
      <c r="U51" s="13" t="s">
        <v>17</v>
      </c>
      <c r="V51" s="13" t="s">
        <v>16</v>
      </c>
      <c r="W51" s="14">
        <f t="shared" si="72"/>
        <v>48.438405784396352</v>
      </c>
      <c r="X51" s="14">
        <f t="shared" si="73"/>
        <v>-4.2664265448163256E-2</v>
      </c>
      <c r="Y51" s="14">
        <f t="shared" si="74"/>
        <v>6.0951927094627569</v>
      </c>
      <c r="Z51" s="14">
        <f t="shared" si="75"/>
        <v>2.0256531155113415</v>
      </c>
      <c r="AA51" s="14">
        <f t="shared" si="76"/>
        <v>39.923134483055328</v>
      </c>
      <c r="AB51" s="14">
        <f t="shared" si="77"/>
        <v>9.3222766981703842E-2</v>
      </c>
      <c r="AC51" s="14">
        <f t="shared" si="78"/>
        <v>0.33946119043699202</v>
      </c>
      <c r="AD51" s="6">
        <f t="shared" si="80"/>
        <v>40.262595673492314</v>
      </c>
      <c r="AE51" s="15">
        <f t="shared" si="81"/>
        <v>14.31057769618581</v>
      </c>
      <c r="AF51" s="15">
        <f t="shared" si="82"/>
        <v>-1</v>
      </c>
      <c r="AG51" s="15">
        <f t="shared" si="83"/>
        <v>12.349939557933389</v>
      </c>
      <c r="AH51" s="15">
        <f t="shared" si="84"/>
        <v>13.035754467516837</v>
      </c>
      <c r="AI51" s="15">
        <f t="shared" si="85"/>
        <v>16.312228247777853</v>
      </c>
      <c r="AJ51" s="15">
        <f t="shared" si="86"/>
        <v>5.0550089652262775</v>
      </c>
      <c r="AK51" s="15">
        <f t="shared" si="87"/>
        <v>1.4854398398979545</v>
      </c>
      <c r="AL51" s="8">
        <f>AD51/$T$10</f>
        <v>15.046028393230863</v>
      </c>
      <c r="AM51" s="16">
        <f t="shared" si="90"/>
        <v>1431.057769618581</v>
      </c>
      <c r="AN51" s="16">
        <f t="shared" si="90"/>
        <v>-100</v>
      </c>
      <c r="AO51" s="16">
        <f t="shared" si="90"/>
        <v>1234.993955793339</v>
      </c>
      <c r="AP51" s="16">
        <f t="shared" si="90"/>
        <v>1303.5754467516836</v>
      </c>
      <c r="AQ51" s="16">
        <f t="shared" si="90"/>
        <v>1631.2228247777853</v>
      </c>
      <c r="AR51" s="16">
        <f t="shared" si="90"/>
        <v>505.50089652262773</v>
      </c>
      <c r="AS51" s="16">
        <f t="shared" si="90"/>
        <v>148.54398398979544</v>
      </c>
      <c r="AT51" s="9">
        <f t="shared" si="28"/>
        <v>1504.6028393230863</v>
      </c>
    </row>
    <row r="52" spans="1:46" x14ac:dyDescent="0.3">
      <c r="A52" t="s">
        <v>17</v>
      </c>
      <c r="B52" t="s">
        <v>13</v>
      </c>
      <c r="C52">
        <v>6.6395259087173626</v>
      </c>
      <c r="D52" s="2">
        <v>1.6740077531317701E-2</v>
      </c>
      <c r="E52" s="2">
        <v>0.65622632638485101</v>
      </c>
      <c r="F52" s="2">
        <v>0.25561855898929098</v>
      </c>
      <c r="G52" s="2">
        <v>5.2799730069273902</v>
      </c>
      <c r="H52" s="2">
        <v>4.61260213064434E-4</v>
      </c>
      <c r="I52" s="1">
        <v>0.43098076995408602</v>
      </c>
      <c r="J52" s="1">
        <f t="shared" si="10"/>
        <v>5.7109537768814764</v>
      </c>
      <c r="U52" t="s">
        <v>18</v>
      </c>
      <c r="V52" t="s">
        <v>12</v>
      </c>
      <c r="W52" s="6">
        <f t="shared" ref="W52:W76" si="91">C82-$M$17</f>
        <v>19.489107978820066</v>
      </c>
      <c r="X52" s="6">
        <f t="shared" ref="X52:X76" si="92">D82-$N$17</f>
        <v>1.3365449299802934E-2</v>
      </c>
      <c r="Y52" s="6">
        <f t="shared" ref="Y52:Y76" si="93">E82-$O$17</f>
        <v>1.6047180110647665</v>
      </c>
      <c r="Z52" s="6">
        <f t="shared" ref="Z52:Z76" si="94">F82-$P$17</f>
        <v>0.70065681008539871</v>
      </c>
      <c r="AA52" s="6">
        <f t="shared" ref="AA52:AA76" si="95">G82-$Q$17</f>
        <v>16.756840973310318</v>
      </c>
      <c r="AB52" s="6">
        <f t="shared" ref="AB52:AB76" si="96">H82-$R$17</f>
        <v>-1.5453165203236849E-3</v>
      </c>
      <c r="AC52" s="6">
        <f t="shared" ref="AC52:AC76" si="97">I82-$S$17</f>
        <v>0.41596407276006964</v>
      </c>
      <c r="AD52" s="6">
        <f>J82-$T$17</f>
        <v>17.172805046070387</v>
      </c>
      <c r="AE52" s="8">
        <f>W52/$M$17</f>
        <v>4.6958080017052914</v>
      </c>
      <c r="AF52" s="8">
        <f>X52/$N$17</f>
        <v>5.1213658739906916E-2</v>
      </c>
      <c r="AG52" s="8">
        <f t="shared" ref="AG52:AG76" si="98">Y52/$O$17</f>
        <v>3.284001431142618</v>
      </c>
      <c r="AH52" s="8">
        <f t="shared" ref="AH52:AH76" si="99">Z52/$O$17</f>
        <v>1.4338705935839366</v>
      </c>
      <c r="AI52" s="8">
        <f>AA52/$Q$17</f>
        <v>6.2379845357925907</v>
      </c>
      <c r="AJ52" s="8">
        <f>AB52/$R$17</f>
        <v>-0.28698186357048971</v>
      </c>
      <c r="AK52" s="8">
        <f>AC52/$S$17</f>
        <v>0.80169844566625992</v>
      </c>
      <c r="AL52" s="8">
        <f>AD52/$T$17</f>
        <v>5.3579416715544657</v>
      </c>
      <c r="AM52" s="9">
        <f t="shared" si="90"/>
        <v>469.58080017052913</v>
      </c>
      <c r="AN52" s="9">
        <f t="shared" si="90"/>
        <v>5.1213658739906913</v>
      </c>
      <c r="AO52" s="9">
        <f t="shared" si="90"/>
        <v>328.40014311426182</v>
      </c>
      <c r="AP52" s="9">
        <f t="shared" si="90"/>
        <v>143.38705935839366</v>
      </c>
      <c r="AQ52" s="9">
        <f t="shared" si="90"/>
        <v>623.7984535792591</v>
      </c>
      <c r="AR52" s="9">
        <f t="shared" si="90"/>
        <v>-28.698186357048971</v>
      </c>
      <c r="AS52" s="9">
        <f t="shared" si="90"/>
        <v>80.169844566625997</v>
      </c>
      <c r="AT52" s="9">
        <f t="shared" si="28"/>
        <v>535.79416715544653</v>
      </c>
    </row>
    <row r="53" spans="1:46" x14ac:dyDescent="0.3">
      <c r="A53" t="s">
        <v>17</v>
      </c>
      <c r="B53" t="s">
        <v>13</v>
      </c>
      <c r="C53">
        <v>4.6447592386379606</v>
      </c>
      <c r="D53" s="2">
        <v>5.8202207155560501E-2</v>
      </c>
      <c r="E53" s="2">
        <v>0.46410261206381098</v>
      </c>
      <c r="F53" s="2">
        <v>0.26410050068757601</v>
      </c>
      <c r="G53" s="2">
        <v>3.4496841292652798</v>
      </c>
      <c r="H53" s="2">
        <v>0</v>
      </c>
      <c r="I53" s="1">
        <v>0.403910550827771</v>
      </c>
      <c r="J53" s="1">
        <f t="shared" si="10"/>
        <v>3.853594680093051</v>
      </c>
      <c r="U53" t="s">
        <v>18</v>
      </c>
      <c r="V53" t="s">
        <v>12</v>
      </c>
      <c r="W53" s="6">
        <f t="shared" si="91"/>
        <v>21.04162964635416</v>
      </c>
      <c r="X53" s="6">
        <f t="shared" si="92"/>
        <v>-2.0519393091958049E-2</v>
      </c>
      <c r="Y53" s="6">
        <f t="shared" si="93"/>
        <v>1.5889481135482768</v>
      </c>
      <c r="Z53" s="6">
        <f t="shared" si="94"/>
        <v>0.81127597250391559</v>
      </c>
      <c r="AA53" s="6">
        <f t="shared" si="95"/>
        <v>17.954558377477518</v>
      </c>
      <c r="AB53" s="6">
        <f t="shared" si="96"/>
        <v>1.0820904221433255E-3</v>
      </c>
      <c r="AC53" s="6">
        <f t="shared" si="97"/>
        <v>0.70465483914013161</v>
      </c>
      <c r="AD53" s="6">
        <f t="shared" ref="AD53:AD76" si="100">J83-$T$17</f>
        <v>18.659213216617648</v>
      </c>
      <c r="AE53" s="8">
        <f t="shared" ref="AE53:AE75" si="101">W53/$M$17</f>
        <v>5.0698807236148973</v>
      </c>
      <c r="AF53" s="8">
        <f t="shared" ref="AF53:AF76" si="102">X53/$N$17</f>
        <v>-7.862610315517321E-2</v>
      </c>
      <c r="AG53" s="8">
        <f t="shared" si="98"/>
        <v>3.2517288663330777</v>
      </c>
      <c r="AH53" s="8">
        <f t="shared" si="99"/>
        <v>1.6602489885351885</v>
      </c>
      <c r="AI53" s="8">
        <f t="shared" ref="AI53:AI76" si="103">AA53/$Q$17</f>
        <v>6.6838527431321912</v>
      </c>
      <c r="AJ53" s="8">
        <f t="shared" ref="AJ53:AJ76" si="104">AB53/$R$17</f>
        <v>0.20095580537340213</v>
      </c>
      <c r="AK53" s="8">
        <f t="shared" ref="AK53:AK76" si="105">AC53/$S$17</f>
        <v>1.358099716452438</v>
      </c>
      <c r="AL53" s="8">
        <f t="shared" ref="AL53:AL76" si="106">AD53/$T$17</f>
        <v>5.8217033142534031</v>
      </c>
      <c r="AM53" s="9">
        <f t="shared" si="90"/>
        <v>506.98807236148974</v>
      </c>
      <c r="AN53" s="9">
        <f t="shared" si="90"/>
        <v>-7.8626103155173208</v>
      </c>
      <c r="AO53" s="9">
        <f t="shared" si="90"/>
        <v>325.17288663330777</v>
      </c>
      <c r="AP53" s="9">
        <f t="shared" si="90"/>
        <v>166.02489885351886</v>
      </c>
      <c r="AQ53" s="9">
        <f t="shared" si="90"/>
        <v>668.38527431321916</v>
      </c>
      <c r="AR53" s="9">
        <f t="shared" si="90"/>
        <v>20.095580537340211</v>
      </c>
      <c r="AS53" s="9">
        <f t="shared" si="90"/>
        <v>135.80997164524379</v>
      </c>
      <c r="AT53" s="9">
        <f t="shared" si="28"/>
        <v>582.17033142534035</v>
      </c>
    </row>
    <row r="54" spans="1:46" x14ac:dyDescent="0.3">
      <c r="A54" t="s">
        <v>17</v>
      </c>
      <c r="B54" t="s">
        <v>13</v>
      </c>
      <c r="C54">
        <v>4.908335440570478</v>
      </c>
      <c r="D54" s="2">
        <v>4.4226331585025501E-2</v>
      </c>
      <c r="E54" s="2">
        <v>0.56394995354193</v>
      </c>
      <c r="F54" s="2">
        <v>0.302774105166352</v>
      </c>
      <c r="G54" s="2">
        <v>3.5253832945642301</v>
      </c>
      <c r="H54" s="2">
        <v>0</v>
      </c>
      <c r="I54" s="1">
        <v>0.47366631514246199</v>
      </c>
      <c r="J54" s="1">
        <f t="shared" si="10"/>
        <v>3.9990496097066921</v>
      </c>
      <c r="U54" t="s">
        <v>18</v>
      </c>
      <c r="V54" t="s">
        <v>12</v>
      </c>
      <c r="W54" s="6">
        <f t="shared" si="91"/>
        <v>21.320167754310038</v>
      </c>
      <c r="X54" s="6">
        <f t="shared" si="92"/>
        <v>2.8364883499009952E-2</v>
      </c>
      <c r="Y54" s="6">
        <f t="shared" si="93"/>
        <v>1.4633102238744971</v>
      </c>
      <c r="Z54" s="6">
        <f t="shared" si="94"/>
        <v>0.77472335056174368</v>
      </c>
      <c r="AA54" s="6">
        <f t="shared" si="95"/>
        <v>19.53586519494722</v>
      </c>
      <c r="AB54" s="6">
        <f t="shared" si="96"/>
        <v>2.5901989961841249E-3</v>
      </c>
      <c r="AC54" s="6">
        <f t="shared" si="97"/>
        <v>-0.48485385187869723</v>
      </c>
      <c r="AD54" s="6">
        <f t="shared" si="100"/>
        <v>19.05101134306852</v>
      </c>
      <c r="AE54" s="8">
        <f t="shared" si="101"/>
        <v>5.1369931577776358</v>
      </c>
      <c r="AF54" s="8">
        <f t="shared" si="102"/>
        <v>0.10868841227334806</v>
      </c>
      <c r="AG54" s="8">
        <f t="shared" si="98"/>
        <v>2.9946151512444898</v>
      </c>
      <c r="AH54" s="8">
        <f t="shared" si="99"/>
        <v>1.5854452772647833</v>
      </c>
      <c r="AI54" s="8">
        <f t="shared" si="103"/>
        <v>7.272517843518993</v>
      </c>
      <c r="AJ54" s="8">
        <f t="shared" si="104"/>
        <v>0.48102775396954311</v>
      </c>
      <c r="AK54" s="8">
        <f t="shared" si="105"/>
        <v>-0.93447152021385915</v>
      </c>
      <c r="AL54" s="8">
        <f t="shared" si="106"/>
        <v>5.9439449342401423</v>
      </c>
      <c r="AM54" s="9">
        <f t="shared" si="90"/>
        <v>513.69931577776356</v>
      </c>
      <c r="AN54" s="9">
        <f t="shared" si="90"/>
        <v>10.868841227334807</v>
      </c>
      <c r="AO54" s="9">
        <f t="shared" si="90"/>
        <v>299.46151512444897</v>
      </c>
      <c r="AP54" s="9">
        <f t="shared" si="90"/>
        <v>158.54452772647832</v>
      </c>
      <c r="AQ54" s="9">
        <f t="shared" si="90"/>
        <v>727.25178435189935</v>
      </c>
      <c r="AR54" s="9">
        <f t="shared" si="90"/>
        <v>48.102775396954314</v>
      </c>
      <c r="AS54" s="9">
        <f t="shared" si="90"/>
        <v>-93.447152021385918</v>
      </c>
      <c r="AT54" s="9">
        <f t="shared" si="28"/>
        <v>594.39449342401417</v>
      </c>
    </row>
    <row r="55" spans="1:46" x14ac:dyDescent="0.3">
      <c r="A55" t="s">
        <v>17</v>
      </c>
      <c r="B55" t="s">
        <v>13</v>
      </c>
      <c r="C55">
        <v>4.7811074676567218</v>
      </c>
      <c r="D55" s="2">
        <v>3.92063968539757E-2</v>
      </c>
      <c r="E55" s="2">
        <v>0.58296423375042905</v>
      </c>
      <c r="F55" s="2">
        <v>0.14549014342229899</v>
      </c>
      <c r="G55" s="2">
        <v>3.6728103344987399</v>
      </c>
      <c r="H55" s="2">
        <v>2.7746553728063601E-4</v>
      </c>
      <c r="I55" s="1">
        <v>0.33925142593727298</v>
      </c>
      <c r="J55" s="1">
        <f t="shared" si="10"/>
        <v>4.0120617604360129</v>
      </c>
      <c r="U55" t="s">
        <v>18</v>
      </c>
      <c r="V55" t="s">
        <v>12</v>
      </c>
      <c r="W55" s="6">
        <f t="shared" si="91"/>
        <v>23.878138158677373</v>
      </c>
      <c r="X55" s="6">
        <f t="shared" si="92"/>
        <v>5.0645844555938957E-2</v>
      </c>
      <c r="Y55" s="6">
        <f t="shared" si="93"/>
        <v>2.0566316198880266</v>
      </c>
      <c r="Z55" s="6">
        <f t="shared" si="94"/>
        <v>0.94113691603336558</v>
      </c>
      <c r="AA55" s="6">
        <f t="shared" si="95"/>
        <v>20.271063306282418</v>
      </c>
      <c r="AB55" s="6">
        <f t="shared" si="96"/>
        <v>1.0567091623415494E-4</v>
      </c>
      <c r="AC55" s="6">
        <f t="shared" si="97"/>
        <v>0.5604166423239817</v>
      </c>
      <c r="AD55" s="6">
        <f t="shared" si="100"/>
        <v>20.831479948606397</v>
      </c>
      <c r="AE55" s="8">
        <f t="shared" si="101"/>
        <v>5.753323977331168</v>
      </c>
      <c r="AF55" s="8">
        <f t="shared" si="102"/>
        <v>0.19406448234557097</v>
      </c>
      <c r="AG55" s="8">
        <f t="shared" si="98"/>
        <v>4.2088274304119144</v>
      </c>
      <c r="AH55" s="8">
        <f t="shared" si="99"/>
        <v>1.9260050412869592</v>
      </c>
      <c r="AI55" s="8">
        <f t="shared" si="103"/>
        <v>7.546206330302244</v>
      </c>
      <c r="AJ55" s="8">
        <f t="shared" si="104"/>
        <v>1.9624223301338183E-2</v>
      </c>
      <c r="AK55" s="8">
        <f t="shared" si="105"/>
        <v>1.0801056641634303</v>
      </c>
      <c r="AL55" s="8">
        <f t="shared" si="106"/>
        <v>6.4994538863835656</v>
      </c>
      <c r="AM55" s="9">
        <f t="shared" si="90"/>
        <v>575.33239773311675</v>
      </c>
      <c r="AN55" s="9">
        <f t="shared" si="90"/>
        <v>19.406448234557097</v>
      </c>
      <c r="AO55" s="9">
        <f t="shared" si="90"/>
        <v>420.88274304119142</v>
      </c>
      <c r="AP55" s="9">
        <f t="shared" si="90"/>
        <v>192.60050412869592</v>
      </c>
      <c r="AQ55" s="9">
        <f t="shared" si="90"/>
        <v>754.62063303022444</v>
      </c>
      <c r="AR55" s="9">
        <f t="shared" si="90"/>
        <v>1.9624223301338184</v>
      </c>
      <c r="AS55" s="9">
        <f t="shared" si="90"/>
        <v>108.01056641634304</v>
      </c>
      <c r="AT55" s="9">
        <f t="shared" si="28"/>
        <v>649.94538863835658</v>
      </c>
    </row>
    <row r="56" spans="1:46" x14ac:dyDescent="0.3">
      <c r="A56" t="s">
        <v>17</v>
      </c>
      <c r="B56" t="s">
        <v>13</v>
      </c>
      <c r="C56">
        <v>4.3105011558843005</v>
      </c>
      <c r="D56" s="2">
        <v>2.3999770140780301E-2</v>
      </c>
      <c r="E56" s="2">
        <v>0.58677504524284096</v>
      </c>
      <c r="F56" s="2">
        <v>0.21341514826018501</v>
      </c>
      <c r="G56" s="2">
        <v>3.09377483073267</v>
      </c>
      <c r="H56" s="2">
        <v>9.4085614775494403E-2</v>
      </c>
      <c r="I56" s="1">
        <v>0.29794959084802702</v>
      </c>
      <c r="J56" s="1">
        <f t="shared" si="10"/>
        <v>3.391724421580697</v>
      </c>
      <c r="U56" t="s">
        <v>18</v>
      </c>
      <c r="V56" t="s">
        <v>12</v>
      </c>
      <c r="W56" s="6">
        <f t="shared" si="91"/>
        <v>26.246979291101383</v>
      </c>
      <c r="X56" s="6">
        <f t="shared" si="92"/>
        <v>3.2803396570790955E-2</v>
      </c>
      <c r="Y56" s="6">
        <f t="shared" si="93"/>
        <v>2.2381020053026468</v>
      </c>
      <c r="Z56" s="6">
        <f t="shared" si="94"/>
        <v>0.81663680786556547</v>
      </c>
      <c r="AA56" s="6">
        <f t="shared" si="95"/>
        <v>22.562275639491819</v>
      </c>
      <c r="AB56" s="6">
        <f t="shared" si="96"/>
        <v>2.6791675635656244E-3</v>
      </c>
      <c r="AC56" s="6">
        <f t="shared" si="97"/>
        <v>0.59750298320557171</v>
      </c>
      <c r="AD56" s="6">
        <f t="shared" si="100"/>
        <v>23.159778622697388</v>
      </c>
      <c r="AE56" s="8">
        <f t="shared" si="101"/>
        <v>6.3240849971014912</v>
      </c>
      <c r="AF56" s="8">
        <f t="shared" si="102"/>
        <v>0.12569588345309807</v>
      </c>
      <c r="AG56" s="8">
        <f t="shared" si="98"/>
        <v>4.580200469975539</v>
      </c>
      <c r="AH56" s="8">
        <f t="shared" si="99"/>
        <v>1.6712197577783758</v>
      </c>
      <c r="AI56" s="8">
        <f t="shared" si="103"/>
        <v>8.3991443706848052</v>
      </c>
      <c r="AJ56" s="8">
        <f t="shared" si="104"/>
        <v>0.49755017182410105</v>
      </c>
      <c r="AK56" s="8">
        <f t="shared" si="105"/>
        <v>1.1515831397130301</v>
      </c>
      <c r="AL56" s="8">
        <f t="shared" si="106"/>
        <v>7.2258866652027569</v>
      </c>
      <c r="AM56" s="9">
        <f t="shared" si="90"/>
        <v>632.40849971014916</v>
      </c>
      <c r="AN56" s="9">
        <f t="shared" si="90"/>
        <v>12.569588345309807</v>
      </c>
      <c r="AO56" s="9">
        <f t="shared" si="90"/>
        <v>458.02004699755389</v>
      </c>
      <c r="AP56" s="9">
        <f t="shared" si="90"/>
        <v>167.12197577783758</v>
      </c>
      <c r="AQ56" s="9">
        <f t="shared" si="90"/>
        <v>839.91443706848054</v>
      </c>
      <c r="AR56" s="9">
        <f t="shared" si="90"/>
        <v>49.755017182410107</v>
      </c>
      <c r="AS56" s="9">
        <f t="shared" si="90"/>
        <v>115.158313971303</v>
      </c>
      <c r="AT56" s="9">
        <f t="shared" si="28"/>
        <v>722.58866652027564</v>
      </c>
    </row>
    <row r="57" spans="1:46" x14ac:dyDescent="0.3">
      <c r="A57" t="s">
        <v>17</v>
      </c>
      <c r="B57" t="s">
        <v>14</v>
      </c>
      <c r="C57">
        <v>4.7803915970955408</v>
      </c>
      <c r="D57" s="2">
        <v>5.1774158306240103E-2</v>
      </c>
      <c r="E57" s="2">
        <v>0.54717962616184401</v>
      </c>
      <c r="F57" s="2">
        <v>0.13157335888469299</v>
      </c>
      <c r="G57" s="2">
        <v>3.6299875541233</v>
      </c>
      <c r="H57" s="2">
        <v>6.6751276026270402E-4</v>
      </c>
      <c r="I57" s="1">
        <v>0.41881778976366002</v>
      </c>
      <c r="J57" s="1">
        <f t="shared" si="10"/>
        <v>4.0488053438869596</v>
      </c>
      <c r="U57" t="s">
        <v>18</v>
      </c>
      <c r="V57" t="s">
        <v>13</v>
      </c>
      <c r="W57" s="6">
        <f t="shared" si="91"/>
        <v>2.3738617034731497</v>
      </c>
      <c r="X57" s="6">
        <f t="shared" si="92"/>
        <v>-5.1456441842231054E-2</v>
      </c>
      <c r="Y57" s="6">
        <f t="shared" si="93"/>
        <v>0.14394939476666979</v>
      </c>
      <c r="Z57" s="6">
        <f t="shared" si="94"/>
        <v>4.7705740959234605E-2</v>
      </c>
      <c r="AA57" s="6">
        <f t="shared" si="95"/>
        <v>2.1784095313087581</v>
      </c>
      <c r="AB57" s="6">
        <f t="shared" si="96"/>
        <v>-3.8734105058095651E-3</v>
      </c>
      <c r="AC57" s="6">
        <f t="shared" si="97"/>
        <v>5.5265185313380649E-2</v>
      </c>
      <c r="AD57" s="6">
        <f t="shared" si="100"/>
        <v>2.2336747166221387</v>
      </c>
      <c r="AE57" s="8">
        <f t="shared" si="101"/>
        <v>0.57197070251882598</v>
      </c>
      <c r="AF57" s="8">
        <f t="shared" si="102"/>
        <v>-0.19717052478862376</v>
      </c>
      <c r="AG57" s="8">
        <f t="shared" si="98"/>
        <v>0.29458759431022419</v>
      </c>
      <c r="AH57" s="8">
        <f t="shared" si="99"/>
        <v>9.7628194177177718E-2</v>
      </c>
      <c r="AI57" s="8">
        <f t="shared" si="103"/>
        <v>0.81094551118382607</v>
      </c>
      <c r="AJ57" s="8">
        <f t="shared" si="104"/>
        <v>-0.71933390390332763</v>
      </c>
      <c r="AK57" s="8">
        <f t="shared" si="105"/>
        <v>0.10651403827068265</v>
      </c>
      <c r="AL57" s="8">
        <f t="shared" si="106"/>
        <v>0.69690995808666423</v>
      </c>
      <c r="AM57" s="9">
        <f t="shared" si="90"/>
        <v>57.1970702518826</v>
      </c>
      <c r="AN57" s="9">
        <f t="shared" si="90"/>
        <v>-19.717052478862378</v>
      </c>
      <c r="AO57" s="9">
        <f t="shared" si="90"/>
        <v>29.458759431022418</v>
      </c>
      <c r="AP57" s="9">
        <f t="shared" si="90"/>
        <v>9.7628194177177718</v>
      </c>
      <c r="AQ57" s="9">
        <f t="shared" si="90"/>
        <v>81.094551118382611</v>
      </c>
      <c r="AR57" s="9">
        <f t="shared" si="90"/>
        <v>-71.933390390332761</v>
      </c>
      <c r="AS57" s="9">
        <f t="shared" si="90"/>
        <v>10.651403827068265</v>
      </c>
      <c r="AT57" s="9">
        <f t="shared" si="28"/>
        <v>69.690995808666429</v>
      </c>
    </row>
    <row r="58" spans="1:46" x14ac:dyDescent="0.3">
      <c r="A58" t="s">
        <v>17</v>
      </c>
      <c r="B58" t="s">
        <v>14</v>
      </c>
      <c r="C58">
        <v>5.4248448353497514</v>
      </c>
      <c r="D58" s="2">
        <v>5.7633062298867499E-2</v>
      </c>
      <c r="E58" s="2">
        <v>0.60766385465003103</v>
      </c>
      <c r="F58" s="2">
        <v>0.267904509791417</v>
      </c>
      <c r="G58" s="2">
        <v>4.0663028731342896</v>
      </c>
      <c r="H58" s="2">
        <v>7.5293080782270696E-5</v>
      </c>
      <c r="I58" s="1">
        <v>0.42042040704461298</v>
      </c>
      <c r="J58" s="1">
        <f t="shared" si="10"/>
        <v>4.4867232801789028</v>
      </c>
      <c r="U58" t="s">
        <v>18</v>
      </c>
      <c r="V58" t="s">
        <v>13</v>
      </c>
      <c r="W58" s="6">
        <f t="shared" si="91"/>
        <v>1.0584752078018429</v>
      </c>
      <c r="X58" s="6">
        <f t="shared" si="92"/>
        <v>1.267070030507994E-2</v>
      </c>
      <c r="Y58" s="6">
        <f t="shared" si="93"/>
        <v>5.5587028913064884E-2</v>
      </c>
      <c r="Z58" s="6">
        <f t="shared" si="94"/>
        <v>5.590955965336597E-3</v>
      </c>
      <c r="AA58" s="6">
        <f t="shared" si="95"/>
        <v>1.0110056836220882</v>
      </c>
      <c r="AB58" s="6">
        <f t="shared" si="96"/>
        <v>-5.3085259533790551E-3</v>
      </c>
      <c r="AC58" s="6">
        <f t="shared" si="97"/>
        <v>-1.9545842852187356E-2</v>
      </c>
      <c r="AD58" s="6">
        <f t="shared" si="100"/>
        <v>0.99145984076990112</v>
      </c>
      <c r="AE58" s="8">
        <f t="shared" si="101"/>
        <v>0.25503457396840223</v>
      </c>
      <c r="AF58" s="8">
        <f t="shared" si="102"/>
        <v>4.8551523174725324E-2</v>
      </c>
      <c r="AG58" s="8">
        <f t="shared" si="98"/>
        <v>0.1137569848688534</v>
      </c>
      <c r="AH58" s="8">
        <f t="shared" si="99"/>
        <v>1.1441703317979212E-2</v>
      </c>
      <c r="AI58" s="8">
        <f t="shared" si="103"/>
        <v>0.37636197837515939</v>
      </c>
      <c r="AJ58" s="8">
        <f t="shared" si="104"/>
        <v>-0.98585024548493594</v>
      </c>
      <c r="AK58" s="8">
        <f t="shared" si="105"/>
        <v>-3.7671214559133449E-2</v>
      </c>
      <c r="AL58" s="8">
        <f t="shared" si="106"/>
        <v>0.30933700011631954</v>
      </c>
      <c r="AM58" s="9">
        <f t="shared" si="90"/>
        <v>25.503457396840222</v>
      </c>
      <c r="AN58" s="9">
        <f t="shared" si="90"/>
        <v>4.8551523174725322</v>
      </c>
      <c r="AO58" s="9">
        <f t="shared" si="90"/>
        <v>11.375698486885339</v>
      </c>
      <c r="AP58" s="9">
        <f t="shared" si="90"/>
        <v>1.1441703317979213</v>
      </c>
      <c r="AQ58" s="9">
        <f t="shared" si="90"/>
        <v>37.636197837515937</v>
      </c>
      <c r="AR58" s="9">
        <f t="shared" si="90"/>
        <v>-98.585024548493593</v>
      </c>
      <c r="AS58" s="9">
        <f t="shared" si="90"/>
        <v>-3.7671214559133448</v>
      </c>
      <c r="AT58" s="9">
        <f t="shared" si="28"/>
        <v>30.933700011631952</v>
      </c>
    </row>
    <row r="59" spans="1:46" x14ac:dyDescent="0.3">
      <c r="A59" t="s">
        <v>17</v>
      </c>
      <c r="B59" t="s">
        <v>14</v>
      </c>
      <c r="C59">
        <v>4.4822047807561027</v>
      </c>
      <c r="D59" s="2">
        <v>3.74632178354498E-2</v>
      </c>
      <c r="E59" s="2">
        <v>0.56772539081409201</v>
      </c>
      <c r="F59" s="2">
        <v>0.10491507180628799</v>
      </c>
      <c r="G59" s="2">
        <v>3.3958447480444498</v>
      </c>
      <c r="H59" s="2">
        <v>0</v>
      </c>
      <c r="I59" s="1">
        <v>0.37405157149972101</v>
      </c>
      <c r="J59" s="1">
        <f t="shared" si="10"/>
        <v>3.7698963195441708</v>
      </c>
      <c r="U59" t="s">
        <v>18</v>
      </c>
      <c r="V59" t="s">
        <v>13</v>
      </c>
      <c r="W59" s="6">
        <f t="shared" si="91"/>
        <v>0.54770744670186211</v>
      </c>
      <c r="X59" s="6">
        <f t="shared" si="92"/>
        <v>2.5662072370806976E-2</v>
      </c>
      <c r="Y59" s="6">
        <f t="shared" si="93"/>
        <v>3.8531862277774831E-2</v>
      </c>
      <c r="Z59" s="6">
        <f t="shared" si="94"/>
        <v>5.0473792194576095E-3</v>
      </c>
      <c r="AA59" s="6">
        <f t="shared" si="95"/>
        <v>0.44579475145693781</v>
      </c>
      <c r="AB59" s="6">
        <f t="shared" si="96"/>
        <v>-5.3847183968269048E-3</v>
      </c>
      <c r="AC59" s="6">
        <f t="shared" si="97"/>
        <v>4.0348653071850649E-2</v>
      </c>
      <c r="AD59" s="6">
        <f t="shared" si="100"/>
        <v>0.48614340452878846</v>
      </c>
      <c r="AE59" s="8">
        <f t="shared" si="101"/>
        <v>0.13196750788241521</v>
      </c>
      <c r="AF59" s="8">
        <f t="shared" si="102"/>
        <v>9.8331794725126112E-2</v>
      </c>
      <c r="AG59" s="8">
        <f t="shared" si="98"/>
        <v>7.8854160040767243E-2</v>
      </c>
      <c r="AH59" s="8">
        <f t="shared" si="99"/>
        <v>1.032929179203268E-2</v>
      </c>
      <c r="AI59" s="8">
        <f t="shared" si="103"/>
        <v>0.16595376002882239</v>
      </c>
      <c r="AJ59" s="8">
        <f t="shared" si="104"/>
        <v>-1</v>
      </c>
      <c r="AK59" s="8">
        <f t="shared" si="105"/>
        <v>7.7765015227860834E-2</v>
      </c>
      <c r="AL59" s="8">
        <f t="shared" si="106"/>
        <v>0.15167749231929872</v>
      </c>
      <c r="AM59" s="9">
        <f t="shared" si="90"/>
        <v>13.196750788241522</v>
      </c>
      <c r="AN59" s="9">
        <f t="shared" si="90"/>
        <v>9.8331794725126116</v>
      </c>
      <c r="AO59" s="9">
        <f t="shared" si="90"/>
        <v>7.8854160040767241</v>
      </c>
      <c r="AP59" s="9">
        <f t="shared" si="90"/>
        <v>1.032929179203268</v>
      </c>
      <c r="AQ59" s="9">
        <f t="shared" si="90"/>
        <v>16.59537600288224</v>
      </c>
      <c r="AR59" s="9">
        <f t="shared" si="90"/>
        <v>-100</v>
      </c>
      <c r="AS59" s="9">
        <f t="shared" si="90"/>
        <v>7.7765015227860834</v>
      </c>
      <c r="AT59" s="9">
        <f t="shared" si="28"/>
        <v>15.167749231929871</v>
      </c>
    </row>
    <row r="60" spans="1:46" x14ac:dyDescent="0.3">
      <c r="A60" t="s">
        <v>17</v>
      </c>
      <c r="B60" t="s">
        <v>14</v>
      </c>
      <c r="C60">
        <v>4.277796744701404</v>
      </c>
      <c r="D60" s="2">
        <v>2.2186124612692901E-2</v>
      </c>
      <c r="E60" s="2">
        <v>0.63373507157150299</v>
      </c>
      <c r="F60" s="2">
        <v>0.112256236323217</v>
      </c>
      <c r="G60" s="2">
        <v>3.1303818123263101</v>
      </c>
      <c r="H60" s="2">
        <v>5.4456321728790303E-4</v>
      </c>
      <c r="I60" s="1">
        <v>0.38089619194899299</v>
      </c>
      <c r="J60" s="1">
        <f t="shared" si="10"/>
        <v>3.5112780042753031</v>
      </c>
      <c r="U60" t="s">
        <v>18</v>
      </c>
      <c r="V60" t="s">
        <v>13</v>
      </c>
      <c r="W60" s="6">
        <f t="shared" si="91"/>
        <v>0.29477839673754147</v>
      </c>
      <c r="X60" s="6">
        <f t="shared" si="92"/>
        <v>2.6721939096533975E-2</v>
      </c>
      <c r="Y60" s="6">
        <f t="shared" si="93"/>
        <v>-2.2621056898012193E-2</v>
      </c>
      <c r="Z60" s="6">
        <f t="shared" si="94"/>
        <v>5.8839580604375941E-3</v>
      </c>
      <c r="AA60" s="6">
        <f t="shared" si="95"/>
        <v>0.31415448126452805</v>
      </c>
      <c r="AB60" s="6">
        <f t="shared" si="96"/>
        <v>-5.2669995746395179E-3</v>
      </c>
      <c r="AC60" s="6">
        <f t="shared" si="97"/>
        <v>-1.8872321948844362E-2</v>
      </c>
      <c r="AD60" s="6">
        <f t="shared" si="100"/>
        <v>0.29528215931568358</v>
      </c>
      <c r="AE60" s="8">
        <f t="shared" si="101"/>
        <v>7.1025454609534647E-2</v>
      </c>
      <c r="AF60" s="8">
        <f t="shared" si="102"/>
        <v>0.10239298650279162</v>
      </c>
      <c r="AG60" s="8">
        <f t="shared" si="98"/>
        <v>-4.6293232028809313E-2</v>
      </c>
      <c r="AH60" s="8">
        <f t="shared" si="99"/>
        <v>1.2041322249782068E-2</v>
      </c>
      <c r="AI60" s="8">
        <f t="shared" si="103"/>
        <v>0.11694870167350711</v>
      </c>
      <c r="AJ60" s="8">
        <f t="shared" si="104"/>
        <v>-0.97813835125403104</v>
      </c>
      <c r="AK60" s="8">
        <f t="shared" si="105"/>
        <v>-3.6373120092101759E-2</v>
      </c>
      <c r="AL60" s="8">
        <f t="shared" si="106"/>
        <v>9.212848931899538E-2</v>
      </c>
      <c r="AM60" s="9">
        <f t="shared" si="90"/>
        <v>7.1025454609534648</v>
      </c>
      <c r="AN60" s="9">
        <f t="shared" si="90"/>
        <v>10.239298650279162</v>
      </c>
      <c r="AO60" s="9">
        <f t="shared" si="90"/>
        <v>-4.629323202880931</v>
      </c>
      <c r="AP60" s="9">
        <f t="shared" si="90"/>
        <v>1.2041322249782069</v>
      </c>
      <c r="AQ60" s="9">
        <f t="shared" si="90"/>
        <v>11.694870167350711</v>
      </c>
      <c r="AR60" s="9">
        <f t="shared" si="90"/>
        <v>-97.813835125403102</v>
      </c>
      <c r="AS60" s="9">
        <f t="shared" si="90"/>
        <v>-3.6373120092101758</v>
      </c>
      <c r="AT60" s="9">
        <f t="shared" si="28"/>
        <v>9.2128489318995381</v>
      </c>
    </row>
    <row r="61" spans="1:46" x14ac:dyDescent="0.3">
      <c r="A61" t="s">
        <v>17</v>
      </c>
      <c r="B61" t="s">
        <v>14</v>
      </c>
      <c r="C61">
        <v>4.5469401042485442</v>
      </c>
      <c r="D61" s="2">
        <v>4.9519914348510601E-2</v>
      </c>
      <c r="E61" s="2">
        <v>0.51000186536683301</v>
      </c>
      <c r="F61" s="2">
        <v>0.263208468510432</v>
      </c>
      <c r="G61" s="2">
        <v>3.3111158782747201</v>
      </c>
      <c r="H61" s="2">
        <v>1.53391645435182E-2</v>
      </c>
      <c r="I61" s="1">
        <v>0.40081470895598897</v>
      </c>
      <c r="J61" s="1">
        <f t="shared" si="10"/>
        <v>3.7119305872307091</v>
      </c>
      <c r="U61" t="s">
        <v>18</v>
      </c>
      <c r="V61" t="s">
        <v>13</v>
      </c>
      <c r="W61" s="6">
        <f t="shared" si="91"/>
        <v>1.1807129882085565</v>
      </c>
      <c r="X61" s="6">
        <f t="shared" si="92"/>
        <v>-5.2975755110621053E-2</v>
      </c>
      <c r="Y61" s="6">
        <f t="shared" si="93"/>
        <v>3.2893149299068059E-3</v>
      </c>
      <c r="Z61" s="6">
        <f t="shared" si="94"/>
        <v>-1.2629365256467406E-2</v>
      </c>
      <c r="AA61" s="6">
        <f t="shared" si="95"/>
        <v>1.2015285825742779</v>
      </c>
      <c r="AB61" s="6">
        <f t="shared" si="96"/>
        <v>2.2024181278347394E-2</v>
      </c>
      <c r="AC61" s="6">
        <f t="shared" si="97"/>
        <v>1.876304158455766E-2</v>
      </c>
      <c r="AD61" s="6">
        <f t="shared" si="100"/>
        <v>1.2202916241588357</v>
      </c>
      <c r="AE61" s="8">
        <f t="shared" si="101"/>
        <v>0.28448718657480498</v>
      </c>
      <c r="AF61" s="8">
        <f t="shared" si="102"/>
        <v>-0.20299222142604884</v>
      </c>
      <c r="AG61" s="8">
        <f t="shared" si="98"/>
        <v>6.7314723601346535E-3</v>
      </c>
      <c r="AH61" s="8">
        <f t="shared" si="99"/>
        <v>-2.5845571178666038E-2</v>
      </c>
      <c r="AI61" s="8">
        <f t="shared" si="103"/>
        <v>0.44728697547163471</v>
      </c>
      <c r="AJ61" s="8">
        <f t="shared" si="104"/>
        <v>4.0901268469908763</v>
      </c>
      <c r="AK61" s="8">
        <f t="shared" si="105"/>
        <v>3.6162501185499636E-2</v>
      </c>
      <c r="AL61" s="8">
        <f t="shared" si="106"/>
        <v>0.38073286961501018</v>
      </c>
      <c r="AM61" s="9">
        <f t="shared" si="90"/>
        <v>28.448718657480498</v>
      </c>
      <c r="AN61" s="9">
        <f t="shared" si="90"/>
        <v>-20.299222142604883</v>
      </c>
      <c r="AO61" s="9">
        <f t="shared" si="90"/>
        <v>0.67314723601346538</v>
      </c>
      <c r="AP61" s="9">
        <f t="shared" si="90"/>
        <v>-2.5845571178666038</v>
      </c>
      <c r="AQ61" s="9">
        <f t="shared" si="90"/>
        <v>44.72869754716347</v>
      </c>
      <c r="AR61" s="9">
        <f t="shared" si="90"/>
        <v>409.01268469908763</v>
      </c>
      <c r="AS61" s="9">
        <f t="shared" si="90"/>
        <v>3.6162501185499636</v>
      </c>
      <c r="AT61" s="9">
        <f t="shared" si="28"/>
        <v>38.073286961501019</v>
      </c>
    </row>
    <row r="62" spans="1:46" x14ac:dyDescent="0.3">
      <c r="A62" t="s">
        <v>17</v>
      </c>
      <c r="B62" t="s">
        <v>15</v>
      </c>
      <c r="C62">
        <v>41.724775211135416</v>
      </c>
      <c r="D62" s="2">
        <v>0</v>
      </c>
      <c r="E62" s="2">
        <v>5.0212871025108701</v>
      </c>
      <c r="F62" s="2">
        <v>1.9204851467345401</v>
      </c>
      <c r="G62" s="2">
        <v>34.283068648985797</v>
      </c>
      <c r="H62" s="2">
        <v>0.15514642350388899</v>
      </c>
      <c r="I62" s="1">
        <v>0.340012678264901</v>
      </c>
      <c r="J62" s="1">
        <f t="shared" si="10"/>
        <v>34.623081327250695</v>
      </c>
      <c r="U62" t="s">
        <v>18</v>
      </c>
      <c r="V62" t="s">
        <v>14</v>
      </c>
      <c r="W62" s="6">
        <f t="shared" si="91"/>
        <v>3.6168207476720227E-2</v>
      </c>
      <c r="X62" s="6">
        <f t="shared" si="92"/>
        <v>-8.2036725909770403E-3</v>
      </c>
      <c r="Y62" s="6">
        <f t="shared" si="93"/>
        <v>-2.5567292375031636E-3</v>
      </c>
      <c r="Z62" s="6">
        <f t="shared" si="94"/>
        <v>1.1445105517146059E-3</v>
      </c>
      <c r="AA62" s="6">
        <f t="shared" si="95"/>
        <v>1.823063628022803E-2</v>
      </c>
      <c r="AB62" s="6">
        <f t="shared" si="96"/>
        <v>2.0850643193113496E-2</v>
      </c>
      <c r="AC62" s="6">
        <f t="shared" si="97"/>
        <v>1.0534611803419636E-2</v>
      </c>
      <c r="AD62" s="6">
        <f t="shared" si="100"/>
        <v>2.8765248083647332E-2</v>
      </c>
      <c r="AE62" s="8">
        <f t="shared" si="101"/>
        <v>8.7145578063959495E-3</v>
      </c>
      <c r="AF62" s="8">
        <f t="shared" si="102"/>
        <v>-3.1434789737627512E-2</v>
      </c>
      <c r="AG62" s="8">
        <f t="shared" si="98"/>
        <v>-5.2322603828902177E-3</v>
      </c>
      <c r="AH62" s="8">
        <f t="shared" si="99"/>
        <v>2.3422023457533793E-3</v>
      </c>
      <c r="AI62" s="8">
        <f t="shared" si="103"/>
        <v>6.786626869280118E-3</v>
      </c>
      <c r="AJ62" s="8">
        <f t="shared" si="104"/>
        <v>3.872188229081825</v>
      </c>
      <c r="AK62" s="8">
        <f t="shared" si="105"/>
        <v>2.0303633081721496E-2</v>
      </c>
      <c r="AL62" s="8">
        <f t="shared" si="106"/>
        <v>8.9748017861091232E-3</v>
      </c>
      <c r="AM62" s="9">
        <f t="shared" si="90"/>
        <v>0.87145578063959495</v>
      </c>
      <c r="AN62" s="9">
        <f t="shared" si="90"/>
        <v>-3.1434789737627513</v>
      </c>
      <c r="AO62" s="9">
        <f t="shared" si="90"/>
        <v>-0.52322603828902181</v>
      </c>
      <c r="AP62" s="9">
        <f t="shared" si="90"/>
        <v>0.23422023457533794</v>
      </c>
      <c r="AQ62" s="9">
        <f t="shared" si="90"/>
        <v>0.67866268692801179</v>
      </c>
      <c r="AR62" s="9">
        <f t="shared" si="90"/>
        <v>387.21882290818252</v>
      </c>
      <c r="AS62" s="9">
        <f t="shared" si="90"/>
        <v>2.0303633081721495</v>
      </c>
      <c r="AT62" s="9">
        <f t="shared" si="28"/>
        <v>0.89748017861091234</v>
      </c>
    </row>
    <row r="63" spans="1:46" x14ac:dyDescent="0.3">
      <c r="A63" t="s">
        <v>17</v>
      </c>
      <c r="B63" t="s">
        <v>15</v>
      </c>
      <c r="C63">
        <v>45.217315671767267</v>
      </c>
      <c r="D63" s="2">
        <v>0</v>
      </c>
      <c r="E63" s="2">
        <v>5.5332698674885501</v>
      </c>
      <c r="F63" s="2">
        <v>1.8955585246522799</v>
      </c>
      <c r="G63" s="2">
        <v>37.2811487117147</v>
      </c>
      <c r="H63" s="2">
        <v>3.2004841827960998E-2</v>
      </c>
      <c r="I63" s="1">
        <v>0.478018054316522</v>
      </c>
      <c r="J63" s="1">
        <f t="shared" si="10"/>
        <v>37.759166766031221</v>
      </c>
      <c r="U63" t="s">
        <v>18</v>
      </c>
      <c r="V63" t="s">
        <v>14</v>
      </c>
      <c r="W63" s="6">
        <f t="shared" si="91"/>
        <v>-0.14487534048283823</v>
      </c>
      <c r="X63" s="6">
        <f t="shared" si="92"/>
        <v>2.3852912293728934E-2</v>
      </c>
      <c r="Y63" s="6">
        <f t="shared" si="93"/>
        <v>-3.3219570009449195E-2</v>
      </c>
      <c r="Z63" s="6">
        <f t="shared" si="94"/>
        <v>3.9546021762515982E-3</v>
      </c>
      <c r="AA63" s="6">
        <f t="shared" si="95"/>
        <v>-0.13279717277864211</v>
      </c>
      <c r="AB63" s="6">
        <f t="shared" si="96"/>
        <v>2.1696361215877796E-2</v>
      </c>
      <c r="AC63" s="6">
        <f t="shared" si="97"/>
        <v>-2.3487132897764329E-2</v>
      </c>
      <c r="AD63" s="6">
        <f t="shared" si="100"/>
        <v>-0.15628430567640672</v>
      </c>
      <c r="AE63" s="8">
        <f t="shared" si="101"/>
        <v>-3.4907025187013115E-2</v>
      </c>
      <c r="AF63" s="8">
        <f t="shared" si="102"/>
        <v>9.1399464601760586E-2</v>
      </c>
      <c r="AG63" s="8">
        <f t="shared" si="98"/>
        <v>-6.7982732605205709E-2</v>
      </c>
      <c r="AH63" s="8">
        <f t="shared" si="99"/>
        <v>8.0929603312627166E-3</v>
      </c>
      <c r="AI63" s="8">
        <f t="shared" si="103"/>
        <v>-4.9435732636573339E-2</v>
      </c>
      <c r="AJ63" s="8">
        <f t="shared" si="104"/>
        <v>4.0292471429263559</v>
      </c>
      <c r="AK63" s="8">
        <f t="shared" si="105"/>
        <v>-4.526736603080516E-2</v>
      </c>
      <c r="AL63" s="8">
        <f t="shared" si="106"/>
        <v>-4.8760944513557343E-2</v>
      </c>
      <c r="AM63" s="9">
        <f t="shared" si="90"/>
        <v>-3.4907025187013114</v>
      </c>
      <c r="AN63" s="9">
        <f t="shared" si="90"/>
        <v>9.1399464601760592</v>
      </c>
      <c r="AO63" s="9">
        <f t="shared" si="90"/>
        <v>-6.7982732605205705</v>
      </c>
      <c r="AP63" s="9">
        <f t="shared" si="90"/>
        <v>0.80929603312627163</v>
      </c>
      <c r="AQ63" s="9">
        <f t="shared" si="90"/>
        <v>-4.943573263657334</v>
      </c>
      <c r="AR63" s="9">
        <f t="shared" si="90"/>
        <v>402.9247142926356</v>
      </c>
      <c r="AS63" s="9">
        <f t="shared" si="90"/>
        <v>-4.5267366030805158</v>
      </c>
      <c r="AT63" s="9">
        <f t="shared" si="28"/>
        <v>-4.8760944513557343</v>
      </c>
    </row>
    <row r="64" spans="1:46" x14ac:dyDescent="0.3">
      <c r="A64" t="s">
        <v>17</v>
      </c>
      <c r="B64" t="s">
        <v>15</v>
      </c>
      <c r="C64">
        <v>49.566570879693991</v>
      </c>
      <c r="D64" s="2">
        <v>0</v>
      </c>
      <c r="E64" s="2">
        <v>5.7777510567405201</v>
      </c>
      <c r="F64" s="2">
        <v>2.0568162253612701</v>
      </c>
      <c r="G64" s="2">
        <v>41.172895691756501</v>
      </c>
      <c r="H64" s="2">
        <v>9.1398010713618597E-2</v>
      </c>
      <c r="I64" s="1">
        <v>0.47113901542805903</v>
      </c>
      <c r="J64" s="1">
        <f t="shared" si="10"/>
        <v>41.644034707184559</v>
      </c>
      <c r="U64" t="s">
        <v>18</v>
      </c>
      <c r="V64" t="s">
        <v>14</v>
      </c>
      <c r="W64" s="6">
        <f t="shared" si="91"/>
        <v>6.0625602089991126E-2</v>
      </c>
      <c r="X64" s="6">
        <f t="shared" si="92"/>
        <v>6.7581732853873977E-2</v>
      </c>
      <c r="Y64" s="6">
        <f t="shared" si="93"/>
        <v>-3.0181747308031803E-3</v>
      </c>
      <c r="Z64" s="6">
        <f t="shared" si="94"/>
        <v>3.1831107963035954E-3</v>
      </c>
      <c r="AA64" s="6">
        <f t="shared" si="95"/>
        <v>3.17354782478807E-3</v>
      </c>
      <c r="AB64" s="6">
        <f t="shared" si="96"/>
        <v>-5.3847183968269048E-3</v>
      </c>
      <c r="AC64" s="6">
        <f t="shared" si="97"/>
        <v>-5.5354983473373531E-3</v>
      </c>
      <c r="AD64" s="6">
        <f t="shared" si="100"/>
        <v>-2.3619505225496162E-3</v>
      </c>
      <c r="AE64" s="8">
        <f t="shared" si="101"/>
        <v>1.4607450875215335E-2</v>
      </c>
      <c r="AF64" s="8">
        <f t="shared" si="102"/>
        <v>0.25895933056892367</v>
      </c>
      <c r="AG64" s="8">
        <f t="shared" si="98"/>
        <v>-6.1765930631136248E-3</v>
      </c>
      <c r="AH64" s="8">
        <f t="shared" si="99"/>
        <v>6.5141291731439467E-3</v>
      </c>
      <c r="AI64" s="8">
        <f t="shared" si="103"/>
        <v>1.1814006163904879E-3</v>
      </c>
      <c r="AJ64" s="8">
        <f t="shared" si="104"/>
        <v>-1</v>
      </c>
      <c r="AK64" s="8">
        <f t="shared" si="105"/>
        <v>-1.0668710861498497E-2</v>
      </c>
      <c r="AL64" s="8">
        <f t="shared" si="106"/>
        <v>-7.3693220746218701E-4</v>
      </c>
      <c r="AM64" s="9">
        <f t="shared" si="90"/>
        <v>1.4607450875215335</v>
      </c>
      <c r="AN64" s="9">
        <f t="shared" si="90"/>
        <v>25.895933056892368</v>
      </c>
      <c r="AO64" s="9">
        <f t="shared" si="90"/>
        <v>-0.61765930631136245</v>
      </c>
      <c r="AP64" s="9">
        <f t="shared" si="90"/>
        <v>0.65141291731439466</v>
      </c>
      <c r="AQ64" s="9">
        <f t="shared" si="90"/>
        <v>0.11814006163904879</v>
      </c>
      <c r="AR64" s="9">
        <f t="shared" si="90"/>
        <v>-100</v>
      </c>
      <c r="AS64" s="9">
        <f t="shared" si="90"/>
        <v>-1.0668710861498498</v>
      </c>
      <c r="AT64" s="9">
        <f t="shared" si="28"/>
        <v>-7.3693220746218702E-2</v>
      </c>
    </row>
    <row r="65" spans="1:46" x14ac:dyDescent="0.3">
      <c r="A65" t="s">
        <v>17</v>
      </c>
      <c r="B65" t="s">
        <v>15</v>
      </c>
      <c r="C65">
        <v>59.13020518932246</v>
      </c>
      <c r="D65" s="2">
        <v>0</v>
      </c>
      <c r="E65" s="2">
        <v>6.0350823847082804</v>
      </c>
      <c r="F65" s="2">
        <v>2.2430226671654898</v>
      </c>
      <c r="G65" s="2">
        <v>50.091772672735999</v>
      </c>
      <c r="H65" s="2">
        <v>7.9218386782344594E-2</v>
      </c>
      <c r="I65" s="1">
        <v>0.68090388860792594</v>
      </c>
      <c r="J65" s="1">
        <f t="shared" si="10"/>
        <v>50.772676561343928</v>
      </c>
      <c r="U65" t="s">
        <v>18</v>
      </c>
      <c r="V65" t="s">
        <v>14</v>
      </c>
      <c r="W65" s="6">
        <f t="shared" si="91"/>
        <v>-0.19549495351670343</v>
      </c>
      <c r="X65" s="6">
        <f t="shared" si="92"/>
        <v>3.2614392553624971E-2</v>
      </c>
      <c r="Y65" s="6">
        <f t="shared" si="93"/>
        <v>-5.8420016254981166E-2</v>
      </c>
      <c r="Z65" s="6">
        <f t="shared" si="94"/>
        <v>-1.3751776967003387E-2</v>
      </c>
      <c r="AA65" s="6">
        <f t="shared" si="95"/>
        <v>-0.13128934357683208</v>
      </c>
      <c r="AB65" s="6">
        <f t="shared" si="96"/>
        <v>-5.3847183968269048E-3</v>
      </c>
      <c r="AC65" s="6">
        <f t="shared" si="97"/>
        <v>-2.3768537357977348E-2</v>
      </c>
      <c r="AD65" s="6">
        <f t="shared" si="100"/>
        <v>-0.15505788093480932</v>
      </c>
      <c r="AE65" s="8">
        <f t="shared" si="101"/>
        <v>-4.7103580523766946E-2</v>
      </c>
      <c r="AF65" s="8">
        <f t="shared" si="102"/>
        <v>0.12497165884841135</v>
      </c>
      <c r="AG65" s="8">
        <f t="shared" si="98"/>
        <v>-0.11955459816982762</v>
      </c>
      <c r="AH65" s="8">
        <f t="shared" si="99"/>
        <v>-2.8142548989294369E-2</v>
      </c>
      <c r="AI65" s="8">
        <f t="shared" si="103"/>
        <v>-4.8874420676968976E-2</v>
      </c>
      <c r="AJ65" s="8">
        <f t="shared" si="104"/>
        <v>-1</v>
      </c>
      <c r="AK65" s="8">
        <f t="shared" si="105"/>
        <v>-4.5809724212989941E-2</v>
      </c>
      <c r="AL65" s="8">
        <f t="shared" si="106"/>
        <v>-4.837829810183826E-2</v>
      </c>
      <c r="AM65" s="9">
        <f t="shared" si="90"/>
        <v>-4.7103580523766944</v>
      </c>
      <c r="AN65" s="9">
        <f t="shared" si="90"/>
        <v>12.497165884841136</v>
      </c>
      <c r="AO65" s="9">
        <f t="shared" si="90"/>
        <v>-11.955459816982762</v>
      </c>
      <c r="AP65" s="9">
        <f t="shared" si="90"/>
        <v>-2.8142548989294367</v>
      </c>
      <c r="AQ65" s="9">
        <f t="shared" si="90"/>
        <v>-4.8874420676968979</v>
      </c>
      <c r="AR65" s="9">
        <f t="shared" si="90"/>
        <v>-100</v>
      </c>
      <c r="AS65" s="9">
        <f t="shared" si="90"/>
        <v>-4.580972421298994</v>
      </c>
      <c r="AT65" s="9">
        <f t="shared" si="28"/>
        <v>-4.837829810183826</v>
      </c>
    </row>
    <row r="66" spans="1:46" x14ac:dyDescent="0.3">
      <c r="A66" t="s">
        <v>17</v>
      </c>
      <c r="B66" t="s">
        <v>15</v>
      </c>
      <c r="C66">
        <v>49.705492790014617</v>
      </c>
      <c r="D66" s="2">
        <v>0</v>
      </c>
      <c r="E66" s="2">
        <v>5.4508549576950802</v>
      </c>
      <c r="F66" s="2">
        <v>2.0282214762421402</v>
      </c>
      <c r="G66" s="2">
        <v>41.7003984880376</v>
      </c>
      <c r="H66" s="2">
        <v>6.6173727181450606E-2</v>
      </c>
      <c r="I66" s="1">
        <v>0.46435135084373502</v>
      </c>
      <c r="J66" s="1">
        <f t="shared" si="10"/>
        <v>42.164749838881335</v>
      </c>
      <c r="U66" t="s">
        <v>18</v>
      </c>
      <c r="V66" t="s">
        <v>14</v>
      </c>
      <c r="W66" s="6">
        <f t="shared" si="91"/>
        <v>-8.525266078444016E-2</v>
      </c>
      <c r="X66" s="6">
        <f t="shared" si="92"/>
        <v>3.3082283178655969E-2</v>
      </c>
      <c r="Y66" s="6">
        <f t="shared" si="93"/>
        <v>-9.0045018008953148E-2</v>
      </c>
      <c r="Z66" s="6">
        <f t="shared" si="94"/>
        <v>3.6226938256926078E-3</v>
      </c>
      <c r="AA66" s="6">
        <f t="shared" si="95"/>
        <v>2.7213009696680501E-3</v>
      </c>
      <c r="AB66" s="6">
        <f t="shared" si="96"/>
        <v>-5.3847183968269048E-3</v>
      </c>
      <c r="AC66" s="6">
        <f t="shared" si="97"/>
        <v>-2.3996541568233332E-2</v>
      </c>
      <c r="AD66" s="6">
        <f t="shared" si="100"/>
        <v>-2.1275240598565226E-2</v>
      </c>
      <c r="AE66" s="8">
        <f t="shared" si="101"/>
        <v>-2.0541223698555253E-2</v>
      </c>
      <c r="AF66" s="8">
        <f t="shared" si="102"/>
        <v>0.12676451969883504</v>
      </c>
      <c r="AG66" s="8">
        <f t="shared" si="98"/>
        <v>-0.18427410047728951</v>
      </c>
      <c r="AH66" s="8">
        <f t="shared" si="99"/>
        <v>7.4137210563693786E-3</v>
      </c>
      <c r="AI66" s="8">
        <f t="shared" si="103"/>
        <v>1.0130449643261832E-3</v>
      </c>
      <c r="AJ66" s="8">
        <f t="shared" si="104"/>
        <v>-1</v>
      </c>
      <c r="AK66" s="8">
        <f t="shared" si="105"/>
        <v>-4.6249162695632694E-2</v>
      </c>
      <c r="AL66" s="8">
        <f t="shared" si="106"/>
        <v>-6.6379078938815766E-3</v>
      </c>
      <c r="AM66" s="9">
        <f t="shared" si="90"/>
        <v>-2.0541223698555253</v>
      </c>
      <c r="AN66" s="9">
        <f t="shared" si="90"/>
        <v>12.676451969883503</v>
      </c>
      <c r="AO66" s="9">
        <f t="shared" si="90"/>
        <v>-18.427410047728952</v>
      </c>
      <c r="AP66" s="9">
        <f t="shared" si="90"/>
        <v>0.74137210563693789</v>
      </c>
      <c r="AQ66" s="9">
        <f t="shared" si="90"/>
        <v>0.10130449643261832</v>
      </c>
      <c r="AR66" s="9">
        <f t="shared" si="90"/>
        <v>-100</v>
      </c>
      <c r="AS66" s="9">
        <f t="shared" si="90"/>
        <v>-4.6249162695632693</v>
      </c>
      <c r="AT66" s="9">
        <f t="shared" si="28"/>
        <v>-0.66379078938815761</v>
      </c>
    </row>
    <row r="67" spans="1:46" x14ac:dyDescent="0.3">
      <c r="A67" t="s">
        <v>17</v>
      </c>
      <c r="B67" t="s">
        <v>16</v>
      </c>
      <c r="C67">
        <v>49.462312774356029</v>
      </c>
      <c r="D67" s="2">
        <v>0</v>
      </c>
      <c r="E67" s="2">
        <v>5.5401568592070003</v>
      </c>
      <c r="F67" s="2">
        <v>1.8270525393282699</v>
      </c>
      <c r="G67" s="2">
        <v>41.354088893993001</v>
      </c>
      <c r="H67" s="2">
        <v>0.111397255590231</v>
      </c>
      <c r="I67" s="1">
        <v>0.62730445188153605</v>
      </c>
      <c r="J67" s="1">
        <f t="shared" ref="J67:J130" si="107">G67+I67</f>
        <v>41.981393345874537</v>
      </c>
      <c r="U67" t="s">
        <v>18</v>
      </c>
      <c r="V67" t="s">
        <v>15</v>
      </c>
      <c r="W67" s="6">
        <f t="shared" si="91"/>
        <v>10.607136951223479</v>
      </c>
      <c r="X67" s="6">
        <f t="shared" si="92"/>
        <v>-8.8410007782040445E-3</v>
      </c>
      <c r="Y67" s="6">
        <f t="shared" si="93"/>
        <v>0.55994357266725692</v>
      </c>
      <c r="Z67" s="6">
        <f t="shared" si="94"/>
        <v>0.61859255197970153</v>
      </c>
      <c r="AA67" s="6">
        <f t="shared" si="95"/>
        <v>9.3178467377813163</v>
      </c>
      <c r="AB67" s="6">
        <f t="shared" si="96"/>
        <v>9.9288621880586955E-3</v>
      </c>
      <c r="AC67" s="6">
        <f t="shared" si="97"/>
        <v>0.11252927616189468</v>
      </c>
      <c r="AD67" s="6">
        <f t="shared" si="100"/>
        <v>9.4303760139432118</v>
      </c>
      <c r="AE67" s="8">
        <f t="shared" si="101"/>
        <v>2.5557392685632134</v>
      </c>
      <c r="AF67" s="8">
        <f t="shared" si="102"/>
        <v>-3.3876900552895696E-2</v>
      </c>
      <c r="AG67" s="8">
        <f t="shared" si="98"/>
        <v>1.1459056864316368</v>
      </c>
      <c r="AH67" s="8">
        <f t="shared" si="99"/>
        <v>1.2659288497968471</v>
      </c>
      <c r="AI67" s="8">
        <f t="shared" si="103"/>
        <v>3.4687077325460085</v>
      </c>
      <c r="AJ67" s="8">
        <f t="shared" si="104"/>
        <v>1.8438962739276308</v>
      </c>
      <c r="AK67" s="8">
        <f t="shared" si="105"/>
        <v>0.21688061950238793</v>
      </c>
      <c r="AL67" s="8">
        <f t="shared" si="106"/>
        <v>2.9422918671691378</v>
      </c>
      <c r="AM67" s="9">
        <f t="shared" ref="AM67:AS101" si="108">AE67*100</f>
        <v>255.57392685632135</v>
      </c>
      <c r="AN67" s="9">
        <f t="shared" si="108"/>
        <v>-3.3876900552895695</v>
      </c>
      <c r="AO67" s="9">
        <f t="shared" si="108"/>
        <v>114.59056864316368</v>
      </c>
      <c r="AP67" s="9">
        <f t="shared" si="108"/>
        <v>126.59288497968471</v>
      </c>
      <c r="AQ67" s="9">
        <f t="shared" si="108"/>
        <v>346.87077325460086</v>
      </c>
      <c r="AR67" s="9">
        <f t="shared" si="108"/>
        <v>184.38962739276309</v>
      </c>
      <c r="AS67" s="9">
        <f t="shared" si="108"/>
        <v>21.688061950238794</v>
      </c>
      <c r="AT67" s="9">
        <f t="shared" ref="AT67:AT101" si="109">AL67*100</f>
        <v>294.22918671691377</v>
      </c>
    </row>
    <row r="68" spans="1:46" x14ac:dyDescent="0.3">
      <c r="A68" t="s">
        <v>17</v>
      </c>
      <c r="B68" t="s">
        <v>16</v>
      </c>
      <c r="C68">
        <v>52.773076918547019</v>
      </c>
      <c r="D68" s="2">
        <v>0</v>
      </c>
      <c r="E68" s="2">
        <v>6.2037225269037801</v>
      </c>
      <c r="F68" s="2">
        <v>2.3475478646130599</v>
      </c>
      <c r="G68" s="2">
        <v>43.526800379874501</v>
      </c>
      <c r="H68" s="2">
        <v>0.100722378559264</v>
      </c>
      <c r="I68" s="1">
        <v>0.591206850049383</v>
      </c>
      <c r="J68" s="1">
        <f t="shared" si="107"/>
        <v>44.118007229923883</v>
      </c>
      <c r="U68" t="s">
        <v>18</v>
      </c>
      <c r="V68" t="s">
        <v>15</v>
      </c>
      <c r="W68" s="6">
        <f t="shared" si="91"/>
        <v>18.859867656049271</v>
      </c>
      <c r="X68" s="6">
        <f t="shared" si="92"/>
        <v>0.306981525232567</v>
      </c>
      <c r="Y68" s="6">
        <f t="shared" si="93"/>
        <v>1.8874349565586068</v>
      </c>
      <c r="Z68" s="6">
        <f t="shared" si="94"/>
        <v>1.1873819685415357</v>
      </c>
      <c r="AA68" s="6">
        <f t="shared" si="95"/>
        <v>15.122534679395418</v>
      </c>
      <c r="AB68" s="6">
        <f t="shared" si="96"/>
        <v>1.3547238129214094E-2</v>
      </c>
      <c r="AC68" s="6">
        <f t="shared" si="97"/>
        <v>0.34211963214262864</v>
      </c>
      <c r="AD68" s="6">
        <f t="shared" si="100"/>
        <v>15.464654311538046</v>
      </c>
      <c r="AE68" s="8">
        <f t="shared" si="101"/>
        <v>4.5441955345839711</v>
      </c>
      <c r="AF68" s="8">
        <f t="shared" si="102"/>
        <v>1.1762902031994253</v>
      </c>
      <c r="AG68" s="8">
        <f t="shared" si="98"/>
        <v>3.862572150239862</v>
      </c>
      <c r="AH68" s="8">
        <f t="shared" si="99"/>
        <v>2.4299372582077683</v>
      </c>
      <c r="AI68" s="8">
        <f t="shared" si="103"/>
        <v>5.6295895880558708</v>
      </c>
      <c r="AJ68" s="8">
        <f t="shared" si="104"/>
        <v>2.5158675219111144</v>
      </c>
      <c r="AK68" s="8">
        <f t="shared" si="105"/>
        <v>0.65937612231925213</v>
      </c>
      <c r="AL68" s="8">
        <f t="shared" si="106"/>
        <v>4.8249960067493163</v>
      </c>
      <c r="AM68" s="9">
        <f t="shared" si="108"/>
        <v>454.4195534583971</v>
      </c>
      <c r="AN68" s="9">
        <f t="shared" si="108"/>
        <v>117.62902031994254</v>
      </c>
      <c r="AO68" s="9">
        <f t="shared" si="108"/>
        <v>386.25721502398619</v>
      </c>
      <c r="AP68" s="9">
        <f t="shared" si="108"/>
        <v>242.99372582077683</v>
      </c>
      <c r="AQ68" s="9">
        <f t="shared" si="108"/>
        <v>562.95895880558703</v>
      </c>
      <c r="AR68" s="9">
        <f t="shared" si="108"/>
        <v>251.58675219111143</v>
      </c>
      <c r="AS68" s="9">
        <f t="shared" si="108"/>
        <v>65.937612231925215</v>
      </c>
      <c r="AT68" s="9">
        <f t="shared" si="109"/>
        <v>482.49960067493163</v>
      </c>
    </row>
    <row r="69" spans="1:46" x14ac:dyDescent="0.3">
      <c r="A69" t="s">
        <v>17</v>
      </c>
      <c r="B69" t="s">
        <v>16</v>
      </c>
      <c r="C69">
        <v>52.27279756402028</v>
      </c>
      <c r="D69" s="2">
        <v>0</v>
      </c>
      <c r="E69" s="2">
        <v>5.6081509514206997</v>
      </c>
      <c r="F69" s="2">
        <v>2.0405678873276298</v>
      </c>
      <c r="G69" s="2">
        <v>43.9921406732837</v>
      </c>
      <c r="H69" s="2">
        <v>6.1219315681362699E-2</v>
      </c>
      <c r="I69" s="1">
        <v>0.56792117228663097</v>
      </c>
      <c r="J69" s="1">
        <f t="shared" si="107"/>
        <v>44.560061845570331</v>
      </c>
      <c r="U69" t="s">
        <v>18</v>
      </c>
      <c r="V69" t="s">
        <v>15</v>
      </c>
      <c r="W69" s="6">
        <f t="shared" si="91"/>
        <v>20.389327449344179</v>
      </c>
      <c r="X69" s="6">
        <f t="shared" si="92"/>
        <v>2.7744394783977944E-2</v>
      </c>
      <c r="Y69" s="6">
        <f t="shared" si="93"/>
        <v>1.5306482874476668</v>
      </c>
      <c r="Z69" s="6">
        <f t="shared" si="94"/>
        <v>0.8972634345448256</v>
      </c>
      <c r="AA69" s="6">
        <f t="shared" si="95"/>
        <v>18.408568926428419</v>
      </c>
      <c r="AB69" s="6">
        <f t="shared" si="96"/>
        <v>3.5433296328055197E-2</v>
      </c>
      <c r="AC69" s="6">
        <f t="shared" si="97"/>
        <v>-0.50965833953290995</v>
      </c>
      <c r="AD69" s="6">
        <f t="shared" si="100"/>
        <v>17.898910586895507</v>
      </c>
      <c r="AE69" s="8">
        <f t="shared" si="101"/>
        <v>4.9127116074307065</v>
      </c>
      <c r="AF69" s="8">
        <f t="shared" si="102"/>
        <v>0.10631082685958415</v>
      </c>
      <c r="AG69" s="8">
        <f t="shared" si="98"/>
        <v>3.1324202332712892</v>
      </c>
      <c r="AH69" s="8">
        <f t="shared" si="99"/>
        <v>1.8362194372094092</v>
      </c>
      <c r="AI69" s="8">
        <f t="shared" si="103"/>
        <v>6.8528649565889701</v>
      </c>
      <c r="AJ69" s="8">
        <f t="shared" si="104"/>
        <v>6.5803434305748008</v>
      </c>
      <c r="AK69" s="8">
        <f t="shared" si="105"/>
        <v>-0.98227785854971938</v>
      </c>
      <c r="AL69" s="8">
        <f t="shared" si="106"/>
        <v>5.5844877206534012</v>
      </c>
      <c r="AM69" s="9">
        <f t="shared" si="108"/>
        <v>491.27116074307065</v>
      </c>
      <c r="AN69" s="9">
        <f t="shared" si="108"/>
        <v>10.631082685958415</v>
      </c>
      <c r="AO69" s="9">
        <f t="shared" si="108"/>
        <v>313.24202332712889</v>
      </c>
      <c r="AP69" s="9">
        <f t="shared" si="108"/>
        <v>183.62194372094092</v>
      </c>
      <c r="AQ69" s="9">
        <f t="shared" si="108"/>
        <v>685.28649565889702</v>
      </c>
      <c r="AR69" s="9">
        <f t="shared" si="108"/>
        <v>658.0343430574801</v>
      </c>
      <c r="AS69" s="9">
        <f t="shared" si="108"/>
        <v>-98.227785854971941</v>
      </c>
      <c r="AT69" s="9">
        <f t="shared" si="109"/>
        <v>558.44877206534011</v>
      </c>
    </row>
    <row r="70" spans="1:46" x14ac:dyDescent="0.3">
      <c r="A70" t="s">
        <v>17</v>
      </c>
      <c r="B70" t="s">
        <v>16</v>
      </c>
      <c r="C70">
        <v>49.861583011184642</v>
      </c>
      <c r="D70" s="2">
        <v>0</v>
      </c>
      <c r="E70" s="2">
        <v>5.9477171067365999</v>
      </c>
      <c r="F70" s="2">
        <v>2.00393930959144</v>
      </c>
      <c r="G70" s="2">
        <v>41.070436439153298</v>
      </c>
      <c r="H70" s="2">
        <v>0.110491991925227</v>
      </c>
      <c r="I70" s="1">
        <v>0.72741515259339495</v>
      </c>
      <c r="J70" s="1">
        <f t="shared" si="107"/>
        <v>41.797851591746692</v>
      </c>
      <c r="U70" t="s">
        <v>18</v>
      </c>
      <c r="V70" t="s">
        <v>15</v>
      </c>
      <c r="W70" s="6">
        <f t="shared" si="91"/>
        <v>22.7905983385164</v>
      </c>
      <c r="X70" s="6">
        <f t="shared" si="92"/>
        <v>-5.7438405426110034E-2</v>
      </c>
      <c r="Y70" s="6">
        <f t="shared" si="93"/>
        <v>1.7021555595235967</v>
      </c>
      <c r="Z70" s="6">
        <f t="shared" si="94"/>
        <v>0.99540479306742546</v>
      </c>
      <c r="AA70" s="6">
        <f t="shared" si="95"/>
        <v>20.646254969962719</v>
      </c>
      <c r="AB70" s="6">
        <f t="shared" si="96"/>
        <v>1.0437491360593496E-2</v>
      </c>
      <c r="AC70" s="6">
        <f t="shared" si="97"/>
        <v>-0.50681440848823889</v>
      </c>
      <c r="AD70" s="6">
        <f t="shared" si="100"/>
        <v>20.139440561474476</v>
      </c>
      <c r="AE70" s="8">
        <f t="shared" si="101"/>
        <v>5.4912864230605996</v>
      </c>
      <c r="AF70" s="8">
        <f t="shared" si="102"/>
        <v>-0.22009218157002697</v>
      </c>
      <c r="AG70" s="8">
        <f t="shared" si="98"/>
        <v>3.4834040965202622</v>
      </c>
      <c r="AH70" s="8">
        <f t="shared" si="99"/>
        <v>2.0370624262082351</v>
      </c>
      <c r="AI70" s="8">
        <f t="shared" si="103"/>
        <v>7.6858770355219077</v>
      </c>
      <c r="AJ70" s="8">
        <f t="shared" si="104"/>
        <v>1.9383541703395444</v>
      </c>
      <c r="AK70" s="8">
        <f t="shared" si="105"/>
        <v>-0.97679667580485785</v>
      </c>
      <c r="AL70" s="8">
        <f t="shared" si="106"/>
        <v>6.2835365298000765</v>
      </c>
      <c r="AM70" s="9">
        <f t="shared" si="108"/>
        <v>549.12864230605999</v>
      </c>
      <c r="AN70" s="9">
        <f t="shared" si="108"/>
        <v>-22.009218157002696</v>
      </c>
      <c r="AO70" s="9">
        <f t="shared" si="108"/>
        <v>348.34040965202621</v>
      </c>
      <c r="AP70" s="9">
        <f t="shared" si="108"/>
        <v>203.7062426208235</v>
      </c>
      <c r="AQ70" s="9">
        <f t="shared" si="108"/>
        <v>768.58770355219076</v>
      </c>
      <c r="AR70" s="9">
        <f t="shared" si="108"/>
        <v>193.83541703395443</v>
      </c>
      <c r="AS70" s="9">
        <f t="shared" si="108"/>
        <v>-97.679667580485784</v>
      </c>
      <c r="AT70" s="9">
        <f t="shared" si="109"/>
        <v>628.35365298000761</v>
      </c>
    </row>
    <row r="71" spans="1:46" x14ac:dyDescent="0.3">
      <c r="A71" t="s">
        <v>17</v>
      </c>
      <c r="B71" t="s">
        <v>16</v>
      </c>
      <c r="C71">
        <v>51.823203156853694</v>
      </c>
      <c r="D71" s="2">
        <v>0</v>
      </c>
      <c r="E71" s="2">
        <v>6.5887329961071002</v>
      </c>
      <c r="F71" s="2">
        <v>2.1810452042898598</v>
      </c>
      <c r="G71" s="2">
        <v>42.370570472586301</v>
      </c>
      <c r="H71" s="2">
        <v>0.11166442902879201</v>
      </c>
      <c r="I71" s="1">
        <v>0.56798689798790303</v>
      </c>
      <c r="J71" s="1">
        <f t="shared" si="107"/>
        <v>42.938557370574202</v>
      </c>
      <c r="U71" t="s">
        <v>18</v>
      </c>
      <c r="V71" t="s">
        <v>15</v>
      </c>
      <c r="W71" s="6">
        <f t="shared" si="91"/>
        <v>25.104898173761221</v>
      </c>
      <c r="X71" s="6">
        <f t="shared" si="92"/>
        <v>4.2497522802207977E-2</v>
      </c>
      <c r="Y71" s="6">
        <f t="shared" si="93"/>
        <v>1.6997213973705567</v>
      </c>
      <c r="Z71" s="6">
        <f t="shared" si="94"/>
        <v>1.0292113655532056</v>
      </c>
      <c r="AA71" s="6">
        <f t="shared" si="95"/>
        <v>22.784968394001819</v>
      </c>
      <c r="AB71" s="6">
        <f t="shared" si="96"/>
        <v>4.12868414141144E-2</v>
      </c>
      <c r="AC71" s="6">
        <f t="shared" si="97"/>
        <v>-0.48768552114185215</v>
      </c>
      <c r="AD71" s="6">
        <f t="shared" si="100"/>
        <v>22.297282872859963</v>
      </c>
      <c r="AE71" s="8">
        <f t="shared" si="101"/>
        <v>6.048905976325849</v>
      </c>
      <c r="AF71" s="8">
        <f t="shared" si="102"/>
        <v>0.16284178565667692</v>
      </c>
      <c r="AG71" s="8">
        <f t="shared" si="98"/>
        <v>3.4784226655528911</v>
      </c>
      <c r="AH71" s="8">
        <f t="shared" si="99"/>
        <v>2.1062464396360294</v>
      </c>
      <c r="AI71" s="8">
        <f t="shared" si="103"/>
        <v>8.4820450773919358</v>
      </c>
      <c r="AJ71" s="8">
        <f t="shared" si="104"/>
        <v>7.6674095786408847</v>
      </c>
      <c r="AK71" s="8">
        <f t="shared" si="105"/>
        <v>-0.9399290705062413</v>
      </c>
      <c r="AL71" s="8">
        <f t="shared" si="106"/>
        <v>6.9567866604455251</v>
      </c>
      <c r="AM71" s="9">
        <f t="shared" si="108"/>
        <v>604.8905976325849</v>
      </c>
      <c r="AN71" s="9">
        <f t="shared" si="108"/>
        <v>16.284178565667691</v>
      </c>
      <c r="AO71" s="9">
        <f t="shared" si="108"/>
        <v>347.84226655528914</v>
      </c>
      <c r="AP71" s="9">
        <f t="shared" si="108"/>
        <v>210.62464396360295</v>
      </c>
      <c r="AQ71" s="9">
        <f t="shared" si="108"/>
        <v>848.20450773919356</v>
      </c>
      <c r="AR71" s="9">
        <f t="shared" si="108"/>
        <v>766.7409578640885</v>
      </c>
      <c r="AS71" s="9">
        <f t="shared" si="108"/>
        <v>-93.992907050624126</v>
      </c>
      <c r="AT71" s="9">
        <f t="shared" si="109"/>
        <v>695.67866604455253</v>
      </c>
    </row>
    <row r="72" spans="1:46" x14ac:dyDescent="0.3">
      <c r="A72" t="s">
        <v>18</v>
      </c>
      <c r="B72" t="s">
        <v>10</v>
      </c>
      <c r="C72">
        <v>4.8896115217396465</v>
      </c>
      <c r="D72" s="2">
        <v>0.45757929642706902</v>
      </c>
      <c r="E72" s="2">
        <v>0.74128349980499197</v>
      </c>
      <c r="F72" s="2">
        <v>0.18282826013506601</v>
      </c>
      <c r="G72" s="2">
        <v>2.92789022947583</v>
      </c>
      <c r="H72" s="2">
        <v>0.22692079183775099</v>
      </c>
      <c r="I72" s="1">
        <v>0.353497922319296</v>
      </c>
      <c r="J72" s="1">
        <f t="shared" si="107"/>
        <v>3.281388151795126</v>
      </c>
      <c r="U72" t="s">
        <v>18</v>
      </c>
      <c r="V72" t="s">
        <v>16</v>
      </c>
      <c r="W72" s="6">
        <f t="shared" si="91"/>
        <v>24.349957310051966</v>
      </c>
      <c r="X72" s="6">
        <f t="shared" si="92"/>
        <v>8.6750946985541977E-2</v>
      </c>
      <c r="Y72" s="6">
        <f t="shared" si="93"/>
        <v>1.9224046727627369</v>
      </c>
      <c r="Z72" s="6">
        <f t="shared" si="94"/>
        <v>1.0633870766149256</v>
      </c>
      <c r="AA72" s="6">
        <f t="shared" si="95"/>
        <v>21.776491802301518</v>
      </c>
      <c r="AB72" s="6">
        <f t="shared" si="96"/>
        <v>1.3378112260924096E-2</v>
      </c>
      <c r="AC72" s="6">
        <f t="shared" si="97"/>
        <v>-0.51241261092562285</v>
      </c>
      <c r="AD72" s="6">
        <f t="shared" si="100"/>
        <v>21.264079191375892</v>
      </c>
      <c r="AE72" s="8">
        <f t="shared" si="101"/>
        <v>5.8670065608947866</v>
      </c>
      <c r="AF72" s="8">
        <f t="shared" si="102"/>
        <v>0.33241182504405675</v>
      </c>
      <c r="AG72" s="8">
        <f t="shared" si="98"/>
        <v>3.9341364981621583</v>
      </c>
      <c r="AH72" s="8">
        <f t="shared" si="99"/>
        <v>2.1761858827426326</v>
      </c>
      <c r="AI72" s="8">
        <f t="shared" si="103"/>
        <v>8.1066245912898633</v>
      </c>
      <c r="AJ72" s="8">
        <f t="shared" si="104"/>
        <v>2.4844590329565834</v>
      </c>
      <c r="AK72" s="8">
        <f t="shared" si="105"/>
        <v>-0.98758623790043942</v>
      </c>
      <c r="AL72" s="8">
        <f t="shared" si="106"/>
        <v>6.6344255176167506</v>
      </c>
      <c r="AM72" s="9">
        <f t="shared" si="108"/>
        <v>586.70065608947868</v>
      </c>
      <c r="AN72" s="9">
        <f t="shared" si="108"/>
        <v>33.241182504405678</v>
      </c>
      <c r="AO72" s="9">
        <f t="shared" si="108"/>
        <v>393.41364981621581</v>
      </c>
      <c r="AP72" s="9">
        <f t="shared" si="108"/>
        <v>217.61858827426326</v>
      </c>
      <c r="AQ72" s="9">
        <f t="shared" si="108"/>
        <v>810.66245912898637</v>
      </c>
      <c r="AR72" s="9">
        <f t="shared" si="108"/>
        <v>248.44590329565835</v>
      </c>
      <c r="AS72" s="9">
        <f t="shared" si="108"/>
        <v>-98.758623790043941</v>
      </c>
      <c r="AT72" s="9">
        <f t="shared" si="109"/>
        <v>663.44255176167508</v>
      </c>
    </row>
    <row r="73" spans="1:46" x14ac:dyDescent="0.3">
      <c r="A73" t="s">
        <v>18</v>
      </c>
      <c r="B73" t="s">
        <v>10</v>
      </c>
      <c r="C73">
        <v>4.9431171487971159</v>
      </c>
      <c r="D73" s="2">
        <v>0.56733257511775004</v>
      </c>
      <c r="E73" s="2">
        <v>0.63283277768151702</v>
      </c>
      <c r="F73" s="2">
        <v>0.23772937515324499</v>
      </c>
      <c r="G73" s="2">
        <v>3.3991356845509801</v>
      </c>
      <c r="H73" s="2">
        <v>1.1943143191899899E-3</v>
      </c>
      <c r="I73" s="1">
        <v>0.101775273177322</v>
      </c>
      <c r="J73" s="1">
        <f t="shared" si="107"/>
        <v>3.5009109577283022</v>
      </c>
      <c r="U73" t="s">
        <v>18</v>
      </c>
      <c r="V73" t="s">
        <v>16</v>
      </c>
      <c r="W73" s="6">
        <f t="shared" si="91"/>
        <v>23.873780933811865</v>
      </c>
      <c r="X73" s="6">
        <f t="shared" si="92"/>
        <v>0.11324181299998198</v>
      </c>
      <c r="Y73" s="6">
        <f t="shared" si="93"/>
        <v>1.6995951475435569</v>
      </c>
      <c r="Z73" s="6">
        <f t="shared" si="94"/>
        <v>0.91920622535365548</v>
      </c>
      <c r="AA73" s="6">
        <f t="shared" si="95"/>
        <v>21.603562818169518</v>
      </c>
      <c r="AB73" s="6">
        <f t="shared" si="96"/>
        <v>1.1690206577599695E-2</v>
      </c>
      <c r="AC73" s="6">
        <f t="shared" si="97"/>
        <v>-0.47729621064427363</v>
      </c>
      <c r="AD73" s="6">
        <f t="shared" si="100"/>
        <v>21.126266607525242</v>
      </c>
      <c r="AE73" s="8">
        <f t="shared" si="101"/>
        <v>5.7522741246949716</v>
      </c>
      <c r="AF73" s="8">
        <f t="shared" si="102"/>
        <v>0.43391938691914705</v>
      </c>
      <c r="AG73" s="8">
        <f t="shared" si="98"/>
        <v>3.4781642995286486</v>
      </c>
      <c r="AH73" s="8">
        <f t="shared" si="99"/>
        <v>1.8811246205017975</v>
      </c>
      <c r="AI73" s="8">
        <f t="shared" si="103"/>
        <v>8.0422491919813712</v>
      </c>
      <c r="AJ73" s="8">
        <f t="shared" si="104"/>
        <v>2.1709968314199077</v>
      </c>
      <c r="AK73" s="8">
        <f t="shared" si="105"/>
        <v>-0.91990548043466047</v>
      </c>
      <c r="AL73" s="8">
        <f t="shared" si="106"/>
        <v>6.5914277788142037</v>
      </c>
      <c r="AM73" s="9">
        <f t="shared" si="108"/>
        <v>575.22741246949715</v>
      </c>
      <c r="AN73" s="9">
        <f t="shared" si="108"/>
        <v>43.391938691914703</v>
      </c>
      <c r="AO73" s="9">
        <f t="shared" si="108"/>
        <v>347.81642995286484</v>
      </c>
      <c r="AP73" s="9">
        <f t="shared" si="108"/>
        <v>188.11246205017974</v>
      </c>
      <c r="AQ73" s="9">
        <f t="shared" si="108"/>
        <v>804.22491919813717</v>
      </c>
      <c r="AR73" s="9">
        <f t="shared" si="108"/>
        <v>217.09968314199077</v>
      </c>
      <c r="AS73" s="9">
        <f t="shared" si="108"/>
        <v>-91.990548043466049</v>
      </c>
      <c r="AT73" s="9">
        <f t="shared" si="109"/>
        <v>659.14277788142033</v>
      </c>
    </row>
    <row r="74" spans="1:46" x14ac:dyDescent="0.3">
      <c r="A74" t="s">
        <v>18</v>
      </c>
      <c r="B74" t="s">
        <v>10</v>
      </c>
      <c r="C74">
        <v>4.6960663481837503</v>
      </c>
      <c r="D74" s="2">
        <v>0.48583421154622403</v>
      </c>
      <c r="E74" s="2">
        <v>0.68866906709586695</v>
      </c>
      <c r="F74" s="2">
        <v>0.227584614785455</v>
      </c>
      <c r="G74" s="2">
        <v>2.7310046010592401</v>
      </c>
      <c r="H74" s="2">
        <v>0.18934863740521701</v>
      </c>
      <c r="I74" s="1">
        <v>0.37755886810799599</v>
      </c>
      <c r="J74" s="1">
        <f t="shared" si="107"/>
        <v>3.1085634691672359</v>
      </c>
      <c r="U74" t="s">
        <v>18</v>
      </c>
      <c r="V74" t="s">
        <v>16</v>
      </c>
      <c r="W74" s="6">
        <f t="shared" si="91"/>
        <v>24.814944969860875</v>
      </c>
      <c r="X74" s="6">
        <f t="shared" si="92"/>
        <v>0.12490382153373697</v>
      </c>
      <c r="Y74" s="6">
        <f t="shared" si="93"/>
        <v>1.8645029654041769</v>
      </c>
      <c r="Z74" s="6">
        <f t="shared" si="94"/>
        <v>1.3653246462474755</v>
      </c>
      <c r="AA74" s="6">
        <f t="shared" si="95"/>
        <v>21.937836547980218</v>
      </c>
      <c r="AB74" s="6">
        <f t="shared" si="96"/>
        <v>7.5857759538732958E-3</v>
      </c>
      <c r="AC74" s="6">
        <f t="shared" si="97"/>
        <v>-0.48015375711944236</v>
      </c>
      <c r="AD74" s="6">
        <f t="shared" si="100"/>
        <v>21.457682790860773</v>
      </c>
      <c r="AE74" s="8">
        <f t="shared" si="101"/>
        <v>5.9790431290126209</v>
      </c>
      <c r="AF74" s="8">
        <f t="shared" si="102"/>
        <v>0.47860581023889404</v>
      </c>
      <c r="AG74" s="8">
        <f t="shared" si="98"/>
        <v>3.8156426017143059</v>
      </c>
      <c r="AH74" s="8">
        <f t="shared" si="99"/>
        <v>2.7940909626084047</v>
      </c>
      <c r="AI74" s="8">
        <f t="shared" si="103"/>
        <v>8.1666875846713829</v>
      </c>
      <c r="AJ74" s="8">
        <f t="shared" si="104"/>
        <v>1.4087600121008046</v>
      </c>
      <c r="AK74" s="8">
        <f t="shared" si="105"/>
        <v>-0.92541290455511638</v>
      </c>
      <c r="AL74" s="8">
        <f t="shared" si="106"/>
        <v>6.694830139381228</v>
      </c>
      <c r="AM74" s="9">
        <f t="shared" si="108"/>
        <v>597.90431290126207</v>
      </c>
      <c r="AN74" s="9">
        <f t="shared" si="108"/>
        <v>47.860581023889402</v>
      </c>
      <c r="AO74" s="9">
        <f t="shared" si="108"/>
        <v>381.56426017143059</v>
      </c>
      <c r="AP74" s="9">
        <f t="shared" si="108"/>
        <v>279.4090962608405</v>
      </c>
      <c r="AQ74" s="9">
        <f t="shared" si="108"/>
        <v>816.66875846713833</v>
      </c>
      <c r="AR74" s="9">
        <f t="shared" si="108"/>
        <v>140.87600121008046</v>
      </c>
      <c r="AS74" s="9">
        <f t="shared" si="108"/>
        <v>-92.541290455511643</v>
      </c>
      <c r="AT74" s="9">
        <f t="shared" si="109"/>
        <v>669.48301393812278</v>
      </c>
    </row>
    <row r="75" spans="1:46" x14ac:dyDescent="0.3">
      <c r="A75" t="s">
        <v>18</v>
      </c>
      <c r="B75" t="s">
        <v>10</v>
      </c>
      <c r="C75">
        <v>5.0553619656018114</v>
      </c>
      <c r="D75" s="2">
        <v>0.52276388379017702</v>
      </c>
      <c r="E75" s="2">
        <v>0.71525424118171499</v>
      </c>
      <c r="F75" s="2">
        <v>0.19333623659455401</v>
      </c>
      <c r="G75" s="2">
        <v>3.05930797105776</v>
      </c>
      <c r="H75" s="2">
        <v>0.19020535951347101</v>
      </c>
      <c r="I75" s="1">
        <v>0.37913230786231999</v>
      </c>
      <c r="J75" s="1">
        <f t="shared" si="107"/>
        <v>3.4384402789200799</v>
      </c>
      <c r="U75" t="s">
        <v>18</v>
      </c>
      <c r="V75" t="s">
        <v>16</v>
      </c>
      <c r="W75" s="6">
        <f t="shared" si="91"/>
        <v>24.453962453430847</v>
      </c>
      <c r="X75" s="6">
        <f t="shared" si="92"/>
        <v>5.2518327057580971E-2</v>
      </c>
      <c r="Y75" s="6">
        <f t="shared" si="93"/>
        <v>1.6529829668664466</v>
      </c>
      <c r="Z75" s="6">
        <f t="shared" si="94"/>
        <v>1.0059920109425355</v>
      </c>
      <c r="AA75" s="6">
        <f t="shared" si="95"/>
        <v>22.23424640488302</v>
      </c>
      <c r="AB75" s="6">
        <f t="shared" si="96"/>
        <v>5.6164712303194957E-3</v>
      </c>
      <c r="AC75" s="6">
        <f t="shared" si="97"/>
        <v>-0.50135618097985479</v>
      </c>
      <c r="AD75" s="6">
        <f t="shared" si="100"/>
        <v>21.732890223903162</v>
      </c>
      <c r="AE75" s="8">
        <f t="shared" si="101"/>
        <v>5.8920661062073698</v>
      </c>
      <c r="AF75" s="8">
        <f t="shared" si="102"/>
        <v>0.20123945100427182</v>
      </c>
      <c r="AG75" s="8">
        <f t="shared" si="98"/>
        <v>3.3827740396843411</v>
      </c>
      <c r="AH75" s="8">
        <f t="shared" si="99"/>
        <v>2.0587288114634306</v>
      </c>
      <c r="AI75" s="8">
        <f t="shared" si="103"/>
        <v>8.2770305846772434</v>
      </c>
      <c r="AJ75" s="8">
        <f t="shared" si="104"/>
        <v>1.0430389885623652</v>
      </c>
      <c r="AK75" s="8">
        <f t="shared" si="105"/>
        <v>-0.96627689105390802</v>
      </c>
      <c r="AL75" s="8">
        <f t="shared" si="106"/>
        <v>6.7806952831281873</v>
      </c>
      <c r="AM75" s="9">
        <f t="shared" si="108"/>
        <v>589.20661062073702</v>
      </c>
      <c r="AN75" s="9">
        <f t="shared" si="108"/>
        <v>20.123945100427182</v>
      </c>
      <c r="AO75" s="9">
        <f t="shared" si="108"/>
        <v>338.2774039684341</v>
      </c>
      <c r="AP75" s="9">
        <f t="shared" si="108"/>
        <v>205.87288114634305</v>
      </c>
      <c r="AQ75" s="9">
        <f t="shared" si="108"/>
        <v>827.7030584677243</v>
      </c>
      <c r="AR75" s="9">
        <f t="shared" si="108"/>
        <v>104.30389885623651</v>
      </c>
      <c r="AS75" s="9">
        <f t="shared" si="108"/>
        <v>-96.6276891053908</v>
      </c>
      <c r="AT75" s="9">
        <f t="shared" si="109"/>
        <v>678.06952831281876</v>
      </c>
    </row>
    <row r="76" spans="1:46" x14ac:dyDescent="0.3">
      <c r="A76" t="s">
        <v>18</v>
      </c>
      <c r="B76" t="s">
        <v>10</v>
      </c>
      <c r="C76">
        <v>4.7132711724114937</v>
      </c>
      <c r="D76" s="2">
        <v>0.52171218350117499</v>
      </c>
      <c r="E76" s="2">
        <v>0.61323296155624696</v>
      </c>
      <c r="F76" s="2">
        <v>0.196764420647667</v>
      </c>
      <c r="G76" s="2">
        <v>2.8867085614941299</v>
      </c>
      <c r="H76" s="2">
        <v>0.16630528670074499</v>
      </c>
      <c r="I76" s="1">
        <v>0.32527658610003701</v>
      </c>
      <c r="J76" s="1">
        <f t="shared" si="107"/>
        <v>3.211985147594167</v>
      </c>
      <c r="U76" s="13" t="s">
        <v>18</v>
      </c>
      <c r="V76" s="13" t="s">
        <v>16</v>
      </c>
      <c r="W76" s="14">
        <f t="shared" si="91"/>
        <v>18.936002125163458</v>
      </c>
      <c r="X76" s="14">
        <f t="shared" si="92"/>
        <v>9.6448547027088938E-2</v>
      </c>
      <c r="Y76" s="14">
        <f t="shared" si="93"/>
        <v>1.0659246181652566</v>
      </c>
      <c r="Z76" s="14">
        <f t="shared" si="94"/>
        <v>0.50408010540315362</v>
      </c>
      <c r="AA76" s="14">
        <f t="shared" si="95"/>
        <v>17.77658685295652</v>
      </c>
      <c r="AB76" s="14">
        <f t="shared" si="96"/>
        <v>-5.3847183968269048E-3</v>
      </c>
      <c r="AC76" s="14">
        <f t="shared" si="97"/>
        <v>-0.49765540515521617</v>
      </c>
      <c r="AD76" s="6">
        <f t="shared" si="100"/>
        <v>17.278931447801302</v>
      </c>
      <c r="AE76" s="15">
        <f>W76/$M$17</f>
        <v>4.5625397733074937</v>
      </c>
      <c r="AF76" s="15">
        <f t="shared" si="102"/>
        <v>0.36957103817512715</v>
      </c>
      <c r="AG76" s="15">
        <f t="shared" si="98"/>
        <v>2.1813788761691484</v>
      </c>
      <c r="AH76" s="15">
        <f t="shared" si="99"/>
        <v>1.0315829797760439</v>
      </c>
      <c r="AI76" s="15">
        <f t="shared" si="103"/>
        <v>6.6176001827873332</v>
      </c>
      <c r="AJ76" s="15">
        <f t="shared" si="104"/>
        <v>-1</v>
      </c>
      <c r="AK76" s="15">
        <f t="shared" si="105"/>
        <v>-0.95914428893592807</v>
      </c>
      <c r="AL76" s="8">
        <f t="shared" si="106"/>
        <v>5.3910532726447205</v>
      </c>
      <c r="AM76" s="16">
        <f t="shared" si="108"/>
        <v>456.25397733074936</v>
      </c>
      <c r="AN76" s="16">
        <f t="shared" si="108"/>
        <v>36.957103817512717</v>
      </c>
      <c r="AO76" s="16">
        <f t="shared" si="108"/>
        <v>218.13788761691484</v>
      </c>
      <c r="AP76" s="16">
        <f t="shared" si="108"/>
        <v>103.15829797760439</v>
      </c>
      <c r="AQ76" s="16">
        <f t="shared" si="108"/>
        <v>661.76001827873336</v>
      </c>
      <c r="AR76" s="16">
        <f t="shared" si="108"/>
        <v>-100</v>
      </c>
      <c r="AS76" s="16">
        <f t="shared" si="108"/>
        <v>-95.914428893592813</v>
      </c>
      <c r="AT76" s="9">
        <f t="shared" si="109"/>
        <v>539.10532726447207</v>
      </c>
    </row>
    <row r="77" spans="1:46" x14ac:dyDescent="0.3">
      <c r="A77" t="s">
        <v>18</v>
      </c>
      <c r="B77" t="s">
        <v>11</v>
      </c>
      <c r="C77">
        <v>3.9476581455361317</v>
      </c>
      <c r="D77" s="2">
        <v>0.29294615973026</v>
      </c>
      <c r="E77" s="2">
        <v>0.43316436491035998</v>
      </c>
      <c r="F77" s="2">
        <v>0.19244008793519499</v>
      </c>
      <c r="G77" s="2">
        <v>2.4916214935612202</v>
      </c>
      <c r="H77" s="2">
        <v>2.66793406217237E-2</v>
      </c>
      <c r="I77" s="1">
        <v>0.51314855324123798</v>
      </c>
      <c r="J77" s="1">
        <f t="shared" si="107"/>
        <v>3.0047700468024581</v>
      </c>
      <c r="U77" t="s">
        <v>19</v>
      </c>
      <c r="V77" t="s">
        <v>12</v>
      </c>
      <c r="W77" s="6">
        <f t="shared" ref="W77:W101" si="110">C117-$M$24</f>
        <v>34.650664336875238</v>
      </c>
      <c r="X77" s="6">
        <f t="shared" ref="X77:X101" si="111">D117-$N$24</f>
        <v>0.30600418853405392</v>
      </c>
      <c r="Y77" s="6">
        <f t="shared" ref="Y77:Y101" si="112">E117-$O$24</f>
        <v>0.27951840121967131</v>
      </c>
      <c r="Z77" s="6">
        <f t="shared" ref="Z77:Z101" si="113">F117-$P$24</f>
        <v>0.61515013577732014</v>
      </c>
      <c r="AA77" s="6">
        <f t="shared" ref="AA77:AA101" si="114">G117-$Q$24</f>
        <v>34.417111343315149</v>
      </c>
      <c r="AB77" s="6">
        <f t="shared" ref="AB77:AB101" si="115">H117-$R$24</f>
        <v>7.8092467558425693E-2</v>
      </c>
      <c r="AC77" s="6">
        <f t="shared" ref="AC77:AC101" si="116">I117-$S$24</f>
        <v>-1.04187653640468</v>
      </c>
      <c r="AD77" s="6">
        <f>J117-$T$24</f>
        <v>33.37523480691047</v>
      </c>
      <c r="AE77" s="8">
        <f>W77/$M$24</f>
        <v>4.897832600087038</v>
      </c>
      <c r="AF77" s="8">
        <f>X77/$N$24</f>
        <v>1.8349568372743981</v>
      </c>
      <c r="AG77" s="8">
        <f>Y77/$O$24</f>
        <v>0.35317610030298313</v>
      </c>
      <c r="AH77" s="8">
        <f>Z77/$O$24</f>
        <v>0.77725232080139317</v>
      </c>
      <c r="AI77" s="8">
        <f>AA77/$Q$24</f>
        <v>8.7791764347813448</v>
      </c>
      <c r="AJ77" s="8">
        <f>AB77/$R$24</f>
        <v>14.529046837067529</v>
      </c>
      <c r="AK77" s="8">
        <f>AC77/$S$24</f>
        <v>-0.53735306419390116</v>
      </c>
      <c r="AL77" s="8">
        <f>AD77/$T$24</f>
        <v>5.6961936170755871</v>
      </c>
      <c r="AM77" s="9">
        <f t="shared" si="108"/>
        <v>489.78326000870379</v>
      </c>
      <c r="AN77" s="9">
        <f t="shared" si="108"/>
        <v>183.4956837274398</v>
      </c>
      <c r="AO77" s="9">
        <f t="shared" si="108"/>
        <v>35.317610030298312</v>
      </c>
      <c r="AP77" s="9">
        <f t="shared" si="108"/>
        <v>77.725232080139321</v>
      </c>
      <c r="AQ77" s="9">
        <f t="shared" si="108"/>
        <v>877.91764347813444</v>
      </c>
      <c r="AR77" s="9">
        <f t="shared" si="108"/>
        <v>1452.9046837067528</v>
      </c>
      <c r="AS77" s="9">
        <f t="shared" si="108"/>
        <v>-53.735306419390113</v>
      </c>
      <c r="AT77" s="9">
        <f t="shared" si="109"/>
        <v>569.61936170755871</v>
      </c>
    </row>
    <row r="78" spans="1:46" x14ac:dyDescent="0.3">
      <c r="A78" t="s">
        <v>18</v>
      </c>
      <c r="B78" t="s">
        <v>11</v>
      </c>
      <c r="C78">
        <v>4.1271753721004609</v>
      </c>
      <c r="D78" s="2">
        <v>0.28547635678255801</v>
      </c>
      <c r="E78" s="2">
        <v>0.48391484650281402</v>
      </c>
      <c r="F78" s="2">
        <v>0.19013410437655601</v>
      </c>
      <c r="G78" s="2">
        <v>2.68395791826409</v>
      </c>
      <c r="H78" s="2">
        <v>0</v>
      </c>
      <c r="I78" s="1">
        <v>0.48651677407398197</v>
      </c>
      <c r="J78" s="1">
        <f t="shared" si="107"/>
        <v>3.1704746923380718</v>
      </c>
      <c r="U78" t="s">
        <v>19</v>
      </c>
      <c r="V78" t="s">
        <v>12</v>
      </c>
      <c r="W78" s="6">
        <f t="shared" si="110"/>
        <v>38.504502926895107</v>
      </c>
      <c r="X78" s="6">
        <f t="shared" si="111"/>
        <v>0.13820044094114592</v>
      </c>
      <c r="Y78" s="6">
        <f t="shared" si="112"/>
        <v>0.22339447179082128</v>
      </c>
      <c r="Z78" s="6">
        <f t="shared" si="113"/>
        <v>0.49655429040857113</v>
      </c>
      <c r="AA78" s="6">
        <f t="shared" si="114"/>
        <v>39.102741007431248</v>
      </c>
      <c r="AB78" s="6">
        <f t="shared" si="115"/>
        <v>0.1523505148823375</v>
      </c>
      <c r="AC78" s="6">
        <f t="shared" si="116"/>
        <v>-1.6092407254541181</v>
      </c>
      <c r="AD78" s="6">
        <f t="shared" ref="AD78:AD101" si="117">J118-$T$24</f>
        <v>37.493500281977134</v>
      </c>
      <c r="AE78" s="8">
        <f t="shared" ref="AE78:AE101" si="118">W78/$M$24</f>
        <v>5.4425683690225135</v>
      </c>
      <c r="AF78" s="8">
        <f t="shared" ref="AF78:AF100" si="119">X78/$N$24</f>
        <v>0.82872017286479449</v>
      </c>
      <c r="AG78" s="8">
        <f t="shared" ref="AG78:AH100" si="120">Y78/$O$24</f>
        <v>0.28226259177234647</v>
      </c>
      <c r="AH78" s="8">
        <f t="shared" si="120"/>
        <v>0.6274045183071556</v>
      </c>
      <c r="AI78" s="8">
        <f t="shared" ref="AI78:AI101" si="121">AA78/$Q$24</f>
        <v>9.9743949735768833</v>
      </c>
      <c r="AJ78" s="8">
        <f t="shared" ref="AJ78:AJ101" si="122">AB78/$R$24</f>
        <v>28.344702576093862</v>
      </c>
      <c r="AK78" s="8">
        <f t="shared" ref="AK78:AK101" si="123">AC78/$S$24</f>
        <v>-0.82997399848585607</v>
      </c>
      <c r="AL78" s="8">
        <f t="shared" ref="AL78:AL100" si="124">AD78/$T$24</f>
        <v>6.3990632043073852</v>
      </c>
      <c r="AM78" s="9">
        <f t="shared" si="108"/>
        <v>544.25683690225139</v>
      </c>
      <c r="AN78" s="9">
        <f t="shared" si="108"/>
        <v>82.872017286479448</v>
      </c>
      <c r="AO78" s="9">
        <f t="shared" si="108"/>
        <v>28.226259177234645</v>
      </c>
      <c r="AP78" s="9">
        <f t="shared" si="108"/>
        <v>62.740451830715557</v>
      </c>
      <c r="AQ78" s="9">
        <f t="shared" si="108"/>
        <v>997.43949735768831</v>
      </c>
      <c r="AR78" s="9">
        <f t="shared" si="108"/>
        <v>2834.4702576093864</v>
      </c>
      <c r="AS78" s="9">
        <f t="shared" si="108"/>
        <v>-82.997399848585601</v>
      </c>
      <c r="AT78" s="9">
        <f t="shared" si="109"/>
        <v>639.90632043073856</v>
      </c>
    </row>
    <row r="79" spans="1:46" x14ac:dyDescent="0.3">
      <c r="A79" t="s">
        <v>18</v>
      </c>
      <c r="B79" t="s">
        <v>11</v>
      </c>
      <c r="C79">
        <v>3.8811016984526123</v>
      </c>
      <c r="D79" s="2">
        <v>0.25484262621772702</v>
      </c>
      <c r="E79" s="2">
        <v>0.49289538134972299</v>
      </c>
      <c r="F79" s="2">
        <v>0.19557805391174099</v>
      </c>
      <c r="G79" s="2">
        <v>2.3954253049932799</v>
      </c>
      <c r="H79" s="2">
        <v>7.4454216005638901E-5</v>
      </c>
      <c r="I79" s="1">
        <v>0.54118417931152696</v>
      </c>
      <c r="J79" s="1">
        <f t="shared" si="107"/>
        <v>2.9366094843048067</v>
      </c>
      <c r="U79" t="s">
        <v>19</v>
      </c>
      <c r="V79" t="s">
        <v>12</v>
      </c>
      <c r="W79" s="6">
        <f t="shared" si="110"/>
        <v>40.695153018614768</v>
      </c>
      <c r="X79" s="6">
        <f t="shared" si="111"/>
        <v>0.13732509742895593</v>
      </c>
      <c r="Y79" s="6">
        <f t="shared" si="112"/>
        <v>0.46793238290991146</v>
      </c>
      <c r="Z79" s="6">
        <f t="shared" si="113"/>
        <v>0.68747683849594921</v>
      </c>
      <c r="AA79" s="6">
        <f t="shared" si="114"/>
        <v>40.95569210181425</v>
      </c>
      <c r="AB79" s="6">
        <f t="shared" si="115"/>
        <v>0.10096810079202349</v>
      </c>
      <c r="AC79" s="6">
        <f t="shared" si="116"/>
        <v>-1.6553945214411041</v>
      </c>
      <c r="AD79" s="6">
        <f t="shared" si="117"/>
        <v>39.300297580373147</v>
      </c>
      <c r="AE79" s="8">
        <f t="shared" si="118"/>
        <v>5.7522143062633173</v>
      </c>
      <c r="AF79" s="8">
        <f t="shared" si="119"/>
        <v>0.82347116771113449</v>
      </c>
      <c r="AG79" s="8">
        <f t="shared" si="120"/>
        <v>0.59124026711832212</v>
      </c>
      <c r="AH79" s="8">
        <f t="shared" si="120"/>
        <v>0.86863830005169562</v>
      </c>
      <c r="AI79" s="8">
        <f t="shared" si="121"/>
        <v>10.447048951429361</v>
      </c>
      <c r="AJ79" s="8">
        <f t="shared" si="122"/>
        <v>18.785041775758145</v>
      </c>
      <c r="AK79" s="8">
        <f t="shared" si="123"/>
        <v>-0.85377805091549441</v>
      </c>
      <c r="AL79" s="8">
        <f t="shared" si="124"/>
        <v>6.7074315887701612</v>
      </c>
      <c r="AM79" s="9">
        <f t="shared" si="108"/>
        <v>575.22143062633177</v>
      </c>
      <c r="AN79" s="9">
        <f t="shared" si="108"/>
        <v>82.347116771113448</v>
      </c>
      <c r="AO79" s="9">
        <f t="shared" si="108"/>
        <v>59.124026711832215</v>
      </c>
      <c r="AP79" s="9">
        <f t="shared" si="108"/>
        <v>86.863830005169561</v>
      </c>
      <c r="AQ79" s="9">
        <f t="shared" si="108"/>
        <v>1044.704895142936</v>
      </c>
      <c r="AR79" s="9">
        <f t="shared" si="108"/>
        <v>1878.5041775758145</v>
      </c>
      <c r="AS79" s="9">
        <f t="shared" si="108"/>
        <v>-85.377805091549448</v>
      </c>
      <c r="AT79" s="9">
        <f t="shared" si="109"/>
        <v>670.74315887701607</v>
      </c>
    </row>
    <row r="80" spans="1:46" x14ac:dyDescent="0.3">
      <c r="A80" t="s">
        <v>18</v>
      </c>
      <c r="B80" t="s">
        <v>11</v>
      </c>
      <c r="C80">
        <v>4.2327127993789944</v>
      </c>
      <c r="D80" s="2">
        <v>0.24091707433582499</v>
      </c>
      <c r="E80" s="2">
        <v>0.52837871784882395</v>
      </c>
      <c r="F80" s="2">
        <v>0.17521656156552801</v>
      </c>
      <c r="G80" s="2">
        <v>2.73444719308152</v>
      </c>
      <c r="H80" s="2">
        <v>0</v>
      </c>
      <c r="I80" s="1">
        <v>0.55104045316829797</v>
      </c>
      <c r="J80" s="1">
        <f t="shared" si="107"/>
        <v>3.2854876462498179</v>
      </c>
      <c r="U80" t="s">
        <v>19</v>
      </c>
      <c r="V80" t="s">
        <v>12</v>
      </c>
      <c r="W80" s="6">
        <f t="shared" si="110"/>
        <v>38.547997988234528</v>
      </c>
      <c r="X80" s="6">
        <f t="shared" si="111"/>
        <v>0.30302480654604291</v>
      </c>
      <c r="Y80" s="6">
        <f t="shared" si="112"/>
        <v>0.42076960885489145</v>
      </c>
      <c r="Z80" s="6">
        <f t="shared" si="113"/>
        <v>0.5908421025014472</v>
      </c>
      <c r="AA80" s="6">
        <f t="shared" si="114"/>
        <v>38.856038726243149</v>
      </c>
      <c r="AB80" s="6">
        <f t="shared" si="115"/>
        <v>0.1112065795428905</v>
      </c>
      <c r="AC80" s="6">
        <f t="shared" si="116"/>
        <v>-1.737881823688407</v>
      </c>
      <c r="AD80" s="6">
        <f t="shared" si="117"/>
        <v>37.118156902554745</v>
      </c>
      <c r="AE80" s="8">
        <f t="shared" si="118"/>
        <v>5.4487163472344147</v>
      </c>
      <c r="AF80" s="8">
        <f t="shared" si="119"/>
        <v>1.81709094669315</v>
      </c>
      <c r="AG80" s="8">
        <f t="shared" si="120"/>
        <v>0.53164932588675629</v>
      </c>
      <c r="AH80" s="8">
        <f t="shared" si="120"/>
        <v>0.74653872069153471</v>
      </c>
      <c r="AI80" s="8">
        <f t="shared" si="121"/>
        <v>9.9114657279522635</v>
      </c>
      <c r="AJ80" s="8">
        <f t="shared" si="122"/>
        <v>20.689903306742227</v>
      </c>
      <c r="AK80" s="8">
        <f t="shared" si="123"/>
        <v>-0.8963212919530873</v>
      </c>
      <c r="AL80" s="8">
        <f t="shared" si="124"/>
        <v>6.3350028741120541</v>
      </c>
      <c r="AM80" s="9">
        <f t="shared" si="108"/>
        <v>544.8716347234415</v>
      </c>
      <c r="AN80" s="9">
        <f t="shared" si="108"/>
        <v>181.70909466931499</v>
      </c>
      <c r="AO80" s="9">
        <f t="shared" si="108"/>
        <v>53.164932588675626</v>
      </c>
      <c r="AP80" s="9">
        <f t="shared" si="108"/>
        <v>74.653872069153465</v>
      </c>
      <c r="AQ80" s="9">
        <f t="shared" si="108"/>
        <v>991.14657279522635</v>
      </c>
      <c r="AR80" s="9">
        <f t="shared" si="108"/>
        <v>2068.9903306742226</v>
      </c>
      <c r="AS80" s="9">
        <f t="shared" si="108"/>
        <v>-89.632129195308735</v>
      </c>
      <c r="AT80" s="9">
        <f t="shared" si="109"/>
        <v>633.50028741120536</v>
      </c>
    </row>
    <row r="81" spans="1:46" x14ac:dyDescent="0.3">
      <c r="A81" t="s">
        <v>18</v>
      </c>
      <c r="B81" t="s">
        <v>11</v>
      </c>
      <c r="C81">
        <v>4.5629542346052281</v>
      </c>
      <c r="D81" s="2">
        <v>0.23068933757890001</v>
      </c>
      <c r="E81" s="2">
        <v>0.50488254770279495</v>
      </c>
      <c r="F81" s="2">
        <v>0.19603841487830201</v>
      </c>
      <c r="G81" s="2">
        <v>3.1258421861032999</v>
      </c>
      <c r="H81" s="2">
        <v>1.6979714640518701E-4</v>
      </c>
      <c r="I81" s="1">
        <v>0.50237771659029695</v>
      </c>
      <c r="J81" s="1">
        <f t="shared" si="107"/>
        <v>3.6282199026935968</v>
      </c>
      <c r="U81" t="s">
        <v>19</v>
      </c>
      <c r="V81" t="s">
        <v>12</v>
      </c>
      <c r="W81" s="6">
        <f t="shared" si="110"/>
        <v>43.703803448153707</v>
      </c>
      <c r="X81" s="6">
        <f t="shared" si="111"/>
        <v>0.16264256909574193</v>
      </c>
      <c r="Y81" s="6">
        <f t="shared" si="112"/>
        <v>0.3519602528621314</v>
      </c>
      <c r="Z81" s="6">
        <f t="shared" si="113"/>
        <v>0.6580138966284842</v>
      </c>
      <c r="AA81" s="6">
        <f t="shared" si="114"/>
        <v>44.284344076073552</v>
      </c>
      <c r="AB81" s="6">
        <f t="shared" si="115"/>
        <v>0.17306061229341851</v>
      </c>
      <c r="AC81" s="6">
        <f t="shared" si="116"/>
        <v>-1.9260214069533725</v>
      </c>
      <c r="AD81" s="6">
        <f t="shared" si="117"/>
        <v>42.358322669120177</v>
      </c>
      <c r="AE81" s="8">
        <f t="shared" si="118"/>
        <v>6.1774836752081361</v>
      </c>
      <c r="AF81" s="8">
        <f t="shared" si="119"/>
        <v>0.97528761166252143</v>
      </c>
      <c r="AG81" s="8">
        <f t="shared" si="120"/>
        <v>0.44470757211368678</v>
      </c>
      <c r="AH81" s="8">
        <f t="shared" si="120"/>
        <v>0.83141138809598825</v>
      </c>
      <c r="AI81" s="8">
        <f t="shared" si="121"/>
        <v>11.296127268331212</v>
      </c>
      <c r="AJ81" s="8">
        <f t="shared" si="122"/>
        <v>32.197801148766153</v>
      </c>
      <c r="AK81" s="8">
        <f t="shared" si="123"/>
        <v>-0.99335522834679946</v>
      </c>
      <c r="AL81" s="8">
        <f t="shared" si="124"/>
        <v>7.2293486057486049</v>
      </c>
      <c r="AM81" s="9">
        <f t="shared" si="108"/>
        <v>617.74836752081364</v>
      </c>
      <c r="AN81" s="9">
        <f t="shared" si="108"/>
        <v>97.528761166252139</v>
      </c>
      <c r="AO81" s="9">
        <f t="shared" si="108"/>
        <v>44.470757211368678</v>
      </c>
      <c r="AP81" s="9">
        <f t="shared" si="108"/>
        <v>83.141138809598829</v>
      </c>
      <c r="AQ81" s="9">
        <f t="shared" si="108"/>
        <v>1129.6127268331211</v>
      </c>
      <c r="AR81" s="9">
        <f t="shared" si="108"/>
        <v>3219.7801148766152</v>
      </c>
      <c r="AS81" s="9">
        <f t="shared" si="108"/>
        <v>-99.335522834679949</v>
      </c>
      <c r="AT81" s="9">
        <f t="shared" si="109"/>
        <v>722.93486057486052</v>
      </c>
    </row>
    <row r="82" spans="1:46" x14ac:dyDescent="0.3">
      <c r="A82" t="s">
        <v>18</v>
      </c>
      <c r="B82" t="s">
        <v>12</v>
      </c>
      <c r="C82">
        <v>23.639428428834751</v>
      </c>
      <c r="D82" s="2">
        <v>0.27433976022885698</v>
      </c>
      <c r="E82" s="2">
        <v>2.0933651827276698</v>
      </c>
      <c r="F82" s="2">
        <v>0.89053825461886305</v>
      </c>
      <c r="G82" s="2">
        <v>19.443099792510999</v>
      </c>
      <c r="H82" s="2">
        <v>3.8394018765032199E-3</v>
      </c>
      <c r="I82" s="1">
        <v>0.93481760803713798</v>
      </c>
      <c r="J82" s="1">
        <f t="shared" si="107"/>
        <v>20.377917400548139</v>
      </c>
      <c r="U82" t="s">
        <v>19</v>
      </c>
      <c r="V82" t="s">
        <v>13</v>
      </c>
      <c r="W82" s="6">
        <f t="shared" si="110"/>
        <v>9.719980140995693</v>
      </c>
      <c r="X82" s="6">
        <f t="shared" si="111"/>
        <v>-5.4498336037181058E-2</v>
      </c>
      <c r="Y82" s="6">
        <f t="shared" si="112"/>
        <v>0.91376709227641129</v>
      </c>
      <c r="Z82" s="6">
        <f t="shared" si="113"/>
        <v>0.22618543008830516</v>
      </c>
      <c r="AA82" s="6">
        <f t="shared" si="114"/>
        <v>8.1948900916332512</v>
      </c>
      <c r="AB82" s="6">
        <f t="shared" si="115"/>
        <v>3.1063726648058499E-2</v>
      </c>
      <c r="AC82" s="6">
        <f t="shared" si="116"/>
        <v>0.40259199539111012</v>
      </c>
      <c r="AD82" s="6">
        <f t="shared" si="117"/>
        <v>8.5974820870243587</v>
      </c>
      <c r="AE82" s="8">
        <f t="shared" si="118"/>
        <v>1.373908307902314</v>
      </c>
      <c r="AF82" s="8">
        <f t="shared" si="119"/>
        <v>-0.32679975659997967</v>
      </c>
      <c r="AG82" s="8">
        <f t="shared" si="120"/>
        <v>1.1545597600272313</v>
      </c>
      <c r="AH82" s="8">
        <f t="shared" si="120"/>
        <v>0.28578901351528907</v>
      </c>
      <c r="AI82" s="8">
        <f t="shared" si="121"/>
        <v>2.0903667730982765</v>
      </c>
      <c r="AJ82" s="8">
        <f t="shared" si="122"/>
        <v>5.7793837679138536</v>
      </c>
      <c r="AK82" s="8">
        <f t="shared" si="123"/>
        <v>0.20763884662368734</v>
      </c>
      <c r="AL82" s="8">
        <f t="shared" si="124"/>
        <v>1.4673431623884732</v>
      </c>
      <c r="AM82" s="9">
        <f t="shared" si="108"/>
        <v>137.3908307902314</v>
      </c>
      <c r="AN82" s="9">
        <f t="shared" si="108"/>
        <v>-32.679975659997964</v>
      </c>
      <c r="AO82" s="9">
        <f t="shared" si="108"/>
        <v>115.45597600272313</v>
      </c>
      <c r="AP82" s="9">
        <f t="shared" si="108"/>
        <v>28.578901351528906</v>
      </c>
      <c r="AQ82" s="9">
        <f t="shared" si="108"/>
        <v>209.03667730982764</v>
      </c>
      <c r="AR82" s="9">
        <f t="shared" si="108"/>
        <v>577.93837679138539</v>
      </c>
      <c r="AS82" s="9">
        <f t="shared" si="108"/>
        <v>20.763884662368735</v>
      </c>
      <c r="AT82" s="9">
        <f t="shared" si="109"/>
        <v>146.73431623884733</v>
      </c>
    </row>
    <row r="83" spans="1:46" x14ac:dyDescent="0.3">
      <c r="A83" t="s">
        <v>18</v>
      </c>
      <c r="B83" t="s">
        <v>12</v>
      </c>
      <c r="C83">
        <v>25.191950096368846</v>
      </c>
      <c r="D83" s="2">
        <v>0.24045491783709599</v>
      </c>
      <c r="E83" s="2">
        <v>2.0775952852111801</v>
      </c>
      <c r="F83" s="2">
        <v>1.00115741703738</v>
      </c>
      <c r="G83" s="2">
        <v>20.640817196678199</v>
      </c>
      <c r="H83" s="2">
        <v>6.4668088189702303E-3</v>
      </c>
      <c r="I83" s="1">
        <v>1.2235083744172</v>
      </c>
      <c r="J83" s="1">
        <f t="shared" si="107"/>
        <v>21.864325571095399</v>
      </c>
      <c r="U83" t="s">
        <v>19</v>
      </c>
      <c r="V83" t="s">
        <v>13</v>
      </c>
      <c r="W83" s="6">
        <f t="shared" si="110"/>
        <v>4.4144261116872059</v>
      </c>
      <c r="X83" s="6">
        <f t="shared" si="111"/>
        <v>0.47933829419209689</v>
      </c>
      <c r="Y83" s="6">
        <f t="shared" si="112"/>
        <v>0.42519184475019134</v>
      </c>
      <c r="Z83" s="6">
        <f t="shared" si="113"/>
        <v>9.0407016510822169E-2</v>
      </c>
      <c r="AA83" s="6">
        <f t="shared" si="114"/>
        <v>-2.5142517725537799</v>
      </c>
      <c r="AB83" s="6">
        <f t="shared" si="115"/>
        <v>1.50977497658915E-2</v>
      </c>
      <c r="AC83" s="6">
        <f t="shared" si="116"/>
        <v>5.9182168673347793</v>
      </c>
      <c r="AD83" s="6">
        <f t="shared" si="117"/>
        <v>3.4039650947809985</v>
      </c>
      <c r="AE83" s="8">
        <f t="shared" si="118"/>
        <v>0.62397418734300758</v>
      </c>
      <c r="AF83" s="8">
        <f t="shared" si="119"/>
        <v>2.8743563429928409</v>
      </c>
      <c r="AG83" s="8">
        <f t="shared" si="120"/>
        <v>0.5372368937223867</v>
      </c>
      <c r="AH83" s="8">
        <f t="shared" si="120"/>
        <v>0.11423075329565284</v>
      </c>
      <c r="AI83" s="8">
        <f t="shared" si="121"/>
        <v>-0.64133970142147412</v>
      </c>
      <c r="AJ83" s="8">
        <f t="shared" si="122"/>
        <v>2.8089253719489595</v>
      </c>
      <c r="AK83" s="8">
        <f t="shared" si="123"/>
        <v>3.052350117414631</v>
      </c>
      <c r="AL83" s="8">
        <f t="shared" si="124"/>
        <v>0.58095903617807421</v>
      </c>
      <c r="AM83" s="9">
        <f t="shared" si="108"/>
        <v>62.397418734300757</v>
      </c>
      <c r="AN83" s="9">
        <f t="shared" si="108"/>
        <v>287.43563429928412</v>
      </c>
      <c r="AO83" s="9">
        <f t="shared" si="108"/>
        <v>53.723689372238667</v>
      </c>
      <c r="AP83" s="9">
        <f t="shared" si="108"/>
        <v>11.423075329565284</v>
      </c>
      <c r="AQ83" s="9">
        <f t="shared" si="108"/>
        <v>-64.133970142147405</v>
      </c>
      <c r="AR83" s="9">
        <f t="shared" si="108"/>
        <v>280.89253719489597</v>
      </c>
      <c r="AS83" s="9">
        <f t="shared" si="108"/>
        <v>305.2350117414631</v>
      </c>
      <c r="AT83" s="9">
        <f t="shared" si="109"/>
        <v>58.095903617807423</v>
      </c>
    </row>
    <row r="84" spans="1:46" x14ac:dyDescent="0.3">
      <c r="A84" t="s">
        <v>18</v>
      </c>
      <c r="B84" t="s">
        <v>12</v>
      </c>
      <c r="C84">
        <v>25.470488204324724</v>
      </c>
      <c r="D84" s="2">
        <v>0.28933919442806399</v>
      </c>
      <c r="E84" s="2">
        <v>1.9519573955374001</v>
      </c>
      <c r="F84" s="2">
        <v>0.96460479509520802</v>
      </c>
      <c r="G84" s="2">
        <v>22.222124014147902</v>
      </c>
      <c r="H84" s="2">
        <v>7.9749173930110297E-3</v>
      </c>
      <c r="I84" s="1">
        <v>3.3999683398371103E-2</v>
      </c>
      <c r="J84" s="1">
        <f t="shared" si="107"/>
        <v>22.256123697546272</v>
      </c>
      <c r="U84" t="s">
        <v>19</v>
      </c>
      <c r="V84" t="s">
        <v>13</v>
      </c>
      <c r="W84" s="6">
        <f t="shared" si="110"/>
        <v>2.7482730343888147</v>
      </c>
      <c r="X84" s="6">
        <f t="shared" si="111"/>
        <v>0.14223842836017891</v>
      </c>
      <c r="Y84" s="6">
        <f t="shared" si="112"/>
        <v>0.2010713829101094</v>
      </c>
      <c r="Z84" s="6">
        <f t="shared" si="113"/>
        <v>7.7591290493433163E-2</v>
      </c>
      <c r="AA84" s="6">
        <f t="shared" si="114"/>
        <v>1.9145185100659701</v>
      </c>
      <c r="AB84" s="6">
        <f t="shared" si="115"/>
        <v>-5.3749202156324997E-3</v>
      </c>
      <c r="AC84" s="6">
        <f t="shared" si="116"/>
        <v>0.41395530838593997</v>
      </c>
      <c r="AD84" s="6">
        <f t="shared" si="117"/>
        <v>2.3284738184519096</v>
      </c>
      <c r="AE84" s="8">
        <f t="shared" si="118"/>
        <v>0.38846531572685927</v>
      </c>
      <c r="AF84" s="8">
        <f t="shared" si="119"/>
        <v>0.85293400032538835</v>
      </c>
      <c r="AG84" s="8">
        <f t="shared" si="120"/>
        <v>0.25405700157433031</v>
      </c>
      <c r="AH84" s="8">
        <f t="shared" si="120"/>
        <v>9.8037872549258553E-2</v>
      </c>
      <c r="AI84" s="8">
        <f t="shared" si="121"/>
        <v>0.48835870099215806</v>
      </c>
      <c r="AJ84" s="8">
        <f t="shared" si="122"/>
        <v>-1</v>
      </c>
      <c r="AK84" s="8">
        <f t="shared" si="123"/>
        <v>0.21349953245719044</v>
      </c>
      <c r="AL84" s="8">
        <f t="shared" si="124"/>
        <v>0.39740357720111508</v>
      </c>
      <c r="AM84" s="9">
        <f t="shared" si="108"/>
        <v>38.846531572685926</v>
      </c>
      <c r="AN84" s="9">
        <f t="shared" si="108"/>
        <v>85.293400032538841</v>
      </c>
      <c r="AO84" s="9">
        <f t="shared" si="108"/>
        <v>25.405700157433031</v>
      </c>
      <c r="AP84" s="9">
        <f t="shared" si="108"/>
        <v>9.8037872549258545</v>
      </c>
      <c r="AQ84" s="9">
        <f t="shared" si="108"/>
        <v>48.835870099215803</v>
      </c>
      <c r="AR84" s="9">
        <f t="shared" si="108"/>
        <v>-100</v>
      </c>
      <c r="AS84" s="9">
        <f t="shared" si="108"/>
        <v>21.349953245719043</v>
      </c>
      <c r="AT84" s="9">
        <f t="shared" si="109"/>
        <v>39.740357720111504</v>
      </c>
    </row>
    <row r="85" spans="1:46" x14ac:dyDescent="0.3">
      <c r="A85" t="s">
        <v>18</v>
      </c>
      <c r="B85" t="s">
        <v>12</v>
      </c>
      <c r="C85">
        <v>28.028458608692059</v>
      </c>
      <c r="D85" s="2">
        <v>0.311620155484993</v>
      </c>
      <c r="E85" s="2">
        <v>2.5452787915509298</v>
      </c>
      <c r="F85" s="2">
        <v>1.13101836056683</v>
      </c>
      <c r="G85" s="2">
        <v>22.957322125483099</v>
      </c>
      <c r="H85" s="2">
        <v>5.4903893130610597E-3</v>
      </c>
      <c r="I85" s="1">
        <v>1.07927017760105</v>
      </c>
      <c r="J85" s="1">
        <f t="shared" si="107"/>
        <v>24.036592303084149</v>
      </c>
      <c r="U85" t="s">
        <v>19</v>
      </c>
      <c r="V85" t="s">
        <v>13</v>
      </c>
      <c r="W85" s="6">
        <f t="shared" si="110"/>
        <v>3.5528730075464843</v>
      </c>
      <c r="X85" s="6">
        <f t="shared" si="111"/>
        <v>0.18113466901207093</v>
      </c>
      <c r="Y85" s="6">
        <f t="shared" si="112"/>
        <v>0.40973010863029125</v>
      </c>
      <c r="Z85" s="6">
        <f t="shared" si="113"/>
        <v>0.10624095252081717</v>
      </c>
      <c r="AA85" s="6">
        <f t="shared" si="114"/>
        <v>3.0988572758871307</v>
      </c>
      <c r="AB85" s="6">
        <f t="shared" si="115"/>
        <v>1.9512153803126299E-2</v>
      </c>
      <c r="AC85" s="6">
        <f t="shared" si="116"/>
        <v>-0.26147515985342995</v>
      </c>
      <c r="AD85" s="6">
        <f t="shared" si="117"/>
        <v>2.8373821160336998</v>
      </c>
      <c r="AE85" s="8">
        <f t="shared" si="118"/>
        <v>0.50219462089250355</v>
      </c>
      <c r="AF85" s="8">
        <f t="shared" si="119"/>
        <v>1.0861756532268709</v>
      </c>
      <c r="AG85" s="8">
        <f t="shared" si="120"/>
        <v>0.51770073566298025</v>
      </c>
      <c r="AH85" s="8">
        <f t="shared" si="120"/>
        <v>0.13423719204192402</v>
      </c>
      <c r="AI85" s="8">
        <f t="shared" si="121"/>
        <v>0.79046188681674845</v>
      </c>
      <c r="AJ85" s="8">
        <f t="shared" si="122"/>
        <v>3.6302220349944645</v>
      </c>
      <c r="AK85" s="8">
        <f t="shared" si="123"/>
        <v>-0.1348571288904204</v>
      </c>
      <c r="AL85" s="8">
        <f t="shared" si="124"/>
        <v>0.48425960123010503</v>
      </c>
      <c r="AM85" s="9">
        <f t="shared" si="108"/>
        <v>50.219462089250356</v>
      </c>
      <c r="AN85" s="9">
        <f t="shared" si="108"/>
        <v>108.6175653226871</v>
      </c>
      <c r="AO85" s="9">
        <f t="shared" si="108"/>
        <v>51.770073566298024</v>
      </c>
      <c r="AP85" s="9">
        <f t="shared" si="108"/>
        <v>13.423719204192402</v>
      </c>
      <c r="AQ85" s="9">
        <f t="shared" si="108"/>
        <v>79.046188681674849</v>
      </c>
      <c r="AR85" s="9">
        <f t="shared" si="108"/>
        <v>363.02220349944645</v>
      </c>
      <c r="AS85" s="9">
        <f t="shared" si="108"/>
        <v>-13.485712889042039</v>
      </c>
      <c r="AT85" s="9">
        <f t="shared" si="109"/>
        <v>48.425960123010505</v>
      </c>
    </row>
    <row r="86" spans="1:46" x14ac:dyDescent="0.3">
      <c r="A86" t="s">
        <v>18</v>
      </c>
      <c r="B86" t="s">
        <v>12</v>
      </c>
      <c r="C86">
        <v>30.397299741116068</v>
      </c>
      <c r="D86" s="2">
        <v>0.293777707499845</v>
      </c>
      <c r="E86" s="2">
        <v>2.7267491769655501</v>
      </c>
      <c r="F86" s="2">
        <v>1.0065182523990299</v>
      </c>
      <c r="G86" s="2">
        <v>25.2485344586925</v>
      </c>
      <c r="H86" s="2">
        <v>8.0638859603925292E-3</v>
      </c>
      <c r="I86" s="1">
        <v>1.1163565184826401</v>
      </c>
      <c r="J86" s="1">
        <f t="shared" si="107"/>
        <v>26.36489097717514</v>
      </c>
      <c r="U86" t="s">
        <v>19</v>
      </c>
      <c r="V86" t="s">
        <v>13</v>
      </c>
      <c r="W86" s="6">
        <f t="shared" si="110"/>
        <v>1.8376816346776419</v>
      </c>
      <c r="X86" s="6">
        <f t="shared" si="111"/>
        <v>8.3787761839294927E-2</v>
      </c>
      <c r="Y86" s="6">
        <f t="shared" si="112"/>
        <v>-3.3855117634093657E-2</v>
      </c>
      <c r="Z86" s="6">
        <f t="shared" si="113"/>
        <v>3.0786993540378171E-2</v>
      </c>
      <c r="AA86" s="6">
        <f t="shared" si="114"/>
        <v>2.1772427587860408</v>
      </c>
      <c r="AB86" s="6">
        <f t="shared" si="115"/>
        <v>-5.3749202156324997E-3</v>
      </c>
      <c r="AC86" s="6">
        <f t="shared" si="116"/>
        <v>-0.41858747631598003</v>
      </c>
      <c r="AD86" s="6">
        <f t="shared" si="117"/>
        <v>1.758655282470059</v>
      </c>
      <c r="AE86" s="8">
        <f t="shared" si="118"/>
        <v>0.25975424111355044</v>
      </c>
      <c r="AF86" s="8">
        <f t="shared" si="119"/>
        <v>0.50243405883911052</v>
      </c>
      <c r="AG86" s="8">
        <f t="shared" si="120"/>
        <v>-4.2776498324026919E-2</v>
      </c>
      <c r="AH86" s="8">
        <f t="shared" si="120"/>
        <v>3.889987303590331E-2</v>
      </c>
      <c r="AI86" s="8">
        <f t="shared" si="121"/>
        <v>0.5553748578741583</v>
      </c>
      <c r="AJ86" s="8">
        <f t="shared" si="122"/>
        <v>-1</v>
      </c>
      <c r="AK86" s="8">
        <f t="shared" si="123"/>
        <v>-0.21588859636648741</v>
      </c>
      <c r="AL86" s="8">
        <f t="shared" si="124"/>
        <v>0.30015192559987691</v>
      </c>
      <c r="AM86" s="9">
        <f t="shared" si="108"/>
        <v>25.975424111355043</v>
      </c>
      <c r="AN86" s="9">
        <f t="shared" si="108"/>
        <v>50.243405883911052</v>
      </c>
      <c r="AO86" s="9">
        <f t="shared" si="108"/>
        <v>-4.2776498324026919</v>
      </c>
      <c r="AP86" s="9">
        <f t="shared" si="108"/>
        <v>3.8899873035903312</v>
      </c>
      <c r="AQ86" s="9">
        <f t="shared" si="108"/>
        <v>55.537485787415832</v>
      </c>
      <c r="AR86" s="9">
        <f t="shared" si="108"/>
        <v>-100</v>
      </c>
      <c r="AS86" s="9">
        <f t="shared" si="108"/>
        <v>-21.588859636648742</v>
      </c>
      <c r="AT86" s="9">
        <f t="shared" si="109"/>
        <v>30.015192559987693</v>
      </c>
    </row>
    <row r="87" spans="1:46" x14ac:dyDescent="0.3">
      <c r="A87" t="s">
        <v>18</v>
      </c>
      <c r="B87" t="s">
        <v>13</v>
      </c>
      <c r="C87">
        <v>6.5241821534878355</v>
      </c>
      <c r="D87" s="2">
        <v>0.20951786908682299</v>
      </c>
      <c r="E87" s="2">
        <v>0.63259656642957296</v>
      </c>
      <c r="F87" s="2">
        <v>0.237587185492699</v>
      </c>
      <c r="G87" s="2">
        <v>4.8646683505094401</v>
      </c>
      <c r="H87" s="2">
        <v>1.5113078910173399E-3</v>
      </c>
      <c r="I87" s="1">
        <v>0.57411872059044899</v>
      </c>
      <c r="J87" s="1">
        <f t="shared" si="107"/>
        <v>5.4387870710998891</v>
      </c>
      <c r="U87" t="s">
        <v>19</v>
      </c>
      <c r="V87" t="s">
        <v>14</v>
      </c>
      <c r="W87" s="6">
        <f t="shared" si="110"/>
        <v>2.3642450991282828</v>
      </c>
      <c r="X87" s="6">
        <f t="shared" si="111"/>
        <v>0.12739420621225095</v>
      </c>
      <c r="Y87" s="6">
        <f t="shared" si="112"/>
        <v>0.26910589738357127</v>
      </c>
      <c r="Z87" s="6">
        <f t="shared" si="113"/>
        <v>8.0269131690692164E-2</v>
      </c>
      <c r="AA87" s="6">
        <f t="shared" si="114"/>
        <v>2.0021228944190801</v>
      </c>
      <c r="AB87" s="6">
        <f t="shared" si="115"/>
        <v>-5.3749202156324997E-3</v>
      </c>
      <c r="AC87" s="6">
        <f t="shared" si="116"/>
        <v>-0.10951720948996013</v>
      </c>
      <c r="AD87" s="6">
        <f t="shared" si="117"/>
        <v>1.8926056849291184</v>
      </c>
      <c r="AE87" s="8">
        <f t="shared" si="118"/>
        <v>0.33418339713572021</v>
      </c>
      <c r="AF87" s="8">
        <f t="shared" si="119"/>
        <v>0.76392049023309361</v>
      </c>
      <c r="AG87" s="8">
        <f t="shared" si="120"/>
        <v>0.34001973033529148</v>
      </c>
      <c r="AH87" s="8">
        <f t="shared" si="120"/>
        <v>0.10142136897436635</v>
      </c>
      <c r="AI87" s="8">
        <f t="shared" si="121"/>
        <v>0.51070497924382585</v>
      </c>
      <c r="AJ87" s="8">
        <f t="shared" si="122"/>
        <v>-1</v>
      </c>
      <c r="AK87" s="8">
        <f t="shared" si="123"/>
        <v>-5.6484051655941607E-2</v>
      </c>
      <c r="AL87" s="8">
        <f t="shared" si="124"/>
        <v>0.32301341052743815</v>
      </c>
      <c r="AM87" s="9">
        <f t="shared" si="108"/>
        <v>33.418339713572024</v>
      </c>
      <c r="AN87" s="9">
        <f t="shared" si="108"/>
        <v>76.392049023309355</v>
      </c>
      <c r="AO87" s="9">
        <f t="shared" si="108"/>
        <v>34.001973033529147</v>
      </c>
      <c r="AP87" s="9">
        <f t="shared" si="108"/>
        <v>10.142136897436634</v>
      </c>
      <c r="AQ87" s="9">
        <f t="shared" si="108"/>
        <v>51.070497924382586</v>
      </c>
      <c r="AR87" s="9">
        <f t="shared" si="108"/>
        <v>-100</v>
      </c>
      <c r="AS87" s="9">
        <f t="shared" si="108"/>
        <v>-5.6484051655941609</v>
      </c>
      <c r="AT87" s="9">
        <f t="shared" si="109"/>
        <v>32.301341052743815</v>
      </c>
    </row>
    <row r="88" spans="1:46" x14ac:dyDescent="0.3">
      <c r="A88" t="s">
        <v>18</v>
      </c>
      <c r="B88" t="s">
        <v>13</v>
      </c>
      <c r="C88">
        <v>5.2087956578165286</v>
      </c>
      <c r="D88" s="2">
        <v>0.27364501123413398</v>
      </c>
      <c r="E88" s="2">
        <v>0.54423420057596805</v>
      </c>
      <c r="F88" s="2">
        <v>0.19547240049880099</v>
      </c>
      <c r="G88" s="2">
        <v>3.6972645028227702</v>
      </c>
      <c r="H88" s="2">
        <v>7.6192443447849396E-5</v>
      </c>
      <c r="I88" s="1">
        <v>0.49930769242488099</v>
      </c>
      <c r="J88" s="1">
        <f t="shared" si="107"/>
        <v>4.1965721952476516</v>
      </c>
      <c r="U88" t="s">
        <v>19</v>
      </c>
      <c r="V88" t="s">
        <v>14</v>
      </c>
      <c r="W88" s="6">
        <f t="shared" si="110"/>
        <v>2.4100362154283363</v>
      </c>
      <c r="X88" s="6">
        <f t="shared" si="111"/>
        <v>6.7750133604643936E-2</v>
      </c>
      <c r="Y88" s="6">
        <f t="shared" si="112"/>
        <v>2.780282204935336E-2</v>
      </c>
      <c r="Z88" s="6">
        <f t="shared" si="113"/>
        <v>5.9851692071757168E-2</v>
      </c>
      <c r="AA88" s="6">
        <f t="shared" si="114"/>
        <v>2.3018850357243608</v>
      </c>
      <c r="AB88" s="6">
        <f t="shared" si="115"/>
        <v>2.1113459054735301E-2</v>
      </c>
      <c r="AC88" s="6">
        <f t="shared" si="116"/>
        <v>-7.4403142504840147E-2</v>
      </c>
      <c r="AD88" s="6">
        <f t="shared" si="117"/>
        <v>2.2274818932195188</v>
      </c>
      <c r="AE88" s="8">
        <f t="shared" si="118"/>
        <v>0.34065592014504398</v>
      </c>
      <c r="AF88" s="8">
        <f t="shared" si="119"/>
        <v>0.40626427853702551</v>
      </c>
      <c r="AG88" s="8">
        <f t="shared" si="120"/>
        <v>3.512932324298574E-2</v>
      </c>
      <c r="AH88" s="8">
        <f t="shared" si="120"/>
        <v>7.5623597982108645E-2</v>
      </c>
      <c r="AI88" s="8">
        <f t="shared" si="121"/>
        <v>0.58716882598377207</v>
      </c>
      <c r="AJ88" s="8">
        <f t="shared" si="122"/>
        <v>3.9281437133389616</v>
      </c>
      <c r="AK88" s="8">
        <f t="shared" si="123"/>
        <v>-3.837379498783744E-2</v>
      </c>
      <c r="AL88" s="8">
        <f t="shared" si="124"/>
        <v>0.3801671573463008</v>
      </c>
      <c r="AM88" s="9">
        <f t="shared" si="108"/>
        <v>34.065592014504396</v>
      </c>
      <c r="AN88" s="9">
        <f t="shared" si="108"/>
        <v>40.626427853702552</v>
      </c>
      <c r="AO88" s="9">
        <f t="shared" si="108"/>
        <v>3.5129323242985739</v>
      </c>
      <c r="AP88" s="9">
        <f t="shared" si="108"/>
        <v>7.5623597982108643</v>
      </c>
      <c r="AQ88" s="9">
        <f t="shared" si="108"/>
        <v>58.716882598377204</v>
      </c>
      <c r="AR88" s="9">
        <f t="shared" si="108"/>
        <v>392.81437133389613</v>
      </c>
      <c r="AS88" s="9">
        <f t="shared" si="108"/>
        <v>-3.837379498783744</v>
      </c>
      <c r="AT88" s="9">
        <f t="shared" si="109"/>
        <v>38.016715734630083</v>
      </c>
    </row>
    <row r="89" spans="1:46" x14ac:dyDescent="0.3">
      <c r="A89" t="s">
        <v>18</v>
      </c>
      <c r="B89" t="s">
        <v>13</v>
      </c>
      <c r="C89">
        <v>4.6980278967165479</v>
      </c>
      <c r="D89" s="2">
        <v>0.28663638329986102</v>
      </c>
      <c r="E89" s="2">
        <v>0.527179033940678</v>
      </c>
      <c r="F89" s="2">
        <v>0.194928823752922</v>
      </c>
      <c r="G89" s="2">
        <v>3.1320535706576198</v>
      </c>
      <c r="H89" s="2">
        <v>0</v>
      </c>
      <c r="I89" s="1">
        <v>0.55920218834891899</v>
      </c>
      <c r="J89" s="1">
        <f t="shared" si="107"/>
        <v>3.6912557590065389</v>
      </c>
      <c r="U89" t="s">
        <v>19</v>
      </c>
      <c r="V89" t="s">
        <v>14</v>
      </c>
      <c r="W89" s="6">
        <f t="shared" si="110"/>
        <v>2.5318596942634173</v>
      </c>
      <c r="X89" s="6">
        <f t="shared" si="111"/>
        <v>0.41194981056568997</v>
      </c>
      <c r="Y89" s="6">
        <f t="shared" si="112"/>
        <v>0.19140598119442631</v>
      </c>
      <c r="Z89" s="6">
        <f t="shared" si="113"/>
        <v>4.4463178154289185E-2</v>
      </c>
      <c r="AA89" s="6">
        <f t="shared" si="114"/>
        <v>-3.9203120701574496</v>
      </c>
      <c r="AB89" s="6">
        <f t="shared" si="115"/>
        <v>-5.3749202156324997E-3</v>
      </c>
      <c r="AC89" s="6">
        <f t="shared" si="116"/>
        <v>5.8118680204586806</v>
      </c>
      <c r="AD89" s="6">
        <f t="shared" si="117"/>
        <v>1.8915559503012291</v>
      </c>
      <c r="AE89" s="8">
        <f t="shared" si="118"/>
        <v>0.35787553245301046</v>
      </c>
      <c r="AF89" s="8">
        <f t="shared" si="119"/>
        <v>2.4702607017657989</v>
      </c>
      <c r="AG89" s="8">
        <f t="shared" si="120"/>
        <v>0.2418446074317207</v>
      </c>
      <c r="AH89" s="8">
        <f t="shared" si="120"/>
        <v>5.6179957380578745E-2</v>
      </c>
      <c r="AI89" s="8">
        <f t="shared" si="121"/>
        <v>-1</v>
      </c>
      <c r="AJ89" s="8">
        <f t="shared" si="122"/>
        <v>-1</v>
      </c>
      <c r="AK89" s="8">
        <f t="shared" si="123"/>
        <v>2.9975001647133612</v>
      </c>
      <c r="AL89" s="8">
        <f t="shared" si="124"/>
        <v>0.32283425098828883</v>
      </c>
      <c r="AM89" s="9">
        <f t="shared" si="108"/>
        <v>35.787553245301048</v>
      </c>
      <c r="AN89" s="9">
        <f t="shared" si="108"/>
        <v>247.02607017657988</v>
      </c>
      <c r="AO89" s="9">
        <f t="shared" si="108"/>
        <v>24.184460743172071</v>
      </c>
      <c r="AP89" s="9">
        <f t="shared" si="108"/>
        <v>5.6179957380578749</v>
      </c>
      <c r="AQ89" s="9">
        <f t="shared" si="108"/>
        <v>-100</v>
      </c>
      <c r="AR89" s="9">
        <f t="shared" si="108"/>
        <v>-100</v>
      </c>
      <c r="AS89" s="9">
        <f t="shared" si="108"/>
        <v>299.7500164713361</v>
      </c>
      <c r="AT89" s="9">
        <f t="shared" si="109"/>
        <v>32.283425098828886</v>
      </c>
    </row>
    <row r="90" spans="1:46" x14ac:dyDescent="0.3">
      <c r="A90" t="s">
        <v>18</v>
      </c>
      <c r="B90" t="s">
        <v>13</v>
      </c>
      <c r="C90">
        <v>4.4450988467522272</v>
      </c>
      <c r="D90" s="2">
        <v>0.28769625002558802</v>
      </c>
      <c r="E90" s="2">
        <v>0.46602611476489098</v>
      </c>
      <c r="F90" s="2">
        <v>0.19576540259390199</v>
      </c>
      <c r="G90" s="2">
        <v>3.00041330046521</v>
      </c>
      <c r="H90" s="2">
        <v>1.1771882218738699E-4</v>
      </c>
      <c r="I90" s="1">
        <v>0.49998121332822398</v>
      </c>
      <c r="J90" s="1">
        <f t="shared" si="107"/>
        <v>3.500394513793434</v>
      </c>
      <c r="U90" t="s">
        <v>19</v>
      </c>
      <c r="V90" t="s">
        <v>14</v>
      </c>
      <c r="W90" s="6">
        <f t="shared" si="110"/>
        <v>4.0389482499703782</v>
      </c>
      <c r="X90" s="6">
        <f t="shared" si="111"/>
        <v>3.9678926797432928E-2</v>
      </c>
      <c r="Y90" s="6">
        <f t="shared" si="112"/>
        <v>0.15149255525779037</v>
      </c>
      <c r="Z90" s="6">
        <f t="shared" si="113"/>
        <v>9.1206889528139157E-2</v>
      </c>
      <c r="AA90" s="6">
        <f t="shared" si="114"/>
        <v>3.8106283879562808</v>
      </c>
      <c r="AB90" s="6">
        <f t="shared" si="115"/>
        <v>-5.1233485110502731E-3</v>
      </c>
      <c r="AC90" s="6">
        <f t="shared" si="116"/>
        <v>-5.3883411028589956E-2</v>
      </c>
      <c r="AD90" s="6">
        <f t="shared" si="117"/>
        <v>3.7567449769276902</v>
      </c>
      <c r="AE90" s="8">
        <f t="shared" si="118"/>
        <v>0.57090081207237653</v>
      </c>
      <c r="AF90" s="8">
        <f t="shared" si="119"/>
        <v>0.23793503733220064</v>
      </c>
      <c r="AG90" s="8">
        <f t="shared" si="120"/>
        <v>0.19141333685875145</v>
      </c>
      <c r="AH90" s="8">
        <f t="shared" si="120"/>
        <v>0.11524140601748056</v>
      </c>
      <c r="AI90" s="8">
        <f t="shared" si="121"/>
        <v>0.9720216961715592</v>
      </c>
      <c r="AJ90" s="8">
        <f t="shared" si="122"/>
        <v>-0.95319526718730607</v>
      </c>
      <c r="AK90" s="8">
        <f t="shared" si="123"/>
        <v>-2.7790640266598676E-2</v>
      </c>
      <c r="AL90" s="8">
        <f t="shared" si="124"/>
        <v>0.6411684257012481</v>
      </c>
      <c r="AM90" s="9">
        <f t="shared" si="108"/>
        <v>57.090081207237652</v>
      </c>
      <c r="AN90" s="9">
        <f t="shared" si="108"/>
        <v>23.793503733220064</v>
      </c>
      <c r="AO90" s="9">
        <f t="shared" si="108"/>
        <v>19.141333685875146</v>
      </c>
      <c r="AP90" s="9">
        <f t="shared" si="108"/>
        <v>11.524140601748057</v>
      </c>
      <c r="AQ90" s="9">
        <f t="shared" si="108"/>
        <v>97.202169617155917</v>
      </c>
      <c r="AR90" s="9">
        <f t="shared" si="108"/>
        <v>-95.3195267187306</v>
      </c>
      <c r="AS90" s="9">
        <f t="shared" si="108"/>
        <v>-2.7790640266598676</v>
      </c>
      <c r="AT90" s="9">
        <f t="shared" si="109"/>
        <v>64.116842570124817</v>
      </c>
    </row>
    <row r="91" spans="1:46" x14ac:dyDescent="0.3">
      <c r="A91" t="s">
        <v>18</v>
      </c>
      <c r="B91" t="s">
        <v>13</v>
      </c>
      <c r="C91">
        <v>5.3310334382232423</v>
      </c>
      <c r="D91" s="2">
        <v>0.20799855581843299</v>
      </c>
      <c r="E91" s="2">
        <v>0.49193648659280997</v>
      </c>
      <c r="F91" s="2">
        <v>0.17725207927699699</v>
      </c>
      <c r="G91" s="2">
        <v>3.8877874017749599</v>
      </c>
      <c r="H91" s="2">
        <v>2.7408899675174299E-2</v>
      </c>
      <c r="I91" s="1">
        <v>0.53761657686162601</v>
      </c>
      <c r="J91" s="1">
        <f t="shared" si="107"/>
        <v>4.4254039786365862</v>
      </c>
      <c r="U91" t="s">
        <v>19</v>
      </c>
      <c r="V91" t="s">
        <v>14</v>
      </c>
      <c r="W91" s="6">
        <f t="shared" si="110"/>
        <v>1.2197815295780359</v>
      </c>
      <c r="X91" s="6">
        <f t="shared" si="111"/>
        <v>0.26540956398339394</v>
      </c>
      <c r="Y91" s="6">
        <f t="shared" si="112"/>
        <v>-5.2239104599684616E-2</v>
      </c>
      <c r="Z91" s="6">
        <f t="shared" si="113"/>
        <v>3.1676460152341712E-3</v>
      </c>
      <c r="AA91" s="6">
        <f t="shared" si="114"/>
        <v>-3.0975106419142135</v>
      </c>
      <c r="AB91" s="6">
        <f t="shared" si="115"/>
        <v>-5.3749202156324997E-3</v>
      </c>
      <c r="AC91" s="6">
        <f t="shared" si="116"/>
        <v>4.1005474567309097</v>
      </c>
      <c r="AD91" s="6">
        <f t="shared" si="117"/>
        <v>1.0030368148166948</v>
      </c>
      <c r="AE91" s="8">
        <f t="shared" si="118"/>
        <v>0.17241475321999819</v>
      </c>
      <c r="AF91" s="8">
        <f t="shared" si="119"/>
        <v>1.5915308102233627</v>
      </c>
      <c r="AG91" s="8">
        <f t="shared" si="120"/>
        <v>-6.6004968421870883E-2</v>
      </c>
      <c r="AH91" s="8">
        <f t="shared" si="120"/>
        <v>4.0023728739113744E-3</v>
      </c>
      <c r="AI91" s="8">
        <f t="shared" si="121"/>
        <v>-0.79011838508810595</v>
      </c>
      <c r="AJ91" s="8">
        <f t="shared" si="122"/>
        <v>-1</v>
      </c>
      <c r="AK91" s="8">
        <f t="shared" si="123"/>
        <v>2.1148779761856678</v>
      </c>
      <c r="AL91" s="8">
        <f t="shared" si="124"/>
        <v>0.17118956421746837</v>
      </c>
      <c r="AM91" s="9">
        <f t="shared" si="108"/>
        <v>17.241475321999818</v>
      </c>
      <c r="AN91" s="9">
        <f t="shared" si="108"/>
        <v>159.15308102233627</v>
      </c>
      <c r="AO91" s="9">
        <f t="shared" si="108"/>
        <v>-6.6004968421870887</v>
      </c>
      <c r="AP91" s="9">
        <f t="shared" si="108"/>
        <v>0.40023728739113745</v>
      </c>
      <c r="AQ91" s="9">
        <f t="shared" si="108"/>
        <v>-79.011838508810598</v>
      </c>
      <c r="AR91" s="9">
        <f t="shared" si="108"/>
        <v>-100</v>
      </c>
      <c r="AS91" s="9">
        <f t="shared" si="108"/>
        <v>211.48779761856679</v>
      </c>
      <c r="AT91" s="9">
        <f t="shared" si="109"/>
        <v>17.118956421746837</v>
      </c>
    </row>
    <row r="92" spans="1:46" x14ac:dyDescent="0.3">
      <c r="A92" t="s">
        <v>18</v>
      </c>
      <c r="B92" t="s">
        <v>14</v>
      </c>
      <c r="C92">
        <v>4.186488657491406</v>
      </c>
      <c r="D92" s="2">
        <v>0.252770638338077</v>
      </c>
      <c r="E92" s="2">
        <v>0.4860904424254</v>
      </c>
      <c r="F92" s="2">
        <v>0.191025955085179</v>
      </c>
      <c r="G92" s="2">
        <v>2.70448945548091</v>
      </c>
      <c r="H92" s="2">
        <v>2.6235361589940401E-2</v>
      </c>
      <c r="I92" s="1">
        <v>0.52938814708048798</v>
      </c>
      <c r="J92" s="1">
        <f t="shared" si="107"/>
        <v>3.2338776025613978</v>
      </c>
      <c r="U92" t="s">
        <v>19</v>
      </c>
      <c r="V92" t="s">
        <v>15</v>
      </c>
      <c r="W92" s="6">
        <f t="shared" si="110"/>
        <v>23.376662297207169</v>
      </c>
      <c r="X92" s="6">
        <f t="shared" si="111"/>
        <v>0.18779074885897296</v>
      </c>
      <c r="Y92" s="6">
        <f t="shared" si="112"/>
        <v>0.14044981548309132</v>
      </c>
      <c r="Z92" s="6">
        <f t="shared" si="113"/>
        <v>0.53512468703816818</v>
      </c>
      <c r="AA92" s="6">
        <f t="shared" si="114"/>
        <v>24.12554464295005</v>
      </c>
      <c r="AB92" s="6">
        <f t="shared" si="115"/>
        <v>7.0337564845064995E-2</v>
      </c>
      <c r="AC92" s="6">
        <f t="shared" si="116"/>
        <v>-1.685247459175375</v>
      </c>
      <c r="AD92" s="6">
        <f t="shared" si="117"/>
        <v>22.440297183774675</v>
      </c>
      <c r="AE92" s="8">
        <f t="shared" si="118"/>
        <v>3.3042650370960209</v>
      </c>
      <c r="AF92" s="8">
        <f t="shared" si="119"/>
        <v>1.1260888952090407</v>
      </c>
      <c r="AG92" s="8">
        <f t="shared" si="120"/>
        <v>0.17746065341010847</v>
      </c>
      <c r="AH92" s="8">
        <f t="shared" si="120"/>
        <v>0.67613884924687384</v>
      </c>
      <c r="AI92" s="8">
        <f t="shared" si="121"/>
        <v>6.1539857570525269</v>
      </c>
      <c r="AJ92" s="8">
        <f t="shared" si="122"/>
        <v>13.086252822971055</v>
      </c>
      <c r="AK92" s="8">
        <f t="shared" si="123"/>
        <v>-0.86917485370947678</v>
      </c>
      <c r="AL92" s="8">
        <f t="shared" si="124"/>
        <v>3.8299139563515543</v>
      </c>
      <c r="AM92" s="9">
        <f t="shared" si="108"/>
        <v>330.42650370960212</v>
      </c>
      <c r="AN92" s="9">
        <f t="shared" si="108"/>
        <v>112.60888952090407</v>
      </c>
      <c r="AO92" s="9">
        <f t="shared" si="108"/>
        <v>17.746065341010848</v>
      </c>
      <c r="AP92" s="9">
        <f t="shared" si="108"/>
        <v>67.613884924687383</v>
      </c>
      <c r="AQ92" s="9">
        <f t="shared" si="108"/>
        <v>615.39857570525271</v>
      </c>
      <c r="AR92" s="9">
        <f t="shared" si="108"/>
        <v>1308.6252822971055</v>
      </c>
      <c r="AS92" s="9">
        <f t="shared" si="108"/>
        <v>-86.917485370947674</v>
      </c>
      <c r="AT92" s="9">
        <f t="shared" si="109"/>
        <v>382.99139563515541</v>
      </c>
    </row>
    <row r="93" spans="1:46" x14ac:dyDescent="0.3">
      <c r="A93" t="s">
        <v>18</v>
      </c>
      <c r="B93" t="s">
        <v>14</v>
      </c>
      <c r="C93">
        <v>4.0054451095318475</v>
      </c>
      <c r="D93" s="2">
        <v>0.28482722322278298</v>
      </c>
      <c r="E93" s="2">
        <v>0.45542760165345397</v>
      </c>
      <c r="F93" s="2">
        <v>0.19383604670971599</v>
      </c>
      <c r="G93" s="2">
        <v>2.5534616464220399</v>
      </c>
      <c r="H93" s="2">
        <v>2.70810796127047E-2</v>
      </c>
      <c r="I93" s="1">
        <v>0.49536640237930402</v>
      </c>
      <c r="J93" s="1">
        <f t="shared" si="107"/>
        <v>3.0488280488013437</v>
      </c>
      <c r="U93" t="s">
        <v>19</v>
      </c>
      <c r="V93" t="s">
        <v>15</v>
      </c>
      <c r="W93" s="6">
        <f t="shared" si="110"/>
        <v>35.545729496723574</v>
      </c>
      <c r="X93" s="6">
        <f t="shared" si="111"/>
        <v>0.33677884724770196</v>
      </c>
      <c r="Y93" s="6">
        <f t="shared" si="112"/>
        <v>0.28925879603739124</v>
      </c>
      <c r="Z93" s="6">
        <f t="shared" si="113"/>
        <v>0.63117703148932813</v>
      </c>
      <c r="AA93" s="6">
        <f t="shared" si="114"/>
        <v>36.022662319749649</v>
      </c>
      <c r="AB93" s="6">
        <f t="shared" si="115"/>
        <v>0.1932010491240905</v>
      </c>
      <c r="AC93" s="6">
        <f t="shared" si="116"/>
        <v>-1.9290780436482049</v>
      </c>
      <c r="AD93" s="6">
        <f t="shared" si="117"/>
        <v>34.093584276101446</v>
      </c>
      <c r="AE93" s="8">
        <f t="shared" si="118"/>
        <v>5.0243490580829668</v>
      </c>
      <c r="AF93" s="8">
        <f t="shared" si="119"/>
        <v>2.019497351872976</v>
      </c>
      <c r="AG93" s="8">
        <f t="shared" si="120"/>
        <v>0.36548324946426564</v>
      </c>
      <c r="AH93" s="8">
        <f t="shared" si="120"/>
        <v>0.79750256730692182</v>
      </c>
      <c r="AI93" s="8">
        <f t="shared" si="121"/>
        <v>9.1887231615984302</v>
      </c>
      <c r="AJ93" s="8">
        <f t="shared" si="122"/>
        <v>35.944914784443057</v>
      </c>
      <c r="AK93" s="8">
        <f t="shared" si="123"/>
        <v>-0.99493170409676079</v>
      </c>
      <c r="AL93" s="8">
        <f t="shared" si="124"/>
        <v>5.8187952312637234</v>
      </c>
      <c r="AM93" s="9">
        <f t="shared" si="108"/>
        <v>502.43490580829666</v>
      </c>
      <c r="AN93" s="9">
        <f t="shared" si="108"/>
        <v>201.94973518729759</v>
      </c>
      <c r="AO93" s="9">
        <f t="shared" si="108"/>
        <v>36.548324946426561</v>
      </c>
      <c r="AP93" s="9">
        <f t="shared" si="108"/>
        <v>79.750256730692186</v>
      </c>
      <c r="AQ93" s="9">
        <f t="shared" si="108"/>
        <v>918.87231615984297</v>
      </c>
      <c r="AR93" s="9">
        <f t="shared" si="108"/>
        <v>3594.4914784443058</v>
      </c>
      <c r="AS93" s="9">
        <f t="shared" si="108"/>
        <v>-99.493170409676082</v>
      </c>
      <c r="AT93" s="9">
        <f t="shared" si="109"/>
        <v>581.87952312637231</v>
      </c>
    </row>
    <row r="94" spans="1:46" x14ac:dyDescent="0.3">
      <c r="A94" t="s">
        <v>18</v>
      </c>
      <c r="B94" t="s">
        <v>14</v>
      </c>
      <c r="C94">
        <v>4.2109460521046769</v>
      </c>
      <c r="D94" s="2">
        <v>0.32855604378292802</v>
      </c>
      <c r="E94" s="2">
        <v>0.48562899693209999</v>
      </c>
      <c r="F94" s="2">
        <v>0.19306455532976799</v>
      </c>
      <c r="G94" s="2">
        <v>2.6894323670254701</v>
      </c>
      <c r="H94" s="2">
        <v>0</v>
      </c>
      <c r="I94" s="1">
        <v>0.51331803692973099</v>
      </c>
      <c r="J94" s="1">
        <f t="shared" si="107"/>
        <v>3.2027504039552008</v>
      </c>
      <c r="U94" t="s">
        <v>19</v>
      </c>
      <c r="V94" t="s">
        <v>15</v>
      </c>
      <c r="W94" s="6">
        <f t="shared" si="110"/>
        <v>32.864657822141822</v>
      </c>
      <c r="X94" s="6">
        <f t="shared" si="111"/>
        <v>0.19758900437819193</v>
      </c>
      <c r="Y94" s="6">
        <f t="shared" si="112"/>
        <v>0.20878947197361131</v>
      </c>
      <c r="Z94" s="6">
        <f t="shared" si="113"/>
        <v>0.64637766722293921</v>
      </c>
      <c r="AA94" s="6">
        <f t="shared" si="114"/>
        <v>33.510513778537948</v>
      </c>
      <c r="AB94" s="6">
        <f t="shared" si="115"/>
        <v>2.9196280755123E-2</v>
      </c>
      <c r="AC94" s="6">
        <f t="shared" si="116"/>
        <v>-1.728466202867851</v>
      </c>
      <c r="AD94" s="6">
        <f t="shared" si="117"/>
        <v>31.782047575670099</v>
      </c>
      <c r="AE94" s="8">
        <f t="shared" si="118"/>
        <v>4.6453825793086487</v>
      </c>
      <c r="AF94" s="8">
        <f t="shared" si="119"/>
        <v>1.1848442215478225</v>
      </c>
      <c r="AG94" s="8">
        <f t="shared" si="120"/>
        <v>0.26380893413170237</v>
      </c>
      <c r="AH94" s="8">
        <f t="shared" si="120"/>
        <v>0.81670882073101703</v>
      </c>
      <c r="AI94" s="8">
        <f t="shared" si="121"/>
        <v>8.5479199560743346</v>
      </c>
      <c r="AJ94" s="8">
        <f t="shared" si="122"/>
        <v>5.4319468166630811</v>
      </c>
      <c r="AK94" s="8">
        <f t="shared" si="123"/>
        <v>-0.89146513815517847</v>
      </c>
      <c r="AL94" s="8">
        <f t="shared" si="124"/>
        <v>5.4242823334576311</v>
      </c>
      <c r="AM94" s="9">
        <f t="shared" si="108"/>
        <v>464.53825793086486</v>
      </c>
      <c r="AN94" s="9">
        <f t="shared" si="108"/>
        <v>118.48442215478225</v>
      </c>
      <c r="AO94" s="9">
        <f t="shared" si="108"/>
        <v>26.380893413170238</v>
      </c>
      <c r="AP94" s="9">
        <f t="shared" si="108"/>
        <v>81.670882073101708</v>
      </c>
      <c r="AQ94" s="9">
        <f t="shared" si="108"/>
        <v>854.79199560743348</v>
      </c>
      <c r="AR94" s="9">
        <f t="shared" si="108"/>
        <v>543.19468166630816</v>
      </c>
      <c r="AS94" s="9">
        <f t="shared" si="108"/>
        <v>-89.146513815517849</v>
      </c>
      <c r="AT94" s="9">
        <f t="shared" si="109"/>
        <v>542.42823334576315</v>
      </c>
    </row>
    <row r="95" spans="1:46" x14ac:dyDescent="0.3">
      <c r="A95" t="s">
        <v>18</v>
      </c>
      <c r="B95" t="s">
        <v>14</v>
      </c>
      <c r="C95">
        <v>3.9548254964979823</v>
      </c>
      <c r="D95" s="2">
        <v>0.29358870348267901</v>
      </c>
      <c r="E95" s="2">
        <v>0.430227155407922</v>
      </c>
      <c r="F95" s="2">
        <v>0.17612966756646101</v>
      </c>
      <c r="G95" s="2">
        <v>2.5549694756238499</v>
      </c>
      <c r="H95" s="2">
        <v>0</v>
      </c>
      <c r="I95" s="1">
        <v>0.495084997919091</v>
      </c>
      <c r="J95" s="1">
        <f t="shared" si="107"/>
        <v>3.0500544735429411</v>
      </c>
      <c r="U95" t="s">
        <v>19</v>
      </c>
      <c r="V95" t="s">
        <v>15</v>
      </c>
      <c r="W95" s="6">
        <f t="shared" si="110"/>
        <v>26.27479423824159</v>
      </c>
      <c r="X95" s="6">
        <f t="shared" si="111"/>
        <v>0.24244992365051593</v>
      </c>
      <c r="Y95" s="6">
        <f t="shared" si="112"/>
        <v>0.40294169003007141</v>
      </c>
      <c r="Z95" s="6">
        <f t="shared" si="113"/>
        <v>0.52375638167701821</v>
      </c>
      <c r="AA95" s="6">
        <f t="shared" si="114"/>
        <v>26.901244895225449</v>
      </c>
      <c r="AB95" s="6">
        <f t="shared" si="115"/>
        <v>0.13565449700041252</v>
      </c>
      <c r="AC95" s="6">
        <f t="shared" si="116"/>
        <v>-1.9320473875834852</v>
      </c>
      <c r="AD95" s="6">
        <f t="shared" si="117"/>
        <v>24.969197507641965</v>
      </c>
      <c r="AE95" s="8">
        <f t="shared" si="118"/>
        <v>3.7139127414560802</v>
      </c>
      <c r="AF95" s="8">
        <f t="shared" si="119"/>
        <v>1.4538531228295934</v>
      </c>
      <c r="AG95" s="8">
        <f t="shared" si="120"/>
        <v>0.50912345703664141</v>
      </c>
      <c r="AH95" s="8">
        <f t="shared" si="120"/>
        <v>0.66177480832153568</v>
      </c>
      <c r="AI95" s="8">
        <f t="shared" si="121"/>
        <v>6.8620161899879131</v>
      </c>
      <c r="AJ95" s="8">
        <f t="shared" si="122"/>
        <v>25.238420582667054</v>
      </c>
      <c r="AK95" s="8">
        <f t="shared" si="123"/>
        <v>-0.99646315816690856</v>
      </c>
      <c r="AL95" s="8">
        <f t="shared" si="124"/>
        <v>4.2615245792092731</v>
      </c>
      <c r="AM95" s="9">
        <f t="shared" si="108"/>
        <v>371.39127414560801</v>
      </c>
      <c r="AN95" s="9">
        <f t="shared" si="108"/>
        <v>145.38531228295935</v>
      </c>
      <c r="AO95" s="9">
        <f t="shared" si="108"/>
        <v>50.912345703664144</v>
      </c>
      <c r="AP95" s="9">
        <f t="shared" si="108"/>
        <v>66.177480832153563</v>
      </c>
      <c r="AQ95" s="9">
        <f t="shared" si="108"/>
        <v>686.20161899879133</v>
      </c>
      <c r="AR95" s="9">
        <f t="shared" si="108"/>
        <v>2523.8420582667054</v>
      </c>
      <c r="AS95" s="9">
        <f t="shared" si="108"/>
        <v>-99.646315816690858</v>
      </c>
      <c r="AT95" s="9">
        <f t="shared" si="109"/>
        <v>426.1524579209273</v>
      </c>
    </row>
    <row r="96" spans="1:46" x14ac:dyDescent="0.3">
      <c r="A96" t="s">
        <v>18</v>
      </c>
      <c r="B96" t="s">
        <v>14</v>
      </c>
      <c r="C96">
        <v>4.0650677892302456</v>
      </c>
      <c r="D96" s="2">
        <v>0.29405659410771001</v>
      </c>
      <c r="E96" s="2">
        <v>0.39860215365395002</v>
      </c>
      <c r="F96" s="2">
        <v>0.193504138359157</v>
      </c>
      <c r="G96" s="2">
        <v>2.68898012017035</v>
      </c>
      <c r="H96" s="2">
        <v>0</v>
      </c>
      <c r="I96" s="1">
        <v>0.49485699370883501</v>
      </c>
      <c r="J96" s="1">
        <f t="shared" si="107"/>
        <v>3.1838371138791852</v>
      </c>
      <c r="U96" t="s">
        <v>19</v>
      </c>
      <c r="V96" t="s">
        <v>15</v>
      </c>
      <c r="W96" s="6">
        <f t="shared" si="110"/>
        <v>29.76797921632231</v>
      </c>
      <c r="X96" s="6">
        <f t="shared" si="111"/>
        <v>0.21797187227511894</v>
      </c>
      <c r="Y96" s="6">
        <f t="shared" si="112"/>
        <v>9.7299742982590365E-2</v>
      </c>
      <c r="Z96" s="6">
        <f t="shared" si="113"/>
        <v>0.66412837483392118</v>
      </c>
      <c r="AA96" s="6">
        <f t="shared" si="114"/>
        <v>30.682492809390951</v>
      </c>
      <c r="AB96" s="6">
        <f t="shared" si="115"/>
        <v>3.3306901182635795E-2</v>
      </c>
      <c r="AC96" s="6">
        <f t="shared" si="116"/>
        <v>-1.9311997006651813</v>
      </c>
      <c r="AD96" s="6">
        <f t="shared" si="117"/>
        <v>28.751293108725768</v>
      </c>
      <c r="AE96" s="8">
        <f t="shared" si="118"/>
        <v>4.2076705262258987</v>
      </c>
      <c r="AF96" s="8">
        <f t="shared" si="119"/>
        <v>1.3070702701189347</v>
      </c>
      <c r="AG96" s="8">
        <f t="shared" si="120"/>
        <v>0.12293982663440987</v>
      </c>
      <c r="AH96" s="8">
        <f t="shared" si="120"/>
        <v>0.83913713194169193</v>
      </c>
      <c r="AI96" s="8">
        <f t="shared" si="121"/>
        <v>7.826543463964251</v>
      </c>
      <c r="AJ96" s="8">
        <f t="shared" si="122"/>
        <v>6.196724759888621</v>
      </c>
      <c r="AK96" s="8">
        <f t="shared" si="123"/>
        <v>-0.99602595937500615</v>
      </c>
      <c r="AL96" s="8">
        <f t="shared" si="124"/>
        <v>4.9070196280591629</v>
      </c>
      <c r="AM96" s="9">
        <f t="shared" si="108"/>
        <v>420.76705262258986</v>
      </c>
      <c r="AN96" s="9">
        <f t="shared" si="108"/>
        <v>130.70702701189347</v>
      </c>
      <c r="AO96" s="9">
        <f t="shared" si="108"/>
        <v>12.293982663440987</v>
      </c>
      <c r="AP96" s="9">
        <f t="shared" si="108"/>
        <v>83.913713194169191</v>
      </c>
      <c r="AQ96" s="9">
        <f t="shared" si="108"/>
        <v>782.65434639642513</v>
      </c>
      <c r="AR96" s="9">
        <f t="shared" si="108"/>
        <v>619.67247598886206</v>
      </c>
      <c r="AS96" s="9">
        <f t="shared" si="108"/>
        <v>-99.60259593750061</v>
      </c>
      <c r="AT96" s="9">
        <f t="shared" si="109"/>
        <v>490.70196280591631</v>
      </c>
    </row>
    <row r="97" spans="1:46" x14ac:dyDescent="0.3">
      <c r="A97" t="s">
        <v>18</v>
      </c>
      <c r="B97" t="s">
        <v>15</v>
      </c>
      <c r="C97">
        <v>14.757457401238165</v>
      </c>
      <c r="D97" s="2">
        <v>0.25213331015085</v>
      </c>
      <c r="E97" s="2">
        <v>1.0485907443301601</v>
      </c>
      <c r="F97" s="2">
        <v>0.80847399651316598</v>
      </c>
      <c r="G97" s="2">
        <v>12.004105556981999</v>
      </c>
      <c r="H97" s="2">
        <v>1.53135805848856E-2</v>
      </c>
      <c r="I97" s="1">
        <v>0.63138281143896302</v>
      </c>
      <c r="J97" s="1">
        <f t="shared" si="107"/>
        <v>12.635488368420962</v>
      </c>
      <c r="U97" t="s">
        <v>19</v>
      </c>
      <c r="V97" t="s">
        <v>16</v>
      </c>
      <c r="W97" s="6">
        <f t="shared" si="110"/>
        <v>28.375266538030417</v>
      </c>
      <c r="X97" s="6">
        <f t="shared" si="111"/>
        <v>0.11788437897400494</v>
      </c>
      <c r="Y97" s="6">
        <f t="shared" si="112"/>
        <v>-8.7476544866296191E-3</v>
      </c>
      <c r="Z97" s="6">
        <f t="shared" si="113"/>
        <v>0.55641046556751317</v>
      </c>
      <c r="AA97" s="6">
        <f t="shared" si="114"/>
        <v>29.468319699161249</v>
      </c>
      <c r="AB97" s="6">
        <f t="shared" si="115"/>
        <v>0.17093891380234752</v>
      </c>
      <c r="AC97" s="6">
        <f t="shared" si="116"/>
        <v>-1.9308058030184716</v>
      </c>
      <c r="AD97" s="6">
        <f t="shared" si="117"/>
        <v>27.537513896142777</v>
      </c>
      <c r="AE97" s="8">
        <f t="shared" si="118"/>
        <v>4.0108121487940593</v>
      </c>
      <c r="AF97" s="8">
        <f t="shared" si="119"/>
        <v>0.70689472664562603</v>
      </c>
      <c r="AG97" s="8">
        <f t="shared" si="120"/>
        <v>-1.1052805414258786E-2</v>
      </c>
      <c r="AH97" s="8">
        <f t="shared" si="120"/>
        <v>0.70303378074370571</v>
      </c>
      <c r="AI97" s="8">
        <f t="shared" si="121"/>
        <v>7.516830081840328</v>
      </c>
      <c r="AJ97" s="8">
        <f t="shared" si="122"/>
        <v>31.803060686405388</v>
      </c>
      <c r="AK97" s="8">
        <f t="shared" si="123"/>
        <v>-0.99582280468244666</v>
      </c>
      <c r="AL97" s="8">
        <f t="shared" si="124"/>
        <v>4.6998623917654214</v>
      </c>
      <c r="AM97" s="9">
        <f t="shared" si="108"/>
        <v>401.08121487940593</v>
      </c>
      <c r="AN97" s="9">
        <f t="shared" si="108"/>
        <v>70.689472664562601</v>
      </c>
      <c r="AO97" s="9">
        <f t="shared" si="108"/>
        <v>-1.1052805414258786</v>
      </c>
      <c r="AP97" s="9">
        <f t="shared" si="108"/>
        <v>70.303378074370571</v>
      </c>
      <c r="AQ97" s="9">
        <f t="shared" si="108"/>
        <v>751.68300818403281</v>
      </c>
      <c r="AR97" s="9">
        <f t="shared" si="108"/>
        <v>3180.3060686405388</v>
      </c>
      <c r="AS97" s="9">
        <f t="shared" si="108"/>
        <v>-99.582280468244662</v>
      </c>
      <c r="AT97" s="9">
        <f t="shared" si="109"/>
        <v>469.98623917654214</v>
      </c>
    </row>
    <row r="98" spans="1:46" x14ac:dyDescent="0.3">
      <c r="A98" t="s">
        <v>18</v>
      </c>
      <c r="B98" t="s">
        <v>15</v>
      </c>
      <c r="C98">
        <v>23.010188106063957</v>
      </c>
      <c r="D98" s="2">
        <v>0.56795583616162104</v>
      </c>
      <c r="E98" s="2">
        <v>2.3760821282215101</v>
      </c>
      <c r="F98" s="2">
        <v>1.3772634130750001</v>
      </c>
      <c r="G98" s="2">
        <v>17.808793498596099</v>
      </c>
      <c r="H98" s="2">
        <v>1.8931956526040999E-2</v>
      </c>
      <c r="I98" s="1">
        <v>0.86097316741969698</v>
      </c>
      <c r="J98" s="1">
        <f t="shared" si="107"/>
        <v>18.669766666015796</v>
      </c>
      <c r="U98" t="s">
        <v>19</v>
      </c>
      <c r="V98" t="s">
        <v>16</v>
      </c>
      <c r="W98" s="6">
        <f t="shared" si="110"/>
        <v>26.165895066268618</v>
      </c>
      <c r="X98" s="6">
        <f t="shared" si="111"/>
        <v>0.22996078588039692</v>
      </c>
      <c r="Y98" s="6">
        <f t="shared" si="112"/>
        <v>-1.1797425328366695E-2</v>
      </c>
      <c r="Z98" s="6">
        <f t="shared" si="113"/>
        <v>0.60497832137251117</v>
      </c>
      <c r="AA98" s="6">
        <f t="shared" si="114"/>
        <v>26.339379342728851</v>
      </c>
      <c r="AB98" s="6">
        <f t="shared" si="115"/>
        <v>6.6007785587163595E-2</v>
      </c>
      <c r="AC98" s="6">
        <f t="shared" si="116"/>
        <v>-1.0645288102405441</v>
      </c>
      <c r="AD98" s="6">
        <f t="shared" si="117"/>
        <v>25.274850532488308</v>
      </c>
      <c r="AE98" s="8">
        <f t="shared" si="118"/>
        <v>3.6985199654496443</v>
      </c>
      <c r="AF98" s="8">
        <f t="shared" si="119"/>
        <v>1.3789618971482449</v>
      </c>
      <c r="AG98" s="8">
        <f t="shared" si="120"/>
        <v>-1.4906241066446698E-2</v>
      </c>
      <c r="AH98" s="8">
        <f t="shared" si="120"/>
        <v>0.76440006589144593</v>
      </c>
      <c r="AI98" s="8">
        <f t="shared" si="121"/>
        <v>6.7186945506792259</v>
      </c>
      <c r="AJ98" s="8">
        <f t="shared" si="122"/>
        <v>12.280700538621122</v>
      </c>
      <c r="AK98" s="8">
        <f t="shared" si="123"/>
        <v>-0.54903608836360285</v>
      </c>
      <c r="AL98" s="8">
        <f t="shared" si="124"/>
        <v>4.3136907682785735</v>
      </c>
      <c r="AM98" s="9">
        <f t="shared" si="108"/>
        <v>369.85199654496444</v>
      </c>
      <c r="AN98" s="9">
        <f t="shared" si="108"/>
        <v>137.89618971482449</v>
      </c>
      <c r="AO98" s="9">
        <f t="shared" si="108"/>
        <v>-1.4906241066446697</v>
      </c>
      <c r="AP98" s="9">
        <f t="shared" si="108"/>
        <v>76.440006589144588</v>
      </c>
      <c r="AQ98" s="9">
        <f t="shared" si="108"/>
        <v>671.86945506792256</v>
      </c>
      <c r="AR98" s="9">
        <f t="shared" si="108"/>
        <v>1228.0700538621122</v>
      </c>
      <c r="AS98" s="9">
        <f t="shared" si="108"/>
        <v>-54.903608836360284</v>
      </c>
      <c r="AT98" s="9">
        <f t="shared" si="109"/>
        <v>431.36907682785733</v>
      </c>
    </row>
    <row r="99" spans="1:46" x14ac:dyDescent="0.3">
      <c r="A99" t="s">
        <v>18</v>
      </c>
      <c r="B99" t="s">
        <v>15</v>
      </c>
      <c r="C99">
        <v>24.539647899358865</v>
      </c>
      <c r="D99" s="2">
        <v>0.28871870571303199</v>
      </c>
      <c r="E99" s="2">
        <v>2.0192954591105701</v>
      </c>
      <c r="F99" s="2">
        <v>1.08714487907829</v>
      </c>
      <c r="G99" s="2">
        <v>21.0948277456291</v>
      </c>
      <c r="H99" s="2">
        <v>4.0818014724882098E-2</v>
      </c>
      <c r="I99" s="1">
        <v>9.1951957441583406E-3</v>
      </c>
      <c r="J99" s="1">
        <f t="shared" si="107"/>
        <v>21.104022941373259</v>
      </c>
      <c r="U99" t="s">
        <v>19</v>
      </c>
      <c r="V99" t="s">
        <v>16</v>
      </c>
      <c r="W99" s="6">
        <f t="shared" si="110"/>
        <v>26.001504234707141</v>
      </c>
      <c r="X99" s="6">
        <f t="shared" si="111"/>
        <v>0.23128400412196093</v>
      </c>
      <c r="Y99" s="6">
        <f t="shared" si="112"/>
        <v>0.29418323119980128</v>
      </c>
      <c r="Z99" s="6">
        <f t="shared" si="113"/>
        <v>0.55038412935390313</v>
      </c>
      <c r="AA99" s="6">
        <f t="shared" si="114"/>
        <v>25.913191257825151</v>
      </c>
      <c r="AB99" s="6">
        <f t="shared" si="115"/>
        <v>5.4284472425340402E-2</v>
      </c>
      <c r="AC99" s="6">
        <f t="shared" si="116"/>
        <v>-1.0393270949261879</v>
      </c>
      <c r="AD99" s="6">
        <f t="shared" si="117"/>
        <v>24.873864162898961</v>
      </c>
      <c r="AE99" s="8">
        <f t="shared" si="118"/>
        <v>3.6752835055033235</v>
      </c>
      <c r="AF99" s="8">
        <f t="shared" si="119"/>
        <v>1.3868965870987187</v>
      </c>
      <c r="AG99" s="8">
        <f t="shared" si="120"/>
        <v>0.37170535433917168</v>
      </c>
      <c r="AH99" s="8">
        <f t="shared" si="120"/>
        <v>0.69541940575533145</v>
      </c>
      <c r="AI99" s="8">
        <f t="shared" si="121"/>
        <v>6.6099817550454372</v>
      </c>
      <c r="AJ99" s="8">
        <f t="shared" si="122"/>
        <v>10.099586644553089</v>
      </c>
      <c r="AK99" s="8">
        <f t="shared" si="123"/>
        <v>-0.53603817692791267</v>
      </c>
      <c r="AL99" s="8">
        <f t="shared" si="124"/>
        <v>4.245253916457048</v>
      </c>
      <c r="AM99" s="9">
        <f t="shared" si="108"/>
        <v>367.52835055033233</v>
      </c>
      <c r="AN99" s="9">
        <f t="shared" si="108"/>
        <v>138.68965870987188</v>
      </c>
      <c r="AO99" s="9">
        <f t="shared" si="108"/>
        <v>37.170535433917166</v>
      </c>
      <c r="AP99" s="9">
        <f t="shared" si="108"/>
        <v>69.541940575533147</v>
      </c>
      <c r="AQ99" s="9">
        <f t="shared" si="108"/>
        <v>660.99817550454372</v>
      </c>
      <c r="AR99" s="9">
        <f t="shared" si="108"/>
        <v>1009.9586644553088</v>
      </c>
      <c r="AS99" s="9">
        <f t="shared" si="108"/>
        <v>-53.603817692791267</v>
      </c>
      <c r="AT99" s="9">
        <f t="shared" si="109"/>
        <v>424.52539164570481</v>
      </c>
    </row>
    <row r="100" spans="1:46" x14ac:dyDescent="0.3">
      <c r="A100" t="s">
        <v>18</v>
      </c>
      <c r="B100" t="s">
        <v>15</v>
      </c>
      <c r="C100">
        <v>26.940918788531086</v>
      </c>
      <c r="D100" s="2">
        <v>0.20353590550294401</v>
      </c>
      <c r="E100" s="2">
        <v>2.1908027311864999</v>
      </c>
      <c r="F100" s="2">
        <v>1.1852862376008899</v>
      </c>
      <c r="G100" s="2">
        <v>23.3325137891634</v>
      </c>
      <c r="H100" s="2">
        <v>1.5822209757420401E-2</v>
      </c>
      <c r="I100" s="1">
        <v>1.2039126788829501E-2</v>
      </c>
      <c r="J100" s="1">
        <f t="shared" si="107"/>
        <v>23.344552915952228</v>
      </c>
      <c r="U100" t="s">
        <v>19</v>
      </c>
      <c r="V100" t="s">
        <v>16</v>
      </c>
      <c r="W100" s="6">
        <f t="shared" si="110"/>
        <v>32.404389938667656</v>
      </c>
      <c r="X100" s="6">
        <f t="shared" si="111"/>
        <v>0.24743927927304293</v>
      </c>
      <c r="Y100" s="6">
        <f t="shared" si="112"/>
        <v>0.35763521012030142</v>
      </c>
      <c r="Z100" s="6">
        <f t="shared" si="113"/>
        <v>0.64674110960463616</v>
      </c>
      <c r="AA100" s="6">
        <f t="shared" si="114"/>
        <v>32.960378094215351</v>
      </c>
      <c r="AB100" s="6">
        <f t="shared" si="115"/>
        <v>0.12238321869406051</v>
      </c>
      <c r="AC100" s="6">
        <f t="shared" si="116"/>
        <v>-1.9305769119073841</v>
      </c>
      <c r="AD100" s="6">
        <f t="shared" si="117"/>
        <v>31.02980118230797</v>
      </c>
      <c r="AE100" s="8">
        <f t="shared" si="118"/>
        <v>4.5803242294156634</v>
      </c>
      <c r="AF100" s="8">
        <f t="shared" si="119"/>
        <v>1.4837718381811991</v>
      </c>
      <c r="AG100" s="8">
        <f t="shared" si="120"/>
        <v>0.45187797400880736</v>
      </c>
      <c r="AH100" s="8">
        <f t="shared" si="120"/>
        <v>0.81716803616188827</v>
      </c>
      <c r="AI100" s="8">
        <f t="shared" si="121"/>
        <v>8.4075903918770365</v>
      </c>
      <c r="AJ100" s="8">
        <f t="shared" si="122"/>
        <v>22.769308898412909</v>
      </c>
      <c r="AK100" s="8">
        <f t="shared" si="123"/>
        <v>-0.99570475294060201</v>
      </c>
      <c r="AL100" s="8">
        <f t="shared" si="124"/>
        <v>5.295895488267548</v>
      </c>
      <c r="AM100" s="9">
        <f t="shared" si="108"/>
        <v>458.03242294156632</v>
      </c>
      <c r="AN100" s="9">
        <f t="shared" si="108"/>
        <v>148.3771838181199</v>
      </c>
      <c r="AO100" s="9">
        <f t="shared" si="108"/>
        <v>45.187797400880733</v>
      </c>
      <c r="AP100" s="9">
        <f t="shared" si="108"/>
        <v>81.716803616188827</v>
      </c>
      <c r="AQ100" s="9">
        <f t="shared" si="108"/>
        <v>840.75903918770359</v>
      </c>
      <c r="AR100" s="9">
        <f t="shared" si="108"/>
        <v>2276.930889841291</v>
      </c>
      <c r="AS100" s="9">
        <f t="shared" si="108"/>
        <v>-99.570475294060202</v>
      </c>
      <c r="AT100" s="9">
        <f t="shared" si="109"/>
        <v>529.58954882675482</v>
      </c>
    </row>
    <row r="101" spans="1:46" x14ac:dyDescent="0.3">
      <c r="A101" t="s">
        <v>18</v>
      </c>
      <c r="B101" t="s">
        <v>15</v>
      </c>
      <c r="C101">
        <v>29.255218623775907</v>
      </c>
      <c r="D101" s="2">
        <v>0.30347183373126202</v>
      </c>
      <c r="E101" s="2">
        <v>2.18836856903346</v>
      </c>
      <c r="F101" s="2">
        <v>1.21909281008667</v>
      </c>
      <c r="G101" s="2">
        <v>25.4712272132025</v>
      </c>
      <c r="H101" s="2">
        <v>4.6671559810941302E-2</v>
      </c>
      <c r="I101" s="1">
        <v>3.11680141352162E-2</v>
      </c>
      <c r="J101" s="1">
        <f t="shared" si="107"/>
        <v>25.502395227337715</v>
      </c>
      <c r="U101" t="s">
        <v>19</v>
      </c>
      <c r="V101" t="s">
        <v>16</v>
      </c>
      <c r="W101" s="6">
        <f t="shared" si="110"/>
        <v>35.622586026172286</v>
      </c>
      <c r="X101" s="6">
        <f t="shared" si="111"/>
        <v>0.21023948566146494</v>
      </c>
      <c r="Y101" s="6">
        <f t="shared" si="112"/>
        <v>0.25427811558219127</v>
      </c>
      <c r="Z101" s="6">
        <f t="shared" si="113"/>
        <v>0.73949644407694215</v>
      </c>
      <c r="AA101" s="6">
        <f t="shared" si="114"/>
        <v>36.010873512387448</v>
      </c>
      <c r="AB101" s="6">
        <f t="shared" si="115"/>
        <v>0.19909529090964551</v>
      </c>
      <c r="AC101" s="6">
        <f t="shared" si="116"/>
        <v>-1.789982848617675</v>
      </c>
      <c r="AD101" s="6">
        <f t="shared" si="117"/>
        <v>34.220890663769772</v>
      </c>
      <c r="AE101" s="8">
        <f t="shared" si="118"/>
        <v>5.0352126424519064</v>
      </c>
      <c r="AF101" s="8">
        <f>X101/$N$24</f>
        <v>1.2607029450403291</v>
      </c>
      <c r="AG101" s="8">
        <f>Y101/$O$24</f>
        <v>0.32128458399106435</v>
      </c>
      <c r="AH101" s="8">
        <f>Z101/$O$24</f>
        <v>0.93436592785089689</v>
      </c>
      <c r="AI101" s="8">
        <f t="shared" si="121"/>
        <v>9.1857160521767245</v>
      </c>
      <c r="AJ101" s="8">
        <f t="shared" si="122"/>
        <v>37.041534185120319</v>
      </c>
      <c r="AK101" s="8">
        <f t="shared" si="123"/>
        <v>-0.92319265762372249</v>
      </c>
      <c r="AL101" s="8">
        <f>AD101/$T$24</f>
        <v>5.8405227737677574</v>
      </c>
      <c r="AM101" s="9">
        <f t="shared" si="108"/>
        <v>503.52126424519065</v>
      </c>
      <c r="AN101" s="9">
        <f t="shared" si="108"/>
        <v>126.07029450403292</v>
      </c>
      <c r="AO101" s="9">
        <f t="shared" si="108"/>
        <v>32.128458399106435</v>
      </c>
      <c r="AP101" s="9">
        <f t="shared" si="108"/>
        <v>93.436592785089687</v>
      </c>
      <c r="AQ101" s="9">
        <f t="shared" si="108"/>
        <v>918.57160521767241</v>
      </c>
      <c r="AR101" s="9">
        <f t="shared" si="108"/>
        <v>3704.1534185120317</v>
      </c>
      <c r="AS101" s="9">
        <f t="shared" si="108"/>
        <v>-92.319265762372254</v>
      </c>
      <c r="AT101" s="9">
        <f t="shared" si="109"/>
        <v>584.05227737677569</v>
      </c>
    </row>
    <row r="102" spans="1:46" x14ac:dyDescent="0.3">
      <c r="A102" t="s">
        <v>18</v>
      </c>
      <c r="B102" t="s">
        <v>16</v>
      </c>
      <c r="C102">
        <v>28.500277760066652</v>
      </c>
      <c r="D102" s="2">
        <v>0.34772525791459602</v>
      </c>
      <c r="E102" s="2">
        <v>2.4110518444256401</v>
      </c>
      <c r="F102" s="2">
        <v>1.25326852114839</v>
      </c>
      <c r="G102" s="2">
        <v>24.462750621502199</v>
      </c>
      <c r="H102" s="2">
        <v>1.8762830657751001E-2</v>
      </c>
      <c r="I102" s="1">
        <v>6.44092435144554E-3</v>
      </c>
      <c r="J102" s="1">
        <f t="shared" si="107"/>
        <v>24.469191545853644</v>
      </c>
    </row>
    <row r="103" spans="1:46" x14ac:dyDescent="0.3">
      <c r="A103" t="s">
        <v>18</v>
      </c>
      <c r="B103" t="s">
        <v>16</v>
      </c>
      <c r="C103">
        <v>28.024101383826551</v>
      </c>
      <c r="D103" s="2">
        <v>0.37421612392903603</v>
      </c>
      <c r="E103" s="2">
        <v>2.1882423192064602</v>
      </c>
      <c r="F103" s="2">
        <v>1.1090876698871199</v>
      </c>
      <c r="G103" s="2">
        <v>24.289821637370199</v>
      </c>
      <c r="H103" s="2">
        <v>1.70749249744266E-2</v>
      </c>
      <c r="I103" s="1">
        <v>4.1557324632794698E-2</v>
      </c>
      <c r="J103" s="1">
        <f t="shared" si="107"/>
        <v>24.331378962002994</v>
      </c>
    </row>
    <row r="104" spans="1:46" x14ac:dyDescent="0.3">
      <c r="A104" t="s">
        <v>18</v>
      </c>
      <c r="B104" t="s">
        <v>16</v>
      </c>
      <c r="C104">
        <v>28.965265419875561</v>
      </c>
      <c r="D104" s="2">
        <v>0.38587813246279101</v>
      </c>
      <c r="E104" s="2">
        <v>2.3531501370670802</v>
      </c>
      <c r="F104" s="2">
        <v>1.55520609078094</v>
      </c>
      <c r="G104" s="2">
        <v>24.6240953671809</v>
      </c>
      <c r="H104" s="2">
        <v>1.2970494350700201E-2</v>
      </c>
      <c r="I104" s="1">
        <v>3.8699778157626E-2</v>
      </c>
      <c r="J104" s="1">
        <f t="shared" si="107"/>
        <v>24.662795145338524</v>
      </c>
    </row>
    <row r="105" spans="1:46" x14ac:dyDescent="0.3">
      <c r="A105" t="s">
        <v>18</v>
      </c>
      <c r="B105" t="s">
        <v>16</v>
      </c>
      <c r="C105">
        <v>28.604282903445533</v>
      </c>
      <c r="D105" s="2">
        <v>0.31349263798663501</v>
      </c>
      <c r="E105" s="2">
        <v>2.1416301385293499</v>
      </c>
      <c r="F105" s="2">
        <v>1.195873455476</v>
      </c>
      <c r="G105" s="2">
        <v>24.920505224083701</v>
      </c>
      <c r="H105" s="2">
        <v>1.1001189627146401E-2</v>
      </c>
      <c r="I105" s="1">
        <v>1.7497354297213601E-2</v>
      </c>
      <c r="J105" s="1">
        <f t="shared" si="107"/>
        <v>24.938002578380914</v>
      </c>
    </row>
    <row r="106" spans="1:46" x14ac:dyDescent="0.3">
      <c r="A106" t="s">
        <v>18</v>
      </c>
      <c r="B106" t="s">
        <v>16</v>
      </c>
      <c r="C106">
        <v>23.086322575178144</v>
      </c>
      <c r="D106" s="2">
        <v>0.35742285795614298</v>
      </c>
      <c r="E106" s="2">
        <v>1.5545717898281599</v>
      </c>
      <c r="F106" s="2">
        <v>0.69396154993661796</v>
      </c>
      <c r="G106" s="2">
        <v>20.462845672157201</v>
      </c>
      <c r="H106" s="2">
        <v>0</v>
      </c>
      <c r="I106" s="1">
        <v>2.1198130121852201E-2</v>
      </c>
      <c r="J106" s="1">
        <f t="shared" si="107"/>
        <v>20.484043802279054</v>
      </c>
    </row>
    <row r="107" spans="1:46" x14ac:dyDescent="0.3">
      <c r="A107" t="s">
        <v>19</v>
      </c>
      <c r="B107" t="s">
        <v>10</v>
      </c>
      <c r="C107">
        <v>14.036334138389943</v>
      </c>
      <c r="D107" s="2">
        <v>0.46979293619037499</v>
      </c>
      <c r="E107" s="2">
        <v>2.3159568529059702</v>
      </c>
      <c r="F107" s="2">
        <v>0.42568930670958599</v>
      </c>
      <c r="G107" s="2">
        <v>0</v>
      </c>
      <c r="H107" s="2">
        <v>0.35672576930260802</v>
      </c>
      <c r="I107" s="1">
        <v>10.471835134891499</v>
      </c>
      <c r="J107" s="1">
        <f t="shared" si="107"/>
        <v>10.471835134891499</v>
      </c>
    </row>
    <row r="108" spans="1:46" x14ac:dyDescent="0.3">
      <c r="A108" t="s">
        <v>19</v>
      </c>
      <c r="B108" t="s">
        <v>10</v>
      </c>
      <c r="C108">
        <v>13.708982816418985</v>
      </c>
      <c r="D108" s="2">
        <v>0.45316576576836298</v>
      </c>
      <c r="E108" s="2">
        <v>2.3113626140872499</v>
      </c>
      <c r="F108" s="2">
        <v>0.50035712470121696</v>
      </c>
      <c r="G108" s="2">
        <v>0.96585871006833401</v>
      </c>
      <c r="H108" s="2">
        <v>0.37175268239974302</v>
      </c>
      <c r="I108" s="1">
        <v>9.1075031029750892</v>
      </c>
      <c r="J108" s="1">
        <f t="shared" si="107"/>
        <v>10.073361813043423</v>
      </c>
    </row>
    <row r="109" spans="1:46" x14ac:dyDescent="0.3">
      <c r="A109" t="s">
        <v>19</v>
      </c>
      <c r="B109" t="s">
        <v>10</v>
      </c>
      <c r="C109">
        <v>14.083207164041358</v>
      </c>
      <c r="D109" s="2">
        <v>6.2044498756094899E-2</v>
      </c>
      <c r="E109" s="2">
        <v>2.3038464068580899</v>
      </c>
      <c r="F109" s="2">
        <v>0.43984088736473598</v>
      </c>
      <c r="G109" s="2">
        <v>9.5191613200791902</v>
      </c>
      <c r="H109" s="2">
        <v>0.37350436237964302</v>
      </c>
      <c r="I109" s="1">
        <v>1.3816025245622501</v>
      </c>
      <c r="J109" s="1">
        <f t="shared" si="107"/>
        <v>10.900763844641441</v>
      </c>
    </row>
    <row r="110" spans="1:46" x14ac:dyDescent="0.3">
      <c r="A110" t="s">
        <v>19</v>
      </c>
      <c r="B110" t="s">
        <v>10</v>
      </c>
      <c r="C110">
        <v>14.523581267430187</v>
      </c>
      <c r="D110" s="2">
        <v>8.0864110849145701E-2</v>
      </c>
      <c r="E110" s="2">
        <v>2.3998186909369501</v>
      </c>
      <c r="F110" s="2">
        <v>0.47672184833389503</v>
      </c>
      <c r="G110" s="2">
        <v>9.6147725236286306</v>
      </c>
      <c r="H110" s="2">
        <v>0.35285563937678799</v>
      </c>
      <c r="I110" s="1">
        <v>1.59496718687459</v>
      </c>
      <c r="J110" s="1">
        <f t="shared" si="107"/>
        <v>11.209739710503221</v>
      </c>
    </row>
    <row r="111" spans="1:46" x14ac:dyDescent="0.3">
      <c r="A111" t="s">
        <v>19</v>
      </c>
      <c r="B111" t="s">
        <v>10</v>
      </c>
      <c r="C111">
        <v>13.941224594653459</v>
      </c>
      <c r="D111" s="2">
        <v>6.7811329399902795E-2</v>
      </c>
      <c r="E111" s="2">
        <v>2.2089580674452298</v>
      </c>
      <c r="F111" s="2">
        <v>0.41397389348842301</v>
      </c>
      <c r="G111" s="2">
        <v>8.5930739087473107</v>
      </c>
      <c r="H111" s="2">
        <v>0.346308406911362</v>
      </c>
      <c r="I111" s="1">
        <v>2.3098743940077799</v>
      </c>
      <c r="J111" s="1">
        <f t="shared" si="107"/>
        <v>10.902948302755091</v>
      </c>
    </row>
    <row r="112" spans="1:46" x14ac:dyDescent="0.3">
      <c r="A112" t="s">
        <v>19</v>
      </c>
      <c r="B112" t="s">
        <v>11</v>
      </c>
      <c r="C112">
        <v>8.2717035450018486</v>
      </c>
      <c r="D112" s="2">
        <v>5.9522829939431199E-2</v>
      </c>
      <c r="E112" s="2">
        <v>0.972403354596723</v>
      </c>
      <c r="F112" s="2">
        <v>0.28804494443598999</v>
      </c>
      <c r="G112" s="2">
        <v>6.0825141390241999</v>
      </c>
      <c r="H112" s="2">
        <v>2.6874601078162499E-2</v>
      </c>
      <c r="I112" s="1">
        <v>0.84064013092548795</v>
      </c>
      <c r="J112" s="1">
        <f t="shared" si="107"/>
        <v>6.9231542699496877</v>
      </c>
    </row>
    <row r="113" spans="1:10" x14ac:dyDescent="0.3">
      <c r="A113" t="s">
        <v>19</v>
      </c>
      <c r="B113" t="s">
        <v>11</v>
      </c>
      <c r="C113">
        <v>6.4995747435923992</v>
      </c>
      <c r="D113" s="2">
        <v>0.114258280209977</v>
      </c>
      <c r="E113" s="2">
        <v>0.82652502681051299</v>
      </c>
      <c r="F113" s="2">
        <v>0.24752052780752201</v>
      </c>
      <c r="G113" s="2">
        <v>4.6768147829208901</v>
      </c>
      <c r="H113" s="2">
        <v>0</v>
      </c>
      <c r="I113" s="1">
        <v>0.63488138225109303</v>
      </c>
      <c r="J113" s="1">
        <f t="shared" si="107"/>
        <v>5.3116961651719832</v>
      </c>
    </row>
    <row r="114" spans="1:10" x14ac:dyDescent="0.3">
      <c r="A114" t="s">
        <v>19</v>
      </c>
      <c r="B114" t="s">
        <v>11</v>
      </c>
      <c r="C114">
        <v>6.5982173794525245</v>
      </c>
      <c r="D114" s="2">
        <v>0.148582079706056</v>
      </c>
      <c r="E114" s="2">
        <v>0.81755889800161197</v>
      </c>
      <c r="F114" s="2">
        <v>0.23177227543128101</v>
      </c>
      <c r="G114" s="2">
        <v>3.7072733442699199</v>
      </c>
      <c r="H114" s="2">
        <v>0</v>
      </c>
      <c r="I114" s="1">
        <v>1.6948134025911299</v>
      </c>
      <c r="J114" s="1">
        <f t="shared" si="107"/>
        <v>5.4020867468610501</v>
      </c>
    </row>
    <row r="115" spans="1:10" x14ac:dyDescent="0.3">
      <c r="A115" t="s">
        <v>19</v>
      </c>
      <c r="B115" t="s">
        <v>11</v>
      </c>
      <c r="C115">
        <v>7.3456470712085311</v>
      </c>
      <c r="D115" s="2">
        <v>0.17216785309542601</v>
      </c>
      <c r="E115" s="2">
        <v>0.72888048899698799</v>
      </c>
      <c r="F115" s="2">
        <v>0.26213187502785101</v>
      </c>
      <c r="G115" s="2">
        <v>3.91808814401218</v>
      </c>
      <c r="H115" s="2">
        <v>0</v>
      </c>
      <c r="I115" s="1">
        <v>2.2687316388675498</v>
      </c>
      <c r="J115" s="1">
        <f t="shared" si="107"/>
        <v>6.1868197828797298</v>
      </c>
    </row>
    <row r="116" spans="1:10" x14ac:dyDescent="0.3">
      <c r="A116" t="s">
        <v>19</v>
      </c>
      <c r="B116" t="s">
        <v>11</v>
      </c>
      <c r="C116">
        <v>6.6583246351293015</v>
      </c>
      <c r="D116" s="2">
        <v>0.33928744890144502</v>
      </c>
      <c r="E116" s="2">
        <v>0.61184226052700696</v>
      </c>
      <c r="F116" s="2">
        <v>0.236541965372145</v>
      </c>
      <c r="G116" s="2">
        <v>1.21686994056006</v>
      </c>
      <c r="H116" s="2">
        <v>0</v>
      </c>
      <c r="I116" s="1">
        <v>4.2554583846393399</v>
      </c>
      <c r="J116" s="1">
        <f t="shared" si="107"/>
        <v>5.4723283251993999</v>
      </c>
    </row>
    <row r="117" spans="1:10" x14ac:dyDescent="0.3">
      <c r="A117" t="s">
        <v>19</v>
      </c>
      <c r="B117" t="s">
        <v>12</v>
      </c>
      <c r="C117">
        <v>41.725357811752161</v>
      </c>
      <c r="D117" s="2">
        <v>0.47276788690452098</v>
      </c>
      <c r="E117" s="2">
        <v>1.07096040700624</v>
      </c>
      <c r="F117" s="2">
        <v>0.86835245339227796</v>
      </c>
      <c r="G117" s="2">
        <v>38.3374234134726</v>
      </c>
      <c r="H117" s="2">
        <v>8.3467387774058197E-2</v>
      </c>
      <c r="I117" s="1">
        <v>0.89702845145024002</v>
      </c>
      <c r="J117" s="1">
        <f t="shared" si="107"/>
        <v>39.234451864922839</v>
      </c>
    </row>
    <row r="118" spans="1:10" x14ac:dyDescent="0.3">
      <c r="A118" t="s">
        <v>19</v>
      </c>
      <c r="B118" t="s">
        <v>12</v>
      </c>
      <c r="C118">
        <v>45.57919640177203</v>
      </c>
      <c r="D118" s="2">
        <v>0.30496413931161298</v>
      </c>
      <c r="E118" s="2">
        <v>1.0148364775773899</v>
      </c>
      <c r="F118" s="2">
        <v>0.74975660802352895</v>
      </c>
      <c r="G118" s="2">
        <v>43.023053077588699</v>
      </c>
      <c r="H118" s="2">
        <v>0.15772543509796999</v>
      </c>
      <c r="I118" s="1">
        <v>0.32966426240080199</v>
      </c>
      <c r="J118" s="1">
        <f t="shared" si="107"/>
        <v>43.352717339989503</v>
      </c>
    </row>
    <row r="119" spans="1:10" x14ac:dyDescent="0.3">
      <c r="A119" t="s">
        <v>19</v>
      </c>
      <c r="B119" t="s">
        <v>12</v>
      </c>
      <c r="C119">
        <v>47.769846493491691</v>
      </c>
      <c r="D119" s="2">
        <v>0.304088795799423</v>
      </c>
      <c r="E119" s="2">
        <v>1.2593743886964801</v>
      </c>
      <c r="F119" s="2">
        <v>0.94067915611090702</v>
      </c>
      <c r="G119" s="2">
        <v>44.876004171971701</v>
      </c>
      <c r="H119" s="2">
        <v>0.106343021007656</v>
      </c>
      <c r="I119" s="1">
        <v>0.283510466413816</v>
      </c>
      <c r="J119" s="1">
        <f t="shared" si="107"/>
        <v>45.159514638385517</v>
      </c>
    </row>
    <row r="120" spans="1:10" x14ac:dyDescent="0.3">
      <c r="A120" t="s">
        <v>19</v>
      </c>
      <c r="B120" t="s">
        <v>12</v>
      </c>
      <c r="C120">
        <v>45.622691463111451</v>
      </c>
      <c r="D120" s="2">
        <v>0.46978850491650997</v>
      </c>
      <c r="E120" s="2">
        <v>1.2122116146414601</v>
      </c>
      <c r="F120" s="2">
        <v>0.84404442011640501</v>
      </c>
      <c r="G120" s="2">
        <v>42.7763507964006</v>
      </c>
      <c r="H120" s="2">
        <v>0.116581499758523</v>
      </c>
      <c r="I120" s="1">
        <v>0.201023164166513</v>
      </c>
      <c r="J120" s="1">
        <f t="shared" si="107"/>
        <v>42.977373960567114</v>
      </c>
    </row>
    <row r="121" spans="1:10" x14ac:dyDescent="0.3">
      <c r="A121" t="s">
        <v>19</v>
      </c>
      <c r="B121" t="s">
        <v>12</v>
      </c>
      <c r="C121">
        <v>50.77849692303063</v>
      </c>
      <c r="D121" s="2">
        <v>0.32940626746620899</v>
      </c>
      <c r="E121" s="2">
        <v>1.1434022586487</v>
      </c>
      <c r="F121" s="2">
        <v>0.91121621424344201</v>
      </c>
      <c r="G121" s="2">
        <v>48.204656146231002</v>
      </c>
      <c r="H121" s="2">
        <v>0.178435532509051</v>
      </c>
      <c r="I121" s="1">
        <v>1.28835809015474E-2</v>
      </c>
      <c r="J121" s="1">
        <f t="shared" si="107"/>
        <v>48.217539727132547</v>
      </c>
    </row>
    <row r="122" spans="1:10" x14ac:dyDescent="0.3">
      <c r="A122" t="s">
        <v>19</v>
      </c>
      <c r="B122" t="s">
        <v>13</v>
      </c>
      <c r="C122">
        <v>16.794673615872615</v>
      </c>
      <c r="D122" s="2">
        <v>0.112265362333286</v>
      </c>
      <c r="E122" s="2">
        <v>1.7052090980629799</v>
      </c>
      <c r="F122" s="2">
        <v>0.47938774770326298</v>
      </c>
      <c r="G122" s="2">
        <v>12.1152021617907</v>
      </c>
      <c r="H122" s="2">
        <v>3.6438646863690999E-2</v>
      </c>
      <c r="I122" s="1">
        <v>2.3414969832460302</v>
      </c>
      <c r="J122" s="1">
        <f t="shared" si="107"/>
        <v>14.45669914503673</v>
      </c>
    </row>
    <row r="123" spans="1:10" x14ac:dyDescent="0.3">
      <c r="A123" t="s">
        <v>19</v>
      </c>
      <c r="B123" t="s">
        <v>13</v>
      </c>
      <c r="C123">
        <v>11.489119586564128</v>
      </c>
      <c r="D123" s="2">
        <v>0.64610199256256395</v>
      </c>
      <c r="E123" s="2">
        <v>1.21663385053676</v>
      </c>
      <c r="F123" s="2">
        <v>0.34360933412577999</v>
      </c>
      <c r="G123" s="2">
        <v>1.40606029760367</v>
      </c>
      <c r="H123" s="2">
        <v>2.0472669981524E-2</v>
      </c>
      <c r="I123" s="1">
        <v>7.8571218551896997</v>
      </c>
      <c r="J123" s="1">
        <f t="shared" si="107"/>
        <v>9.2631821527933695</v>
      </c>
    </row>
    <row r="124" spans="1:10" x14ac:dyDescent="0.3">
      <c r="A124" t="s">
        <v>19</v>
      </c>
      <c r="B124" t="s">
        <v>13</v>
      </c>
      <c r="C124">
        <v>9.8229665092657363</v>
      </c>
      <c r="D124" s="2">
        <v>0.30900212673064598</v>
      </c>
      <c r="E124" s="2">
        <v>0.99251338869667804</v>
      </c>
      <c r="F124" s="2">
        <v>0.33079360810839098</v>
      </c>
      <c r="G124" s="2">
        <v>5.8348305802234197</v>
      </c>
      <c r="H124" s="2">
        <v>0</v>
      </c>
      <c r="I124" s="1">
        <v>2.35286029624086</v>
      </c>
      <c r="J124" s="1">
        <f t="shared" si="107"/>
        <v>8.1876908764642806</v>
      </c>
    </row>
    <row r="125" spans="1:10" x14ac:dyDescent="0.3">
      <c r="A125" t="s">
        <v>19</v>
      </c>
      <c r="B125" t="s">
        <v>13</v>
      </c>
      <c r="C125">
        <v>10.627566482423406</v>
      </c>
      <c r="D125" s="2">
        <v>0.34789836738253799</v>
      </c>
      <c r="E125" s="2">
        <v>1.2011721144168599</v>
      </c>
      <c r="F125" s="2">
        <v>0.35944327013577498</v>
      </c>
      <c r="G125" s="2">
        <v>7.0191693460445803</v>
      </c>
      <c r="H125" s="2">
        <v>2.4887074018758799E-2</v>
      </c>
      <c r="I125" s="1">
        <v>1.6774298280014901</v>
      </c>
      <c r="J125" s="1">
        <f t="shared" si="107"/>
        <v>8.6965991740460709</v>
      </c>
    </row>
    <row r="126" spans="1:10" x14ac:dyDescent="0.3">
      <c r="A126" t="s">
        <v>19</v>
      </c>
      <c r="B126" t="s">
        <v>13</v>
      </c>
      <c r="C126">
        <v>8.9123751095545636</v>
      </c>
      <c r="D126" s="2">
        <v>0.25055146020976199</v>
      </c>
      <c r="E126" s="2">
        <v>0.75758688815247499</v>
      </c>
      <c r="F126" s="2">
        <v>0.28398931115533599</v>
      </c>
      <c r="G126" s="2">
        <v>6.0975548289434904</v>
      </c>
      <c r="H126" s="2">
        <v>0</v>
      </c>
      <c r="I126" s="1">
        <v>1.52031751153894</v>
      </c>
      <c r="J126" s="1">
        <f t="shared" si="107"/>
        <v>7.61787234048243</v>
      </c>
    </row>
    <row r="127" spans="1:10" x14ac:dyDescent="0.3">
      <c r="A127" t="s">
        <v>19</v>
      </c>
      <c r="B127" t="s">
        <v>14</v>
      </c>
      <c r="C127">
        <v>9.4389385740052045</v>
      </c>
      <c r="D127" s="2">
        <v>0.29415790458271801</v>
      </c>
      <c r="E127" s="2">
        <v>1.0605479031701399</v>
      </c>
      <c r="F127" s="2">
        <v>0.33347144930564998</v>
      </c>
      <c r="G127" s="2">
        <v>5.9224349645765297</v>
      </c>
      <c r="H127" s="2">
        <v>0</v>
      </c>
      <c r="I127" s="1">
        <v>1.8293877783649599</v>
      </c>
      <c r="J127" s="1">
        <f t="shared" si="107"/>
        <v>7.7518227429414894</v>
      </c>
    </row>
    <row r="128" spans="1:10" x14ac:dyDescent="0.3">
      <c r="A128" t="s">
        <v>19</v>
      </c>
      <c r="B128" t="s">
        <v>14</v>
      </c>
      <c r="C128">
        <v>9.484729690305258</v>
      </c>
      <c r="D128" s="2">
        <v>0.234513831975111</v>
      </c>
      <c r="E128" s="2">
        <v>0.81924482783592201</v>
      </c>
      <c r="F128" s="2">
        <v>0.31305400968671498</v>
      </c>
      <c r="G128" s="2">
        <v>6.2221971058818104</v>
      </c>
      <c r="H128" s="2">
        <v>2.64883792703678E-2</v>
      </c>
      <c r="I128" s="1">
        <v>1.8645018453500799</v>
      </c>
      <c r="J128" s="1">
        <f t="shared" si="107"/>
        <v>8.0866989512318899</v>
      </c>
    </row>
    <row r="129" spans="1:10" x14ac:dyDescent="0.3">
      <c r="A129" t="s">
        <v>19</v>
      </c>
      <c r="B129" t="s">
        <v>14</v>
      </c>
      <c r="C129">
        <v>9.606553169140339</v>
      </c>
      <c r="D129" s="2">
        <v>0.57871350893615703</v>
      </c>
      <c r="E129" s="2">
        <v>0.98284798698099496</v>
      </c>
      <c r="F129" s="2">
        <v>0.297665495769247</v>
      </c>
      <c r="G129" s="2">
        <v>0</v>
      </c>
      <c r="H129" s="2">
        <v>0</v>
      </c>
      <c r="I129" s="1">
        <v>7.7507730083136002</v>
      </c>
      <c r="J129" s="1">
        <f t="shared" si="107"/>
        <v>7.7507730083136002</v>
      </c>
    </row>
    <row r="130" spans="1:10" x14ac:dyDescent="0.3">
      <c r="A130" t="s">
        <v>19</v>
      </c>
      <c r="B130" t="s">
        <v>14</v>
      </c>
      <c r="C130">
        <v>11.1136417248473</v>
      </c>
      <c r="D130" s="2">
        <v>0.20644262516789999</v>
      </c>
      <c r="E130" s="2">
        <v>0.94293456104435902</v>
      </c>
      <c r="F130" s="2">
        <v>0.34440920714309697</v>
      </c>
      <c r="G130" s="2">
        <v>7.7309404581137304</v>
      </c>
      <c r="H130" s="2">
        <v>2.51571704582227E-4</v>
      </c>
      <c r="I130" s="1">
        <v>1.8850215768263301</v>
      </c>
      <c r="J130" s="1">
        <f t="shared" si="107"/>
        <v>9.6159620349400612</v>
      </c>
    </row>
    <row r="131" spans="1:10" x14ac:dyDescent="0.3">
      <c r="A131" t="s">
        <v>19</v>
      </c>
      <c r="B131" t="s">
        <v>14</v>
      </c>
      <c r="C131">
        <v>8.2944750044549576</v>
      </c>
      <c r="D131" s="2">
        <v>0.432173262353861</v>
      </c>
      <c r="E131" s="2">
        <v>0.73920290118688403</v>
      </c>
      <c r="F131" s="2">
        <v>0.25636996363019199</v>
      </c>
      <c r="G131" s="2">
        <v>0.82280142824323599</v>
      </c>
      <c r="H131" s="2">
        <v>0</v>
      </c>
      <c r="I131" s="1">
        <v>6.0394524445858302</v>
      </c>
      <c r="J131" s="1">
        <f t="shared" ref="J131:J141" si="125">G131+I131</f>
        <v>6.8622538728290658</v>
      </c>
    </row>
    <row r="132" spans="1:10" x14ac:dyDescent="0.3">
      <c r="A132" t="s">
        <v>19</v>
      </c>
      <c r="B132" t="s">
        <v>15</v>
      </c>
      <c r="C132">
        <v>30.451355772084089</v>
      </c>
      <c r="D132" s="2">
        <v>0.35455444722944002</v>
      </c>
      <c r="E132" s="2">
        <v>0.93189182126965997</v>
      </c>
      <c r="F132" s="2">
        <v>0.788327004653126</v>
      </c>
      <c r="G132" s="2">
        <v>28.045856713107501</v>
      </c>
      <c r="H132" s="2">
        <v>7.5712485060697499E-2</v>
      </c>
      <c r="I132" s="1">
        <v>0.253657528679545</v>
      </c>
      <c r="J132" s="1">
        <f t="shared" si="125"/>
        <v>28.299514241787044</v>
      </c>
    </row>
    <row r="133" spans="1:10" x14ac:dyDescent="0.3">
      <c r="A133" t="s">
        <v>19</v>
      </c>
      <c r="B133" t="s">
        <v>15</v>
      </c>
      <c r="C133">
        <v>42.620422971600497</v>
      </c>
      <c r="D133" s="2">
        <v>0.50354254561816902</v>
      </c>
      <c r="E133" s="2">
        <v>1.0807008018239599</v>
      </c>
      <c r="F133" s="2">
        <v>0.88437934910428595</v>
      </c>
      <c r="G133" s="2">
        <v>39.9429743899071</v>
      </c>
      <c r="H133" s="2">
        <v>0.19857596933972299</v>
      </c>
      <c r="I133" s="1">
        <v>9.8269442067151005E-3</v>
      </c>
      <c r="J133" s="1">
        <f t="shared" si="125"/>
        <v>39.952801334113815</v>
      </c>
    </row>
    <row r="134" spans="1:10" x14ac:dyDescent="0.3">
      <c r="A134" t="s">
        <v>19</v>
      </c>
      <c r="B134" t="s">
        <v>15</v>
      </c>
      <c r="C134">
        <v>39.939351297018746</v>
      </c>
      <c r="D134" s="2">
        <v>0.364352702748659</v>
      </c>
      <c r="E134" s="2">
        <v>1.00023147776018</v>
      </c>
      <c r="F134" s="2">
        <v>0.89957998483789703</v>
      </c>
      <c r="G134" s="2">
        <v>37.430825848695399</v>
      </c>
      <c r="H134" s="2">
        <v>3.45712009707555E-2</v>
      </c>
      <c r="I134" s="1">
        <v>0.210438784987069</v>
      </c>
      <c r="J134" s="1">
        <f t="shared" si="125"/>
        <v>37.641264633682468</v>
      </c>
    </row>
    <row r="135" spans="1:10" x14ac:dyDescent="0.3">
      <c r="A135" t="s">
        <v>19</v>
      </c>
      <c r="B135" t="s">
        <v>15</v>
      </c>
      <c r="C135">
        <v>33.349487713118513</v>
      </c>
      <c r="D135" s="2">
        <v>0.40921362202098299</v>
      </c>
      <c r="E135" s="2">
        <v>1.1943836958166401</v>
      </c>
      <c r="F135" s="2">
        <v>0.77695869929197603</v>
      </c>
      <c r="G135" s="2">
        <v>30.8215569653829</v>
      </c>
      <c r="H135" s="2">
        <v>0.14102941721604501</v>
      </c>
      <c r="I135" s="1">
        <v>6.8576002714348201E-3</v>
      </c>
      <c r="J135" s="1">
        <f t="shared" si="125"/>
        <v>30.828414565654334</v>
      </c>
    </row>
    <row r="136" spans="1:10" x14ac:dyDescent="0.3">
      <c r="A136" t="s">
        <v>19</v>
      </c>
      <c r="B136" t="s">
        <v>15</v>
      </c>
      <c r="C136">
        <v>36.842672691199233</v>
      </c>
      <c r="D136" s="2">
        <v>0.384735570645586</v>
      </c>
      <c r="E136" s="2">
        <v>0.88874174876915901</v>
      </c>
      <c r="F136" s="2">
        <v>0.91733069244887899</v>
      </c>
      <c r="G136" s="2">
        <v>34.602804879548401</v>
      </c>
      <c r="H136" s="2">
        <v>3.8681821398268298E-2</v>
      </c>
      <c r="I136" s="1">
        <v>7.7052871897386899E-3</v>
      </c>
      <c r="J136" s="1">
        <f t="shared" si="125"/>
        <v>34.610510166738138</v>
      </c>
    </row>
    <row r="137" spans="1:10" x14ac:dyDescent="0.3">
      <c r="A137" t="s">
        <v>19</v>
      </c>
      <c r="B137" t="s">
        <v>16</v>
      </c>
      <c r="C137">
        <v>35.44996001290734</v>
      </c>
      <c r="D137" s="2">
        <v>0.28464807734447201</v>
      </c>
      <c r="E137" s="2">
        <v>0.78269435129993903</v>
      </c>
      <c r="F137" s="2">
        <v>0.80961278318247099</v>
      </c>
      <c r="G137" s="2">
        <v>33.3886317693187</v>
      </c>
      <c r="H137" s="2">
        <v>0.17631383401798001</v>
      </c>
      <c r="I137" s="1">
        <v>8.0991848364484007E-3</v>
      </c>
      <c r="J137" s="1">
        <f t="shared" si="125"/>
        <v>33.396730954155146</v>
      </c>
    </row>
    <row r="138" spans="1:10" x14ac:dyDescent="0.3">
      <c r="A138" t="s">
        <v>19</v>
      </c>
      <c r="B138" t="s">
        <v>16</v>
      </c>
      <c r="C138">
        <v>33.240588541145542</v>
      </c>
      <c r="D138" s="2">
        <v>0.39672448425086398</v>
      </c>
      <c r="E138" s="2">
        <v>0.77964458045820195</v>
      </c>
      <c r="F138" s="2">
        <v>0.85818063898746899</v>
      </c>
      <c r="G138" s="2">
        <v>30.259691412886301</v>
      </c>
      <c r="H138" s="2">
        <v>7.1382705802796098E-2</v>
      </c>
      <c r="I138" s="1">
        <v>0.87437617761437603</v>
      </c>
      <c r="J138" s="1">
        <f t="shared" si="125"/>
        <v>31.134067590500678</v>
      </c>
    </row>
    <row r="139" spans="1:10" x14ac:dyDescent="0.3">
      <c r="A139" t="s">
        <v>19</v>
      </c>
      <c r="B139" t="s">
        <v>16</v>
      </c>
      <c r="C139">
        <v>33.076197709584065</v>
      </c>
      <c r="D139" s="2">
        <v>0.39804770249242799</v>
      </c>
      <c r="E139" s="2">
        <v>1.0856252369863699</v>
      </c>
      <c r="F139" s="2">
        <v>0.80358644696886095</v>
      </c>
      <c r="G139" s="2">
        <v>29.833503327982601</v>
      </c>
      <c r="H139" s="2">
        <v>5.9659392640972898E-2</v>
      </c>
      <c r="I139" s="1">
        <v>0.89957789292873203</v>
      </c>
      <c r="J139" s="1">
        <f t="shared" si="125"/>
        <v>30.733081220911334</v>
      </c>
    </row>
    <row r="140" spans="1:10" x14ac:dyDescent="0.3">
      <c r="A140" t="s">
        <v>19</v>
      </c>
      <c r="B140" t="s">
        <v>16</v>
      </c>
      <c r="C140">
        <v>39.479083413544579</v>
      </c>
      <c r="D140" s="2">
        <v>0.41420297764351</v>
      </c>
      <c r="E140" s="2">
        <v>1.1490772159068701</v>
      </c>
      <c r="F140" s="2">
        <v>0.89994342721959397</v>
      </c>
      <c r="G140" s="2">
        <v>36.880690164372801</v>
      </c>
      <c r="H140" s="2">
        <v>0.12775813890969301</v>
      </c>
      <c r="I140" s="1">
        <v>8.3280759475358804E-3</v>
      </c>
      <c r="J140" s="1">
        <f t="shared" si="125"/>
        <v>36.88901824032034</v>
      </c>
    </row>
    <row r="141" spans="1:10" x14ac:dyDescent="0.3">
      <c r="A141" t="s">
        <v>19</v>
      </c>
      <c r="B141" t="s">
        <v>16</v>
      </c>
      <c r="C141">
        <v>42.697279501049209</v>
      </c>
      <c r="D141" s="2">
        <v>0.377003184031932</v>
      </c>
      <c r="E141" s="2">
        <v>1.0457201213687599</v>
      </c>
      <c r="F141" s="2">
        <v>0.99269876169189997</v>
      </c>
      <c r="G141" s="2">
        <v>39.931185582544899</v>
      </c>
      <c r="H141" s="2">
        <v>0.204470211125278</v>
      </c>
      <c r="I141" s="1">
        <v>0.14892213923724501</v>
      </c>
      <c r="J141" s="1">
        <f t="shared" si="125"/>
        <v>40.080107721782142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2024-03-13T10:54:52Z</dcterms:created>
  <dcterms:modified xsi:type="dcterms:W3CDTF">2024-03-15T18:50:45Z</dcterms:modified>
</cp:coreProperties>
</file>