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7CA46443-A126-49CA-8BA7-6FCA56003394}" xr6:coauthVersionLast="47" xr6:coauthVersionMax="47" xr10:uidLastSave="{00000000-0000-0000-0000-000000000000}"/>
  <bookViews>
    <workbookView xWindow="-108" yWindow="-108" windowWidth="23256" windowHeight="12576" firstSheet="4" activeTab="6" xr2:uid="{5CCCB351-C044-4070-A66C-061B35931ADB}"/>
  </bookViews>
  <sheets>
    <sheet name="Chl" sheetId="1" r:id="rId1"/>
    <sheet name="PO4" sheetId="2" r:id="rId2"/>
    <sheet name="NO3" sheetId="3" r:id="rId3"/>
    <sheet name="NO2" sheetId="4" r:id="rId4"/>
    <sheet name="NH4" sheetId="8" r:id="rId5"/>
    <sheet name="All Nutrients" sheetId="5" r:id="rId6"/>
    <sheet name="All Nutrients zeroes" sheetId="6" r:id="rId7"/>
    <sheet name="PAM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M3" i="6"/>
  <c r="N3" i="6"/>
  <c r="O3" i="6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8" i="6"/>
  <c r="M8" i="6"/>
  <c r="N8" i="6"/>
  <c r="O8" i="6"/>
  <c r="L9" i="6"/>
  <c r="M9" i="6"/>
  <c r="N9" i="6"/>
  <c r="O9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L17" i="6"/>
  <c r="M17" i="6"/>
  <c r="N17" i="6"/>
  <c r="O17" i="6"/>
  <c r="L18" i="6"/>
  <c r="M18" i="6"/>
  <c r="N18" i="6"/>
  <c r="O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N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O2" i="6"/>
  <c r="N2" i="6"/>
  <c r="M2" i="6"/>
  <c r="L2" i="6"/>
  <c r="S2" i="6"/>
  <c r="L3" i="5"/>
  <c r="M3" i="5"/>
  <c r="N3" i="5"/>
  <c r="O3" i="5"/>
  <c r="L4" i="5"/>
  <c r="M4" i="5"/>
  <c r="N4" i="5"/>
  <c r="O4" i="5"/>
  <c r="L5" i="5"/>
  <c r="M5" i="5"/>
  <c r="N5" i="5"/>
  <c r="O5" i="5"/>
  <c r="L6" i="5"/>
  <c r="M6" i="5"/>
  <c r="N6" i="5"/>
  <c r="O6" i="5"/>
  <c r="L7" i="5"/>
  <c r="M7" i="5"/>
  <c r="N7" i="5"/>
  <c r="O7" i="5"/>
  <c r="L8" i="5"/>
  <c r="M8" i="5"/>
  <c r="N8" i="5"/>
  <c r="O8" i="5"/>
  <c r="L9" i="5"/>
  <c r="M9" i="5"/>
  <c r="N9" i="5"/>
  <c r="O9" i="5"/>
  <c r="L10" i="5"/>
  <c r="M10" i="5"/>
  <c r="N10" i="5"/>
  <c r="O10" i="5"/>
  <c r="L11" i="5"/>
  <c r="M11" i="5"/>
  <c r="N11" i="5"/>
  <c r="O11" i="5"/>
  <c r="L12" i="5"/>
  <c r="M12" i="5"/>
  <c r="N12" i="5"/>
  <c r="O12" i="5"/>
  <c r="L13" i="5"/>
  <c r="M13" i="5"/>
  <c r="N13" i="5"/>
  <c r="O13" i="5"/>
  <c r="L14" i="5"/>
  <c r="M14" i="5"/>
  <c r="N14" i="5"/>
  <c r="O14" i="5"/>
  <c r="L15" i="5"/>
  <c r="M15" i="5"/>
  <c r="N15" i="5"/>
  <c r="O15" i="5"/>
  <c r="L16" i="5"/>
  <c r="M16" i="5"/>
  <c r="N16" i="5"/>
  <c r="O16" i="5"/>
  <c r="L17" i="5"/>
  <c r="M17" i="5"/>
  <c r="N17" i="5"/>
  <c r="O17" i="5"/>
  <c r="L18" i="5"/>
  <c r="M18" i="5"/>
  <c r="N18" i="5"/>
  <c r="O18" i="5"/>
  <c r="L19" i="5"/>
  <c r="M19" i="5"/>
  <c r="N19" i="5"/>
  <c r="O19" i="5"/>
  <c r="L20" i="5"/>
  <c r="M20" i="5"/>
  <c r="N20" i="5"/>
  <c r="O20" i="5"/>
  <c r="L21" i="5"/>
  <c r="M21" i="5"/>
  <c r="N21" i="5"/>
  <c r="O21" i="5"/>
  <c r="L22" i="5"/>
  <c r="M22" i="5"/>
  <c r="N22" i="5"/>
  <c r="O22" i="5"/>
  <c r="L23" i="5"/>
  <c r="M23" i="5"/>
  <c r="N23" i="5"/>
  <c r="O23" i="5"/>
  <c r="L24" i="5"/>
  <c r="M24" i="5"/>
  <c r="N24" i="5"/>
  <c r="O24" i="5"/>
  <c r="L25" i="5"/>
  <c r="M25" i="5"/>
  <c r="N25" i="5"/>
  <c r="O25" i="5"/>
  <c r="L26" i="5"/>
  <c r="M26" i="5"/>
  <c r="N26" i="5"/>
  <c r="O26" i="5"/>
  <c r="L27" i="5"/>
  <c r="M27" i="5"/>
  <c r="N27" i="5"/>
  <c r="O27" i="5"/>
  <c r="L28" i="5"/>
  <c r="M28" i="5"/>
  <c r="N28" i="5"/>
  <c r="O28" i="5"/>
  <c r="L29" i="5"/>
  <c r="M29" i="5"/>
  <c r="N29" i="5"/>
  <c r="O29" i="5"/>
  <c r="O2" i="5"/>
  <c r="N2" i="5"/>
  <c r="M2" i="5"/>
  <c r="L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2" i="5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H3" i="5"/>
  <c r="J3" i="5" s="1"/>
  <c r="H4" i="5"/>
  <c r="J4" i="5" s="1"/>
  <c r="H5" i="5"/>
  <c r="J5" i="5"/>
  <c r="H6" i="5"/>
  <c r="J6" i="5" s="1"/>
  <c r="H7" i="5"/>
  <c r="J7" i="5" s="1"/>
  <c r="H8" i="5"/>
  <c r="J8" i="5" s="1"/>
  <c r="H9" i="5"/>
  <c r="J9" i="5"/>
  <c r="H10" i="5"/>
  <c r="J10" i="5" s="1"/>
  <c r="H11" i="5"/>
  <c r="J11" i="5" s="1"/>
  <c r="H12" i="5"/>
  <c r="J12" i="5" s="1"/>
  <c r="H13" i="5"/>
  <c r="H14" i="5"/>
  <c r="J14" i="5" s="1"/>
  <c r="H15" i="5"/>
  <c r="J15" i="5" s="1"/>
  <c r="H16" i="5"/>
  <c r="J16" i="5" s="1"/>
  <c r="H17" i="5"/>
  <c r="J17" i="5" s="1"/>
  <c r="H18" i="5"/>
  <c r="J18" i="5" s="1"/>
  <c r="H19" i="5"/>
  <c r="J19" i="5" s="1"/>
  <c r="H20" i="5"/>
  <c r="J20" i="5" s="1"/>
  <c r="H21" i="5"/>
  <c r="J21" i="5" s="1"/>
  <c r="H22" i="5"/>
  <c r="J22" i="5" s="1"/>
  <c r="H23" i="5"/>
  <c r="J23" i="5" s="1"/>
  <c r="H24" i="5"/>
  <c r="J24" i="5" s="1"/>
  <c r="H25" i="5"/>
  <c r="J25" i="5" s="1"/>
  <c r="H26" i="5"/>
  <c r="J26" i="5" s="1"/>
  <c r="H27" i="5"/>
  <c r="J27" i="5" s="1"/>
  <c r="H28" i="5"/>
  <c r="J28" i="5" s="1"/>
  <c r="H29" i="5"/>
  <c r="J29" i="5" s="1"/>
  <c r="H2" i="5"/>
  <c r="J2" i="5" s="1"/>
  <c r="H29" i="6"/>
  <c r="H28" i="6"/>
  <c r="J28" i="6" s="1"/>
  <c r="H27" i="6"/>
  <c r="H26" i="6"/>
  <c r="U26" i="6" s="1"/>
  <c r="H25" i="6"/>
  <c r="H24" i="6"/>
  <c r="J24" i="6" s="1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J9" i="6" s="1"/>
  <c r="H8" i="6"/>
  <c r="H7" i="6"/>
  <c r="H6" i="6"/>
  <c r="U6" i="6" s="1"/>
  <c r="H5" i="6"/>
  <c r="J5" i="6" s="1"/>
  <c r="H4" i="6"/>
  <c r="H3" i="6"/>
  <c r="H2" i="6"/>
  <c r="J2" i="6" s="1"/>
  <c r="Q2" i="6" l="1"/>
  <c r="S2" i="5"/>
  <c r="U7" i="6"/>
  <c r="U8" i="6"/>
  <c r="U12" i="6"/>
  <c r="U16" i="6"/>
  <c r="U20" i="6"/>
  <c r="U15" i="6"/>
  <c r="U13" i="6"/>
  <c r="U28" i="6"/>
  <c r="J13" i="5"/>
  <c r="J26" i="6"/>
  <c r="U10" i="6"/>
  <c r="J13" i="6"/>
  <c r="U17" i="6"/>
  <c r="U24" i="6"/>
  <c r="J8" i="6"/>
  <c r="U14" i="6"/>
  <c r="U22" i="6"/>
  <c r="U3" i="6"/>
  <c r="J6" i="6"/>
  <c r="U19" i="6"/>
  <c r="J3" i="6"/>
  <c r="J7" i="6"/>
  <c r="U11" i="6"/>
  <c r="J17" i="6"/>
  <c r="J22" i="6"/>
  <c r="U25" i="6"/>
  <c r="U27" i="6"/>
  <c r="U29" i="6"/>
  <c r="J16" i="6"/>
  <c r="J20" i="6"/>
  <c r="U23" i="6"/>
  <c r="U4" i="6"/>
  <c r="U9" i="6"/>
  <c r="J14" i="6"/>
  <c r="U18" i="6"/>
  <c r="U21" i="6"/>
  <c r="U2" i="6"/>
  <c r="J12" i="6"/>
  <c r="J15" i="6"/>
  <c r="J19" i="6"/>
  <c r="J23" i="6"/>
  <c r="J4" i="6"/>
  <c r="U5" i="6"/>
  <c r="J10" i="6"/>
  <c r="J11" i="6"/>
  <c r="J18" i="6"/>
  <c r="J27" i="6"/>
  <c r="J21" i="6"/>
  <c r="J25" i="6"/>
  <c r="J2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19FB70E2-0BC4-42B4-A558-B7340D096B02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4C2AB67D-8E92-482B-B3B7-EC1CC052B1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3D9AF393-4105-4478-BDC3-E4570CB5D77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B0570CEC-C95E-46B3-A681-EAA49A2A239F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5691A9D0-6798-47DF-B234-7C7B65CD6D9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45445D38-F758-4E18-883D-D1075F26929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ADF6A036-29B1-4ADB-9BFC-337D08A63726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546BBC38-C13A-476D-8431-0C39C08DE7F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E5374139-BDB3-485E-9DE7-106F8849EB4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6D858D94-0281-443A-82C8-F5F7B63638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F7C44F3D-9997-43F4-AC77-F1A0038E17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640B99D3-220A-4C83-9817-F0C8419841C2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A65D09AF-6E39-4995-8388-5F81972C0B1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E4A41961-A118-431B-8276-79D4361CF61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  <comment ref="D2" authorId="0" shapeId="0" xr:uid="{18D89D20-12C3-4A85-8932-CB79BA65E0FE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these samples were left out for 4-5 days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EED8DAED-9E96-4C4E-A4C2-844F3A0D71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F25C71D7-5E31-422A-8619-11B9074D929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8515627D-CF8F-4374-B45E-AA40A3EDBEF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5A11CF71-A8BE-4CCB-B127-74E8C0CAEFE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AF76F872-0A26-4FF2-94EC-CC77C8ED19F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AABDC30D-09D7-4AE8-B845-2B24E8B6A1F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A2EBD32F-2C6D-4758-8253-337D5EB8031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DA2016A9-E734-4139-8735-DAA63A40ACA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B25579F5-20AF-479B-96AE-1A5EB99B819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3CC14A3C-26D3-4A34-B16D-2585B227599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837082F9-DCC7-4D94-BFC6-D7FACE8A02B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74F167FA-79CC-4F27-8C59-C466BAABA78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FDCAC482-C35F-4999-91B6-D7C3AB1C985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  <comment ref="D2" authorId="0" shapeId="0" xr:uid="{B5E86E86-95FC-4F3A-B3CE-BA40E0080FC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these samples were left out of fridge for 4-5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24B88259-7E17-423E-B827-764EAA9C0848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sharedStrings.xml><?xml version="1.0" encoding="utf-8"?>
<sst xmlns="http://schemas.openxmlformats.org/spreadsheetml/2006/main" count="939" uniqueCount="80">
  <si>
    <t>Number</t>
  </si>
  <si>
    <t>Date</t>
  </si>
  <si>
    <t>Station</t>
  </si>
  <si>
    <t>Other</t>
  </si>
  <si>
    <t>Notes</t>
  </si>
  <si>
    <t>Clambank Landing</t>
  </si>
  <si>
    <t>T_0</t>
  </si>
  <si>
    <t>Control</t>
  </si>
  <si>
    <t>DIN</t>
  </si>
  <si>
    <t>LP</t>
  </si>
  <si>
    <t>HP</t>
  </si>
  <si>
    <t>DIN_LP</t>
  </si>
  <si>
    <t>DIN_HP</t>
  </si>
  <si>
    <t>ALL_Chl_a</t>
  </si>
  <si>
    <t>Sample ID</t>
  </si>
  <si>
    <t>Sample Details</t>
  </si>
  <si>
    <t>Test</t>
  </si>
  <si>
    <t>Result</t>
  </si>
  <si>
    <t>Units</t>
  </si>
  <si>
    <t>Absorbance</t>
  </si>
  <si>
    <t>QC Pro result</t>
  </si>
  <si>
    <t>Operator</t>
  </si>
  <si>
    <t>Man Dil Factor</t>
  </si>
  <si>
    <t>Auto Dil Factor</t>
  </si>
  <si>
    <t>Date and Time</t>
  </si>
  <si>
    <t>Standard 1</t>
  </si>
  <si>
    <t>PO4_1</t>
  </si>
  <si>
    <t>mg P/L</t>
  </si>
  <si>
    <t xml:space="preserve"> </t>
  </si>
  <si>
    <t>seal</t>
  </si>
  <si>
    <t>Standard 90</t>
  </si>
  <si>
    <t>Standard 91</t>
  </si>
  <si>
    <t>Standard 92</t>
  </si>
  <si>
    <t>Standard 93</t>
  </si>
  <si>
    <t>Standard 94</t>
  </si>
  <si>
    <t>Standard 95</t>
  </si>
  <si>
    <t>Standard 0</t>
  </si>
  <si>
    <t>T0A 1</t>
  </si>
  <si>
    <t>T0A 2</t>
  </si>
  <si>
    <t>T0B 1</t>
  </si>
  <si>
    <t>T0B 2</t>
  </si>
  <si>
    <t>Control A 1</t>
  </si>
  <si>
    <t>Control A 2</t>
  </si>
  <si>
    <t>Control B 1</t>
  </si>
  <si>
    <t>Control B 2</t>
  </si>
  <si>
    <t>DIN A 1</t>
  </si>
  <si>
    <t>DIN A 2</t>
  </si>
  <si>
    <t>DIN B 1</t>
  </si>
  <si>
    <t>DIN B 2</t>
  </si>
  <si>
    <t>LP A 1</t>
  </si>
  <si>
    <t>LP A 2</t>
  </si>
  <si>
    <t>LP B 1</t>
  </si>
  <si>
    <t>LP B 2</t>
  </si>
  <si>
    <t>HP A 1</t>
  </si>
  <si>
    <t>HP A 2</t>
  </si>
  <si>
    <t>HP B 1</t>
  </si>
  <si>
    <t>HP B 2</t>
  </si>
  <si>
    <t>DIN + LP A 1</t>
  </si>
  <si>
    <t>DIN + LP A 2</t>
  </si>
  <si>
    <t>DIN + LP B 1</t>
  </si>
  <si>
    <t>DIN + LP B 2</t>
  </si>
  <si>
    <t>DIN + HP A 1</t>
  </si>
  <si>
    <t>DIN + HP A 2</t>
  </si>
  <si>
    <t>DIN + HP B 1</t>
  </si>
  <si>
    <t>DIN + HP B 2</t>
  </si>
  <si>
    <t>Sample_ID</t>
  </si>
  <si>
    <t>NO3</t>
  </si>
  <si>
    <t>NH3</t>
  </si>
  <si>
    <t>PO4</t>
  </si>
  <si>
    <t>NO2+3</t>
  </si>
  <si>
    <t>NO2</t>
  </si>
  <si>
    <t>mg N/L</t>
  </si>
  <si>
    <t>NO3_5</t>
  </si>
  <si>
    <t>FvFm</t>
  </si>
  <si>
    <t>Results</t>
  </si>
  <si>
    <t>Ammonia Seawater 1</t>
  </si>
  <si>
    <t>Nitrite 1.5</t>
  </si>
  <si>
    <t>Standard 96</t>
  </si>
  <si>
    <t>These were left out for 4-5 days</t>
  </si>
  <si>
    <t>DIN:DIP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</si>
</sst>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9">
    <font>
      <sz val="11"/>
      <color theme="1"/>
      <name val="Calibri"/>
      <family val="2"/>
      <scheme val="minor"/>
    </font>
    <font>
      <sz val="10"/>
      <name val="Daytona Pro Light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/>
    <xf numFmtId="0" fontId="3" fillId="0" borderId="0" xfId="0" applyFont="1"/>
    <xf numFmtId="22" fontId="3" fillId="0" borderId="0" xfId="0" applyNumberFormat="1" applyFont="1"/>
    <xf numFmtId="0" fontId="3" fillId="3" borderId="0" xfId="0" applyFont="1" applyFill="1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22" fontId="0" fillId="0" borderId="0" xfId="0" applyNumberFormat="1"/>
    <xf numFmtId="0" fontId="3" fillId="4" borderId="0" xfId="0" applyFont="1" applyFill="1"/>
    <xf numFmtId="0" fontId="0" fillId="4" borderId="0" xfId="0" applyFill="1"/>
    <xf numFmtId="0" fontId="0" fillId="5" borderId="0" xfId="0" applyFill="1"/>
    <xf numFmtId="0" fontId="6" fillId="5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BA2A-F3DE-4E4B-AD2E-26C867225FF3}">
  <dimension ref="A1:F36"/>
  <sheetViews>
    <sheetView workbookViewId="0">
      <selection activeCell="F32" sqref="F32:F36"/>
    </sheetView>
  </sheetViews>
  <sheetFormatPr defaultRowHeight="14.4"/>
  <cols>
    <col min="2" max="2" width="9.77734375" bestFit="1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13</v>
      </c>
    </row>
    <row r="2" spans="1:6">
      <c r="A2" s="5">
        <v>1</v>
      </c>
      <c r="B2" s="6">
        <v>45111</v>
      </c>
      <c r="C2" s="5" t="s">
        <v>5</v>
      </c>
      <c r="D2" s="5" t="s">
        <v>6</v>
      </c>
      <c r="E2" s="5"/>
      <c r="F2">
        <v>4.8896115217396465</v>
      </c>
    </row>
    <row r="3" spans="1:6">
      <c r="A3" s="5">
        <v>2</v>
      </c>
      <c r="B3" s="6">
        <v>45111</v>
      </c>
      <c r="C3" s="5" t="s">
        <v>5</v>
      </c>
      <c r="D3" s="5" t="s">
        <v>6</v>
      </c>
      <c r="E3" s="5"/>
      <c r="F3">
        <v>4.9431171487971159</v>
      </c>
    </row>
    <row r="4" spans="1:6">
      <c r="A4" s="5">
        <v>3</v>
      </c>
      <c r="B4" s="6">
        <v>45111</v>
      </c>
      <c r="C4" s="5" t="s">
        <v>5</v>
      </c>
      <c r="D4" s="5" t="s">
        <v>6</v>
      </c>
      <c r="E4" s="5"/>
      <c r="F4">
        <v>4.6960663481837503</v>
      </c>
    </row>
    <row r="5" spans="1:6">
      <c r="A5" s="5">
        <v>4</v>
      </c>
      <c r="B5" s="6">
        <v>45111</v>
      </c>
      <c r="C5" s="5" t="s">
        <v>5</v>
      </c>
      <c r="D5" s="5" t="s">
        <v>6</v>
      </c>
      <c r="E5" s="5"/>
      <c r="F5">
        <v>5.0553619656018114</v>
      </c>
    </row>
    <row r="6" spans="1:6">
      <c r="A6" s="5">
        <v>5</v>
      </c>
      <c r="B6" s="6">
        <v>45111</v>
      </c>
      <c r="C6" s="5" t="s">
        <v>5</v>
      </c>
      <c r="D6" s="5" t="s">
        <v>6</v>
      </c>
      <c r="E6" s="5"/>
      <c r="F6">
        <v>4.7132711724114937</v>
      </c>
    </row>
    <row r="7" spans="1:6">
      <c r="A7" s="5">
        <v>6</v>
      </c>
      <c r="B7" s="6">
        <v>45113</v>
      </c>
      <c r="C7" s="5" t="s">
        <v>5</v>
      </c>
      <c r="D7" s="5" t="s">
        <v>7</v>
      </c>
      <c r="E7" s="5"/>
      <c r="F7">
        <v>3.9476581455361317</v>
      </c>
    </row>
    <row r="8" spans="1:6">
      <c r="A8" s="5">
        <v>7</v>
      </c>
      <c r="B8" s="6">
        <v>45113</v>
      </c>
      <c r="C8" s="5" t="s">
        <v>5</v>
      </c>
      <c r="D8" s="5" t="s">
        <v>7</v>
      </c>
      <c r="E8" s="5"/>
      <c r="F8">
        <v>4.1271753721004609</v>
      </c>
    </row>
    <row r="9" spans="1:6">
      <c r="A9" s="5">
        <v>8</v>
      </c>
      <c r="B9" s="6">
        <v>45113</v>
      </c>
      <c r="C9" s="5" t="s">
        <v>5</v>
      </c>
      <c r="D9" s="5" t="s">
        <v>7</v>
      </c>
      <c r="E9" s="5"/>
      <c r="F9">
        <v>3.8811016984526123</v>
      </c>
    </row>
    <row r="10" spans="1:6">
      <c r="A10" s="5">
        <v>9</v>
      </c>
      <c r="B10" s="6">
        <v>45113</v>
      </c>
      <c r="C10" s="5" t="s">
        <v>5</v>
      </c>
      <c r="D10" s="5" t="s">
        <v>7</v>
      </c>
      <c r="E10" s="5"/>
      <c r="F10">
        <v>4.2327127993789944</v>
      </c>
    </row>
    <row r="11" spans="1:6">
      <c r="A11" s="5">
        <v>10</v>
      </c>
      <c r="B11" s="6">
        <v>45113</v>
      </c>
      <c r="C11" s="5" t="s">
        <v>5</v>
      </c>
      <c r="D11" s="5" t="s">
        <v>7</v>
      </c>
      <c r="E11" s="5"/>
      <c r="F11">
        <v>4.5629542346052281</v>
      </c>
    </row>
    <row r="12" spans="1:6">
      <c r="A12" s="5">
        <v>11</v>
      </c>
      <c r="B12" s="6">
        <v>45113</v>
      </c>
      <c r="C12" s="5" t="s">
        <v>5</v>
      </c>
      <c r="D12" s="5" t="s">
        <v>8</v>
      </c>
      <c r="E12" s="5"/>
      <c r="F12">
        <v>23.639428428834751</v>
      </c>
    </row>
    <row r="13" spans="1:6">
      <c r="A13" s="5">
        <v>12</v>
      </c>
      <c r="B13" s="6">
        <v>45113</v>
      </c>
      <c r="C13" s="5" t="s">
        <v>5</v>
      </c>
      <c r="D13" s="5" t="s">
        <v>8</v>
      </c>
      <c r="E13" s="5"/>
      <c r="F13">
        <v>25.191950096368846</v>
      </c>
    </row>
    <row r="14" spans="1:6">
      <c r="A14" s="5">
        <v>13</v>
      </c>
      <c r="B14" s="6">
        <v>45113</v>
      </c>
      <c r="C14" s="5" t="s">
        <v>5</v>
      </c>
      <c r="D14" s="5" t="s">
        <v>8</v>
      </c>
      <c r="E14" s="5"/>
      <c r="F14">
        <v>25.470488204324724</v>
      </c>
    </row>
    <row r="15" spans="1:6">
      <c r="A15" s="5">
        <v>14</v>
      </c>
      <c r="B15" s="6">
        <v>45113</v>
      </c>
      <c r="C15" s="5" t="s">
        <v>5</v>
      </c>
      <c r="D15" s="5" t="s">
        <v>8</v>
      </c>
      <c r="E15" s="5"/>
      <c r="F15">
        <v>28.028458608692059</v>
      </c>
    </row>
    <row r="16" spans="1:6">
      <c r="A16" s="5">
        <v>15</v>
      </c>
      <c r="B16" s="6">
        <v>45113</v>
      </c>
      <c r="C16" s="5" t="s">
        <v>5</v>
      </c>
      <c r="D16" s="5" t="s">
        <v>8</v>
      </c>
      <c r="E16" s="5"/>
      <c r="F16">
        <v>30.397299741116068</v>
      </c>
    </row>
    <row r="17" spans="1:6">
      <c r="A17" s="5">
        <v>16</v>
      </c>
      <c r="B17" s="6">
        <v>45113</v>
      </c>
      <c r="C17" s="5" t="s">
        <v>5</v>
      </c>
      <c r="D17" s="5" t="s">
        <v>9</v>
      </c>
      <c r="E17" s="5"/>
      <c r="F17">
        <v>6.5241821534878355</v>
      </c>
    </row>
    <row r="18" spans="1:6">
      <c r="A18" s="5">
        <v>17</v>
      </c>
      <c r="B18" s="6">
        <v>45113</v>
      </c>
      <c r="C18" s="5" t="s">
        <v>5</v>
      </c>
      <c r="D18" s="5" t="s">
        <v>9</v>
      </c>
      <c r="E18" s="5"/>
      <c r="F18">
        <v>5.2087956578165286</v>
      </c>
    </row>
    <row r="19" spans="1:6">
      <c r="A19" s="5">
        <v>18</v>
      </c>
      <c r="B19" s="6">
        <v>45113</v>
      </c>
      <c r="C19" s="5" t="s">
        <v>5</v>
      </c>
      <c r="D19" s="5" t="s">
        <v>9</v>
      </c>
      <c r="E19" s="5"/>
      <c r="F19">
        <v>4.6980278967165479</v>
      </c>
    </row>
    <row r="20" spans="1:6">
      <c r="A20" s="5">
        <v>19</v>
      </c>
      <c r="B20" s="6">
        <v>45113</v>
      </c>
      <c r="C20" s="5" t="s">
        <v>5</v>
      </c>
      <c r="D20" s="5" t="s">
        <v>9</v>
      </c>
      <c r="E20" s="5"/>
      <c r="F20">
        <v>4.4450988467522272</v>
      </c>
    </row>
    <row r="21" spans="1:6">
      <c r="A21" s="5">
        <v>20</v>
      </c>
      <c r="B21" s="6">
        <v>45113</v>
      </c>
      <c r="C21" s="5" t="s">
        <v>5</v>
      </c>
      <c r="D21" s="5" t="s">
        <v>9</v>
      </c>
      <c r="E21" s="5"/>
      <c r="F21">
        <v>5.3310334382232423</v>
      </c>
    </row>
    <row r="22" spans="1:6">
      <c r="A22" s="5">
        <v>21</v>
      </c>
      <c r="B22" s="6">
        <v>45113</v>
      </c>
      <c r="C22" s="5" t="s">
        <v>5</v>
      </c>
      <c r="D22" s="5" t="s">
        <v>10</v>
      </c>
      <c r="E22" s="5"/>
      <c r="F22">
        <v>4.186488657491406</v>
      </c>
    </row>
    <row r="23" spans="1:6">
      <c r="A23" s="5">
        <v>22</v>
      </c>
      <c r="B23" s="6">
        <v>45113</v>
      </c>
      <c r="C23" s="5" t="s">
        <v>5</v>
      </c>
      <c r="D23" s="5" t="s">
        <v>10</v>
      </c>
      <c r="E23" s="5"/>
      <c r="F23">
        <v>4.0054451095318475</v>
      </c>
    </row>
    <row r="24" spans="1:6">
      <c r="A24" s="5">
        <v>23</v>
      </c>
      <c r="B24" s="6">
        <v>45113</v>
      </c>
      <c r="C24" s="5" t="s">
        <v>5</v>
      </c>
      <c r="D24" s="5" t="s">
        <v>10</v>
      </c>
      <c r="E24" s="5"/>
      <c r="F24">
        <v>4.2109460521046769</v>
      </c>
    </row>
    <row r="25" spans="1:6">
      <c r="A25" s="5">
        <v>24</v>
      </c>
      <c r="B25" s="6">
        <v>45113</v>
      </c>
      <c r="C25" s="5" t="s">
        <v>5</v>
      </c>
      <c r="D25" s="5" t="s">
        <v>10</v>
      </c>
      <c r="E25" s="5"/>
      <c r="F25">
        <v>3.9548254964979823</v>
      </c>
    </row>
    <row r="26" spans="1:6">
      <c r="A26" s="5">
        <v>25</v>
      </c>
      <c r="B26" s="6">
        <v>45113</v>
      </c>
      <c r="C26" s="5" t="s">
        <v>5</v>
      </c>
      <c r="D26" s="5" t="s">
        <v>10</v>
      </c>
      <c r="E26" s="5"/>
      <c r="F26">
        <v>4.0650677892302456</v>
      </c>
    </row>
    <row r="27" spans="1:6">
      <c r="A27" s="5">
        <v>26</v>
      </c>
      <c r="B27" s="6">
        <v>45113</v>
      </c>
      <c r="C27" s="5" t="s">
        <v>5</v>
      </c>
      <c r="D27" s="5" t="s">
        <v>11</v>
      </c>
      <c r="E27" s="5"/>
      <c r="F27">
        <v>14.757457401238165</v>
      </c>
    </row>
    <row r="28" spans="1:6">
      <c r="A28" s="5">
        <v>27</v>
      </c>
      <c r="B28" s="6">
        <v>45113</v>
      </c>
      <c r="C28" s="5" t="s">
        <v>5</v>
      </c>
      <c r="D28" s="5" t="s">
        <v>11</v>
      </c>
      <c r="E28" s="5"/>
      <c r="F28">
        <v>23.010188106063957</v>
      </c>
    </row>
    <row r="29" spans="1:6">
      <c r="A29" s="5">
        <v>28</v>
      </c>
      <c r="B29" s="6">
        <v>45113</v>
      </c>
      <c r="C29" s="5" t="s">
        <v>5</v>
      </c>
      <c r="D29" s="5" t="s">
        <v>11</v>
      </c>
      <c r="E29" s="5"/>
      <c r="F29">
        <v>24.539647899358865</v>
      </c>
    </row>
    <row r="30" spans="1:6">
      <c r="A30" s="5">
        <v>29</v>
      </c>
      <c r="B30" s="6">
        <v>45113</v>
      </c>
      <c r="C30" s="5" t="s">
        <v>5</v>
      </c>
      <c r="D30" s="5" t="s">
        <v>11</v>
      </c>
      <c r="E30" s="5"/>
      <c r="F30">
        <v>26.940918788531086</v>
      </c>
    </row>
    <row r="31" spans="1:6">
      <c r="A31" s="5">
        <v>30</v>
      </c>
      <c r="B31" s="6">
        <v>45113</v>
      </c>
      <c r="C31" s="5" t="s">
        <v>5</v>
      </c>
      <c r="D31" s="5" t="s">
        <v>11</v>
      </c>
      <c r="E31" s="5"/>
      <c r="F31">
        <v>29.255218623775907</v>
      </c>
    </row>
    <row r="32" spans="1:6">
      <c r="A32" s="5">
        <v>31</v>
      </c>
      <c r="B32" s="6">
        <v>45113</v>
      </c>
      <c r="C32" s="5" t="s">
        <v>5</v>
      </c>
      <c r="D32" s="5" t="s">
        <v>12</v>
      </c>
      <c r="E32" s="5"/>
      <c r="F32">
        <v>28.500277760066652</v>
      </c>
    </row>
    <row r="33" spans="1:6">
      <c r="A33" s="5">
        <v>32</v>
      </c>
      <c r="B33" s="6">
        <v>45113</v>
      </c>
      <c r="C33" s="5" t="s">
        <v>5</v>
      </c>
      <c r="D33" s="5" t="s">
        <v>12</v>
      </c>
      <c r="E33" s="5"/>
      <c r="F33">
        <v>28.024101383826551</v>
      </c>
    </row>
    <row r="34" spans="1:6">
      <c r="A34" s="5">
        <v>33</v>
      </c>
      <c r="B34" s="6">
        <v>45113</v>
      </c>
      <c r="C34" s="5" t="s">
        <v>5</v>
      </c>
      <c r="D34" s="5" t="s">
        <v>12</v>
      </c>
      <c r="E34" s="5"/>
      <c r="F34">
        <v>28.965265419875561</v>
      </c>
    </row>
    <row r="35" spans="1:6">
      <c r="A35" s="5">
        <v>34</v>
      </c>
      <c r="B35" s="6">
        <v>45113</v>
      </c>
      <c r="C35" s="5" t="s">
        <v>5</v>
      </c>
      <c r="D35" s="5" t="s">
        <v>12</v>
      </c>
      <c r="E35" s="5"/>
      <c r="F35">
        <v>28.604282903445533</v>
      </c>
    </row>
    <row r="36" spans="1:6">
      <c r="A36" s="5">
        <v>35</v>
      </c>
      <c r="B36" s="6">
        <v>45113</v>
      </c>
      <c r="C36" s="5" t="s">
        <v>5</v>
      </c>
      <c r="D36" s="5" t="s">
        <v>12</v>
      </c>
      <c r="E36" s="5"/>
      <c r="F36">
        <v>23.086322575178144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EBBE-CC48-4149-89DA-2D8F20A8C8C6}">
  <dimension ref="A1:K38"/>
  <sheetViews>
    <sheetView workbookViewId="0">
      <selection activeCell="D10" sqref="D10:D37"/>
    </sheetView>
  </sheetViews>
  <sheetFormatPr defaultRowHeight="14.4"/>
  <cols>
    <col min="11" max="11" width="14.6640625" bestFit="1" customWidth="1"/>
  </cols>
  <sheetData>
    <row r="1" spans="1:1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>
      <c r="A2" t="s">
        <v>25</v>
      </c>
      <c r="C2" t="s">
        <v>26</v>
      </c>
      <c r="D2">
        <v>4.0000000000000001E-3</v>
      </c>
      <c r="E2" t="s">
        <v>27</v>
      </c>
      <c r="F2">
        <v>3.9170000000000003E-3</v>
      </c>
      <c r="G2" t="s">
        <v>28</v>
      </c>
      <c r="H2" t="s">
        <v>29</v>
      </c>
      <c r="I2">
        <v>1</v>
      </c>
      <c r="J2">
        <v>1</v>
      </c>
      <c r="K2" s="13">
        <v>45131.589918981481</v>
      </c>
    </row>
    <row r="3" spans="1:11">
      <c r="A3" t="s">
        <v>30</v>
      </c>
      <c r="C3" t="s">
        <v>26</v>
      </c>
      <c r="D3">
        <v>1.7999999999999999E-2</v>
      </c>
      <c r="E3" t="s">
        <v>27</v>
      </c>
      <c r="F3">
        <v>1.8357999999999999E-2</v>
      </c>
      <c r="G3" t="s">
        <v>28</v>
      </c>
      <c r="H3" t="s">
        <v>29</v>
      </c>
      <c r="I3">
        <v>1</v>
      </c>
      <c r="J3">
        <v>1</v>
      </c>
      <c r="K3" s="13">
        <v>45131.590868055559</v>
      </c>
    </row>
    <row r="4" spans="1:11">
      <c r="A4" t="s">
        <v>31</v>
      </c>
      <c r="C4" t="s">
        <v>26</v>
      </c>
      <c r="D4">
        <v>3.3000000000000002E-2</v>
      </c>
      <c r="E4" t="s">
        <v>27</v>
      </c>
      <c r="F4">
        <v>3.3177999999999999E-2</v>
      </c>
      <c r="G4" t="s">
        <v>28</v>
      </c>
      <c r="H4" t="s">
        <v>29</v>
      </c>
      <c r="I4">
        <v>1</v>
      </c>
      <c r="J4">
        <v>1</v>
      </c>
      <c r="K4" s="13">
        <v>45131.591805555552</v>
      </c>
    </row>
    <row r="5" spans="1:11">
      <c r="A5" t="s">
        <v>32</v>
      </c>
      <c r="C5" t="s">
        <v>26</v>
      </c>
      <c r="D5">
        <v>0.08</v>
      </c>
      <c r="E5" t="s">
        <v>27</v>
      </c>
      <c r="F5">
        <v>8.0026E-2</v>
      </c>
      <c r="G5" t="s">
        <v>28</v>
      </c>
      <c r="H5" t="s">
        <v>29</v>
      </c>
      <c r="I5">
        <v>1</v>
      </c>
      <c r="J5">
        <v>1</v>
      </c>
      <c r="K5" s="13">
        <v>45131.59275462963</v>
      </c>
    </row>
    <row r="6" spans="1:11">
      <c r="A6" t="s">
        <v>33</v>
      </c>
      <c r="C6" t="s">
        <v>26</v>
      </c>
      <c r="D6">
        <v>0.158</v>
      </c>
      <c r="E6" t="s">
        <v>27</v>
      </c>
      <c r="F6">
        <v>0.15833</v>
      </c>
      <c r="G6" t="s">
        <v>28</v>
      </c>
      <c r="H6" t="s">
        <v>29</v>
      </c>
      <c r="I6">
        <v>1</v>
      </c>
      <c r="J6">
        <v>1</v>
      </c>
      <c r="K6" s="13">
        <v>45131.593692129631</v>
      </c>
    </row>
    <row r="7" spans="1:11">
      <c r="A7" t="s">
        <v>34</v>
      </c>
      <c r="C7" t="s">
        <v>26</v>
      </c>
      <c r="D7">
        <v>0.23499999999999999</v>
      </c>
      <c r="E7" t="s">
        <v>27</v>
      </c>
      <c r="F7">
        <v>0.23451</v>
      </c>
      <c r="G7" t="s">
        <v>28</v>
      </c>
      <c r="H7" t="s">
        <v>29</v>
      </c>
      <c r="I7">
        <v>1</v>
      </c>
      <c r="J7">
        <v>1</v>
      </c>
      <c r="K7" s="13">
        <v>45131.594641203701</v>
      </c>
    </row>
    <row r="8" spans="1:11">
      <c r="A8" t="s">
        <v>35</v>
      </c>
      <c r="C8" t="s">
        <v>26</v>
      </c>
      <c r="D8">
        <v>0.29699999999999999</v>
      </c>
      <c r="E8" t="s">
        <v>27</v>
      </c>
      <c r="F8">
        <v>0.29725800000000002</v>
      </c>
      <c r="G8" t="s">
        <v>28</v>
      </c>
      <c r="H8" t="s">
        <v>29</v>
      </c>
      <c r="I8">
        <v>1</v>
      </c>
      <c r="J8">
        <v>1</v>
      </c>
      <c r="K8" s="13">
        <v>45131.595578703702</v>
      </c>
    </row>
    <row r="9" spans="1:11">
      <c r="A9" t="s">
        <v>36</v>
      </c>
      <c r="C9" t="s">
        <v>26</v>
      </c>
      <c r="D9">
        <v>4.0000000000000001E-3</v>
      </c>
      <c r="E9" t="s">
        <v>27</v>
      </c>
      <c r="F9">
        <v>3.96E-3</v>
      </c>
      <c r="G9" t="s">
        <v>28</v>
      </c>
      <c r="H9" t="s">
        <v>29</v>
      </c>
      <c r="I9">
        <v>1</v>
      </c>
      <c r="J9">
        <v>1</v>
      </c>
      <c r="K9" s="13">
        <v>45131.59652777778</v>
      </c>
    </row>
    <row r="10" spans="1:11">
      <c r="A10" t="s">
        <v>37</v>
      </c>
      <c r="C10" t="s">
        <v>26</v>
      </c>
      <c r="D10">
        <v>-0.01</v>
      </c>
      <c r="E10" t="s">
        <v>27</v>
      </c>
      <c r="F10">
        <v>2.0530000000000001E-3</v>
      </c>
      <c r="G10" t="s">
        <v>28</v>
      </c>
      <c r="H10" t="s">
        <v>29</v>
      </c>
      <c r="I10">
        <v>1</v>
      </c>
      <c r="J10">
        <v>1</v>
      </c>
      <c r="K10" s="13">
        <v>45131.59746527778</v>
      </c>
    </row>
    <row r="11" spans="1:11">
      <c r="A11" t="s">
        <v>38</v>
      </c>
      <c r="C11" t="s">
        <v>26</v>
      </c>
      <c r="D11">
        <v>-1.0999999999999999E-2</v>
      </c>
      <c r="E11" t="s">
        <v>27</v>
      </c>
      <c r="F11">
        <v>1.593E-3</v>
      </c>
      <c r="G11" t="s">
        <v>28</v>
      </c>
      <c r="H11" t="s">
        <v>29</v>
      </c>
      <c r="I11">
        <v>1</v>
      </c>
      <c r="J11">
        <v>1</v>
      </c>
      <c r="K11" s="13">
        <v>45131.598402777781</v>
      </c>
    </row>
    <row r="12" spans="1:11">
      <c r="A12" t="s">
        <v>39</v>
      </c>
      <c r="C12" t="s">
        <v>26</v>
      </c>
      <c r="D12">
        <v>-0.01</v>
      </c>
      <c r="E12" t="s">
        <v>27</v>
      </c>
      <c r="F12">
        <v>1.872E-3</v>
      </c>
      <c r="G12" t="s">
        <v>28</v>
      </c>
      <c r="H12" t="s">
        <v>29</v>
      </c>
      <c r="I12">
        <v>1</v>
      </c>
      <c r="J12">
        <v>1</v>
      </c>
      <c r="K12" s="13">
        <v>45131.599340277775</v>
      </c>
    </row>
    <row r="13" spans="1:11">
      <c r="A13" t="s">
        <v>40</v>
      </c>
      <c r="C13" t="s">
        <v>26</v>
      </c>
      <c r="D13">
        <v>-1E-3</v>
      </c>
      <c r="E13" t="s">
        <v>27</v>
      </c>
      <c r="F13">
        <v>4.6629999999999996E-3</v>
      </c>
      <c r="G13" t="s">
        <v>28</v>
      </c>
      <c r="H13" t="s">
        <v>29</v>
      </c>
      <c r="I13">
        <v>1</v>
      </c>
      <c r="J13">
        <v>1</v>
      </c>
      <c r="K13" s="13">
        <v>45131.600277777776</v>
      </c>
    </row>
    <row r="14" spans="1:11">
      <c r="A14" t="s">
        <v>41</v>
      </c>
      <c r="C14" t="s">
        <v>26</v>
      </c>
      <c r="D14">
        <v>-6.0000000000000001E-3</v>
      </c>
      <c r="E14" t="s">
        <v>27</v>
      </c>
      <c r="F14">
        <v>3.0309999999999998E-3</v>
      </c>
      <c r="G14" t="s">
        <v>28</v>
      </c>
      <c r="H14" t="s">
        <v>29</v>
      </c>
      <c r="I14">
        <v>1</v>
      </c>
      <c r="J14">
        <v>1</v>
      </c>
      <c r="K14" s="13">
        <v>45131.601226851853</v>
      </c>
    </row>
    <row r="15" spans="1:11">
      <c r="A15" t="s">
        <v>42</v>
      </c>
      <c r="C15" t="s">
        <v>26</v>
      </c>
      <c r="D15">
        <v>-0.01</v>
      </c>
      <c r="E15" t="s">
        <v>27</v>
      </c>
      <c r="F15">
        <v>2.0460000000000001E-3</v>
      </c>
      <c r="G15" t="s">
        <v>28</v>
      </c>
      <c r="H15" t="s">
        <v>29</v>
      </c>
      <c r="I15">
        <v>1</v>
      </c>
      <c r="J15">
        <v>1</v>
      </c>
      <c r="K15" s="13">
        <v>45131.602164351854</v>
      </c>
    </row>
    <row r="16" spans="1:11">
      <c r="A16" t="s">
        <v>43</v>
      </c>
      <c r="C16" t="s">
        <v>26</v>
      </c>
      <c r="D16">
        <v>6.7000000000000004E-2</v>
      </c>
      <c r="E16" t="s">
        <v>27</v>
      </c>
      <c r="F16">
        <v>2.4846E-2</v>
      </c>
      <c r="G16" t="s">
        <v>28</v>
      </c>
      <c r="H16" t="s">
        <v>29</v>
      </c>
      <c r="I16">
        <v>1</v>
      </c>
      <c r="J16">
        <v>1</v>
      </c>
      <c r="K16" s="13">
        <v>45131.603101851855</v>
      </c>
    </row>
    <row r="17" spans="1:11">
      <c r="A17" t="s">
        <v>44</v>
      </c>
      <c r="C17" t="s">
        <v>26</v>
      </c>
      <c r="D17">
        <v>-5.0000000000000001E-3</v>
      </c>
      <c r="E17" t="s">
        <v>27</v>
      </c>
      <c r="F17">
        <v>3.2829999999999999E-3</v>
      </c>
      <c r="G17" t="s">
        <v>28</v>
      </c>
      <c r="H17" t="s">
        <v>29</v>
      </c>
      <c r="I17">
        <v>1</v>
      </c>
      <c r="J17">
        <v>1</v>
      </c>
      <c r="K17" s="13">
        <v>45131.604039351849</v>
      </c>
    </row>
    <row r="18" spans="1:11">
      <c r="A18" t="s">
        <v>45</v>
      </c>
      <c r="C18" t="s">
        <v>26</v>
      </c>
      <c r="D18">
        <v>-7.0000000000000001E-3</v>
      </c>
      <c r="E18" t="s">
        <v>27</v>
      </c>
      <c r="F18">
        <v>2.8180000000000002E-3</v>
      </c>
      <c r="G18" t="s">
        <v>28</v>
      </c>
      <c r="H18" t="s">
        <v>29</v>
      </c>
      <c r="I18">
        <v>1</v>
      </c>
      <c r="J18">
        <v>1</v>
      </c>
      <c r="K18" s="13">
        <v>45131.604988425926</v>
      </c>
    </row>
    <row r="19" spans="1:11">
      <c r="A19" t="s">
        <v>46</v>
      </c>
      <c r="C19" t="s">
        <v>26</v>
      </c>
      <c r="D19">
        <v>-6.0000000000000001E-3</v>
      </c>
      <c r="E19" t="s">
        <v>27</v>
      </c>
      <c r="F19">
        <v>2.98E-3</v>
      </c>
      <c r="G19" t="s">
        <v>28</v>
      </c>
      <c r="H19" t="s">
        <v>29</v>
      </c>
      <c r="I19">
        <v>1</v>
      </c>
      <c r="J19">
        <v>1</v>
      </c>
      <c r="K19" s="13">
        <v>45131.605925925927</v>
      </c>
    </row>
    <row r="20" spans="1:11">
      <c r="A20" t="s">
        <v>47</v>
      </c>
      <c r="C20" t="s">
        <v>26</v>
      </c>
      <c r="D20">
        <v>-7.0000000000000001E-3</v>
      </c>
      <c r="E20" t="s">
        <v>27</v>
      </c>
      <c r="F20">
        <v>2.6779999999999998E-3</v>
      </c>
      <c r="G20" t="s">
        <v>28</v>
      </c>
      <c r="H20" t="s">
        <v>29</v>
      </c>
      <c r="I20">
        <v>1</v>
      </c>
      <c r="J20">
        <v>1</v>
      </c>
      <c r="K20" s="13">
        <v>45131.606863425928</v>
      </c>
    </row>
    <row r="21" spans="1:11">
      <c r="A21" t="s">
        <v>48</v>
      </c>
      <c r="C21" t="s">
        <v>26</v>
      </c>
      <c r="D21">
        <v>-6.0000000000000001E-3</v>
      </c>
      <c r="E21" t="s">
        <v>27</v>
      </c>
      <c r="F21">
        <v>3.1979999999999999E-3</v>
      </c>
      <c r="G21" t="s">
        <v>28</v>
      </c>
      <c r="H21" t="s">
        <v>29</v>
      </c>
      <c r="I21">
        <v>1</v>
      </c>
      <c r="J21">
        <v>1</v>
      </c>
      <c r="K21" s="13">
        <v>45131.607800925929</v>
      </c>
    </row>
    <row r="22" spans="1:11">
      <c r="A22" t="s">
        <v>49</v>
      </c>
      <c r="C22" t="s">
        <v>26</v>
      </c>
      <c r="D22">
        <v>0.126</v>
      </c>
      <c r="E22" t="s">
        <v>27</v>
      </c>
      <c r="F22">
        <v>4.2660999999999998E-2</v>
      </c>
      <c r="G22" t="s">
        <v>28</v>
      </c>
      <c r="H22" t="s">
        <v>29</v>
      </c>
      <c r="I22">
        <v>1</v>
      </c>
      <c r="J22">
        <v>1</v>
      </c>
      <c r="K22" s="13">
        <v>45131.608749999999</v>
      </c>
    </row>
    <row r="23" spans="1:11">
      <c r="A23" t="s">
        <v>50</v>
      </c>
      <c r="C23" t="s">
        <v>26</v>
      </c>
      <c r="D23">
        <v>0.128</v>
      </c>
      <c r="E23" t="s">
        <v>27</v>
      </c>
      <c r="F23">
        <v>4.3099999999999999E-2</v>
      </c>
      <c r="G23" t="s">
        <v>28</v>
      </c>
      <c r="H23" t="s">
        <v>29</v>
      </c>
      <c r="I23">
        <v>1</v>
      </c>
      <c r="J23">
        <v>1</v>
      </c>
      <c r="K23" s="13">
        <v>45131.6096875</v>
      </c>
    </row>
    <row r="24" spans="1:11">
      <c r="A24" t="s">
        <v>51</v>
      </c>
      <c r="C24" t="s">
        <v>26</v>
      </c>
      <c r="D24">
        <v>0.125</v>
      </c>
      <c r="E24" t="s">
        <v>27</v>
      </c>
      <c r="F24">
        <v>4.2313000000000003E-2</v>
      </c>
      <c r="G24" t="s">
        <v>28</v>
      </c>
      <c r="H24" t="s">
        <v>29</v>
      </c>
      <c r="I24">
        <v>1</v>
      </c>
      <c r="J24">
        <v>1</v>
      </c>
      <c r="K24" s="13">
        <v>45131.610625000001</v>
      </c>
    </row>
    <row r="25" spans="1:11">
      <c r="A25" t="s">
        <v>52</v>
      </c>
      <c r="C25" t="s">
        <v>26</v>
      </c>
      <c r="D25">
        <v>0.122</v>
      </c>
      <c r="E25" t="s">
        <v>27</v>
      </c>
      <c r="F25">
        <v>4.1245999999999998E-2</v>
      </c>
      <c r="G25" t="s">
        <v>28</v>
      </c>
      <c r="H25" t="s">
        <v>29</v>
      </c>
      <c r="I25">
        <v>1</v>
      </c>
      <c r="J25">
        <v>1</v>
      </c>
      <c r="K25" s="13">
        <v>45131.611562500002</v>
      </c>
    </row>
    <row r="26" spans="1:11">
      <c r="A26" t="s">
        <v>53</v>
      </c>
      <c r="C26" t="s">
        <v>26</v>
      </c>
      <c r="D26">
        <v>0.54800000000000004</v>
      </c>
      <c r="E26" t="s">
        <v>27</v>
      </c>
      <c r="F26">
        <v>0.168656</v>
      </c>
      <c r="G26" t="s">
        <v>28</v>
      </c>
      <c r="H26" t="s">
        <v>29</v>
      </c>
      <c r="I26">
        <v>1</v>
      </c>
      <c r="J26">
        <v>1</v>
      </c>
      <c r="K26" s="13">
        <v>45131.612511574072</v>
      </c>
    </row>
    <row r="27" spans="1:11">
      <c r="A27" t="s">
        <v>54</v>
      </c>
      <c r="C27" t="s">
        <v>26</v>
      </c>
      <c r="D27">
        <v>0.55700000000000005</v>
      </c>
      <c r="E27" t="s">
        <v>27</v>
      </c>
      <c r="F27">
        <v>0.17125899999999999</v>
      </c>
      <c r="G27" t="s">
        <v>28</v>
      </c>
      <c r="H27" t="s">
        <v>29</v>
      </c>
      <c r="I27">
        <v>1</v>
      </c>
      <c r="J27">
        <v>1</v>
      </c>
      <c r="K27" s="13">
        <v>45131.613437499997</v>
      </c>
    </row>
    <row r="28" spans="1:11">
      <c r="A28" t="s">
        <v>55</v>
      </c>
      <c r="C28" t="s">
        <v>26</v>
      </c>
      <c r="D28">
        <v>0.56100000000000005</v>
      </c>
      <c r="E28" t="s">
        <v>27</v>
      </c>
      <c r="F28">
        <v>0.17232500000000001</v>
      </c>
      <c r="G28" t="s">
        <v>28</v>
      </c>
      <c r="H28" t="s">
        <v>29</v>
      </c>
      <c r="I28">
        <v>1</v>
      </c>
      <c r="J28">
        <v>1</v>
      </c>
      <c r="K28" s="13">
        <v>45131.614386574074</v>
      </c>
    </row>
    <row r="29" spans="1:11">
      <c r="A29" t="s">
        <v>56</v>
      </c>
      <c r="C29" t="s">
        <v>26</v>
      </c>
      <c r="D29">
        <v>0.57999999999999996</v>
      </c>
      <c r="E29" t="s">
        <v>27</v>
      </c>
      <c r="F29">
        <v>0.178147</v>
      </c>
      <c r="G29" t="s">
        <v>28</v>
      </c>
      <c r="H29" t="s">
        <v>29</v>
      </c>
      <c r="I29">
        <v>1</v>
      </c>
      <c r="J29">
        <v>1</v>
      </c>
      <c r="K29" s="13">
        <v>45131.615335648145</v>
      </c>
    </row>
    <row r="30" spans="1:11">
      <c r="A30" t="s">
        <v>57</v>
      </c>
      <c r="C30" t="s">
        <v>26</v>
      </c>
      <c r="D30">
        <v>6.0999999999999999E-2</v>
      </c>
      <c r="E30" t="s">
        <v>27</v>
      </c>
      <c r="F30">
        <v>2.3071000000000001E-2</v>
      </c>
      <c r="G30" t="s">
        <v>28</v>
      </c>
      <c r="H30" t="s">
        <v>29</v>
      </c>
      <c r="I30">
        <v>1</v>
      </c>
      <c r="J30">
        <v>1</v>
      </c>
      <c r="K30" s="13">
        <v>45131.616261574076</v>
      </c>
    </row>
    <row r="31" spans="1:11">
      <c r="A31" t="s">
        <v>58</v>
      </c>
      <c r="C31" t="s">
        <v>26</v>
      </c>
      <c r="D31">
        <v>5.8999999999999997E-2</v>
      </c>
      <c r="E31" t="s">
        <v>27</v>
      </c>
      <c r="F31">
        <v>2.2571999999999998E-2</v>
      </c>
      <c r="G31" t="s">
        <v>28</v>
      </c>
      <c r="H31" t="s">
        <v>29</v>
      </c>
      <c r="I31">
        <v>1</v>
      </c>
      <c r="J31">
        <v>1</v>
      </c>
      <c r="K31" s="13">
        <v>45131.616701388892</v>
      </c>
    </row>
    <row r="32" spans="1:11">
      <c r="A32" t="s">
        <v>59</v>
      </c>
      <c r="C32" t="s">
        <v>26</v>
      </c>
      <c r="D32">
        <v>7.3999999999999996E-2</v>
      </c>
      <c r="E32" t="s">
        <v>27</v>
      </c>
      <c r="F32">
        <v>2.6960999999999999E-2</v>
      </c>
      <c r="G32" t="s">
        <v>28</v>
      </c>
      <c r="H32" t="s">
        <v>29</v>
      </c>
      <c r="I32">
        <v>1</v>
      </c>
      <c r="J32">
        <v>1</v>
      </c>
      <c r="K32" s="13">
        <v>45131.618194444447</v>
      </c>
    </row>
    <row r="33" spans="1:11">
      <c r="A33" t="s">
        <v>60</v>
      </c>
      <c r="C33" t="s">
        <v>26</v>
      </c>
      <c r="D33">
        <v>6.9000000000000006E-2</v>
      </c>
      <c r="E33" t="s">
        <v>27</v>
      </c>
      <c r="F33">
        <v>2.5416999999999999E-2</v>
      </c>
      <c r="G33" t="s">
        <v>28</v>
      </c>
      <c r="H33" t="s">
        <v>29</v>
      </c>
      <c r="I33">
        <v>1</v>
      </c>
      <c r="J33">
        <v>1</v>
      </c>
      <c r="K33" s="13">
        <v>45131.619710648149</v>
      </c>
    </row>
    <row r="34" spans="1:11">
      <c r="A34" t="s">
        <v>61</v>
      </c>
      <c r="C34" t="s">
        <v>26</v>
      </c>
      <c r="D34">
        <v>0.53400000000000003</v>
      </c>
      <c r="E34" t="s">
        <v>27</v>
      </c>
      <c r="F34">
        <v>0.16422</v>
      </c>
      <c r="G34" t="s">
        <v>28</v>
      </c>
      <c r="H34" t="s">
        <v>29</v>
      </c>
      <c r="I34">
        <v>1</v>
      </c>
      <c r="J34">
        <v>1</v>
      </c>
      <c r="K34" s="13">
        <v>45131.62128472222</v>
      </c>
    </row>
    <row r="35" spans="1:11">
      <c r="A35" t="s">
        <v>62</v>
      </c>
      <c r="C35" t="s">
        <v>26</v>
      </c>
      <c r="D35">
        <v>0.52400000000000002</v>
      </c>
      <c r="E35" t="s">
        <v>27</v>
      </c>
      <c r="F35">
        <v>0.161383</v>
      </c>
      <c r="G35" t="s">
        <v>28</v>
      </c>
      <c r="H35" t="s">
        <v>29</v>
      </c>
      <c r="I35">
        <v>1</v>
      </c>
      <c r="J35">
        <v>1</v>
      </c>
      <c r="K35" s="13">
        <v>45131.622835648152</v>
      </c>
    </row>
    <row r="36" spans="1:11">
      <c r="A36" t="s">
        <v>63</v>
      </c>
      <c r="C36" t="s">
        <v>26</v>
      </c>
      <c r="D36">
        <v>0.39900000000000002</v>
      </c>
      <c r="E36" t="s">
        <v>27</v>
      </c>
      <c r="F36">
        <v>0.123987</v>
      </c>
      <c r="G36" t="s">
        <v>28</v>
      </c>
      <c r="H36" t="s">
        <v>29</v>
      </c>
      <c r="I36">
        <v>1</v>
      </c>
      <c r="J36">
        <v>1</v>
      </c>
      <c r="K36" s="13">
        <v>45131.624409722222</v>
      </c>
    </row>
    <row r="37" spans="1:11">
      <c r="A37" t="s">
        <v>64</v>
      </c>
      <c r="C37" t="s">
        <v>26</v>
      </c>
      <c r="D37">
        <v>0.39</v>
      </c>
      <c r="E37" t="s">
        <v>27</v>
      </c>
      <c r="F37">
        <v>0.121436</v>
      </c>
      <c r="G37" t="s">
        <v>28</v>
      </c>
      <c r="H37" t="s">
        <v>29</v>
      </c>
      <c r="I37">
        <v>1</v>
      </c>
      <c r="J37">
        <v>1</v>
      </c>
      <c r="K37" s="13">
        <v>45131.625983796293</v>
      </c>
    </row>
    <row r="38" spans="1:11">
      <c r="K3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0DF7-ED58-44A1-92BC-8CA5AFB58809}">
  <dimension ref="A1:K37"/>
  <sheetViews>
    <sheetView topLeftCell="A5" workbookViewId="0">
      <selection activeCell="D10" sqref="D10:D37"/>
    </sheetView>
  </sheetViews>
  <sheetFormatPr defaultRowHeight="14.4"/>
  <cols>
    <col min="11" max="11" width="14.6640625" bestFit="1" customWidth="1"/>
  </cols>
  <sheetData>
    <row r="1" spans="1:1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>
      <c r="A2" t="s">
        <v>25</v>
      </c>
      <c r="C2" t="s">
        <v>72</v>
      </c>
      <c r="D2">
        <v>5.0000000000000001E-3</v>
      </c>
      <c r="E2" t="s">
        <v>71</v>
      </c>
      <c r="F2">
        <v>4.927E-3</v>
      </c>
      <c r="G2" t="s">
        <v>28</v>
      </c>
      <c r="H2" t="s">
        <v>29</v>
      </c>
      <c r="I2">
        <v>1</v>
      </c>
      <c r="J2">
        <v>1</v>
      </c>
      <c r="K2" s="13">
        <v>45131.630532407406</v>
      </c>
    </row>
    <row r="3" spans="1:11">
      <c r="A3" t="s">
        <v>30</v>
      </c>
      <c r="C3" t="s">
        <v>72</v>
      </c>
      <c r="D3">
        <v>3.9E-2</v>
      </c>
      <c r="E3" t="s">
        <v>71</v>
      </c>
      <c r="F3">
        <v>3.8958E-2</v>
      </c>
      <c r="G3" t="s">
        <v>28</v>
      </c>
      <c r="H3" t="s">
        <v>29</v>
      </c>
      <c r="I3">
        <v>1</v>
      </c>
      <c r="J3">
        <v>1</v>
      </c>
      <c r="K3" s="13">
        <v>45131.632025462961</v>
      </c>
    </row>
    <row r="4" spans="1:11">
      <c r="A4" t="s">
        <v>31</v>
      </c>
      <c r="C4" t="s">
        <v>72</v>
      </c>
      <c r="D4">
        <v>7.0000000000000007E-2</v>
      </c>
      <c r="E4" t="s">
        <v>71</v>
      </c>
      <c r="F4">
        <v>7.0347999999999994E-2</v>
      </c>
      <c r="G4" t="s">
        <v>28</v>
      </c>
      <c r="H4" t="s">
        <v>29</v>
      </c>
      <c r="I4">
        <v>1</v>
      </c>
      <c r="J4">
        <v>1</v>
      </c>
      <c r="K4" s="13">
        <v>45131.633518518516</v>
      </c>
    </row>
    <row r="5" spans="1:11">
      <c r="A5" t="s">
        <v>32</v>
      </c>
      <c r="C5" t="s">
        <v>72</v>
      </c>
      <c r="D5">
        <v>0.17</v>
      </c>
      <c r="E5" t="s">
        <v>71</v>
      </c>
      <c r="F5">
        <v>0.17039199999999999</v>
      </c>
      <c r="G5" t="s">
        <v>28</v>
      </c>
      <c r="H5" t="s">
        <v>29</v>
      </c>
      <c r="I5">
        <v>1</v>
      </c>
      <c r="J5">
        <v>1</v>
      </c>
      <c r="K5" s="13">
        <v>45131.635011574072</v>
      </c>
    </row>
    <row r="6" spans="1:11">
      <c r="A6" t="s">
        <v>33</v>
      </c>
      <c r="C6" t="s">
        <v>72</v>
      </c>
      <c r="D6">
        <v>0.34100000000000003</v>
      </c>
      <c r="E6" t="s">
        <v>71</v>
      </c>
      <c r="F6">
        <v>0.34096100000000001</v>
      </c>
      <c r="G6" t="s">
        <v>28</v>
      </c>
      <c r="H6" t="s">
        <v>29</v>
      </c>
      <c r="I6">
        <v>1</v>
      </c>
      <c r="J6">
        <v>1</v>
      </c>
      <c r="K6" s="13">
        <v>45131.636504629627</v>
      </c>
    </row>
    <row r="7" spans="1:11">
      <c r="A7" t="s">
        <v>34</v>
      </c>
      <c r="C7" t="s">
        <v>72</v>
      </c>
      <c r="D7">
        <v>0.50900000000000001</v>
      </c>
      <c r="E7" t="s">
        <v>71</v>
      </c>
      <c r="F7">
        <v>0.50892599999999999</v>
      </c>
      <c r="G7" t="s">
        <v>28</v>
      </c>
      <c r="H7" t="s">
        <v>29</v>
      </c>
      <c r="I7">
        <v>1</v>
      </c>
      <c r="J7">
        <v>1</v>
      </c>
      <c r="K7" s="13">
        <v>45131.637997685182</v>
      </c>
    </row>
    <row r="8" spans="1:11">
      <c r="A8" t="s">
        <v>35</v>
      </c>
      <c r="C8" t="s">
        <v>72</v>
      </c>
      <c r="D8">
        <v>0.64900000000000002</v>
      </c>
      <c r="E8" t="s">
        <v>71</v>
      </c>
      <c r="F8">
        <v>0.64857299999999996</v>
      </c>
      <c r="G8" t="s">
        <v>28</v>
      </c>
      <c r="H8" t="s">
        <v>29</v>
      </c>
      <c r="I8">
        <v>1</v>
      </c>
      <c r="J8">
        <v>1</v>
      </c>
      <c r="K8" s="13">
        <v>45131.639490740738</v>
      </c>
    </row>
    <row r="9" spans="1:11">
      <c r="A9" t="s">
        <v>36</v>
      </c>
      <c r="C9" t="s">
        <v>72</v>
      </c>
      <c r="D9">
        <v>6.0000000000000001E-3</v>
      </c>
      <c r="E9" t="s">
        <v>71</v>
      </c>
      <c r="F9">
        <v>6.4250000000000002E-3</v>
      </c>
      <c r="G9" t="s">
        <v>28</v>
      </c>
      <c r="H9" t="s">
        <v>29</v>
      </c>
      <c r="I9">
        <v>1</v>
      </c>
      <c r="J9">
        <v>1</v>
      </c>
      <c r="K9" s="13">
        <v>45131.640983796293</v>
      </c>
    </row>
    <row r="10" spans="1:11">
      <c r="A10" t="s">
        <v>37</v>
      </c>
      <c r="C10" t="s">
        <v>72</v>
      </c>
      <c r="D10">
        <v>-2.1999999999999999E-2</v>
      </c>
      <c r="E10" t="s">
        <v>71</v>
      </c>
      <c r="F10">
        <v>4.64E-3</v>
      </c>
      <c r="G10" t="s">
        <v>28</v>
      </c>
      <c r="H10" t="s">
        <v>29</v>
      </c>
      <c r="I10">
        <v>1</v>
      </c>
      <c r="J10">
        <v>1</v>
      </c>
      <c r="K10" s="13">
        <v>45131.642476851855</v>
      </c>
    </row>
    <row r="11" spans="1:11">
      <c r="A11" t="s">
        <v>38</v>
      </c>
      <c r="C11" t="s">
        <v>72</v>
      </c>
      <c r="D11">
        <v>-2.1000000000000001E-2</v>
      </c>
      <c r="E11" t="s">
        <v>71</v>
      </c>
      <c r="F11">
        <v>4.8719999999999996E-3</v>
      </c>
      <c r="G11" t="s">
        <v>28</v>
      </c>
      <c r="H11" t="s">
        <v>29</v>
      </c>
      <c r="I11">
        <v>1</v>
      </c>
      <c r="J11">
        <v>1</v>
      </c>
      <c r="K11" s="13">
        <v>45131.643969907411</v>
      </c>
    </row>
    <row r="12" spans="1:11">
      <c r="A12" t="s">
        <v>39</v>
      </c>
      <c r="C12" t="s">
        <v>72</v>
      </c>
      <c r="D12">
        <v>-1.6E-2</v>
      </c>
      <c r="E12" t="s">
        <v>71</v>
      </c>
      <c r="F12">
        <v>5.463E-3</v>
      </c>
      <c r="G12" t="s">
        <v>28</v>
      </c>
      <c r="H12" t="s">
        <v>29</v>
      </c>
      <c r="I12">
        <v>1</v>
      </c>
      <c r="J12">
        <v>1</v>
      </c>
      <c r="K12" s="13">
        <v>45131.645462962966</v>
      </c>
    </row>
    <row r="13" spans="1:11">
      <c r="A13" t="s">
        <v>40</v>
      </c>
      <c r="C13" t="s">
        <v>72</v>
      </c>
      <c r="D13">
        <v>-7.0000000000000001E-3</v>
      </c>
      <c r="E13" t="s">
        <v>71</v>
      </c>
      <c r="F13">
        <v>6.6930000000000002E-3</v>
      </c>
      <c r="G13" t="s">
        <v>28</v>
      </c>
      <c r="H13" t="s">
        <v>29</v>
      </c>
      <c r="I13">
        <v>1</v>
      </c>
      <c r="J13">
        <v>1</v>
      </c>
      <c r="K13" s="13">
        <v>45131.646944444445</v>
      </c>
    </row>
    <row r="14" spans="1:11">
      <c r="A14" t="s">
        <v>41</v>
      </c>
      <c r="C14" t="s">
        <v>72</v>
      </c>
      <c r="D14">
        <v>-6.0000000000000001E-3</v>
      </c>
      <c r="E14" t="s">
        <v>71</v>
      </c>
      <c r="F14">
        <v>6.8459999999999997E-3</v>
      </c>
      <c r="G14" t="s">
        <v>28</v>
      </c>
      <c r="H14" t="s">
        <v>29</v>
      </c>
      <c r="I14">
        <v>1</v>
      </c>
      <c r="J14">
        <v>1</v>
      </c>
      <c r="K14" s="13">
        <v>45131.6484375</v>
      </c>
    </row>
    <row r="15" spans="1:11">
      <c r="A15" t="s">
        <v>42</v>
      </c>
      <c r="C15" t="s">
        <v>72</v>
      </c>
      <c r="D15">
        <v>-1.0999999999999999E-2</v>
      </c>
      <c r="E15" t="s">
        <v>71</v>
      </c>
      <c r="F15">
        <v>6.1780000000000003E-3</v>
      </c>
      <c r="G15" t="s">
        <v>28</v>
      </c>
      <c r="H15" t="s">
        <v>29</v>
      </c>
      <c r="I15">
        <v>1</v>
      </c>
      <c r="J15">
        <v>1</v>
      </c>
      <c r="K15" s="13">
        <v>45131.649930555555</v>
      </c>
    </row>
    <row r="16" spans="1:11">
      <c r="A16" t="s">
        <v>43</v>
      </c>
      <c r="C16" t="s">
        <v>72</v>
      </c>
      <c r="D16">
        <v>-1.4E-2</v>
      </c>
      <c r="E16" t="s">
        <v>71</v>
      </c>
      <c r="F16">
        <v>5.7660000000000003E-3</v>
      </c>
      <c r="G16" t="s">
        <v>28</v>
      </c>
      <c r="H16" t="s">
        <v>29</v>
      </c>
      <c r="I16">
        <v>1</v>
      </c>
      <c r="J16">
        <v>1</v>
      </c>
      <c r="K16" s="13">
        <v>45131.651423611111</v>
      </c>
    </row>
    <row r="17" spans="1:11">
      <c r="A17" t="s">
        <v>44</v>
      </c>
      <c r="C17" t="s">
        <v>72</v>
      </c>
      <c r="D17">
        <v>-0.02</v>
      </c>
      <c r="E17" t="s">
        <v>71</v>
      </c>
      <c r="F17">
        <v>4.9890000000000004E-3</v>
      </c>
      <c r="G17" t="s">
        <v>28</v>
      </c>
      <c r="H17" t="s">
        <v>29</v>
      </c>
      <c r="I17">
        <v>1</v>
      </c>
      <c r="J17">
        <v>1</v>
      </c>
      <c r="K17" s="13">
        <v>45131.652916666666</v>
      </c>
    </row>
    <row r="18" spans="1:11">
      <c r="A18" t="s">
        <v>45</v>
      </c>
      <c r="C18" t="s">
        <v>72</v>
      </c>
      <c r="D18">
        <v>4.3999999999999997E-2</v>
      </c>
      <c r="E18" t="s">
        <v>71</v>
      </c>
      <c r="F18">
        <v>1.3325999999999999E-2</v>
      </c>
      <c r="G18" t="s">
        <v>28</v>
      </c>
      <c r="H18" t="s">
        <v>29</v>
      </c>
      <c r="I18">
        <v>1</v>
      </c>
      <c r="J18">
        <v>1</v>
      </c>
      <c r="K18" s="13">
        <v>45131.654409722221</v>
      </c>
    </row>
    <row r="19" spans="1:11">
      <c r="A19" t="s">
        <v>46</v>
      </c>
      <c r="C19" t="s">
        <v>72</v>
      </c>
      <c r="D19">
        <v>4.2000000000000003E-2</v>
      </c>
      <c r="E19" t="s">
        <v>71</v>
      </c>
      <c r="F19">
        <v>1.3035E-2</v>
      </c>
      <c r="G19" t="s">
        <v>28</v>
      </c>
      <c r="H19" t="s">
        <v>29</v>
      </c>
      <c r="I19">
        <v>1</v>
      </c>
      <c r="J19">
        <v>1</v>
      </c>
      <c r="K19" s="13">
        <v>45131.655902777777</v>
      </c>
    </row>
    <row r="20" spans="1:11">
      <c r="A20" t="s">
        <v>47</v>
      </c>
      <c r="C20" t="s">
        <v>72</v>
      </c>
      <c r="D20">
        <v>3.1E-2</v>
      </c>
      <c r="E20" t="s">
        <v>71</v>
      </c>
      <c r="F20">
        <v>1.1664000000000001E-2</v>
      </c>
      <c r="G20" t="s">
        <v>28</v>
      </c>
      <c r="H20" t="s">
        <v>29</v>
      </c>
      <c r="I20">
        <v>1</v>
      </c>
      <c r="J20">
        <v>1</v>
      </c>
      <c r="K20" s="13">
        <v>45131.657395833332</v>
      </c>
    </row>
    <row r="21" spans="1:11">
      <c r="A21" t="s">
        <v>48</v>
      </c>
      <c r="C21" t="s">
        <v>72</v>
      </c>
      <c r="D21">
        <v>2.7E-2</v>
      </c>
      <c r="E21" t="s">
        <v>71</v>
      </c>
      <c r="F21">
        <v>1.1096999999999999E-2</v>
      </c>
      <c r="G21" t="s">
        <v>28</v>
      </c>
      <c r="H21" t="s">
        <v>29</v>
      </c>
      <c r="I21">
        <v>1</v>
      </c>
      <c r="J21">
        <v>1</v>
      </c>
      <c r="K21" s="13">
        <v>45131.658888888887</v>
      </c>
    </row>
    <row r="22" spans="1:11">
      <c r="A22" t="s">
        <v>49</v>
      </c>
      <c r="C22" t="s">
        <v>72</v>
      </c>
      <c r="D22">
        <v>-1.4999999999999999E-2</v>
      </c>
      <c r="E22" t="s">
        <v>71</v>
      </c>
      <c r="F22">
        <v>5.6740000000000002E-3</v>
      </c>
      <c r="G22" t="s">
        <v>28</v>
      </c>
      <c r="H22" t="s">
        <v>29</v>
      </c>
      <c r="I22">
        <v>1</v>
      </c>
      <c r="J22">
        <v>1</v>
      </c>
      <c r="K22" s="13">
        <v>45131.660381944443</v>
      </c>
    </row>
    <row r="23" spans="1:11">
      <c r="A23" t="s">
        <v>50</v>
      </c>
      <c r="C23" t="s">
        <v>72</v>
      </c>
      <c r="D23">
        <v>-8.0000000000000002E-3</v>
      </c>
      <c r="E23" t="s">
        <v>71</v>
      </c>
      <c r="F23">
        <v>6.5680000000000001E-3</v>
      </c>
      <c r="G23" t="s">
        <v>28</v>
      </c>
      <c r="H23" t="s">
        <v>29</v>
      </c>
      <c r="I23">
        <v>1</v>
      </c>
      <c r="J23">
        <v>1</v>
      </c>
      <c r="K23" s="13">
        <v>45131.661874999998</v>
      </c>
    </row>
    <row r="24" spans="1:11">
      <c r="A24" t="s">
        <v>51</v>
      </c>
      <c r="C24" t="s">
        <v>72</v>
      </c>
      <c r="D24">
        <v>-2.1999999999999999E-2</v>
      </c>
      <c r="E24" t="s">
        <v>71</v>
      </c>
      <c r="F24">
        <v>4.6560000000000004E-3</v>
      </c>
      <c r="G24" t="s">
        <v>28</v>
      </c>
      <c r="H24" t="s">
        <v>29</v>
      </c>
      <c r="I24">
        <v>1</v>
      </c>
      <c r="J24">
        <v>1</v>
      </c>
      <c r="K24" s="13">
        <v>45131.66337962963</v>
      </c>
    </row>
    <row r="25" spans="1:11">
      <c r="A25" t="s">
        <v>52</v>
      </c>
      <c r="C25" t="s">
        <v>72</v>
      </c>
      <c r="D25">
        <v>-2.1000000000000001E-2</v>
      </c>
      <c r="E25" t="s">
        <v>71</v>
      </c>
      <c r="F25">
        <v>4.7959999999999999E-3</v>
      </c>
      <c r="G25" t="s">
        <v>28</v>
      </c>
      <c r="H25" t="s">
        <v>29</v>
      </c>
      <c r="I25">
        <v>1</v>
      </c>
      <c r="J25">
        <v>1</v>
      </c>
      <c r="K25" s="13">
        <v>45131.664861111109</v>
      </c>
    </row>
    <row r="26" spans="1:11">
      <c r="A26" t="s">
        <v>53</v>
      </c>
      <c r="C26" t="s">
        <v>72</v>
      </c>
      <c r="D26">
        <v>-1.7000000000000001E-2</v>
      </c>
      <c r="E26" t="s">
        <v>71</v>
      </c>
      <c r="F26">
        <v>5.3880000000000004E-3</v>
      </c>
      <c r="G26" t="s">
        <v>28</v>
      </c>
      <c r="H26" t="s">
        <v>29</v>
      </c>
      <c r="I26">
        <v>1</v>
      </c>
      <c r="J26">
        <v>1</v>
      </c>
      <c r="K26" s="13">
        <v>45131.666354166664</v>
      </c>
    </row>
    <row r="27" spans="1:11">
      <c r="A27" t="s">
        <v>54</v>
      </c>
      <c r="C27" t="s">
        <v>72</v>
      </c>
      <c r="D27">
        <v>-1.0999999999999999E-2</v>
      </c>
      <c r="E27" t="s">
        <v>71</v>
      </c>
      <c r="F27">
        <v>6.1710000000000003E-3</v>
      </c>
      <c r="G27" t="s">
        <v>28</v>
      </c>
      <c r="H27" t="s">
        <v>29</v>
      </c>
      <c r="I27">
        <v>1</v>
      </c>
      <c r="J27">
        <v>1</v>
      </c>
      <c r="K27" s="13">
        <v>45131.667847222219</v>
      </c>
    </row>
    <row r="28" spans="1:11">
      <c r="A28" t="s">
        <v>55</v>
      </c>
      <c r="C28" t="s">
        <v>72</v>
      </c>
      <c r="D28">
        <v>-2.1000000000000001E-2</v>
      </c>
      <c r="E28" t="s">
        <v>71</v>
      </c>
      <c r="F28">
        <v>4.7920000000000003E-3</v>
      </c>
      <c r="G28" t="s">
        <v>28</v>
      </c>
      <c r="H28" t="s">
        <v>29</v>
      </c>
      <c r="I28">
        <v>1</v>
      </c>
      <c r="J28">
        <v>1</v>
      </c>
      <c r="K28" s="13">
        <v>45131.669328703705</v>
      </c>
    </row>
    <row r="29" spans="1:11">
      <c r="A29" t="s">
        <v>56</v>
      </c>
      <c r="C29" t="s">
        <v>72</v>
      </c>
      <c r="D29">
        <v>-1.9E-2</v>
      </c>
      <c r="E29" t="s">
        <v>71</v>
      </c>
      <c r="F29">
        <v>5.0829999999999998E-3</v>
      </c>
      <c r="G29" t="s">
        <v>28</v>
      </c>
      <c r="H29" t="s">
        <v>29</v>
      </c>
      <c r="I29">
        <v>1</v>
      </c>
      <c r="J29">
        <v>1</v>
      </c>
      <c r="K29" s="13">
        <v>45131.67082175926</v>
      </c>
    </row>
    <row r="30" spans="1:11">
      <c r="A30" t="s">
        <v>57</v>
      </c>
      <c r="C30" t="s">
        <v>72</v>
      </c>
      <c r="D30">
        <v>-1.7000000000000001E-2</v>
      </c>
      <c r="E30" t="s">
        <v>71</v>
      </c>
      <c r="F30">
        <v>5.3680000000000004E-3</v>
      </c>
      <c r="G30" t="s">
        <v>28</v>
      </c>
      <c r="H30" t="s">
        <v>29</v>
      </c>
      <c r="I30">
        <v>1</v>
      </c>
      <c r="J30">
        <v>1</v>
      </c>
      <c r="K30" s="13">
        <v>45131.672303240739</v>
      </c>
    </row>
    <row r="31" spans="1:11">
      <c r="A31" t="s">
        <v>58</v>
      </c>
      <c r="C31" t="s">
        <v>72</v>
      </c>
      <c r="D31">
        <v>-0.02</v>
      </c>
      <c r="E31" t="s">
        <v>71</v>
      </c>
      <c r="F31">
        <v>4.9030000000000002E-3</v>
      </c>
      <c r="G31" t="s">
        <v>28</v>
      </c>
      <c r="H31" t="s">
        <v>29</v>
      </c>
      <c r="I31">
        <v>1</v>
      </c>
      <c r="J31">
        <v>1</v>
      </c>
      <c r="K31" s="13">
        <v>45131.672731481478</v>
      </c>
    </row>
    <row r="32" spans="1:11">
      <c r="A32" t="s">
        <v>59</v>
      </c>
      <c r="C32" t="s">
        <v>72</v>
      </c>
      <c r="D32">
        <v>-1.4999999999999999E-2</v>
      </c>
      <c r="E32" t="s">
        <v>71</v>
      </c>
      <c r="F32">
        <v>5.659E-3</v>
      </c>
      <c r="G32" t="s">
        <v>28</v>
      </c>
      <c r="H32" t="s">
        <v>29</v>
      </c>
      <c r="I32">
        <v>1</v>
      </c>
      <c r="J32">
        <v>1</v>
      </c>
      <c r="K32" s="13">
        <v>45131.673657407409</v>
      </c>
    </row>
    <row r="33" spans="1:11">
      <c r="A33" t="s">
        <v>60</v>
      </c>
      <c r="C33" t="s">
        <v>72</v>
      </c>
      <c r="D33">
        <v>-2.1999999999999999E-2</v>
      </c>
      <c r="E33" t="s">
        <v>71</v>
      </c>
      <c r="F33">
        <v>4.7530000000000003E-3</v>
      </c>
      <c r="G33" t="s">
        <v>28</v>
      </c>
      <c r="H33" t="s">
        <v>29</v>
      </c>
      <c r="I33">
        <v>1</v>
      </c>
      <c r="J33">
        <v>1</v>
      </c>
      <c r="K33" s="13">
        <v>45131.674583333333</v>
      </c>
    </row>
    <row r="34" spans="1:11">
      <c r="A34" t="s">
        <v>61</v>
      </c>
      <c r="C34" t="s">
        <v>72</v>
      </c>
      <c r="D34">
        <v>-2.1999999999999999E-2</v>
      </c>
      <c r="E34" t="s">
        <v>71</v>
      </c>
      <c r="F34">
        <v>4.6639999999999997E-3</v>
      </c>
      <c r="G34" t="s">
        <v>28</v>
      </c>
      <c r="H34" t="s">
        <v>29</v>
      </c>
      <c r="I34">
        <v>1</v>
      </c>
      <c r="J34">
        <v>1</v>
      </c>
      <c r="K34" s="13">
        <v>45131.675509259258</v>
      </c>
    </row>
    <row r="35" spans="1:11">
      <c r="A35" t="s">
        <v>62</v>
      </c>
      <c r="C35" t="s">
        <v>72</v>
      </c>
      <c r="D35">
        <v>-1.9E-2</v>
      </c>
      <c r="E35" t="s">
        <v>71</v>
      </c>
      <c r="F35">
        <v>5.0819999999999997E-3</v>
      </c>
      <c r="G35" t="s">
        <v>28</v>
      </c>
      <c r="H35" t="s">
        <v>29</v>
      </c>
      <c r="I35">
        <v>1</v>
      </c>
      <c r="J35">
        <v>1</v>
      </c>
      <c r="K35" s="13">
        <v>45131.676435185182</v>
      </c>
    </row>
    <row r="36" spans="1:11">
      <c r="A36" t="s">
        <v>63</v>
      </c>
      <c r="C36" t="s">
        <v>72</v>
      </c>
      <c r="D36">
        <v>-1.9E-2</v>
      </c>
      <c r="E36" t="s">
        <v>71</v>
      </c>
      <c r="F36">
        <v>5.1240000000000001E-3</v>
      </c>
      <c r="G36" t="s">
        <v>28</v>
      </c>
      <c r="H36" t="s">
        <v>29</v>
      </c>
      <c r="I36">
        <v>1</v>
      </c>
      <c r="J36">
        <v>1</v>
      </c>
      <c r="K36" s="13">
        <v>45131.677361111113</v>
      </c>
    </row>
    <row r="37" spans="1:11">
      <c r="A37" t="s">
        <v>64</v>
      </c>
      <c r="C37" t="s">
        <v>72</v>
      </c>
      <c r="D37">
        <v>-4.0000000000000001E-3</v>
      </c>
      <c r="E37" t="s">
        <v>71</v>
      </c>
      <c r="F37">
        <v>7.0559999999999998E-3</v>
      </c>
      <c r="G37" t="s">
        <v>28</v>
      </c>
      <c r="H37" t="s">
        <v>29</v>
      </c>
      <c r="I37">
        <v>1</v>
      </c>
      <c r="J37">
        <v>1</v>
      </c>
      <c r="K37" s="13">
        <v>45131.678287037037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E2AF-D0E5-496A-A32E-8CD4C7B10324}">
  <dimension ref="A1:O38"/>
  <sheetViews>
    <sheetView workbookViewId="0">
      <selection activeCell="M1" sqref="M1:O1"/>
    </sheetView>
  </sheetViews>
  <sheetFormatPr defaultRowHeight="14.4"/>
  <sheetData>
    <row r="1" spans="1:15">
      <c r="A1" s="7" t="s">
        <v>14</v>
      </c>
      <c r="B1" s="7" t="s">
        <v>15</v>
      </c>
      <c r="C1" s="7" t="s">
        <v>16</v>
      </c>
      <c r="D1" s="7" t="s">
        <v>74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/>
      <c r="M1" s="17" t="s">
        <v>78</v>
      </c>
      <c r="N1" s="16"/>
      <c r="O1" s="16"/>
    </row>
    <row r="2" spans="1:15">
      <c r="A2" s="7" t="s">
        <v>25</v>
      </c>
      <c r="B2" s="7"/>
      <c r="C2" s="7" t="s">
        <v>76</v>
      </c>
      <c r="D2" s="7">
        <v>2E-3</v>
      </c>
      <c r="E2" s="7" t="s">
        <v>71</v>
      </c>
      <c r="F2" s="7">
        <v>1.9550000000000001E-3</v>
      </c>
      <c r="G2" s="7" t="s">
        <v>28</v>
      </c>
      <c r="H2" s="7"/>
      <c r="I2" s="7">
        <v>1</v>
      </c>
      <c r="J2" s="7">
        <v>1</v>
      </c>
      <c r="K2" s="8">
        <v>45149.599999999999</v>
      </c>
      <c r="L2" s="7"/>
    </row>
    <row r="3" spans="1:15">
      <c r="A3" s="7" t="s">
        <v>30</v>
      </c>
      <c r="B3" s="7"/>
      <c r="C3" s="7" t="s">
        <v>76</v>
      </c>
      <c r="D3" s="7">
        <v>1.34E-2</v>
      </c>
      <c r="E3" s="7" t="s">
        <v>71</v>
      </c>
      <c r="F3" s="7">
        <v>1.3440000000000001E-2</v>
      </c>
      <c r="G3" s="7" t="s">
        <v>28</v>
      </c>
      <c r="H3" s="7"/>
      <c r="I3" s="7">
        <v>1</v>
      </c>
      <c r="J3" s="7">
        <v>1</v>
      </c>
      <c r="K3" s="8">
        <v>45149.600694444445</v>
      </c>
      <c r="L3" s="7"/>
    </row>
    <row r="4" spans="1:15">
      <c r="A4" s="7" t="s">
        <v>31</v>
      </c>
      <c r="B4" s="7"/>
      <c r="C4" s="7" t="s">
        <v>76</v>
      </c>
      <c r="D4" s="7">
        <v>3.0099999999999998E-2</v>
      </c>
      <c r="E4" s="7" t="s">
        <v>71</v>
      </c>
      <c r="F4" s="7">
        <v>3.0145999999999999E-2</v>
      </c>
      <c r="G4" s="7" t="s">
        <v>28</v>
      </c>
      <c r="H4" s="7"/>
      <c r="I4" s="7">
        <v>1</v>
      </c>
      <c r="J4" s="7">
        <v>1</v>
      </c>
      <c r="K4" s="8">
        <v>45149.601388888892</v>
      </c>
      <c r="L4" s="7"/>
    </row>
    <row r="5" spans="1:15">
      <c r="A5" s="7" t="s">
        <v>32</v>
      </c>
      <c r="B5" s="7"/>
      <c r="C5" s="7" t="s">
        <v>76</v>
      </c>
      <c r="D5" s="7">
        <v>5.8700000000000002E-2</v>
      </c>
      <c r="E5" s="7" t="s">
        <v>71</v>
      </c>
      <c r="F5" s="7">
        <v>5.8714000000000002E-2</v>
      </c>
      <c r="G5" s="7" t="s">
        <v>28</v>
      </c>
      <c r="H5" s="7"/>
      <c r="I5" s="7">
        <v>1</v>
      </c>
      <c r="J5" s="7">
        <v>1</v>
      </c>
      <c r="K5" s="8">
        <v>45149.602777777778</v>
      </c>
      <c r="L5" s="7"/>
    </row>
    <row r="6" spans="1:15">
      <c r="A6" s="7" t="s">
        <v>33</v>
      </c>
      <c r="B6" s="7"/>
      <c r="C6" s="7" t="s">
        <v>76</v>
      </c>
      <c r="D6" s="7">
        <v>0.1154</v>
      </c>
      <c r="E6" s="7" t="s">
        <v>71</v>
      </c>
      <c r="F6" s="7">
        <v>0.115383</v>
      </c>
      <c r="G6" s="7" t="s">
        <v>28</v>
      </c>
      <c r="H6" s="7"/>
      <c r="I6" s="7">
        <v>1</v>
      </c>
      <c r="J6" s="7">
        <v>1</v>
      </c>
      <c r="K6" s="8">
        <v>45149.603472222225</v>
      </c>
      <c r="L6" s="7"/>
    </row>
    <row r="7" spans="1:15">
      <c r="A7" s="7" t="s">
        <v>34</v>
      </c>
      <c r="B7" s="7"/>
      <c r="C7" s="7" t="s">
        <v>76</v>
      </c>
      <c r="D7" s="7">
        <v>0.2833</v>
      </c>
      <c r="E7" s="7" t="s">
        <v>71</v>
      </c>
      <c r="F7" s="7">
        <v>0.28332400000000002</v>
      </c>
      <c r="G7" s="7" t="s">
        <v>28</v>
      </c>
      <c r="H7" s="7"/>
      <c r="I7" s="7">
        <v>1</v>
      </c>
      <c r="J7" s="7">
        <v>1</v>
      </c>
      <c r="K7" s="8">
        <v>45149.604166666664</v>
      </c>
      <c r="L7" s="7"/>
    </row>
    <row r="8" spans="1:15">
      <c r="A8" s="7" t="s">
        <v>35</v>
      </c>
      <c r="B8" s="7"/>
      <c r="C8" s="7" t="s">
        <v>76</v>
      </c>
      <c r="D8" s="7">
        <v>0.56289999999999996</v>
      </c>
      <c r="E8" s="7" t="s">
        <v>71</v>
      </c>
      <c r="F8" s="7">
        <v>0.56286800000000003</v>
      </c>
      <c r="G8" s="7" t="s">
        <v>28</v>
      </c>
      <c r="H8" s="7"/>
      <c r="I8" s="7">
        <v>1</v>
      </c>
      <c r="J8" s="7">
        <v>1</v>
      </c>
      <c r="K8" s="8">
        <v>45149.605555555558</v>
      </c>
      <c r="L8" s="7"/>
    </row>
    <row r="9" spans="1:15">
      <c r="A9" s="7" t="s">
        <v>77</v>
      </c>
      <c r="B9" s="7"/>
      <c r="C9" s="7" t="s">
        <v>76</v>
      </c>
      <c r="D9" s="7">
        <v>1.1737</v>
      </c>
      <c r="E9" s="7" t="s">
        <v>71</v>
      </c>
      <c r="F9" s="7">
        <v>1.173686</v>
      </c>
      <c r="G9" s="7" t="s">
        <v>28</v>
      </c>
      <c r="H9" s="7"/>
      <c r="I9" s="7">
        <v>1</v>
      </c>
      <c r="J9" s="7">
        <v>1</v>
      </c>
      <c r="K9" s="8">
        <v>45149.606249999997</v>
      </c>
      <c r="L9" s="7"/>
    </row>
    <row r="10" spans="1:15">
      <c r="A10" s="7" t="s">
        <v>36</v>
      </c>
      <c r="B10" s="7"/>
      <c r="C10" s="7" t="s">
        <v>76</v>
      </c>
      <c r="D10" s="7">
        <v>5.8999999999999999E-3</v>
      </c>
      <c r="E10" s="7" t="s">
        <v>71</v>
      </c>
      <c r="F10" s="7">
        <v>5.9040000000000004E-3</v>
      </c>
      <c r="G10" s="7" t="s">
        <v>28</v>
      </c>
      <c r="H10" s="7"/>
      <c r="I10" s="7">
        <v>1</v>
      </c>
      <c r="J10" s="7">
        <v>1</v>
      </c>
      <c r="K10" s="8">
        <v>45149.606944444444</v>
      </c>
      <c r="L10" s="7"/>
    </row>
    <row r="11" spans="1:15">
      <c r="A11" s="7" t="s">
        <v>37</v>
      </c>
      <c r="B11" s="7"/>
      <c r="C11" s="7" t="s">
        <v>76</v>
      </c>
      <c r="D11" s="7">
        <v>4.7999999999999996E-3</v>
      </c>
      <c r="E11" s="7" t="s">
        <v>71</v>
      </c>
      <c r="F11" s="7">
        <v>1.755E-3</v>
      </c>
      <c r="G11" s="7" t="s">
        <v>28</v>
      </c>
      <c r="H11" s="7"/>
      <c r="I11" s="7">
        <v>1</v>
      </c>
      <c r="J11" s="7">
        <v>1</v>
      </c>
      <c r="K11" s="8">
        <v>45149.60833333333</v>
      </c>
      <c r="L11" s="7"/>
    </row>
    <row r="12" spans="1:15">
      <c r="A12" s="7" t="s">
        <v>38</v>
      </c>
      <c r="B12" s="7"/>
      <c r="C12" s="7" t="s">
        <v>76</v>
      </c>
      <c r="D12" s="7">
        <v>5.5999999999999999E-3</v>
      </c>
      <c r="E12" s="7" t="s">
        <v>71</v>
      </c>
      <c r="F12" s="7">
        <v>2.3540000000000002E-3</v>
      </c>
      <c r="G12" s="7" t="s">
        <v>28</v>
      </c>
      <c r="H12" s="7"/>
      <c r="I12" s="7">
        <v>1</v>
      </c>
      <c r="J12" s="7">
        <v>1</v>
      </c>
      <c r="K12" s="8">
        <v>45149.609027777777</v>
      </c>
      <c r="L12" s="7"/>
    </row>
    <row r="13" spans="1:15">
      <c r="A13" s="7" t="s">
        <v>39</v>
      </c>
      <c r="B13" s="7"/>
      <c r="C13" s="7" t="s">
        <v>76</v>
      </c>
      <c r="D13" s="7">
        <v>4.8999999999999998E-3</v>
      </c>
      <c r="E13" s="7" t="s">
        <v>71</v>
      </c>
      <c r="F13" s="7">
        <v>1.8129999999999999E-3</v>
      </c>
      <c r="G13" s="7" t="s">
        <v>28</v>
      </c>
      <c r="H13" s="7"/>
      <c r="I13" s="7">
        <v>1</v>
      </c>
      <c r="J13" s="7">
        <v>1</v>
      </c>
      <c r="K13" s="8">
        <v>45149.609722222223</v>
      </c>
      <c r="L13" s="7"/>
    </row>
    <row r="14" spans="1:15">
      <c r="A14" s="7" t="s">
        <v>40</v>
      </c>
      <c r="B14" s="7"/>
      <c r="C14" s="7" t="s">
        <v>76</v>
      </c>
      <c r="D14" s="7">
        <v>5.3E-3</v>
      </c>
      <c r="E14" s="7" t="s">
        <v>71</v>
      </c>
      <c r="F14" s="7">
        <v>2.1779999999999998E-3</v>
      </c>
      <c r="G14" s="7" t="s">
        <v>28</v>
      </c>
      <c r="H14" s="7"/>
      <c r="I14" s="7">
        <v>1</v>
      </c>
      <c r="J14" s="7">
        <v>1</v>
      </c>
      <c r="K14" s="8">
        <v>45149.611111111109</v>
      </c>
      <c r="L14" s="7"/>
    </row>
    <row r="15" spans="1:15">
      <c r="A15" s="7" t="s">
        <v>41</v>
      </c>
      <c r="B15" s="7"/>
      <c r="C15" s="7" t="s">
        <v>76</v>
      </c>
      <c r="D15" s="7">
        <v>4.7000000000000002E-3</v>
      </c>
      <c r="E15" s="7" t="s">
        <v>71</v>
      </c>
      <c r="F15" s="7">
        <v>1.7049999999999999E-3</v>
      </c>
      <c r="G15" s="7" t="s">
        <v>28</v>
      </c>
      <c r="H15" s="7"/>
      <c r="I15" s="7">
        <v>1</v>
      </c>
      <c r="J15" s="7">
        <v>1</v>
      </c>
      <c r="K15" s="8">
        <v>45149.611805555556</v>
      </c>
      <c r="L15" s="7"/>
    </row>
    <row r="16" spans="1:15">
      <c r="A16" s="7" t="s">
        <v>42</v>
      </c>
      <c r="B16" s="7"/>
      <c r="C16" s="7" t="s">
        <v>76</v>
      </c>
      <c r="D16" s="7">
        <v>4.5999999999999999E-3</v>
      </c>
      <c r="E16" s="7" t="s">
        <v>71</v>
      </c>
      <c r="F16" s="7">
        <v>1.637E-3</v>
      </c>
      <c r="G16" s="7" t="s">
        <v>28</v>
      </c>
      <c r="H16" s="7"/>
      <c r="I16" s="7">
        <v>1</v>
      </c>
      <c r="J16" s="7">
        <v>1</v>
      </c>
      <c r="K16" s="8">
        <v>45149.612500000003</v>
      </c>
      <c r="L16" s="7"/>
    </row>
    <row r="17" spans="1:12">
      <c r="A17" s="7" t="s">
        <v>43</v>
      </c>
      <c r="B17" s="7"/>
      <c r="C17" s="7" t="s">
        <v>76</v>
      </c>
      <c r="D17" s="7">
        <v>6.1000000000000004E-3</v>
      </c>
      <c r="E17" s="7" t="s">
        <v>71</v>
      </c>
      <c r="F17" s="7">
        <v>2.7550000000000001E-3</v>
      </c>
      <c r="G17" s="7" t="s">
        <v>28</v>
      </c>
      <c r="H17" s="7"/>
      <c r="I17" s="7">
        <v>1</v>
      </c>
      <c r="J17" s="7">
        <v>1</v>
      </c>
      <c r="K17" s="8">
        <v>45149.613888888889</v>
      </c>
      <c r="L17" s="7"/>
    </row>
    <row r="18" spans="1:12">
      <c r="A18" s="7" t="s">
        <v>44</v>
      </c>
      <c r="B18" s="7"/>
      <c r="C18" s="7" t="s">
        <v>76</v>
      </c>
      <c r="D18" s="7">
        <v>4.7999999999999996E-3</v>
      </c>
      <c r="E18" s="7" t="s">
        <v>71</v>
      </c>
      <c r="F18" s="7">
        <v>1.7910000000000001E-3</v>
      </c>
      <c r="G18" s="7" t="s">
        <v>28</v>
      </c>
      <c r="H18" s="7"/>
      <c r="I18" s="7">
        <v>1</v>
      </c>
      <c r="J18" s="7">
        <v>1</v>
      </c>
      <c r="K18" s="8">
        <v>45149.614583333336</v>
      </c>
      <c r="L18" s="7"/>
    </row>
    <row r="19" spans="1:12">
      <c r="A19" s="7" t="s">
        <v>45</v>
      </c>
      <c r="B19" s="7"/>
      <c r="C19" s="7" t="s">
        <v>76</v>
      </c>
      <c r="D19" s="7">
        <v>5.8999999999999999E-3</v>
      </c>
      <c r="E19" s="7" t="s">
        <v>71</v>
      </c>
      <c r="F19" s="7">
        <v>2.601E-3</v>
      </c>
      <c r="G19" s="7" t="s">
        <v>28</v>
      </c>
      <c r="H19" s="7"/>
      <c r="I19" s="7">
        <v>1</v>
      </c>
      <c r="J19" s="7">
        <v>1</v>
      </c>
      <c r="K19" s="8">
        <v>45149.615277777775</v>
      </c>
      <c r="L19" s="7"/>
    </row>
    <row r="20" spans="1:12">
      <c r="A20" s="7" t="s">
        <v>46</v>
      </c>
      <c r="B20" s="7"/>
      <c r="C20" s="7" t="s">
        <v>76</v>
      </c>
      <c r="D20" s="7">
        <v>5.5999999999999999E-3</v>
      </c>
      <c r="E20" s="7" t="s">
        <v>71</v>
      </c>
      <c r="F20" s="7">
        <v>2.3969999999999998E-3</v>
      </c>
      <c r="G20" s="7" t="s">
        <v>28</v>
      </c>
      <c r="H20" s="7"/>
      <c r="I20" s="7">
        <v>1</v>
      </c>
      <c r="J20" s="7">
        <v>1</v>
      </c>
      <c r="K20" s="8">
        <v>45149.616666666669</v>
      </c>
    </row>
    <row r="21" spans="1:12">
      <c r="A21" s="7" t="s">
        <v>47</v>
      </c>
      <c r="B21" s="7"/>
      <c r="C21" s="7" t="s">
        <v>76</v>
      </c>
      <c r="D21" s="7">
        <v>5.7000000000000002E-3</v>
      </c>
      <c r="E21" s="7" t="s">
        <v>71</v>
      </c>
      <c r="F21" s="7">
        <v>2.447E-3</v>
      </c>
      <c r="G21" s="7" t="s">
        <v>28</v>
      </c>
      <c r="H21" s="7"/>
      <c r="I21" s="7">
        <v>1</v>
      </c>
      <c r="J21" s="7">
        <v>1</v>
      </c>
      <c r="K21" s="8">
        <v>45149.617361111108</v>
      </c>
    </row>
    <row r="22" spans="1:12">
      <c r="A22" s="7" t="s">
        <v>48</v>
      </c>
      <c r="B22" s="7"/>
      <c r="C22" s="7" t="s">
        <v>76</v>
      </c>
      <c r="D22" s="7">
        <v>5.4000000000000003E-3</v>
      </c>
      <c r="E22" s="7" t="s">
        <v>71</v>
      </c>
      <c r="F22" s="7">
        <v>2.2000000000000001E-3</v>
      </c>
      <c r="G22" s="7" t="s">
        <v>28</v>
      </c>
      <c r="H22" s="7"/>
      <c r="I22" s="7">
        <v>1</v>
      </c>
      <c r="J22" s="7">
        <v>1</v>
      </c>
      <c r="K22" s="8">
        <v>45149.618055555555</v>
      </c>
    </row>
    <row r="23" spans="1:12">
      <c r="A23" s="7" t="s">
        <v>49</v>
      </c>
      <c r="B23" s="7"/>
      <c r="C23" s="7" t="s">
        <v>76</v>
      </c>
      <c r="D23" s="7">
        <v>4.4000000000000003E-3</v>
      </c>
      <c r="E23" s="7" t="s">
        <v>71</v>
      </c>
      <c r="F23" s="7">
        <v>1.441E-3</v>
      </c>
      <c r="G23" s="7" t="s">
        <v>28</v>
      </c>
      <c r="H23" s="7"/>
      <c r="I23" s="7">
        <v>1</v>
      </c>
      <c r="J23" s="7">
        <v>1</v>
      </c>
      <c r="K23" s="8">
        <v>45149.619444444441</v>
      </c>
    </row>
    <row r="24" spans="1:12">
      <c r="A24" s="7" t="s">
        <v>50</v>
      </c>
      <c r="B24" s="7"/>
      <c r="C24" s="7" t="s">
        <v>76</v>
      </c>
      <c r="D24" s="7">
        <v>4.7999999999999996E-3</v>
      </c>
      <c r="E24" s="7" t="s">
        <v>71</v>
      </c>
      <c r="F24" s="7">
        <v>1.7899999999999999E-3</v>
      </c>
      <c r="G24" s="7" t="s">
        <v>28</v>
      </c>
      <c r="H24" s="7"/>
      <c r="I24" s="7">
        <v>1</v>
      </c>
      <c r="J24" s="7">
        <v>1</v>
      </c>
      <c r="K24" s="8">
        <v>45149.620138888888</v>
      </c>
    </row>
    <row r="25" spans="1:12">
      <c r="A25" s="7" t="s">
        <v>51</v>
      </c>
      <c r="B25" s="7"/>
      <c r="C25" s="7" t="s">
        <v>76</v>
      </c>
      <c r="D25" s="7">
        <v>5.0000000000000001E-3</v>
      </c>
      <c r="E25" s="7" t="s">
        <v>71</v>
      </c>
      <c r="F25" s="7">
        <v>1.952E-3</v>
      </c>
      <c r="G25" s="7" t="s">
        <v>28</v>
      </c>
      <c r="H25" s="7"/>
      <c r="I25" s="7">
        <v>1</v>
      </c>
      <c r="J25" s="7">
        <v>1</v>
      </c>
      <c r="K25" s="8">
        <v>45149.620833333334</v>
      </c>
    </row>
    <row r="26" spans="1:12">
      <c r="A26" s="7" t="s">
        <v>52</v>
      </c>
      <c r="B26" s="7"/>
      <c r="C26" s="7" t="s">
        <v>76</v>
      </c>
      <c r="D26" s="7">
        <v>5.1000000000000004E-3</v>
      </c>
      <c r="E26" s="7" t="s">
        <v>71</v>
      </c>
      <c r="F26" s="7">
        <v>1.977E-3</v>
      </c>
      <c r="G26" s="7" t="s">
        <v>28</v>
      </c>
      <c r="H26" s="7"/>
      <c r="I26" s="7">
        <v>1</v>
      </c>
      <c r="J26" s="7">
        <v>1</v>
      </c>
      <c r="K26" s="8">
        <v>45149.62222222222</v>
      </c>
    </row>
    <row r="27" spans="1:12">
      <c r="A27" s="7" t="s">
        <v>53</v>
      </c>
      <c r="B27" s="7"/>
      <c r="C27" s="7" t="s">
        <v>76</v>
      </c>
      <c r="D27" s="7">
        <v>6.7000000000000002E-3</v>
      </c>
      <c r="E27" s="7" t="s">
        <v>71</v>
      </c>
      <c r="F27" s="7">
        <v>3.2320000000000001E-3</v>
      </c>
      <c r="G27" s="7" t="s">
        <v>28</v>
      </c>
      <c r="H27" s="7"/>
      <c r="I27" s="7">
        <v>1</v>
      </c>
      <c r="J27" s="7">
        <v>1</v>
      </c>
      <c r="K27" s="8">
        <v>45149.622916666667</v>
      </c>
    </row>
    <row r="28" spans="1:12">
      <c r="A28" s="7" t="s">
        <v>54</v>
      </c>
      <c r="B28" s="7"/>
      <c r="C28" s="7" t="s">
        <v>76</v>
      </c>
      <c r="D28" s="7">
        <v>6.3E-3</v>
      </c>
      <c r="E28" s="7" t="s">
        <v>71</v>
      </c>
      <c r="F28" s="7">
        <v>2.9020000000000001E-3</v>
      </c>
      <c r="G28" s="7" t="s">
        <v>28</v>
      </c>
      <c r="H28" s="7"/>
      <c r="I28" s="7">
        <v>1</v>
      </c>
      <c r="J28" s="7">
        <v>1</v>
      </c>
      <c r="K28" s="8">
        <v>45149.623611111114</v>
      </c>
    </row>
    <row r="29" spans="1:12">
      <c r="A29" s="7" t="s">
        <v>55</v>
      </c>
      <c r="B29" s="7"/>
      <c r="C29" s="7" t="s">
        <v>76</v>
      </c>
      <c r="D29" s="7">
        <v>5.0000000000000001E-3</v>
      </c>
      <c r="E29" s="7" t="s">
        <v>71</v>
      </c>
      <c r="F29" s="7">
        <v>1.9469999999999999E-3</v>
      </c>
      <c r="G29" s="7" t="s">
        <v>28</v>
      </c>
      <c r="H29" s="7"/>
      <c r="I29" s="7">
        <v>1</v>
      </c>
      <c r="J29" s="7">
        <v>1</v>
      </c>
      <c r="K29" s="8">
        <v>45149.625</v>
      </c>
    </row>
    <row r="30" spans="1:12">
      <c r="A30" s="7" t="s">
        <v>56</v>
      </c>
      <c r="B30" s="7"/>
      <c r="C30" s="7" t="s">
        <v>76</v>
      </c>
      <c r="D30" s="7">
        <v>4.7999999999999996E-3</v>
      </c>
      <c r="E30" s="7" t="s">
        <v>71</v>
      </c>
      <c r="F30" s="7">
        <v>1.787E-3</v>
      </c>
      <c r="G30" s="7" t="s">
        <v>28</v>
      </c>
      <c r="H30" s="7"/>
      <c r="I30" s="7">
        <v>1</v>
      </c>
      <c r="J30" s="7">
        <v>1</v>
      </c>
      <c r="K30" s="8">
        <v>45149.625694444447</v>
      </c>
    </row>
    <row r="31" spans="1:12">
      <c r="A31" s="7" t="s">
        <v>57</v>
      </c>
      <c r="B31" s="7"/>
      <c r="C31" s="7" t="s">
        <v>76</v>
      </c>
      <c r="D31" s="7">
        <v>6.0000000000000001E-3</v>
      </c>
      <c r="E31" s="7" t="s">
        <v>71</v>
      </c>
      <c r="F31" s="7">
        <v>2.7179999999999999E-3</v>
      </c>
      <c r="G31" s="7" t="s">
        <v>28</v>
      </c>
      <c r="H31" s="7"/>
      <c r="I31" s="7">
        <v>1</v>
      </c>
      <c r="J31" s="7">
        <v>1</v>
      </c>
      <c r="K31" s="8">
        <v>45149.626388888886</v>
      </c>
    </row>
    <row r="32" spans="1:12">
      <c r="A32" s="7" t="s">
        <v>58</v>
      </c>
      <c r="B32" s="7"/>
      <c r="C32" s="7" t="s">
        <v>76</v>
      </c>
      <c r="D32" s="7">
        <v>6.4000000000000003E-3</v>
      </c>
      <c r="E32" s="7" t="s">
        <v>71</v>
      </c>
      <c r="F32" s="7">
        <v>3.0109999999999998E-3</v>
      </c>
      <c r="G32" s="7" t="s">
        <v>28</v>
      </c>
      <c r="H32" s="7"/>
      <c r="I32" s="7">
        <v>1</v>
      </c>
      <c r="J32" s="7">
        <v>1</v>
      </c>
      <c r="K32" s="8">
        <v>45149.62777777778</v>
      </c>
    </row>
    <row r="33" spans="1:11">
      <c r="A33" s="7" t="s">
        <v>59</v>
      </c>
      <c r="B33" s="7"/>
      <c r="C33" s="7" t="s">
        <v>76</v>
      </c>
      <c r="D33" s="7">
        <v>6.0000000000000001E-3</v>
      </c>
      <c r="E33" s="7" t="s">
        <v>71</v>
      </c>
      <c r="F33" s="7">
        <v>2.728E-3</v>
      </c>
      <c r="G33" s="7" t="s">
        <v>28</v>
      </c>
      <c r="H33" s="7"/>
      <c r="I33" s="7">
        <v>1</v>
      </c>
      <c r="J33" s="7">
        <v>1</v>
      </c>
      <c r="K33" s="8">
        <v>45149.628472222219</v>
      </c>
    </row>
    <row r="34" spans="1:11">
      <c r="A34" s="7" t="s">
        <v>60</v>
      </c>
      <c r="B34" s="7"/>
      <c r="C34" s="7" t="s">
        <v>76</v>
      </c>
      <c r="D34" s="7">
        <v>5.7000000000000002E-3</v>
      </c>
      <c r="E34" s="7" t="s">
        <v>71</v>
      </c>
      <c r="F34" s="7">
        <v>2.4520000000000002E-3</v>
      </c>
      <c r="G34" s="7" t="s">
        <v>28</v>
      </c>
      <c r="H34" s="7"/>
      <c r="I34" s="7">
        <v>1</v>
      </c>
      <c r="J34" s="7">
        <v>1</v>
      </c>
      <c r="K34" s="8">
        <v>45149.629166666666</v>
      </c>
    </row>
    <row r="35" spans="1:11">
      <c r="A35" s="7" t="s">
        <v>61</v>
      </c>
      <c r="B35" s="7"/>
      <c r="C35" s="7" t="s">
        <v>76</v>
      </c>
      <c r="D35" s="7">
        <v>4.4999999999999997E-3</v>
      </c>
      <c r="E35" s="7" t="s">
        <v>71</v>
      </c>
      <c r="F35" s="7">
        <v>1.547E-3</v>
      </c>
      <c r="G35" s="7" t="s">
        <v>28</v>
      </c>
      <c r="H35" s="7"/>
      <c r="I35" s="7">
        <v>1</v>
      </c>
      <c r="J35" s="7">
        <v>1</v>
      </c>
      <c r="K35" s="8">
        <v>45149.630555555559</v>
      </c>
    </row>
    <row r="36" spans="1:11">
      <c r="A36" s="7" t="s">
        <v>62</v>
      </c>
      <c r="B36" s="7"/>
      <c r="C36" s="7" t="s">
        <v>76</v>
      </c>
      <c r="D36" s="7">
        <v>5.3E-3</v>
      </c>
      <c r="E36" s="7" t="s">
        <v>71</v>
      </c>
      <c r="F36" s="7">
        <v>2.1740000000000002E-3</v>
      </c>
      <c r="G36" s="7" t="s">
        <v>28</v>
      </c>
      <c r="H36" s="7"/>
      <c r="I36" s="7">
        <v>1</v>
      </c>
      <c r="J36" s="7">
        <v>1</v>
      </c>
      <c r="K36" s="8">
        <v>45149.631249999999</v>
      </c>
    </row>
    <row r="37" spans="1:11">
      <c r="A37" s="7" t="s">
        <v>63</v>
      </c>
      <c r="B37" s="7"/>
      <c r="C37" s="7" t="s">
        <v>76</v>
      </c>
      <c r="D37" s="7">
        <v>6.1999999999999998E-3</v>
      </c>
      <c r="E37" s="7" t="s">
        <v>71</v>
      </c>
      <c r="F37" s="7">
        <v>2.8760000000000001E-3</v>
      </c>
      <c r="G37" s="7" t="s">
        <v>28</v>
      </c>
      <c r="H37" s="7"/>
      <c r="I37" s="7">
        <v>1</v>
      </c>
      <c r="J37" s="7">
        <v>1</v>
      </c>
      <c r="K37" s="8">
        <v>45149.631944444445</v>
      </c>
    </row>
    <row r="38" spans="1:11">
      <c r="A38" s="7" t="s">
        <v>64</v>
      </c>
      <c r="B38" s="7"/>
      <c r="C38" s="7" t="s">
        <v>76</v>
      </c>
      <c r="D38" s="7">
        <v>6.4999999999999997E-3</v>
      </c>
      <c r="E38" s="7" t="s">
        <v>71</v>
      </c>
      <c r="F38" s="7">
        <v>3.0530000000000002E-3</v>
      </c>
      <c r="G38" s="7" t="s">
        <v>28</v>
      </c>
      <c r="H38" s="7"/>
      <c r="I38" s="7">
        <v>1</v>
      </c>
      <c r="J38" s="7">
        <v>1</v>
      </c>
      <c r="K38" s="8">
        <v>45149.633333333331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F73-781B-4160-B4E4-CB3EDF22DF4E}">
  <dimension ref="A1:O38"/>
  <sheetViews>
    <sheetView workbookViewId="0">
      <selection activeCell="M1" sqref="M1:O1"/>
    </sheetView>
  </sheetViews>
  <sheetFormatPr defaultRowHeight="14.4"/>
  <sheetData>
    <row r="1" spans="1:15">
      <c r="A1" s="7" t="s">
        <v>14</v>
      </c>
      <c r="B1" s="7" t="s">
        <v>15</v>
      </c>
      <c r="C1" s="7" t="s">
        <v>16</v>
      </c>
      <c r="D1" s="7" t="s">
        <v>74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/>
      <c r="M1" s="17" t="s">
        <v>78</v>
      </c>
      <c r="N1" s="16"/>
      <c r="O1" s="16"/>
    </row>
    <row r="2" spans="1:15">
      <c r="A2" s="7" t="s">
        <v>25</v>
      </c>
      <c r="B2" s="7"/>
      <c r="C2" s="7" t="s">
        <v>75</v>
      </c>
      <c r="D2" s="7">
        <v>0.128</v>
      </c>
      <c r="E2" s="7" t="s">
        <v>71</v>
      </c>
      <c r="F2" s="7">
        <v>0.12796199999999999</v>
      </c>
      <c r="G2" s="7" t="s">
        <v>28</v>
      </c>
      <c r="H2" s="7"/>
      <c r="I2" s="7">
        <v>1</v>
      </c>
      <c r="J2" s="7">
        <v>1</v>
      </c>
      <c r="K2" s="8">
        <v>45149.547222222223</v>
      </c>
      <c r="L2" s="7"/>
    </row>
    <row r="3" spans="1:15">
      <c r="A3" s="7" t="s">
        <v>30</v>
      </c>
      <c r="B3" s="7"/>
      <c r="C3" s="7" t="s">
        <v>75</v>
      </c>
      <c r="D3" s="7">
        <v>0.16600000000000001</v>
      </c>
      <c r="E3" s="7" t="s">
        <v>71</v>
      </c>
      <c r="F3" s="7">
        <v>0.16642699999999999</v>
      </c>
      <c r="G3" s="7" t="s">
        <v>28</v>
      </c>
      <c r="H3" s="7"/>
      <c r="I3" s="7">
        <v>1</v>
      </c>
      <c r="J3" s="7">
        <v>1</v>
      </c>
      <c r="K3" s="8">
        <v>45149.548611111109</v>
      </c>
      <c r="L3" s="7"/>
    </row>
    <row r="4" spans="1:15">
      <c r="A4" s="7" t="s">
        <v>31</v>
      </c>
      <c r="B4" s="7"/>
      <c r="C4" s="7" t="s">
        <v>75</v>
      </c>
      <c r="D4" s="7">
        <v>0.183</v>
      </c>
      <c r="E4" s="7" t="s">
        <v>71</v>
      </c>
      <c r="F4" s="7">
        <v>0.182953</v>
      </c>
      <c r="G4" s="7" t="s">
        <v>28</v>
      </c>
      <c r="H4" s="7"/>
      <c r="I4" s="7">
        <v>1</v>
      </c>
      <c r="J4" s="7">
        <v>1</v>
      </c>
      <c r="K4" s="8">
        <v>45149.55</v>
      </c>
      <c r="L4" s="7"/>
    </row>
    <row r="5" spans="1:15">
      <c r="A5" s="7" t="s">
        <v>32</v>
      </c>
      <c r="B5" s="7"/>
      <c r="C5" s="7" t="s">
        <v>75</v>
      </c>
      <c r="D5" s="7">
        <v>0.20799999999999999</v>
      </c>
      <c r="E5" s="7" t="s">
        <v>71</v>
      </c>
      <c r="F5" s="7">
        <v>0.20766499999999999</v>
      </c>
      <c r="G5" s="7" t="s">
        <v>28</v>
      </c>
      <c r="H5" s="7"/>
      <c r="I5" s="7">
        <v>1</v>
      </c>
      <c r="J5" s="7">
        <v>1</v>
      </c>
      <c r="K5" s="8">
        <v>45149.551388888889</v>
      </c>
      <c r="L5" s="7"/>
    </row>
    <row r="6" spans="1:15">
      <c r="A6" s="7" t="s">
        <v>33</v>
      </c>
      <c r="B6" s="7"/>
      <c r="C6" s="7" t="s">
        <v>75</v>
      </c>
      <c r="D6" s="7">
        <v>0.27600000000000002</v>
      </c>
      <c r="E6" s="7" t="s">
        <v>71</v>
      </c>
      <c r="F6" s="7">
        <v>0.27632600000000002</v>
      </c>
      <c r="G6" s="7" t="s">
        <v>28</v>
      </c>
      <c r="H6" s="7"/>
      <c r="I6" s="7">
        <v>1</v>
      </c>
      <c r="J6" s="7">
        <v>1</v>
      </c>
      <c r="K6" s="8">
        <v>45149.552777777775</v>
      </c>
      <c r="L6" s="7"/>
    </row>
    <row r="7" spans="1:15">
      <c r="A7" s="7" t="s">
        <v>34</v>
      </c>
      <c r="B7" s="7"/>
      <c r="C7" s="7" t="s">
        <v>75</v>
      </c>
      <c r="D7" s="7">
        <v>0.39100000000000001</v>
      </c>
      <c r="E7" s="7" t="s">
        <v>71</v>
      </c>
      <c r="F7" s="7">
        <v>0.39142100000000002</v>
      </c>
      <c r="G7" s="7" t="s">
        <v>28</v>
      </c>
      <c r="H7" s="7"/>
      <c r="I7" s="7">
        <v>1</v>
      </c>
      <c r="J7" s="7">
        <v>1</v>
      </c>
      <c r="K7" s="8">
        <v>45149.554166666669</v>
      </c>
      <c r="L7" s="7"/>
    </row>
    <row r="8" spans="1:15">
      <c r="A8" s="7" t="s">
        <v>35</v>
      </c>
      <c r="B8" s="7"/>
      <c r="C8" s="7" t="s">
        <v>75</v>
      </c>
      <c r="D8" s="7">
        <v>0.50700000000000001</v>
      </c>
      <c r="E8" s="7" t="s">
        <v>71</v>
      </c>
      <c r="F8" s="7">
        <v>0.50694099999999997</v>
      </c>
      <c r="G8" s="7" t="s">
        <v>28</v>
      </c>
      <c r="H8" s="7"/>
      <c r="I8" s="7">
        <v>1</v>
      </c>
      <c r="J8" s="7">
        <v>1</v>
      </c>
      <c r="K8" s="8">
        <v>45149.555555555555</v>
      </c>
      <c r="L8" s="7"/>
    </row>
    <row r="9" spans="1:15">
      <c r="A9" s="7" t="s">
        <v>77</v>
      </c>
      <c r="B9" s="7"/>
      <c r="C9" s="7" t="s">
        <v>75</v>
      </c>
      <c r="D9" s="7">
        <v>0.56699999999999995</v>
      </c>
      <c r="E9" s="7" t="s">
        <v>71</v>
      </c>
      <c r="F9" s="7">
        <v>0.56733699999999998</v>
      </c>
      <c r="G9" s="7" t="s">
        <v>28</v>
      </c>
      <c r="H9" s="7"/>
      <c r="I9" s="7">
        <v>1</v>
      </c>
      <c r="J9" s="7">
        <v>1</v>
      </c>
      <c r="K9" s="8">
        <v>45149.556944444441</v>
      </c>
      <c r="L9" s="7"/>
    </row>
    <row r="10" spans="1:15">
      <c r="A10" s="7" t="s">
        <v>36</v>
      </c>
      <c r="B10" s="7"/>
      <c r="C10" s="7" t="s">
        <v>75</v>
      </c>
      <c r="D10" s="7">
        <v>0.13</v>
      </c>
      <c r="E10" s="7" t="s">
        <v>71</v>
      </c>
      <c r="F10" s="7">
        <v>0.13018099999999999</v>
      </c>
      <c r="G10" s="7" t="s">
        <v>28</v>
      </c>
      <c r="H10" s="7"/>
      <c r="I10" s="7">
        <v>1</v>
      </c>
      <c r="J10" s="7">
        <v>1</v>
      </c>
      <c r="K10" s="8">
        <v>45149.558333333334</v>
      </c>
      <c r="L10" s="7"/>
    </row>
    <row r="11" spans="1:15">
      <c r="A11" s="7" t="s">
        <v>37</v>
      </c>
      <c r="B11" s="7"/>
      <c r="C11" s="7" t="s">
        <v>75</v>
      </c>
      <c r="D11" s="7">
        <v>-6.5000000000000002E-2</v>
      </c>
      <c r="E11" s="7" t="s">
        <v>71</v>
      </c>
      <c r="F11" s="7">
        <v>0.12918099999999999</v>
      </c>
      <c r="G11" s="7" t="s">
        <v>28</v>
      </c>
      <c r="H11" s="7"/>
      <c r="I11" s="7">
        <v>1</v>
      </c>
      <c r="J11" s="7">
        <v>1</v>
      </c>
      <c r="K11" s="8">
        <v>45149.55972222222</v>
      </c>
      <c r="L11" s="7"/>
    </row>
    <row r="12" spans="1:15">
      <c r="A12" s="7" t="s">
        <v>38</v>
      </c>
      <c r="B12" s="7"/>
      <c r="C12" s="7" t="s">
        <v>75</v>
      </c>
      <c r="D12" s="7">
        <v>-0.06</v>
      </c>
      <c r="E12" s="7" t="s">
        <v>71</v>
      </c>
      <c r="F12" s="7">
        <v>0.13153200000000001</v>
      </c>
      <c r="G12" s="7" t="s">
        <v>28</v>
      </c>
      <c r="H12" s="7"/>
      <c r="I12" s="7">
        <v>1</v>
      </c>
      <c r="J12" s="7">
        <v>1</v>
      </c>
      <c r="K12" s="8">
        <v>45149.561111111114</v>
      </c>
      <c r="L12" s="7"/>
    </row>
    <row r="13" spans="1:15">
      <c r="A13" s="7" t="s">
        <v>39</v>
      </c>
      <c r="B13" s="7"/>
      <c r="C13" s="7" t="s">
        <v>75</v>
      </c>
      <c r="D13" s="7">
        <v>4.2999999999999997E-2</v>
      </c>
      <c r="E13" s="7" t="s">
        <v>71</v>
      </c>
      <c r="F13" s="7">
        <v>0.176396</v>
      </c>
      <c r="G13" s="7" t="s">
        <v>28</v>
      </c>
      <c r="H13" s="7"/>
      <c r="I13" s="7">
        <v>1</v>
      </c>
      <c r="J13" s="7">
        <v>1</v>
      </c>
      <c r="K13" s="8">
        <v>45149.5625</v>
      </c>
      <c r="L13" s="7"/>
    </row>
    <row r="14" spans="1:15">
      <c r="A14" s="7" t="s">
        <v>40</v>
      </c>
      <c r="B14" s="7"/>
      <c r="C14" s="7" t="s">
        <v>75</v>
      </c>
      <c r="D14" s="7">
        <v>-5.1999999999999998E-2</v>
      </c>
      <c r="E14" s="7" t="s">
        <v>71</v>
      </c>
      <c r="F14" s="7">
        <v>0.13497100000000001</v>
      </c>
      <c r="G14" s="7" t="s">
        <v>28</v>
      </c>
      <c r="H14" s="7"/>
      <c r="I14" s="7">
        <v>1</v>
      </c>
      <c r="J14" s="7">
        <v>1</v>
      </c>
      <c r="K14" s="8">
        <v>45149.563888888886</v>
      </c>
      <c r="L14" s="7"/>
    </row>
    <row r="15" spans="1:15">
      <c r="A15" s="7" t="s">
        <v>41</v>
      </c>
      <c r="B15" s="7"/>
      <c r="C15" s="7" t="s">
        <v>75</v>
      </c>
      <c r="D15" s="7">
        <v>3.0000000000000001E-3</v>
      </c>
      <c r="E15" s="7" t="s">
        <v>71</v>
      </c>
      <c r="F15" s="7">
        <v>0.158664</v>
      </c>
      <c r="G15" s="7" t="s">
        <v>28</v>
      </c>
      <c r="H15" s="7"/>
      <c r="I15" s="7">
        <v>1</v>
      </c>
      <c r="J15" s="7">
        <v>1</v>
      </c>
      <c r="K15" s="8">
        <v>45149.56527777778</v>
      </c>
      <c r="L15" s="7"/>
    </row>
    <row r="16" spans="1:15">
      <c r="A16" s="7" t="s">
        <v>42</v>
      </c>
      <c r="B16" s="7"/>
      <c r="C16" s="7" t="s">
        <v>75</v>
      </c>
      <c r="D16" s="7">
        <v>-2.8000000000000001E-2</v>
      </c>
      <c r="E16" s="7" t="s">
        <v>71</v>
      </c>
      <c r="F16" s="7">
        <v>0.145286</v>
      </c>
      <c r="G16" s="7" t="s">
        <v>28</v>
      </c>
      <c r="H16" s="7"/>
      <c r="I16" s="7">
        <v>1</v>
      </c>
      <c r="J16" s="7">
        <v>1</v>
      </c>
      <c r="K16" s="8">
        <v>45149.566666666666</v>
      </c>
      <c r="L16" s="7"/>
    </row>
    <row r="17" spans="1:12">
      <c r="A17" s="7" t="s">
        <v>43</v>
      </c>
      <c r="B17" s="7"/>
      <c r="C17" s="7" t="s">
        <v>75</v>
      </c>
      <c r="D17" s="7">
        <v>-7.0999999999999994E-2</v>
      </c>
      <c r="E17" s="7" t="s">
        <v>71</v>
      </c>
      <c r="F17" s="7">
        <v>0.126468</v>
      </c>
      <c r="G17" s="7" t="s">
        <v>28</v>
      </c>
      <c r="H17" s="7"/>
      <c r="I17" s="7">
        <v>1</v>
      </c>
      <c r="J17" s="7">
        <v>1</v>
      </c>
      <c r="K17" s="8">
        <v>45149.568055555559</v>
      </c>
      <c r="L17" s="7"/>
    </row>
    <row r="18" spans="1:12">
      <c r="A18" s="7" t="s">
        <v>44</v>
      </c>
      <c r="B18" s="7"/>
      <c r="C18" s="7" t="s">
        <v>75</v>
      </c>
      <c r="D18" s="7">
        <v>-7.5999999999999998E-2</v>
      </c>
      <c r="E18" s="7" t="s">
        <v>71</v>
      </c>
      <c r="F18" s="7">
        <v>0.124474</v>
      </c>
      <c r="G18" s="7" t="s">
        <v>28</v>
      </c>
      <c r="H18" s="7"/>
      <c r="I18" s="7">
        <v>1</v>
      </c>
      <c r="J18" s="7">
        <v>1</v>
      </c>
      <c r="K18" s="8">
        <v>45149.569444444445</v>
      </c>
      <c r="L18" s="7"/>
    </row>
    <row r="19" spans="1:12">
      <c r="A19" s="7" t="s">
        <v>45</v>
      </c>
      <c r="B19" s="7"/>
      <c r="C19" s="7" t="s">
        <v>75</v>
      </c>
      <c r="D19" s="7">
        <v>0</v>
      </c>
      <c r="E19" s="7" t="s">
        <v>71</v>
      </c>
      <c r="F19" s="7">
        <v>0.15773799999999999</v>
      </c>
      <c r="G19" s="7" t="s">
        <v>28</v>
      </c>
      <c r="H19" s="7"/>
      <c r="I19" s="7">
        <v>1</v>
      </c>
      <c r="J19" s="7">
        <v>1</v>
      </c>
      <c r="K19" s="8">
        <v>45149.570833333331</v>
      </c>
      <c r="L19" s="7"/>
    </row>
    <row r="20" spans="1:12">
      <c r="A20" s="7" t="s">
        <v>46</v>
      </c>
      <c r="B20" s="7"/>
      <c r="C20" s="7" t="s">
        <v>75</v>
      </c>
      <c r="D20" s="7">
        <v>1E-3</v>
      </c>
      <c r="E20" s="7" t="s">
        <v>71</v>
      </c>
      <c r="F20" s="7">
        <v>0.158196</v>
      </c>
      <c r="G20" s="7" t="s">
        <v>28</v>
      </c>
      <c r="H20" s="7"/>
      <c r="I20" s="7">
        <v>1</v>
      </c>
      <c r="J20" s="7">
        <v>1</v>
      </c>
      <c r="K20" s="8">
        <v>45149.572222222225</v>
      </c>
      <c r="L20" s="7"/>
    </row>
    <row r="21" spans="1:12">
      <c r="A21" s="7" t="s">
        <v>47</v>
      </c>
      <c r="B21" s="7"/>
      <c r="C21" s="7" t="s">
        <v>75</v>
      </c>
      <c r="D21" s="7">
        <v>-5.8000000000000003E-2</v>
      </c>
      <c r="E21" s="7" t="s">
        <v>71</v>
      </c>
      <c r="F21" s="7">
        <v>0.13217899999999999</v>
      </c>
      <c r="G21" s="7" t="s">
        <v>28</v>
      </c>
      <c r="H21" s="7"/>
      <c r="I21" s="7">
        <v>1</v>
      </c>
      <c r="J21" s="7">
        <v>1</v>
      </c>
      <c r="K21" s="8">
        <v>45149.573611111111</v>
      </c>
    </row>
    <row r="22" spans="1:12">
      <c r="A22" s="7" t="s">
        <v>48</v>
      </c>
      <c r="B22" s="7"/>
      <c r="C22" s="7" t="s">
        <v>75</v>
      </c>
      <c r="D22" s="7">
        <v>0.152</v>
      </c>
      <c r="E22" s="7" t="s">
        <v>71</v>
      </c>
      <c r="F22" s="7">
        <v>0.22383500000000001</v>
      </c>
      <c r="G22" s="7" t="s">
        <v>28</v>
      </c>
      <c r="H22" s="7"/>
      <c r="I22" s="7">
        <v>1</v>
      </c>
      <c r="J22" s="7">
        <v>1</v>
      </c>
      <c r="K22" s="8">
        <v>45149.574999999997</v>
      </c>
    </row>
    <row r="23" spans="1:12">
      <c r="A23" s="7" t="s">
        <v>49</v>
      </c>
      <c r="B23" s="7"/>
      <c r="C23" s="7" t="s">
        <v>75</v>
      </c>
      <c r="D23" s="7">
        <v>-7.0999999999999994E-2</v>
      </c>
      <c r="E23" s="7" t="s">
        <v>71</v>
      </c>
      <c r="F23" s="7">
        <v>0.126695</v>
      </c>
      <c r="G23" s="7" t="s">
        <v>28</v>
      </c>
      <c r="H23" s="7"/>
      <c r="I23" s="7">
        <v>1</v>
      </c>
      <c r="J23" s="7">
        <v>1</v>
      </c>
      <c r="K23" s="8">
        <v>45149.576388888891</v>
      </c>
    </row>
    <row r="24" spans="1:12">
      <c r="A24" s="7" t="s">
        <v>50</v>
      </c>
      <c r="B24" s="7"/>
      <c r="C24" s="7" t="s">
        <v>75</v>
      </c>
      <c r="D24" s="7">
        <v>-6.8000000000000005E-2</v>
      </c>
      <c r="E24" s="7" t="s">
        <v>71</v>
      </c>
      <c r="F24" s="7">
        <v>0.12779299999999999</v>
      </c>
      <c r="G24" s="7" t="s">
        <v>28</v>
      </c>
      <c r="H24" s="7"/>
      <c r="I24" s="7">
        <v>1</v>
      </c>
      <c r="J24" s="7">
        <v>1</v>
      </c>
      <c r="K24" s="8">
        <v>45149.577777777777</v>
      </c>
    </row>
    <row r="25" spans="1:12">
      <c r="A25" s="7" t="s">
        <v>51</v>
      </c>
      <c r="B25" s="7"/>
      <c r="C25" s="7" t="s">
        <v>75</v>
      </c>
      <c r="D25" s="7">
        <v>-7.0000000000000007E-2</v>
      </c>
      <c r="E25" s="7" t="s">
        <v>71</v>
      </c>
      <c r="F25" s="7">
        <v>0.12706700000000001</v>
      </c>
      <c r="G25" s="7" t="s">
        <v>28</v>
      </c>
      <c r="H25" s="7"/>
      <c r="I25" s="7">
        <v>1</v>
      </c>
      <c r="J25" s="7">
        <v>1</v>
      </c>
      <c r="K25" s="8">
        <v>45149.57916666667</v>
      </c>
    </row>
    <row r="26" spans="1:12">
      <c r="A26" s="7" t="s">
        <v>52</v>
      </c>
      <c r="B26" s="7"/>
      <c r="C26" s="7" t="s">
        <v>75</v>
      </c>
      <c r="D26" s="7">
        <v>-6.7000000000000004E-2</v>
      </c>
      <c r="E26" s="7" t="s">
        <v>71</v>
      </c>
      <c r="F26" s="7">
        <v>0.12826299999999999</v>
      </c>
      <c r="G26" s="7" t="s">
        <v>28</v>
      </c>
      <c r="H26" s="7"/>
      <c r="I26" s="7">
        <v>1</v>
      </c>
      <c r="J26" s="7">
        <v>1</v>
      </c>
      <c r="K26" s="8">
        <v>45149.580555555556</v>
      </c>
    </row>
    <row r="27" spans="1:12">
      <c r="A27" s="7" t="s">
        <v>53</v>
      </c>
      <c r="B27" s="7"/>
      <c r="C27" s="7" t="s">
        <v>75</v>
      </c>
      <c r="D27" s="7">
        <v>-0.05</v>
      </c>
      <c r="E27" s="7" t="s">
        <v>71</v>
      </c>
      <c r="F27" s="7">
        <v>0.13564999999999999</v>
      </c>
      <c r="G27" s="7" t="s">
        <v>28</v>
      </c>
      <c r="H27" s="7"/>
      <c r="I27" s="7">
        <v>1</v>
      </c>
      <c r="J27" s="7">
        <v>1</v>
      </c>
      <c r="K27" s="8">
        <v>45149.581944444442</v>
      </c>
    </row>
    <row r="28" spans="1:12">
      <c r="A28" s="7" t="s">
        <v>54</v>
      </c>
      <c r="B28" s="7"/>
      <c r="C28" s="7" t="s">
        <v>75</v>
      </c>
      <c r="D28" s="7">
        <v>-5.8999999999999997E-2</v>
      </c>
      <c r="E28" s="7" t="s">
        <v>71</v>
      </c>
      <c r="F28" s="7">
        <v>0.131965</v>
      </c>
      <c r="G28" s="7" t="s">
        <v>28</v>
      </c>
      <c r="H28" s="7"/>
      <c r="I28" s="7">
        <v>1</v>
      </c>
      <c r="J28" s="7">
        <v>1</v>
      </c>
      <c r="K28" s="8">
        <v>45149.583333333336</v>
      </c>
    </row>
    <row r="29" spans="1:12">
      <c r="A29" s="7" t="s">
        <v>55</v>
      </c>
      <c r="B29" s="7"/>
      <c r="C29" s="7" t="s">
        <v>75</v>
      </c>
      <c r="D29" s="7">
        <v>-5.0999999999999997E-2</v>
      </c>
      <c r="E29" s="7" t="s">
        <v>71</v>
      </c>
      <c r="F29" s="7">
        <v>0.13508999999999999</v>
      </c>
      <c r="G29" s="7" t="s">
        <v>28</v>
      </c>
      <c r="H29" s="7"/>
      <c r="I29" s="7">
        <v>1</v>
      </c>
      <c r="J29" s="7">
        <v>1</v>
      </c>
      <c r="K29" s="8">
        <v>45149.584722222222</v>
      </c>
    </row>
    <row r="30" spans="1:12">
      <c r="A30" s="7" t="s">
        <v>56</v>
      </c>
      <c r="B30" s="7"/>
      <c r="C30" s="7" t="s">
        <v>75</v>
      </c>
      <c r="D30" s="7">
        <v>-0.03</v>
      </c>
      <c r="E30" s="7" t="s">
        <v>71</v>
      </c>
      <c r="F30" s="7">
        <v>0.144265</v>
      </c>
      <c r="G30" s="7" t="s">
        <v>28</v>
      </c>
      <c r="H30" s="7"/>
      <c r="I30" s="7">
        <v>1</v>
      </c>
      <c r="J30" s="7">
        <v>1</v>
      </c>
      <c r="K30" s="8">
        <v>45149.586111111108</v>
      </c>
    </row>
    <row r="31" spans="1:12">
      <c r="A31" s="7" t="s">
        <v>57</v>
      </c>
      <c r="B31" s="7"/>
      <c r="C31" s="7" t="s">
        <v>75</v>
      </c>
      <c r="D31" s="7">
        <v>-5.8999999999999997E-2</v>
      </c>
      <c r="E31" s="7" t="s">
        <v>71</v>
      </c>
      <c r="F31" s="7">
        <v>0.131826</v>
      </c>
      <c r="G31" s="7" t="s">
        <v>28</v>
      </c>
      <c r="H31" s="7"/>
      <c r="I31" s="7">
        <v>1</v>
      </c>
      <c r="J31" s="7">
        <v>1</v>
      </c>
      <c r="K31" s="8">
        <v>45149.587500000001</v>
      </c>
    </row>
    <row r="32" spans="1:12">
      <c r="A32" s="7" t="s">
        <v>58</v>
      </c>
      <c r="B32" s="7"/>
      <c r="C32" s="7" t="s">
        <v>75</v>
      </c>
      <c r="D32" s="7">
        <v>-6.6000000000000003E-2</v>
      </c>
      <c r="E32" s="7" t="s">
        <v>71</v>
      </c>
      <c r="F32" s="7">
        <v>0.12851799999999999</v>
      </c>
      <c r="G32" s="7" t="s">
        <v>28</v>
      </c>
      <c r="H32" s="7"/>
      <c r="I32" s="7">
        <v>1</v>
      </c>
      <c r="J32" s="7">
        <v>1</v>
      </c>
      <c r="K32" s="8">
        <v>45149.588888888888</v>
      </c>
    </row>
    <row r="33" spans="1:11">
      <c r="A33" s="7" t="s">
        <v>59</v>
      </c>
      <c r="B33" s="7"/>
      <c r="C33" s="7" t="s">
        <v>75</v>
      </c>
      <c r="D33" s="7">
        <v>-7.0000000000000007E-2</v>
      </c>
      <c r="E33" s="7" t="s">
        <v>71</v>
      </c>
      <c r="F33" s="7">
        <v>0.12706500000000001</v>
      </c>
      <c r="G33" s="7" t="s">
        <v>28</v>
      </c>
      <c r="H33" s="7"/>
      <c r="I33" s="7">
        <v>1</v>
      </c>
      <c r="J33" s="7">
        <v>1</v>
      </c>
      <c r="K33" s="8">
        <v>45149.590277777781</v>
      </c>
    </row>
    <row r="34" spans="1:11">
      <c r="A34" s="7" t="s">
        <v>60</v>
      </c>
      <c r="B34" s="7"/>
      <c r="C34" s="7" t="s">
        <v>75</v>
      </c>
      <c r="D34" s="7">
        <v>7.0000000000000001E-3</v>
      </c>
      <c r="E34" s="7" t="s">
        <v>71</v>
      </c>
      <c r="F34" s="7">
        <v>0.16043099999999999</v>
      </c>
      <c r="G34" s="7" t="s">
        <v>28</v>
      </c>
      <c r="H34" s="7"/>
      <c r="I34" s="7">
        <v>1</v>
      </c>
      <c r="J34" s="7">
        <v>1</v>
      </c>
      <c r="K34" s="8">
        <v>45149.591666666667</v>
      </c>
    </row>
    <row r="35" spans="1:11">
      <c r="A35" s="7" t="s">
        <v>61</v>
      </c>
      <c r="B35" s="7"/>
      <c r="C35" s="7" t="s">
        <v>75</v>
      </c>
      <c r="D35" s="7">
        <v>4.3999999999999997E-2</v>
      </c>
      <c r="E35" s="7" t="s">
        <v>71</v>
      </c>
      <c r="F35" s="7">
        <v>0.176814</v>
      </c>
      <c r="G35" s="7" t="s">
        <v>28</v>
      </c>
      <c r="H35" s="7"/>
      <c r="I35" s="7">
        <v>1</v>
      </c>
      <c r="J35" s="7">
        <v>1</v>
      </c>
      <c r="K35" s="8">
        <v>45149.593055555553</v>
      </c>
    </row>
    <row r="36" spans="1:11">
      <c r="A36" s="7" t="s">
        <v>62</v>
      </c>
      <c r="B36" s="7"/>
      <c r="C36" s="7" t="s">
        <v>75</v>
      </c>
      <c r="D36" s="7">
        <v>-0.02</v>
      </c>
      <c r="E36" s="7" t="s">
        <v>71</v>
      </c>
      <c r="F36" s="7">
        <v>0.14898700000000001</v>
      </c>
      <c r="G36" s="7" t="s">
        <v>28</v>
      </c>
      <c r="H36" s="7"/>
      <c r="I36" s="7">
        <v>1</v>
      </c>
      <c r="J36" s="7">
        <v>1</v>
      </c>
      <c r="K36" s="8">
        <v>45149.594444444447</v>
      </c>
    </row>
    <row r="37" spans="1:11">
      <c r="A37" s="7" t="s">
        <v>63</v>
      </c>
      <c r="B37" s="7"/>
      <c r="C37" s="7" t="s">
        <v>75</v>
      </c>
      <c r="D37" s="7">
        <v>-1.6E-2</v>
      </c>
      <c r="E37" s="7" t="s">
        <v>71</v>
      </c>
      <c r="F37" s="7">
        <v>0.15066299999999999</v>
      </c>
      <c r="G37" s="7" t="s">
        <v>28</v>
      </c>
      <c r="H37" s="7"/>
      <c r="I37" s="7">
        <v>1</v>
      </c>
      <c r="J37" s="7">
        <v>1</v>
      </c>
      <c r="K37" s="8">
        <v>45149.595833333333</v>
      </c>
    </row>
    <row r="38" spans="1:11">
      <c r="A38" s="7" t="s">
        <v>64</v>
      </c>
      <c r="B38" s="7"/>
      <c r="C38" s="7" t="s">
        <v>75</v>
      </c>
      <c r="D38" s="7">
        <v>-2.4E-2</v>
      </c>
      <c r="E38" s="7" t="s">
        <v>71</v>
      </c>
      <c r="F38" s="7">
        <v>0.14705699999999999</v>
      </c>
      <c r="G38" s="7" t="s">
        <v>28</v>
      </c>
      <c r="H38" s="7"/>
      <c r="I38" s="7">
        <v>1</v>
      </c>
      <c r="J38" s="7">
        <v>1</v>
      </c>
      <c r="K38" s="8">
        <v>45149.597222222219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A6A7-683D-49D1-8BC7-73FA927702F9}">
  <dimension ref="A1:S56"/>
  <sheetViews>
    <sheetView workbookViewId="0">
      <selection activeCell="L2" sqref="L2:O2"/>
    </sheetView>
  </sheetViews>
  <sheetFormatPr defaultRowHeight="14.4"/>
  <sheetData>
    <row r="1" spans="1:19">
      <c r="A1" t="s">
        <v>65</v>
      </c>
      <c r="B1" t="s">
        <v>1</v>
      </c>
      <c r="C1" t="s">
        <v>66</v>
      </c>
      <c r="D1" t="s">
        <v>70</v>
      </c>
      <c r="E1" t="s">
        <v>67</v>
      </c>
      <c r="F1" t="s">
        <v>68</v>
      </c>
      <c r="H1" t="s">
        <v>69</v>
      </c>
      <c r="J1" t="s">
        <v>8</v>
      </c>
      <c r="L1" t="s">
        <v>66</v>
      </c>
      <c r="M1" t="s">
        <v>70</v>
      </c>
      <c r="N1" t="s">
        <v>67</v>
      </c>
      <c r="O1" t="s">
        <v>68</v>
      </c>
      <c r="Q1" t="s">
        <v>69</v>
      </c>
      <c r="S1" t="s">
        <v>8</v>
      </c>
    </row>
    <row r="2" spans="1:19" s="10" customFormat="1">
      <c r="A2" s="9" t="s">
        <v>37</v>
      </c>
      <c r="B2" s="11">
        <v>45111</v>
      </c>
      <c r="C2" s="9">
        <v>-2.1999999999999999E-2</v>
      </c>
      <c r="D2" s="14">
        <v>4.7999999999999996E-3</v>
      </c>
      <c r="E2" s="15">
        <v>-6.5000000000000002E-2</v>
      </c>
      <c r="F2" s="9">
        <v>-0.01</v>
      </c>
      <c r="G2" s="9"/>
      <c r="H2" s="10">
        <f>C2+D2</f>
        <v>-1.72E-2</v>
      </c>
      <c r="J2" s="10">
        <f>E2+H2</f>
        <v>-8.2199999999999995E-2</v>
      </c>
      <c r="L2" s="10">
        <f>(C2/14.01)*1000</f>
        <v>-1.5703069236259812</v>
      </c>
      <c r="M2" s="10">
        <f>(D2/14.01)*1000</f>
        <v>0.34261241970021411</v>
      </c>
      <c r="N2" s="10">
        <f>(E2/14.01)*1000</f>
        <v>-4.6395431834404004</v>
      </c>
      <c r="O2" s="10">
        <f>(F2/30.97)*1000</f>
        <v>-0.32289312237649342</v>
      </c>
      <c r="Q2" s="10">
        <f>L2+M2</f>
        <v>-1.2276945039257672</v>
      </c>
      <c r="S2" s="10">
        <f>L2+M2+N2</f>
        <v>-5.8672376873661678</v>
      </c>
    </row>
    <row r="3" spans="1:19" s="10" customFormat="1">
      <c r="A3" s="9" t="s">
        <v>38</v>
      </c>
      <c r="B3" s="11">
        <v>45111</v>
      </c>
      <c r="C3" s="9">
        <v>-2.1000000000000001E-2</v>
      </c>
      <c r="D3" s="14">
        <v>5.5999999999999999E-3</v>
      </c>
      <c r="E3" s="15">
        <v>-0.06</v>
      </c>
      <c r="F3" s="9">
        <v>-1.0999999999999999E-2</v>
      </c>
      <c r="G3" s="9"/>
      <c r="H3" s="10">
        <f t="shared" ref="H3:H29" si="0">C3+D3</f>
        <v>-1.54E-2</v>
      </c>
      <c r="J3" s="10">
        <f t="shared" ref="J3:J29" si="1">E3+H3</f>
        <v>-7.5399999999999995E-2</v>
      </c>
      <c r="L3" s="10">
        <f t="shared" ref="L3:L29" si="2">(C3/14.01)*1000</f>
        <v>-1.4989293361884368</v>
      </c>
      <c r="M3" s="10">
        <f t="shared" ref="M3:M29" si="3">(D3/14.01)*1000</f>
        <v>0.3997144896502498</v>
      </c>
      <c r="N3" s="10">
        <f t="shared" ref="N3:N29" si="4">(E3/14.01)*1000</f>
        <v>-4.282655246252677</v>
      </c>
      <c r="O3" s="10">
        <f t="shared" ref="O3:O29" si="5">(F3/30.97)*1000</f>
        <v>-0.35518243461414267</v>
      </c>
      <c r="Q3" s="10">
        <f t="shared" ref="Q3:Q29" si="6">L3+M3</f>
        <v>-1.099214846538187</v>
      </c>
      <c r="S3" s="10">
        <f t="shared" ref="S3:S29" si="7">L3+M3+N3</f>
        <v>-5.381870092790864</v>
      </c>
    </row>
    <row r="4" spans="1:19" s="10" customFormat="1">
      <c r="A4" s="9" t="s">
        <v>39</v>
      </c>
      <c r="B4" s="11">
        <v>45111</v>
      </c>
      <c r="C4" s="9">
        <v>-1.6E-2</v>
      </c>
      <c r="D4" s="14">
        <v>4.8999999999999998E-3</v>
      </c>
      <c r="E4" s="15">
        <v>4.2999999999999997E-2</v>
      </c>
      <c r="F4" s="9">
        <v>-0.01</v>
      </c>
      <c r="G4" s="9"/>
      <c r="H4" s="10">
        <f t="shared" si="0"/>
        <v>-1.11E-2</v>
      </c>
      <c r="J4" s="10">
        <f t="shared" si="1"/>
        <v>3.1899999999999998E-2</v>
      </c>
      <c r="L4" s="10">
        <f t="shared" si="2"/>
        <v>-1.1420413990007139</v>
      </c>
      <c r="M4" s="10">
        <f t="shared" si="3"/>
        <v>0.34975017844396861</v>
      </c>
      <c r="N4" s="10">
        <f t="shared" si="4"/>
        <v>3.0692362598144181</v>
      </c>
      <c r="O4" s="10">
        <f t="shared" si="5"/>
        <v>-0.32289312237649342</v>
      </c>
      <c r="Q4" s="10">
        <f t="shared" si="6"/>
        <v>-0.79229122055674528</v>
      </c>
      <c r="S4" s="10">
        <f t="shared" si="7"/>
        <v>2.2769450392576727</v>
      </c>
    </row>
    <row r="5" spans="1:19" s="10" customFormat="1">
      <c r="A5" s="9" t="s">
        <v>40</v>
      </c>
      <c r="B5" s="11">
        <v>45111</v>
      </c>
      <c r="C5" s="9">
        <v>-7.0000000000000001E-3</v>
      </c>
      <c r="D5" s="14">
        <v>5.3E-3</v>
      </c>
      <c r="E5" s="15">
        <v>-5.1999999999999998E-2</v>
      </c>
      <c r="F5" s="9">
        <v>-1E-3</v>
      </c>
      <c r="G5" s="9"/>
      <c r="H5" s="10">
        <f t="shared" si="0"/>
        <v>-1.7000000000000001E-3</v>
      </c>
      <c r="J5" s="10">
        <f t="shared" si="1"/>
        <v>-5.3699999999999998E-2</v>
      </c>
      <c r="L5" s="10">
        <f t="shared" si="2"/>
        <v>-0.49964311206281231</v>
      </c>
      <c r="M5" s="10">
        <f t="shared" si="3"/>
        <v>0.37830121341898648</v>
      </c>
      <c r="N5" s="10">
        <f t="shared" si="4"/>
        <v>-3.71163454675232</v>
      </c>
      <c r="O5" s="10">
        <f t="shared" si="5"/>
        <v>-3.2289312237649338E-2</v>
      </c>
      <c r="Q5" s="10">
        <f t="shared" si="6"/>
        <v>-0.12134189864382583</v>
      </c>
      <c r="S5" s="10">
        <f t="shared" si="7"/>
        <v>-3.8329764453961457</v>
      </c>
    </row>
    <row r="6" spans="1:19">
      <c r="A6" s="7" t="s">
        <v>41</v>
      </c>
      <c r="B6" s="12">
        <v>45113</v>
      </c>
      <c r="C6" s="7">
        <v>-6.0000000000000001E-3</v>
      </c>
      <c r="D6" s="14">
        <v>4.7000000000000002E-3</v>
      </c>
      <c r="E6" s="15">
        <v>3.0000000000000001E-3</v>
      </c>
      <c r="F6" s="7">
        <v>-6.0000000000000001E-3</v>
      </c>
      <c r="G6" s="7"/>
      <c r="H6">
        <f t="shared" si="0"/>
        <v>-1.2999999999999999E-3</v>
      </c>
      <c r="J6">
        <f t="shared" si="1"/>
        <v>1.7000000000000001E-3</v>
      </c>
      <c r="L6" s="18">
        <f t="shared" si="2"/>
        <v>-0.42826552462526768</v>
      </c>
      <c r="M6" s="18">
        <f t="shared" si="3"/>
        <v>0.33547466095645967</v>
      </c>
      <c r="N6" s="18">
        <f t="shared" si="4"/>
        <v>0.21413276231263384</v>
      </c>
      <c r="O6" s="18">
        <f t="shared" si="5"/>
        <v>-0.19373587342589604</v>
      </c>
      <c r="Q6" s="10">
        <f t="shared" si="6"/>
        <v>-9.279086366880801E-2</v>
      </c>
      <c r="S6" s="10">
        <f t="shared" si="7"/>
        <v>0.12134189864382583</v>
      </c>
    </row>
    <row r="7" spans="1:19">
      <c r="A7" s="7" t="s">
        <v>42</v>
      </c>
      <c r="B7" s="12">
        <v>45113</v>
      </c>
      <c r="C7" s="7">
        <v>-1.0999999999999999E-2</v>
      </c>
      <c r="D7" s="14">
        <v>4.5999999999999999E-3</v>
      </c>
      <c r="E7" s="15">
        <v>-2.8000000000000001E-2</v>
      </c>
      <c r="F7" s="7">
        <v>-0.01</v>
      </c>
      <c r="G7" s="7"/>
      <c r="H7">
        <f t="shared" si="0"/>
        <v>-6.3999999999999994E-3</v>
      </c>
      <c r="J7">
        <f t="shared" si="1"/>
        <v>-3.44E-2</v>
      </c>
      <c r="L7" s="18">
        <f t="shared" si="2"/>
        <v>-0.78515346181299062</v>
      </c>
      <c r="M7" s="18">
        <f t="shared" si="3"/>
        <v>0.32833690221270517</v>
      </c>
      <c r="N7" s="18">
        <f t="shared" si="4"/>
        <v>-1.9985724482512492</v>
      </c>
      <c r="O7" s="18">
        <f t="shared" si="5"/>
        <v>-0.32289312237649342</v>
      </c>
      <c r="Q7" s="10">
        <f t="shared" si="6"/>
        <v>-0.45681655960028544</v>
      </c>
      <c r="S7" s="10">
        <f t="shared" si="7"/>
        <v>-2.4553890078515348</v>
      </c>
    </row>
    <row r="8" spans="1:19">
      <c r="A8" s="7" t="s">
        <v>43</v>
      </c>
      <c r="B8" s="12">
        <v>45113</v>
      </c>
      <c r="C8" s="7">
        <v>-1.4E-2</v>
      </c>
      <c r="D8" s="14">
        <v>6.1000000000000004E-3</v>
      </c>
      <c r="E8" s="15">
        <v>-7.0999999999999994E-2</v>
      </c>
      <c r="F8" s="7">
        <v>6.7000000000000004E-2</v>
      </c>
      <c r="G8" s="7"/>
      <c r="H8">
        <f t="shared" si="0"/>
        <v>-7.9000000000000008E-3</v>
      </c>
      <c r="J8">
        <f t="shared" si="1"/>
        <v>-7.8899999999999998E-2</v>
      </c>
      <c r="L8" s="18">
        <f t="shared" si="2"/>
        <v>-0.99928622412562462</v>
      </c>
      <c r="M8" s="18">
        <f t="shared" si="3"/>
        <v>0.43540328336902218</v>
      </c>
      <c r="N8" s="18">
        <f t="shared" si="4"/>
        <v>-5.0678087080656669</v>
      </c>
      <c r="O8" s="18">
        <f t="shared" si="5"/>
        <v>2.1633839199225058</v>
      </c>
      <c r="Q8" s="10">
        <f t="shared" si="6"/>
        <v>-0.56388294075660239</v>
      </c>
      <c r="S8" s="10">
        <f t="shared" si="7"/>
        <v>-5.6316916488222688</v>
      </c>
    </row>
    <row r="9" spans="1:19">
      <c r="A9" s="7" t="s">
        <v>44</v>
      </c>
      <c r="B9" s="12">
        <v>45113</v>
      </c>
      <c r="C9" s="7">
        <v>-0.02</v>
      </c>
      <c r="D9" s="14">
        <v>4.7999999999999996E-3</v>
      </c>
      <c r="E9" s="15">
        <v>-7.5999999999999998E-2</v>
      </c>
      <c r="F9" s="7">
        <v>-5.0000000000000001E-3</v>
      </c>
      <c r="G9" s="7"/>
      <c r="H9">
        <f t="shared" si="0"/>
        <v>-1.5200000000000002E-2</v>
      </c>
      <c r="J9">
        <f t="shared" si="1"/>
        <v>-9.1200000000000003E-2</v>
      </c>
      <c r="L9" s="18">
        <f t="shared" si="2"/>
        <v>-1.4275517487508922</v>
      </c>
      <c r="M9" s="18">
        <f t="shared" si="3"/>
        <v>0.34261241970021411</v>
      </c>
      <c r="N9" s="18">
        <f t="shared" si="4"/>
        <v>-5.4246966452533902</v>
      </c>
      <c r="O9" s="18">
        <f t="shared" si="5"/>
        <v>-0.16144656118824671</v>
      </c>
      <c r="Q9" s="10">
        <f t="shared" si="6"/>
        <v>-1.0849393290506781</v>
      </c>
      <c r="S9" s="10">
        <f t="shared" si="7"/>
        <v>-6.5096359743040679</v>
      </c>
    </row>
    <row r="10" spans="1:19" s="10" customFormat="1">
      <c r="A10" s="9" t="s">
        <v>45</v>
      </c>
      <c r="B10" s="11">
        <v>45113</v>
      </c>
      <c r="C10" s="9">
        <v>4.3999999999999997E-2</v>
      </c>
      <c r="D10" s="14">
        <v>5.8999999999999999E-3</v>
      </c>
      <c r="E10" s="15">
        <v>0</v>
      </c>
      <c r="F10" s="9">
        <v>-7.0000000000000001E-3</v>
      </c>
      <c r="G10" s="9"/>
      <c r="H10" s="10">
        <f t="shared" si="0"/>
        <v>4.99E-2</v>
      </c>
      <c r="J10" s="10">
        <f t="shared" si="1"/>
        <v>4.99E-2</v>
      </c>
      <c r="L10" s="10">
        <f t="shared" si="2"/>
        <v>3.1406138472519625</v>
      </c>
      <c r="M10" s="10">
        <f t="shared" si="3"/>
        <v>0.42112776588151318</v>
      </c>
      <c r="N10" s="10">
        <f t="shared" si="4"/>
        <v>0</v>
      </c>
      <c r="O10" s="10">
        <f t="shared" si="5"/>
        <v>-0.22602518566354537</v>
      </c>
      <c r="Q10" s="10">
        <f t="shared" si="6"/>
        <v>3.5617416131334756</v>
      </c>
      <c r="S10" s="10">
        <f t="shared" si="7"/>
        <v>3.5617416131334756</v>
      </c>
    </row>
    <row r="11" spans="1:19" s="10" customFormat="1">
      <c r="A11" s="9" t="s">
        <v>46</v>
      </c>
      <c r="B11" s="11">
        <v>45113</v>
      </c>
      <c r="C11" s="9">
        <v>4.2000000000000003E-2</v>
      </c>
      <c r="D11" s="14">
        <v>5.5999999999999999E-3</v>
      </c>
      <c r="E11" s="15">
        <v>1E-3</v>
      </c>
      <c r="F11" s="9">
        <v>-6.0000000000000001E-3</v>
      </c>
      <c r="G11" s="9"/>
      <c r="H11" s="10">
        <f t="shared" si="0"/>
        <v>4.7600000000000003E-2</v>
      </c>
      <c r="J11" s="10">
        <f t="shared" si="1"/>
        <v>4.8600000000000004E-2</v>
      </c>
      <c r="L11" s="10">
        <f t="shared" si="2"/>
        <v>2.9978586723768736</v>
      </c>
      <c r="M11" s="10">
        <f t="shared" si="3"/>
        <v>0.3997144896502498</v>
      </c>
      <c r="N11" s="10">
        <f t="shared" si="4"/>
        <v>7.1377587437544618E-2</v>
      </c>
      <c r="O11" s="10">
        <f t="shared" si="5"/>
        <v>-0.19373587342589604</v>
      </c>
      <c r="Q11" s="10">
        <f t="shared" si="6"/>
        <v>3.3975731620271237</v>
      </c>
      <c r="S11" s="10">
        <f t="shared" si="7"/>
        <v>3.4689507494646681</v>
      </c>
    </row>
    <row r="12" spans="1:19" s="10" customFormat="1">
      <c r="A12" s="9" t="s">
        <v>47</v>
      </c>
      <c r="B12" s="11">
        <v>45113</v>
      </c>
      <c r="C12" s="9">
        <v>3.1E-2</v>
      </c>
      <c r="D12" s="14">
        <v>5.7000000000000002E-3</v>
      </c>
      <c r="E12" s="15">
        <v>-5.8000000000000003E-2</v>
      </c>
      <c r="F12" s="9">
        <v>-7.0000000000000001E-3</v>
      </c>
      <c r="G12" s="9"/>
      <c r="H12" s="10">
        <f t="shared" si="0"/>
        <v>3.6699999999999997E-2</v>
      </c>
      <c r="J12" s="10">
        <f t="shared" si="1"/>
        <v>-2.1300000000000006E-2</v>
      </c>
      <c r="L12" s="10">
        <f t="shared" si="2"/>
        <v>2.2127052105638829</v>
      </c>
      <c r="M12" s="10">
        <f t="shared" si="3"/>
        <v>0.4068522483940043</v>
      </c>
      <c r="N12" s="10">
        <f t="shared" si="4"/>
        <v>-4.1399000713775882</v>
      </c>
      <c r="O12" s="10">
        <f t="shared" si="5"/>
        <v>-0.22602518566354537</v>
      </c>
      <c r="Q12" s="10">
        <f t="shared" si="6"/>
        <v>2.6195574589578872</v>
      </c>
      <c r="S12" s="10">
        <f t="shared" si="7"/>
        <v>-1.520342612419701</v>
      </c>
    </row>
    <row r="13" spans="1:19" s="10" customFormat="1">
      <c r="A13" s="9" t="s">
        <v>48</v>
      </c>
      <c r="B13" s="11">
        <v>45113</v>
      </c>
      <c r="C13" s="9">
        <v>2.7E-2</v>
      </c>
      <c r="D13" s="14">
        <v>5.4000000000000003E-3</v>
      </c>
      <c r="E13" s="15">
        <v>0.152</v>
      </c>
      <c r="F13" s="9">
        <v>-6.0000000000000001E-3</v>
      </c>
      <c r="G13" s="9"/>
      <c r="H13" s="10">
        <f t="shared" si="0"/>
        <v>3.2399999999999998E-2</v>
      </c>
      <c r="J13" s="10">
        <f t="shared" si="1"/>
        <v>0.18440000000000001</v>
      </c>
      <c r="L13" s="10">
        <f t="shared" si="2"/>
        <v>1.9271948608137046</v>
      </c>
      <c r="M13" s="10">
        <f t="shared" si="3"/>
        <v>0.38543897216274092</v>
      </c>
      <c r="N13" s="10">
        <f t="shared" si="4"/>
        <v>10.84939329050678</v>
      </c>
      <c r="O13" s="10">
        <f t="shared" si="5"/>
        <v>-0.19373587342589604</v>
      </c>
      <c r="Q13" s="10">
        <f t="shared" si="6"/>
        <v>2.3126338329764455</v>
      </c>
      <c r="S13" s="10">
        <f t="shared" si="7"/>
        <v>13.162027123483226</v>
      </c>
    </row>
    <row r="14" spans="1:19">
      <c r="A14" s="7" t="s">
        <v>49</v>
      </c>
      <c r="B14" s="12">
        <v>45113</v>
      </c>
      <c r="C14" s="7">
        <v>-1.4999999999999999E-2</v>
      </c>
      <c r="D14" s="14">
        <v>4.4000000000000003E-3</v>
      </c>
      <c r="E14" s="15">
        <v>-7.0999999999999994E-2</v>
      </c>
      <c r="F14" s="7">
        <v>0.126</v>
      </c>
      <c r="G14" s="7"/>
      <c r="H14">
        <f t="shared" si="0"/>
        <v>-1.0599999999999998E-2</v>
      </c>
      <c r="J14">
        <f t="shared" si="1"/>
        <v>-8.1599999999999992E-2</v>
      </c>
      <c r="L14" s="18">
        <f t="shared" si="2"/>
        <v>-1.0706638115631693</v>
      </c>
      <c r="M14" s="18">
        <f t="shared" si="3"/>
        <v>0.31406138472519635</v>
      </c>
      <c r="N14" s="18">
        <f t="shared" si="4"/>
        <v>-5.0678087080656669</v>
      </c>
      <c r="O14" s="18">
        <f t="shared" si="5"/>
        <v>4.0684533419438162</v>
      </c>
      <c r="Q14" s="10">
        <f t="shared" si="6"/>
        <v>-0.75660242683797296</v>
      </c>
      <c r="S14" s="10">
        <f t="shared" si="7"/>
        <v>-5.8244111349036398</v>
      </c>
    </row>
    <row r="15" spans="1:19">
      <c r="A15" s="7" t="s">
        <v>50</v>
      </c>
      <c r="B15" s="12">
        <v>45113</v>
      </c>
      <c r="C15" s="7">
        <v>-8.0000000000000002E-3</v>
      </c>
      <c r="D15" s="14">
        <v>4.7999999999999996E-3</v>
      </c>
      <c r="E15" s="15">
        <v>-6.8000000000000005E-2</v>
      </c>
      <c r="F15" s="7">
        <v>0.128</v>
      </c>
      <c r="G15" s="7"/>
      <c r="H15">
        <f t="shared" si="0"/>
        <v>-3.2000000000000006E-3</v>
      </c>
      <c r="J15">
        <f t="shared" si="1"/>
        <v>-7.1199999999999999E-2</v>
      </c>
      <c r="L15" s="18">
        <f t="shared" si="2"/>
        <v>-0.57102069950035694</v>
      </c>
      <c r="M15" s="18">
        <f t="shared" si="3"/>
        <v>0.34261241970021411</v>
      </c>
      <c r="N15" s="18">
        <f t="shared" si="4"/>
        <v>-4.8536759457530341</v>
      </c>
      <c r="O15" s="18">
        <f t="shared" si="5"/>
        <v>4.1330319664191153</v>
      </c>
      <c r="Q15" s="10">
        <f t="shared" si="6"/>
        <v>-0.22840827980014283</v>
      </c>
      <c r="S15" s="10">
        <f t="shared" si="7"/>
        <v>-5.0820842255531771</v>
      </c>
    </row>
    <row r="16" spans="1:19">
      <c r="A16" s="7" t="s">
        <v>51</v>
      </c>
      <c r="B16" s="12">
        <v>45113</v>
      </c>
      <c r="C16" s="7">
        <v>-2.1999999999999999E-2</v>
      </c>
      <c r="D16" s="14">
        <v>5.0000000000000001E-3</v>
      </c>
      <c r="E16" s="15">
        <v>-7.0000000000000007E-2</v>
      </c>
      <c r="F16" s="7">
        <v>0.125</v>
      </c>
      <c r="G16" s="7"/>
      <c r="H16">
        <f t="shared" si="0"/>
        <v>-1.6999999999999998E-2</v>
      </c>
      <c r="J16">
        <f t="shared" si="1"/>
        <v>-8.7000000000000008E-2</v>
      </c>
      <c r="L16" s="18">
        <f t="shared" si="2"/>
        <v>-1.5703069236259812</v>
      </c>
      <c r="M16" s="18">
        <f t="shared" si="3"/>
        <v>0.35688793718772305</v>
      </c>
      <c r="N16" s="18">
        <f t="shared" si="4"/>
        <v>-4.9964311206281229</v>
      </c>
      <c r="O16" s="18">
        <f t="shared" si="5"/>
        <v>4.0361640297061676</v>
      </c>
      <c r="Q16" s="10">
        <f t="shared" si="6"/>
        <v>-1.2134189864382581</v>
      </c>
      <c r="S16" s="10">
        <f t="shared" si="7"/>
        <v>-6.209850107066381</v>
      </c>
    </row>
    <row r="17" spans="1:19">
      <c r="A17" s="7" t="s">
        <v>52</v>
      </c>
      <c r="B17" s="12">
        <v>45113</v>
      </c>
      <c r="C17" s="7">
        <v>-2.1000000000000001E-2</v>
      </c>
      <c r="D17" s="14">
        <v>5.1000000000000004E-3</v>
      </c>
      <c r="E17" s="15">
        <v>-6.7000000000000004E-2</v>
      </c>
      <c r="F17" s="7">
        <v>0.122</v>
      </c>
      <c r="G17" s="7"/>
      <c r="H17">
        <f t="shared" si="0"/>
        <v>-1.5900000000000001E-2</v>
      </c>
      <c r="J17">
        <f t="shared" si="1"/>
        <v>-8.2900000000000001E-2</v>
      </c>
      <c r="L17" s="18">
        <f t="shared" si="2"/>
        <v>-1.4989293361884368</v>
      </c>
      <c r="M17" s="18">
        <f t="shared" si="3"/>
        <v>0.36402569593147754</v>
      </c>
      <c r="N17" s="18">
        <f t="shared" si="4"/>
        <v>-4.7822983583154892</v>
      </c>
      <c r="O17" s="18">
        <f t="shared" si="5"/>
        <v>3.939296092993219</v>
      </c>
      <c r="Q17" s="10">
        <f t="shared" si="6"/>
        <v>-1.1349036402569592</v>
      </c>
      <c r="S17" s="10">
        <f t="shared" si="7"/>
        <v>-5.9172019985724482</v>
      </c>
    </row>
    <row r="18" spans="1:19" s="10" customFormat="1">
      <c r="A18" s="9" t="s">
        <v>53</v>
      </c>
      <c r="B18" s="11">
        <v>45113</v>
      </c>
      <c r="C18" s="9">
        <v>-1.7000000000000001E-2</v>
      </c>
      <c r="D18" s="14">
        <v>6.7000000000000002E-3</v>
      </c>
      <c r="E18" s="15">
        <v>-0.05</v>
      </c>
      <c r="F18" s="9">
        <v>0.54800000000000004</v>
      </c>
      <c r="G18" s="9"/>
      <c r="H18" s="10">
        <f t="shared" si="0"/>
        <v>-1.03E-2</v>
      </c>
      <c r="J18" s="10">
        <f t="shared" si="1"/>
        <v>-6.0300000000000006E-2</v>
      </c>
      <c r="L18" s="10">
        <f t="shared" si="2"/>
        <v>-1.2134189864382585</v>
      </c>
      <c r="M18" s="10">
        <f t="shared" si="3"/>
        <v>0.47822983583154893</v>
      </c>
      <c r="N18" s="10">
        <f t="shared" si="4"/>
        <v>-3.5688793718772307</v>
      </c>
      <c r="O18" s="10">
        <f t="shared" si="5"/>
        <v>17.694543106231841</v>
      </c>
      <c r="Q18" s="10">
        <f t="shared" si="6"/>
        <v>-0.73518915060670964</v>
      </c>
      <c r="S18" s="10">
        <f t="shared" si="7"/>
        <v>-4.3040685224839406</v>
      </c>
    </row>
    <row r="19" spans="1:19" s="10" customFormat="1">
      <c r="A19" s="9" t="s">
        <v>54</v>
      </c>
      <c r="B19" s="11">
        <v>45113</v>
      </c>
      <c r="C19" s="9">
        <v>-1.0999999999999999E-2</v>
      </c>
      <c r="D19" s="14">
        <v>6.3E-3</v>
      </c>
      <c r="E19" s="15">
        <v>-5.8999999999999997E-2</v>
      </c>
      <c r="F19" s="9">
        <v>0.55700000000000005</v>
      </c>
      <c r="G19" s="9"/>
      <c r="H19" s="10">
        <f t="shared" si="0"/>
        <v>-4.6999999999999993E-3</v>
      </c>
      <c r="J19" s="10">
        <f t="shared" si="1"/>
        <v>-6.3699999999999993E-2</v>
      </c>
      <c r="L19" s="10">
        <f t="shared" si="2"/>
        <v>-0.78515346181299062</v>
      </c>
      <c r="M19" s="10">
        <f t="shared" si="3"/>
        <v>0.44967880085653106</v>
      </c>
      <c r="N19" s="10">
        <f t="shared" si="4"/>
        <v>-4.2112776588151322</v>
      </c>
      <c r="O19" s="10">
        <f t="shared" si="5"/>
        <v>17.985146916370685</v>
      </c>
      <c r="Q19" s="10">
        <f t="shared" si="6"/>
        <v>-0.33547466095645956</v>
      </c>
      <c r="S19" s="10">
        <f t="shared" si="7"/>
        <v>-4.546752319771592</v>
      </c>
    </row>
    <row r="20" spans="1:19" s="10" customFormat="1">
      <c r="A20" s="9" t="s">
        <v>55</v>
      </c>
      <c r="B20" s="11">
        <v>45113</v>
      </c>
      <c r="C20" s="9">
        <v>-2.1000000000000001E-2</v>
      </c>
      <c r="D20" s="14">
        <v>5.0000000000000001E-3</v>
      </c>
      <c r="E20" s="15">
        <v>-5.0999999999999997E-2</v>
      </c>
      <c r="F20" s="9">
        <v>0.56100000000000005</v>
      </c>
      <c r="G20" s="9"/>
      <c r="H20" s="10">
        <f t="shared" si="0"/>
        <v>-1.6E-2</v>
      </c>
      <c r="J20" s="10">
        <f t="shared" si="1"/>
        <v>-6.7000000000000004E-2</v>
      </c>
      <c r="L20" s="10">
        <f t="shared" si="2"/>
        <v>-1.4989293361884368</v>
      </c>
      <c r="M20" s="10">
        <f t="shared" si="3"/>
        <v>0.35688793718772305</v>
      </c>
      <c r="N20" s="10">
        <f t="shared" si="4"/>
        <v>-3.6402569593147751</v>
      </c>
      <c r="O20" s="10">
        <f t="shared" si="5"/>
        <v>18.114304165321283</v>
      </c>
      <c r="Q20" s="10">
        <f t="shared" si="6"/>
        <v>-1.1420413990007137</v>
      </c>
      <c r="S20" s="10">
        <f t="shared" si="7"/>
        <v>-4.7822983583154883</v>
      </c>
    </row>
    <row r="21" spans="1:19" s="10" customFormat="1">
      <c r="A21" s="9" t="s">
        <v>56</v>
      </c>
      <c r="B21" s="11">
        <v>45113</v>
      </c>
      <c r="C21" s="9">
        <v>-1.9E-2</v>
      </c>
      <c r="D21" s="14">
        <v>4.7999999999999996E-3</v>
      </c>
      <c r="E21" s="15">
        <v>-0.03</v>
      </c>
      <c r="F21" s="9">
        <v>0.57999999999999996</v>
      </c>
      <c r="G21" s="9"/>
      <c r="H21" s="10">
        <f t="shared" si="0"/>
        <v>-1.4200000000000001E-2</v>
      </c>
      <c r="J21" s="10">
        <f t="shared" si="1"/>
        <v>-4.4200000000000003E-2</v>
      </c>
      <c r="L21" s="10">
        <f t="shared" si="2"/>
        <v>-1.3561741613133476</v>
      </c>
      <c r="M21" s="10">
        <f t="shared" si="3"/>
        <v>0.34261241970021411</v>
      </c>
      <c r="N21" s="10">
        <f t="shared" si="4"/>
        <v>-2.1413276231263385</v>
      </c>
      <c r="O21" s="10">
        <f t="shared" si="5"/>
        <v>18.727801097836615</v>
      </c>
      <c r="Q21" s="10">
        <f t="shared" si="6"/>
        <v>-1.0135617416131335</v>
      </c>
      <c r="S21" s="10">
        <f t="shared" si="7"/>
        <v>-3.1548893647394722</v>
      </c>
    </row>
    <row r="22" spans="1:19">
      <c r="A22" s="7" t="s">
        <v>57</v>
      </c>
      <c r="B22" s="12">
        <v>45113</v>
      </c>
      <c r="C22" s="7">
        <v>-1.7000000000000001E-2</v>
      </c>
      <c r="D22" s="14">
        <v>6.0000000000000001E-3</v>
      </c>
      <c r="E22" s="15">
        <v>-5.8999999999999997E-2</v>
      </c>
      <c r="F22" s="7">
        <v>6.0999999999999999E-2</v>
      </c>
      <c r="G22" s="7"/>
      <c r="H22">
        <f t="shared" si="0"/>
        <v>-1.1000000000000001E-2</v>
      </c>
      <c r="J22">
        <f t="shared" si="1"/>
        <v>-6.9999999999999993E-2</v>
      </c>
      <c r="L22" s="18">
        <f t="shared" si="2"/>
        <v>-1.2134189864382585</v>
      </c>
      <c r="M22" s="18">
        <f t="shared" si="3"/>
        <v>0.42826552462526768</v>
      </c>
      <c r="N22" s="18">
        <f t="shared" si="4"/>
        <v>-4.2112776588151322</v>
      </c>
      <c r="O22" s="18">
        <f t="shared" si="5"/>
        <v>1.9696480464966095</v>
      </c>
      <c r="Q22" s="10">
        <f t="shared" si="6"/>
        <v>-0.78515346181299084</v>
      </c>
      <c r="S22" s="10">
        <f t="shared" si="7"/>
        <v>-4.9964311206281229</v>
      </c>
    </row>
    <row r="23" spans="1:19">
      <c r="A23" s="7" t="s">
        <v>58</v>
      </c>
      <c r="B23" s="12">
        <v>45113</v>
      </c>
      <c r="C23" s="7">
        <v>-0.02</v>
      </c>
      <c r="D23" s="14">
        <v>6.4000000000000003E-3</v>
      </c>
      <c r="E23" s="15">
        <v>-6.6000000000000003E-2</v>
      </c>
      <c r="F23" s="7">
        <v>5.8999999999999997E-2</v>
      </c>
      <c r="G23" s="7"/>
      <c r="H23">
        <f t="shared" si="0"/>
        <v>-1.3600000000000001E-2</v>
      </c>
      <c r="J23">
        <f t="shared" si="1"/>
        <v>-7.9600000000000004E-2</v>
      </c>
      <c r="L23" s="18">
        <f t="shared" si="2"/>
        <v>-1.4275517487508922</v>
      </c>
      <c r="M23" s="18">
        <f t="shared" si="3"/>
        <v>0.4568165596002855</v>
      </c>
      <c r="N23" s="18">
        <f t="shared" si="4"/>
        <v>-4.7109207708779444</v>
      </c>
      <c r="O23" s="18">
        <f t="shared" si="5"/>
        <v>1.9050694220213109</v>
      </c>
      <c r="Q23" s="10">
        <f t="shared" si="6"/>
        <v>-0.97073518915060664</v>
      </c>
      <c r="S23" s="10">
        <f t="shared" si="7"/>
        <v>-5.681655960028551</v>
      </c>
    </row>
    <row r="24" spans="1:19">
      <c r="A24" s="7" t="s">
        <v>59</v>
      </c>
      <c r="B24" s="12">
        <v>45113</v>
      </c>
      <c r="C24" s="7">
        <v>-1.4999999999999999E-2</v>
      </c>
      <c r="D24" s="14">
        <v>6.0000000000000001E-3</v>
      </c>
      <c r="E24" s="15">
        <v>-7.0000000000000007E-2</v>
      </c>
      <c r="F24" s="7">
        <v>7.3999999999999996E-2</v>
      </c>
      <c r="G24" s="7"/>
      <c r="H24">
        <f t="shared" si="0"/>
        <v>-8.9999999999999993E-3</v>
      </c>
      <c r="J24">
        <f t="shared" si="1"/>
        <v>-7.9000000000000001E-2</v>
      </c>
      <c r="L24" s="18">
        <f t="shared" si="2"/>
        <v>-1.0706638115631693</v>
      </c>
      <c r="M24" s="18">
        <f t="shared" si="3"/>
        <v>0.42826552462526768</v>
      </c>
      <c r="N24" s="18">
        <f t="shared" si="4"/>
        <v>-4.9964311206281229</v>
      </c>
      <c r="O24" s="18">
        <f t="shared" si="5"/>
        <v>2.3894091055860511</v>
      </c>
      <c r="Q24" s="10">
        <f t="shared" si="6"/>
        <v>-0.64239828693790157</v>
      </c>
      <c r="S24" s="10">
        <f t="shared" si="7"/>
        <v>-5.6388294075660248</v>
      </c>
    </row>
    <row r="25" spans="1:19">
      <c r="A25" s="7" t="s">
        <v>60</v>
      </c>
      <c r="B25" s="12">
        <v>45113</v>
      </c>
      <c r="C25" s="7">
        <v>-2.1999999999999999E-2</v>
      </c>
      <c r="D25" s="14">
        <v>5.7000000000000002E-3</v>
      </c>
      <c r="E25" s="15">
        <v>7.0000000000000001E-3</v>
      </c>
      <c r="F25" s="7">
        <v>6.9000000000000006E-2</v>
      </c>
      <c r="G25" s="7"/>
      <c r="H25">
        <f t="shared" si="0"/>
        <v>-1.6299999999999999E-2</v>
      </c>
      <c r="J25">
        <f t="shared" si="1"/>
        <v>-9.2999999999999992E-3</v>
      </c>
      <c r="L25" s="18">
        <f t="shared" si="2"/>
        <v>-1.5703069236259812</v>
      </c>
      <c r="M25" s="18">
        <f t="shared" si="3"/>
        <v>0.4068522483940043</v>
      </c>
      <c r="N25" s="18">
        <f t="shared" si="4"/>
        <v>0.49964311206281231</v>
      </c>
      <c r="O25" s="18">
        <f t="shared" si="5"/>
        <v>2.2279625443978048</v>
      </c>
      <c r="Q25" s="10">
        <f t="shared" si="6"/>
        <v>-1.163454675231977</v>
      </c>
      <c r="S25" s="10">
        <f t="shared" si="7"/>
        <v>-0.66381156316916468</v>
      </c>
    </row>
    <row r="26" spans="1:19" s="10" customFormat="1">
      <c r="A26" s="9" t="s">
        <v>61</v>
      </c>
      <c r="B26" s="11">
        <v>45113</v>
      </c>
      <c r="C26" s="9">
        <v>-2.1999999999999999E-2</v>
      </c>
      <c r="D26" s="14">
        <v>4.4999999999999997E-3</v>
      </c>
      <c r="E26" s="15">
        <v>4.3999999999999997E-2</v>
      </c>
      <c r="F26" s="9">
        <v>0.53400000000000003</v>
      </c>
      <c r="G26" s="9"/>
      <c r="H26" s="10">
        <f t="shared" si="0"/>
        <v>-1.7499999999999998E-2</v>
      </c>
      <c r="J26" s="10">
        <f t="shared" si="1"/>
        <v>2.6499999999999999E-2</v>
      </c>
      <c r="L26" s="10">
        <f t="shared" si="2"/>
        <v>-1.5703069236259812</v>
      </c>
      <c r="M26" s="10">
        <f t="shared" si="3"/>
        <v>0.32119914346895073</v>
      </c>
      <c r="N26" s="10">
        <f t="shared" si="4"/>
        <v>3.1406138472519625</v>
      </c>
      <c r="O26" s="10">
        <f t="shared" si="5"/>
        <v>17.242492734904751</v>
      </c>
      <c r="Q26" s="10">
        <f t="shared" si="6"/>
        <v>-1.2491077801570305</v>
      </c>
      <c r="S26" s="10">
        <f t="shared" si="7"/>
        <v>1.891506067094932</v>
      </c>
    </row>
    <row r="27" spans="1:19" s="10" customFormat="1">
      <c r="A27" s="9" t="s">
        <v>62</v>
      </c>
      <c r="B27" s="11">
        <v>45113</v>
      </c>
      <c r="C27" s="9">
        <v>-1.9E-2</v>
      </c>
      <c r="D27" s="14">
        <v>5.3E-3</v>
      </c>
      <c r="E27" s="15">
        <v>-0.02</v>
      </c>
      <c r="F27" s="9">
        <v>0.52400000000000002</v>
      </c>
      <c r="G27" s="9"/>
      <c r="H27" s="10">
        <f t="shared" si="0"/>
        <v>-1.37E-2</v>
      </c>
      <c r="J27" s="10">
        <f t="shared" si="1"/>
        <v>-3.3700000000000001E-2</v>
      </c>
      <c r="L27" s="10">
        <f t="shared" si="2"/>
        <v>-1.3561741613133476</v>
      </c>
      <c r="M27" s="10">
        <f t="shared" si="3"/>
        <v>0.37830121341898648</v>
      </c>
      <c r="N27" s="10">
        <f t="shared" si="4"/>
        <v>-1.4275517487508922</v>
      </c>
      <c r="O27" s="10">
        <f t="shared" si="5"/>
        <v>16.919599612528256</v>
      </c>
      <c r="Q27" s="10">
        <f t="shared" si="6"/>
        <v>-0.97787294789436108</v>
      </c>
      <c r="S27" s="10">
        <f t="shared" si="7"/>
        <v>-2.4054246966452535</v>
      </c>
    </row>
    <row r="28" spans="1:19" s="10" customFormat="1">
      <c r="A28" s="9" t="s">
        <v>63</v>
      </c>
      <c r="B28" s="11">
        <v>45113</v>
      </c>
      <c r="C28" s="9">
        <v>-1.9E-2</v>
      </c>
      <c r="D28" s="14">
        <v>6.1999999999999998E-3</v>
      </c>
      <c r="E28" s="15">
        <v>-1.6E-2</v>
      </c>
      <c r="F28" s="9">
        <v>0.39900000000000002</v>
      </c>
      <c r="G28" s="9"/>
      <c r="H28" s="10">
        <f t="shared" si="0"/>
        <v>-1.2799999999999999E-2</v>
      </c>
      <c r="J28" s="10">
        <f t="shared" si="1"/>
        <v>-2.8799999999999999E-2</v>
      </c>
      <c r="L28" s="10">
        <f t="shared" si="2"/>
        <v>-1.3561741613133476</v>
      </c>
      <c r="M28" s="10">
        <f t="shared" si="3"/>
        <v>0.44254104211277656</v>
      </c>
      <c r="N28" s="10">
        <f t="shared" si="4"/>
        <v>-1.1420413990007139</v>
      </c>
      <c r="O28" s="10">
        <f t="shared" si="5"/>
        <v>12.883435582822088</v>
      </c>
      <c r="Q28" s="10">
        <f t="shared" si="6"/>
        <v>-0.913633119200571</v>
      </c>
      <c r="S28" s="10">
        <f t="shared" si="7"/>
        <v>-2.0556745182012848</v>
      </c>
    </row>
    <row r="29" spans="1:19" s="10" customFormat="1">
      <c r="A29" s="9" t="s">
        <v>64</v>
      </c>
      <c r="B29" s="11">
        <v>45113</v>
      </c>
      <c r="C29" s="9">
        <v>-4.0000000000000001E-3</v>
      </c>
      <c r="D29" s="14">
        <v>6.4999999999999997E-3</v>
      </c>
      <c r="E29" s="15">
        <v>-2.4E-2</v>
      </c>
      <c r="F29" s="9">
        <v>0.39</v>
      </c>
      <c r="G29" s="9"/>
      <c r="H29" s="10">
        <f t="shared" si="0"/>
        <v>2.4999999999999996E-3</v>
      </c>
      <c r="J29" s="10">
        <f t="shared" si="1"/>
        <v>-2.1500000000000002E-2</v>
      </c>
      <c r="L29" s="10">
        <f t="shared" si="2"/>
        <v>-0.28551034975017847</v>
      </c>
      <c r="M29" s="10">
        <f t="shared" si="3"/>
        <v>0.46395431834404</v>
      </c>
      <c r="N29" s="10">
        <f t="shared" si="4"/>
        <v>-1.7130620985010707</v>
      </c>
      <c r="O29" s="10">
        <f t="shared" si="5"/>
        <v>12.592831772683242</v>
      </c>
      <c r="Q29" s="10">
        <f t="shared" si="6"/>
        <v>0.17844396859386152</v>
      </c>
      <c r="S29" s="10">
        <f t="shared" si="7"/>
        <v>-1.5346181299072092</v>
      </c>
    </row>
    <row r="30" spans="1:19">
      <c r="D30" s="7"/>
    </row>
    <row r="31" spans="1:19">
      <c r="D31" s="7"/>
    </row>
    <row r="32" spans="1:19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  <row r="39" spans="4:4">
      <c r="D39" s="7"/>
    </row>
    <row r="40" spans="4:4">
      <c r="D40" s="7"/>
    </row>
    <row r="41" spans="4:4">
      <c r="D41" s="7"/>
    </row>
    <row r="42" spans="4:4">
      <c r="D42" s="7"/>
    </row>
    <row r="43" spans="4:4">
      <c r="D43" s="7"/>
    </row>
    <row r="44" spans="4:4">
      <c r="D44" s="7"/>
    </row>
    <row r="45" spans="4:4">
      <c r="D45" s="7"/>
    </row>
    <row r="46" spans="4:4">
      <c r="D46" s="7"/>
    </row>
    <row r="47" spans="4:4">
      <c r="D47" s="7"/>
    </row>
    <row r="48" spans="4:4">
      <c r="D48" s="7"/>
    </row>
    <row r="49" spans="4:4">
      <c r="D49" s="7"/>
    </row>
    <row r="50" spans="4:4">
      <c r="D50" s="7"/>
    </row>
    <row r="51" spans="4:4">
      <c r="D51" s="7"/>
    </row>
    <row r="52" spans="4:4">
      <c r="D52" s="7"/>
    </row>
    <row r="53" spans="4:4">
      <c r="D53" s="7"/>
    </row>
    <row r="54" spans="4:4">
      <c r="D54" s="7"/>
    </row>
    <row r="55" spans="4:4">
      <c r="D55" s="7"/>
    </row>
    <row r="56" spans="4:4">
      <c r="D56" s="7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3721-5177-475D-B124-D41F3E74F654}">
  <dimension ref="A1:U56"/>
  <sheetViews>
    <sheetView tabSelected="1" workbookViewId="0">
      <selection activeCell="L22" activeCellId="2" sqref="L6:O9 L14:O17 L22:O25"/>
    </sheetView>
  </sheetViews>
  <sheetFormatPr defaultRowHeight="14.4"/>
  <sheetData>
    <row r="1" spans="1:21">
      <c r="A1" t="s">
        <v>65</v>
      </c>
      <c r="B1" t="s">
        <v>1</v>
      </c>
      <c r="C1" t="s">
        <v>66</v>
      </c>
      <c r="D1" t="s">
        <v>70</v>
      </c>
      <c r="E1" t="s">
        <v>67</v>
      </c>
      <c r="F1" t="s">
        <v>68</v>
      </c>
      <c r="H1" t="s">
        <v>69</v>
      </c>
      <c r="J1" t="s">
        <v>8</v>
      </c>
      <c r="L1" t="s">
        <v>66</v>
      </c>
      <c r="M1" t="s">
        <v>70</v>
      </c>
      <c r="N1" t="s">
        <v>67</v>
      </c>
      <c r="O1" t="s">
        <v>68</v>
      </c>
      <c r="Q1" t="s">
        <v>69</v>
      </c>
      <c r="S1" t="s">
        <v>8</v>
      </c>
      <c r="U1" t="s">
        <v>79</v>
      </c>
    </row>
    <row r="2" spans="1:21" s="10" customFormat="1">
      <c r="A2" s="9" t="s">
        <v>37</v>
      </c>
      <c r="B2" s="11">
        <v>45111</v>
      </c>
      <c r="C2" s="9">
        <v>0</v>
      </c>
      <c r="D2" s="14">
        <v>4.7999999999999996E-3</v>
      </c>
      <c r="E2" s="15">
        <v>0</v>
      </c>
      <c r="F2" s="9">
        <v>0</v>
      </c>
      <c r="G2" s="9"/>
      <c r="H2" s="10">
        <f>C2+D2</f>
        <v>4.7999999999999996E-3</v>
      </c>
      <c r="J2" s="10">
        <f>E2+H2</f>
        <v>4.7999999999999996E-3</v>
      </c>
      <c r="L2" s="10">
        <f>(C2/14.01)*1000</f>
        <v>0</v>
      </c>
      <c r="M2" s="10">
        <f>(D2/14.01)*1000</f>
        <v>0.34261241970021411</v>
      </c>
      <c r="N2" s="10">
        <f>(E2/14.01)*1000</f>
        <v>0</v>
      </c>
      <c r="O2" s="10">
        <f>(F2/30.97)*1000</f>
        <v>0</v>
      </c>
      <c r="Q2" s="10">
        <f>L2+M2</f>
        <v>0.34261241970021411</v>
      </c>
      <c r="S2" s="10">
        <f>L2+M2+N2</f>
        <v>0.34261241970021411</v>
      </c>
      <c r="U2" s="10" t="e">
        <f>S2/O2</f>
        <v>#DIV/0!</v>
      </c>
    </row>
    <row r="3" spans="1:21" s="10" customFormat="1">
      <c r="A3" s="9" t="s">
        <v>38</v>
      </c>
      <c r="B3" s="11">
        <v>45111</v>
      </c>
      <c r="C3" s="9">
        <v>0</v>
      </c>
      <c r="D3" s="14">
        <v>5.5999999999999999E-3</v>
      </c>
      <c r="E3" s="15">
        <v>0</v>
      </c>
      <c r="F3" s="9">
        <v>0</v>
      </c>
      <c r="G3" s="9"/>
      <c r="H3" s="10">
        <f t="shared" ref="H3:H29" si="0">C3+D3</f>
        <v>5.5999999999999999E-3</v>
      </c>
      <c r="J3" s="10">
        <f t="shared" ref="J3:J29" si="1">E3+H3</f>
        <v>5.5999999999999999E-3</v>
      </c>
      <c r="L3" s="10">
        <f t="shared" ref="L3:L29" si="2">(C3/14.01)*1000</f>
        <v>0</v>
      </c>
      <c r="M3" s="10">
        <f t="shared" ref="M3:M29" si="3">(D3/14.01)*1000</f>
        <v>0.3997144896502498</v>
      </c>
      <c r="N3" s="10">
        <f t="shared" ref="N3:N29" si="4">(E3/14.01)*1000</f>
        <v>0</v>
      </c>
      <c r="O3" s="10">
        <f t="shared" ref="O3:O29" si="5">(F3/30.97)*1000</f>
        <v>0</v>
      </c>
      <c r="Q3" s="10">
        <f t="shared" ref="Q3:Q29" si="6">L3+M3</f>
        <v>0.3997144896502498</v>
      </c>
      <c r="S3" s="10">
        <f t="shared" ref="S3:S29" si="7">L3+M3+N3</f>
        <v>0.3997144896502498</v>
      </c>
      <c r="U3" s="10" t="e">
        <f t="shared" ref="U3:U28" si="8">S3/O3</f>
        <v>#DIV/0!</v>
      </c>
    </row>
    <row r="4" spans="1:21" s="10" customFormat="1">
      <c r="A4" s="9" t="s">
        <v>39</v>
      </c>
      <c r="B4" s="11">
        <v>45111</v>
      </c>
      <c r="C4" s="9">
        <v>0</v>
      </c>
      <c r="D4" s="14">
        <v>4.8999999999999998E-3</v>
      </c>
      <c r="E4" s="15">
        <v>0</v>
      </c>
      <c r="F4" s="9">
        <v>0</v>
      </c>
      <c r="G4" s="9"/>
      <c r="H4" s="10">
        <f t="shared" si="0"/>
        <v>4.8999999999999998E-3</v>
      </c>
      <c r="J4" s="10">
        <f t="shared" si="1"/>
        <v>4.8999999999999998E-3</v>
      </c>
      <c r="L4" s="10">
        <f t="shared" si="2"/>
        <v>0</v>
      </c>
      <c r="M4" s="10">
        <f t="shared" si="3"/>
        <v>0.34975017844396861</v>
      </c>
      <c r="N4" s="10">
        <f t="shared" si="4"/>
        <v>0</v>
      </c>
      <c r="O4" s="10">
        <f t="shared" si="5"/>
        <v>0</v>
      </c>
      <c r="Q4" s="10">
        <f t="shared" si="6"/>
        <v>0.34975017844396861</v>
      </c>
      <c r="S4" s="10">
        <f t="shared" si="7"/>
        <v>0.34975017844396861</v>
      </c>
      <c r="U4" s="10" t="e">
        <f t="shared" si="8"/>
        <v>#DIV/0!</v>
      </c>
    </row>
    <row r="5" spans="1:21" s="10" customFormat="1">
      <c r="A5" s="9" t="s">
        <v>40</v>
      </c>
      <c r="B5" s="11">
        <v>45111</v>
      </c>
      <c r="C5" s="9">
        <v>0</v>
      </c>
      <c r="D5" s="14">
        <v>5.3E-3</v>
      </c>
      <c r="E5" s="15">
        <v>0</v>
      </c>
      <c r="F5" s="9">
        <v>0</v>
      </c>
      <c r="G5" s="9"/>
      <c r="H5" s="10">
        <f t="shared" si="0"/>
        <v>5.3E-3</v>
      </c>
      <c r="J5" s="10">
        <f t="shared" si="1"/>
        <v>5.3E-3</v>
      </c>
      <c r="L5" s="10">
        <f t="shared" si="2"/>
        <v>0</v>
      </c>
      <c r="M5" s="10">
        <f t="shared" si="3"/>
        <v>0.37830121341898648</v>
      </c>
      <c r="N5" s="10">
        <f t="shared" si="4"/>
        <v>0</v>
      </c>
      <c r="O5" s="10">
        <f t="shared" si="5"/>
        <v>0</v>
      </c>
      <c r="Q5" s="10">
        <f t="shared" si="6"/>
        <v>0.37830121341898648</v>
      </c>
      <c r="S5" s="10">
        <f t="shared" si="7"/>
        <v>0.37830121341898648</v>
      </c>
      <c r="U5" s="10" t="e">
        <f t="shared" si="8"/>
        <v>#DIV/0!</v>
      </c>
    </row>
    <row r="6" spans="1:21">
      <c r="A6" s="7" t="s">
        <v>41</v>
      </c>
      <c r="B6" s="12">
        <v>45113</v>
      </c>
      <c r="C6" s="7">
        <v>0</v>
      </c>
      <c r="D6" s="14">
        <v>4.7000000000000002E-3</v>
      </c>
      <c r="E6" s="15">
        <v>3.0000000000000001E-3</v>
      </c>
      <c r="F6" s="7">
        <v>0</v>
      </c>
      <c r="G6" s="7"/>
      <c r="H6">
        <f t="shared" si="0"/>
        <v>4.7000000000000002E-3</v>
      </c>
      <c r="J6">
        <f t="shared" si="1"/>
        <v>7.7000000000000002E-3</v>
      </c>
      <c r="L6" s="18">
        <f t="shared" si="2"/>
        <v>0</v>
      </c>
      <c r="M6" s="18">
        <f t="shared" si="3"/>
        <v>0.33547466095645967</v>
      </c>
      <c r="N6" s="18">
        <f t="shared" si="4"/>
        <v>0.21413276231263384</v>
      </c>
      <c r="O6" s="18">
        <f t="shared" si="5"/>
        <v>0</v>
      </c>
      <c r="Q6">
        <f t="shared" si="6"/>
        <v>0.33547466095645967</v>
      </c>
      <c r="S6">
        <f t="shared" si="7"/>
        <v>0.54960742326909351</v>
      </c>
      <c r="U6" t="e">
        <f t="shared" si="8"/>
        <v>#DIV/0!</v>
      </c>
    </row>
    <row r="7" spans="1:21">
      <c r="A7" s="7" t="s">
        <v>42</v>
      </c>
      <c r="B7" s="12">
        <v>45113</v>
      </c>
      <c r="C7" s="7">
        <v>0</v>
      </c>
      <c r="D7" s="14">
        <v>4.5999999999999999E-3</v>
      </c>
      <c r="E7" s="15">
        <v>0</v>
      </c>
      <c r="F7" s="7">
        <v>0</v>
      </c>
      <c r="G7" s="7"/>
      <c r="H7">
        <f t="shared" si="0"/>
        <v>4.5999999999999999E-3</v>
      </c>
      <c r="J7">
        <f t="shared" si="1"/>
        <v>4.5999999999999999E-3</v>
      </c>
      <c r="L7" s="18">
        <f t="shared" si="2"/>
        <v>0</v>
      </c>
      <c r="M7" s="18">
        <f t="shared" si="3"/>
        <v>0.32833690221270517</v>
      </c>
      <c r="N7" s="18">
        <f t="shared" si="4"/>
        <v>0</v>
      </c>
      <c r="O7" s="18">
        <f t="shared" si="5"/>
        <v>0</v>
      </c>
      <c r="Q7">
        <f t="shared" si="6"/>
        <v>0.32833690221270517</v>
      </c>
      <c r="S7">
        <f t="shared" si="7"/>
        <v>0.32833690221270517</v>
      </c>
      <c r="U7" t="e">
        <f t="shared" si="8"/>
        <v>#DIV/0!</v>
      </c>
    </row>
    <row r="8" spans="1:21">
      <c r="A8" s="7" t="s">
        <v>43</v>
      </c>
      <c r="B8" s="12">
        <v>45113</v>
      </c>
      <c r="C8" s="7">
        <v>0</v>
      </c>
      <c r="D8" s="14">
        <v>6.1000000000000004E-3</v>
      </c>
      <c r="E8" s="15">
        <v>0</v>
      </c>
      <c r="F8" s="7">
        <v>6.7000000000000004E-2</v>
      </c>
      <c r="G8" s="7"/>
      <c r="H8">
        <f t="shared" si="0"/>
        <v>6.1000000000000004E-3</v>
      </c>
      <c r="J8">
        <f t="shared" si="1"/>
        <v>6.1000000000000004E-3</v>
      </c>
      <c r="L8" s="18">
        <f t="shared" si="2"/>
        <v>0</v>
      </c>
      <c r="M8" s="18">
        <f t="shared" si="3"/>
        <v>0.43540328336902218</v>
      </c>
      <c r="N8" s="18">
        <f t="shared" si="4"/>
        <v>0</v>
      </c>
      <c r="O8" s="18">
        <f t="shared" si="5"/>
        <v>2.1633839199225058</v>
      </c>
      <c r="Q8">
        <f t="shared" si="6"/>
        <v>0.43540328336902218</v>
      </c>
      <c r="S8">
        <f t="shared" si="7"/>
        <v>0.43540328336902218</v>
      </c>
      <c r="U8">
        <f t="shared" si="8"/>
        <v>0.20126029381997934</v>
      </c>
    </row>
    <row r="9" spans="1:21">
      <c r="A9" s="7" t="s">
        <v>44</v>
      </c>
      <c r="B9" s="12">
        <v>45113</v>
      </c>
      <c r="C9" s="7">
        <v>0</v>
      </c>
      <c r="D9" s="14">
        <v>4.7999999999999996E-3</v>
      </c>
      <c r="E9" s="15">
        <v>0</v>
      </c>
      <c r="F9" s="7">
        <v>0</v>
      </c>
      <c r="G9" s="7"/>
      <c r="H9">
        <f t="shared" si="0"/>
        <v>4.7999999999999996E-3</v>
      </c>
      <c r="J9">
        <f t="shared" si="1"/>
        <v>4.7999999999999996E-3</v>
      </c>
      <c r="L9" s="18">
        <f t="shared" si="2"/>
        <v>0</v>
      </c>
      <c r="M9" s="18">
        <f t="shared" si="3"/>
        <v>0.34261241970021411</v>
      </c>
      <c r="N9" s="18">
        <f t="shared" si="4"/>
        <v>0</v>
      </c>
      <c r="O9" s="18">
        <f t="shared" si="5"/>
        <v>0</v>
      </c>
      <c r="Q9">
        <f t="shared" si="6"/>
        <v>0.34261241970021411</v>
      </c>
      <c r="S9">
        <f t="shared" si="7"/>
        <v>0.34261241970021411</v>
      </c>
      <c r="U9" t="e">
        <f t="shared" si="8"/>
        <v>#DIV/0!</v>
      </c>
    </row>
    <row r="10" spans="1:21" s="10" customFormat="1">
      <c r="A10" s="9" t="s">
        <v>45</v>
      </c>
      <c r="B10" s="11">
        <v>45113</v>
      </c>
      <c r="C10" s="9">
        <v>4.3999999999999997E-2</v>
      </c>
      <c r="D10" s="14">
        <v>5.8999999999999999E-3</v>
      </c>
      <c r="E10" s="15">
        <v>0</v>
      </c>
      <c r="F10" s="9">
        <v>0</v>
      </c>
      <c r="G10" s="9"/>
      <c r="H10" s="10">
        <f t="shared" si="0"/>
        <v>4.99E-2</v>
      </c>
      <c r="J10" s="10">
        <f t="shared" si="1"/>
        <v>4.99E-2</v>
      </c>
      <c r="L10" s="10">
        <f t="shared" si="2"/>
        <v>3.1406138472519625</v>
      </c>
      <c r="M10" s="10">
        <f t="shared" si="3"/>
        <v>0.42112776588151318</v>
      </c>
      <c r="N10" s="10">
        <f t="shared" si="4"/>
        <v>0</v>
      </c>
      <c r="O10" s="10">
        <f t="shared" si="5"/>
        <v>0</v>
      </c>
      <c r="Q10" s="10">
        <f t="shared" si="6"/>
        <v>3.5617416131334756</v>
      </c>
      <c r="S10" s="10">
        <f t="shared" si="7"/>
        <v>3.5617416131334756</v>
      </c>
      <c r="U10" s="10" t="e">
        <f t="shared" si="8"/>
        <v>#DIV/0!</v>
      </c>
    </row>
    <row r="11" spans="1:21" s="10" customFormat="1">
      <c r="A11" s="9" t="s">
        <v>46</v>
      </c>
      <c r="B11" s="11">
        <v>45113</v>
      </c>
      <c r="C11" s="9">
        <v>4.2000000000000003E-2</v>
      </c>
      <c r="D11" s="14">
        <v>5.5999999999999999E-3</v>
      </c>
      <c r="E11" s="15">
        <v>1E-3</v>
      </c>
      <c r="F11" s="9">
        <v>0</v>
      </c>
      <c r="G11" s="9"/>
      <c r="H11" s="10">
        <f t="shared" si="0"/>
        <v>4.7600000000000003E-2</v>
      </c>
      <c r="J11" s="10">
        <f t="shared" si="1"/>
        <v>4.8600000000000004E-2</v>
      </c>
      <c r="L11" s="10">
        <f t="shared" si="2"/>
        <v>2.9978586723768736</v>
      </c>
      <c r="M11" s="10">
        <f t="shared" si="3"/>
        <v>0.3997144896502498</v>
      </c>
      <c r="N11" s="10">
        <f t="shared" si="4"/>
        <v>7.1377587437544618E-2</v>
      </c>
      <c r="O11" s="10">
        <f t="shared" si="5"/>
        <v>0</v>
      </c>
      <c r="Q11" s="10">
        <f t="shared" si="6"/>
        <v>3.3975731620271237</v>
      </c>
      <c r="S11" s="10">
        <f t="shared" si="7"/>
        <v>3.4689507494646681</v>
      </c>
      <c r="U11" s="10" t="e">
        <f t="shared" si="8"/>
        <v>#DIV/0!</v>
      </c>
    </row>
    <row r="12" spans="1:21" s="10" customFormat="1">
      <c r="A12" s="9" t="s">
        <v>47</v>
      </c>
      <c r="B12" s="11">
        <v>45113</v>
      </c>
      <c r="C12" s="9">
        <v>3.1E-2</v>
      </c>
      <c r="D12" s="14">
        <v>5.7000000000000002E-3</v>
      </c>
      <c r="E12" s="15">
        <v>0</v>
      </c>
      <c r="F12" s="9">
        <v>0</v>
      </c>
      <c r="G12" s="9"/>
      <c r="H12" s="10">
        <f t="shared" si="0"/>
        <v>3.6699999999999997E-2</v>
      </c>
      <c r="J12" s="10">
        <f t="shared" si="1"/>
        <v>3.6699999999999997E-2</v>
      </c>
      <c r="L12" s="10">
        <f t="shared" si="2"/>
        <v>2.2127052105638829</v>
      </c>
      <c r="M12" s="10">
        <f t="shared" si="3"/>
        <v>0.4068522483940043</v>
      </c>
      <c r="N12" s="10">
        <f t="shared" si="4"/>
        <v>0</v>
      </c>
      <c r="O12" s="10">
        <f t="shared" si="5"/>
        <v>0</v>
      </c>
      <c r="Q12" s="10">
        <f t="shared" si="6"/>
        <v>2.6195574589578872</v>
      </c>
      <c r="S12" s="10">
        <f t="shared" si="7"/>
        <v>2.6195574589578872</v>
      </c>
      <c r="U12" s="10" t="e">
        <f t="shared" si="8"/>
        <v>#DIV/0!</v>
      </c>
    </row>
    <row r="13" spans="1:21" s="10" customFormat="1">
      <c r="A13" s="9" t="s">
        <v>48</v>
      </c>
      <c r="B13" s="11">
        <v>45113</v>
      </c>
      <c r="C13" s="9">
        <v>2.7E-2</v>
      </c>
      <c r="D13" s="14">
        <v>5.4000000000000003E-3</v>
      </c>
      <c r="E13" s="15">
        <v>0.152</v>
      </c>
      <c r="F13" s="9">
        <v>0</v>
      </c>
      <c r="G13" s="9"/>
      <c r="H13" s="10">
        <f t="shared" si="0"/>
        <v>3.2399999999999998E-2</v>
      </c>
      <c r="J13" s="10">
        <f t="shared" si="1"/>
        <v>0.18440000000000001</v>
      </c>
      <c r="L13" s="10">
        <f t="shared" si="2"/>
        <v>1.9271948608137046</v>
      </c>
      <c r="M13" s="10">
        <f t="shared" si="3"/>
        <v>0.38543897216274092</v>
      </c>
      <c r="N13" s="10">
        <f t="shared" si="4"/>
        <v>10.84939329050678</v>
      </c>
      <c r="O13" s="10">
        <f t="shared" si="5"/>
        <v>0</v>
      </c>
      <c r="Q13" s="10">
        <f t="shared" si="6"/>
        <v>2.3126338329764455</v>
      </c>
      <c r="S13" s="10">
        <f t="shared" si="7"/>
        <v>13.162027123483226</v>
      </c>
      <c r="U13" s="10" t="e">
        <f t="shared" si="8"/>
        <v>#DIV/0!</v>
      </c>
    </row>
    <row r="14" spans="1:21">
      <c r="A14" s="7" t="s">
        <v>49</v>
      </c>
      <c r="B14" s="12">
        <v>45113</v>
      </c>
      <c r="C14" s="7">
        <v>0</v>
      </c>
      <c r="D14" s="14">
        <v>4.4000000000000003E-3</v>
      </c>
      <c r="E14" s="15">
        <v>0</v>
      </c>
      <c r="F14" s="7">
        <v>0.126</v>
      </c>
      <c r="G14" s="7"/>
      <c r="H14">
        <f t="shared" si="0"/>
        <v>4.4000000000000003E-3</v>
      </c>
      <c r="J14">
        <f t="shared" si="1"/>
        <v>4.4000000000000003E-3</v>
      </c>
      <c r="L14" s="18">
        <f t="shared" si="2"/>
        <v>0</v>
      </c>
      <c r="M14" s="18">
        <f t="shared" si="3"/>
        <v>0.31406138472519635</v>
      </c>
      <c r="N14" s="18">
        <f t="shared" si="4"/>
        <v>0</v>
      </c>
      <c r="O14" s="18">
        <f t="shared" si="5"/>
        <v>4.0684533419438162</v>
      </c>
      <c r="Q14">
        <f t="shared" si="6"/>
        <v>0.31406138472519635</v>
      </c>
      <c r="S14">
        <f t="shared" si="7"/>
        <v>0.31406138472519635</v>
      </c>
      <c r="U14">
        <f t="shared" si="8"/>
        <v>7.7194294324915327E-2</v>
      </c>
    </row>
    <row r="15" spans="1:21">
      <c r="A15" s="7" t="s">
        <v>50</v>
      </c>
      <c r="B15" s="12">
        <v>45113</v>
      </c>
      <c r="C15" s="7">
        <v>0</v>
      </c>
      <c r="D15" s="14">
        <v>4.7999999999999996E-3</v>
      </c>
      <c r="E15" s="15">
        <v>0</v>
      </c>
      <c r="F15" s="7">
        <v>0.128</v>
      </c>
      <c r="G15" s="7"/>
      <c r="H15">
        <f t="shared" si="0"/>
        <v>4.7999999999999996E-3</v>
      </c>
      <c r="J15">
        <f t="shared" si="1"/>
        <v>4.7999999999999996E-3</v>
      </c>
      <c r="L15" s="18">
        <f t="shared" si="2"/>
        <v>0</v>
      </c>
      <c r="M15" s="18">
        <f t="shared" si="3"/>
        <v>0.34261241970021411</v>
      </c>
      <c r="N15" s="18">
        <f t="shared" si="4"/>
        <v>0</v>
      </c>
      <c r="O15" s="18">
        <f t="shared" si="5"/>
        <v>4.1330319664191153</v>
      </c>
      <c r="Q15">
        <f t="shared" si="6"/>
        <v>0.34261241970021411</v>
      </c>
      <c r="S15">
        <f t="shared" si="7"/>
        <v>0.34261241970021411</v>
      </c>
      <c r="U15">
        <f t="shared" si="8"/>
        <v>8.289614561027836E-2</v>
      </c>
    </row>
    <row r="16" spans="1:21">
      <c r="A16" s="7" t="s">
        <v>51</v>
      </c>
      <c r="B16" s="12">
        <v>45113</v>
      </c>
      <c r="C16" s="7">
        <v>0</v>
      </c>
      <c r="D16" s="14">
        <v>5.0000000000000001E-3</v>
      </c>
      <c r="E16" s="15">
        <v>0</v>
      </c>
      <c r="F16" s="7">
        <v>0.125</v>
      </c>
      <c r="G16" s="7"/>
      <c r="H16">
        <f t="shared" si="0"/>
        <v>5.0000000000000001E-3</v>
      </c>
      <c r="J16">
        <f t="shared" si="1"/>
        <v>5.0000000000000001E-3</v>
      </c>
      <c r="L16" s="18">
        <f t="shared" si="2"/>
        <v>0</v>
      </c>
      <c r="M16" s="18">
        <f t="shared" si="3"/>
        <v>0.35688793718772305</v>
      </c>
      <c r="N16" s="18">
        <f t="shared" si="4"/>
        <v>0</v>
      </c>
      <c r="O16" s="18">
        <f t="shared" si="5"/>
        <v>4.0361640297061676</v>
      </c>
      <c r="Q16">
        <f t="shared" si="6"/>
        <v>0.35688793718772305</v>
      </c>
      <c r="S16">
        <f t="shared" si="7"/>
        <v>0.35688793718772305</v>
      </c>
      <c r="U16">
        <f t="shared" si="8"/>
        <v>8.8422555317630255E-2</v>
      </c>
    </row>
    <row r="17" spans="1:21">
      <c r="A17" s="7" t="s">
        <v>52</v>
      </c>
      <c r="B17" s="12">
        <v>45113</v>
      </c>
      <c r="C17" s="7">
        <v>0</v>
      </c>
      <c r="D17" s="14">
        <v>5.1000000000000004E-3</v>
      </c>
      <c r="E17" s="15">
        <v>0</v>
      </c>
      <c r="F17" s="7">
        <v>0.122</v>
      </c>
      <c r="G17" s="7"/>
      <c r="H17">
        <f t="shared" si="0"/>
        <v>5.1000000000000004E-3</v>
      </c>
      <c r="J17">
        <f t="shared" si="1"/>
        <v>5.1000000000000004E-3</v>
      </c>
      <c r="L17" s="18">
        <f t="shared" si="2"/>
        <v>0</v>
      </c>
      <c r="M17" s="18">
        <f t="shared" si="3"/>
        <v>0.36402569593147754</v>
      </c>
      <c r="N17" s="18">
        <f t="shared" si="4"/>
        <v>0</v>
      </c>
      <c r="O17" s="18">
        <f t="shared" si="5"/>
        <v>3.939296092993219</v>
      </c>
      <c r="Q17">
        <f t="shared" si="6"/>
        <v>0.36402569593147754</v>
      </c>
      <c r="S17">
        <f t="shared" si="7"/>
        <v>0.36402569593147754</v>
      </c>
      <c r="U17">
        <f t="shared" si="8"/>
        <v>9.240881805735951E-2</v>
      </c>
    </row>
    <row r="18" spans="1:21" s="10" customFormat="1">
      <c r="A18" s="9" t="s">
        <v>53</v>
      </c>
      <c r="B18" s="11">
        <v>45113</v>
      </c>
      <c r="C18" s="9">
        <v>0</v>
      </c>
      <c r="D18" s="14">
        <v>6.7000000000000002E-3</v>
      </c>
      <c r="E18" s="15">
        <v>0</v>
      </c>
      <c r="F18" s="9">
        <v>0.54800000000000004</v>
      </c>
      <c r="G18" s="9"/>
      <c r="H18" s="10">
        <f t="shared" si="0"/>
        <v>6.7000000000000002E-3</v>
      </c>
      <c r="J18" s="10">
        <f t="shared" si="1"/>
        <v>6.7000000000000002E-3</v>
      </c>
      <c r="L18" s="10">
        <f t="shared" si="2"/>
        <v>0</v>
      </c>
      <c r="M18" s="10">
        <f t="shared" si="3"/>
        <v>0.47822983583154893</v>
      </c>
      <c r="N18" s="10">
        <f t="shared" si="4"/>
        <v>0</v>
      </c>
      <c r="O18" s="10">
        <f t="shared" si="5"/>
        <v>17.694543106231841</v>
      </c>
      <c r="Q18" s="10">
        <f t="shared" si="6"/>
        <v>0.47822983583154893</v>
      </c>
      <c r="S18" s="10">
        <f t="shared" si="7"/>
        <v>0.47822983583154893</v>
      </c>
      <c r="U18" s="10">
        <f t="shared" si="8"/>
        <v>2.7026967181939903E-2</v>
      </c>
    </row>
    <row r="19" spans="1:21" s="10" customFormat="1">
      <c r="A19" s="9" t="s">
        <v>54</v>
      </c>
      <c r="B19" s="11">
        <v>45113</v>
      </c>
      <c r="C19" s="9">
        <v>0</v>
      </c>
      <c r="D19" s="14">
        <v>6.3E-3</v>
      </c>
      <c r="E19" s="15">
        <v>0</v>
      </c>
      <c r="F19" s="9">
        <v>0.55700000000000005</v>
      </c>
      <c r="G19" s="9"/>
      <c r="H19" s="10">
        <f t="shared" si="0"/>
        <v>6.3E-3</v>
      </c>
      <c r="J19" s="10">
        <f t="shared" si="1"/>
        <v>6.3E-3</v>
      </c>
      <c r="L19" s="10">
        <f t="shared" si="2"/>
        <v>0</v>
      </c>
      <c r="M19" s="10">
        <f t="shared" si="3"/>
        <v>0.44967880085653106</v>
      </c>
      <c r="N19" s="10">
        <f t="shared" si="4"/>
        <v>0</v>
      </c>
      <c r="O19" s="10">
        <f t="shared" si="5"/>
        <v>17.985146916370685</v>
      </c>
      <c r="Q19" s="10">
        <f t="shared" si="6"/>
        <v>0.44967880085653106</v>
      </c>
      <c r="S19" s="10">
        <f t="shared" si="7"/>
        <v>0.44967880085653106</v>
      </c>
      <c r="U19" s="10">
        <f t="shared" si="8"/>
        <v>2.5002787185864926E-2</v>
      </c>
    </row>
    <row r="20" spans="1:21" s="10" customFormat="1">
      <c r="A20" s="9" t="s">
        <v>55</v>
      </c>
      <c r="B20" s="11">
        <v>45113</v>
      </c>
      <c r="C20" s="9">
        <v>0</v>
      </c>
      <c r="D20" s="14">
        <v>5.0000000000000001E-3</v>
      </c>
      <c r="E20" s="15">
        <v>0</v>
      </c>
      <c r="F20" s="9">
        <v>0.56100000000000005</v>
      </c>
      <c r="G20" s="9"/>
      <c r="H20" s="10">
        <f t="shared" si="0"/>
        <v>5.0000000000000001E-3</v>
      </c>
      <c r="J20" s="10">
        <f t="shared" si="1"/>
        <v>5.0000000000000001E-3</v>
      </c>
      <c r="L20" s="10">
        <f t="shared" si="2"/>
        <v>0</v>
      </c>
      <c r="M20" s="10">
        <f t="shared" si="3"/>
        <v>0.35688793718772305</v>
      </c>
      <c r="N20" s="10">
        <f t="shared" si="4"/>
        <v>0</v>
      </c>
      <c r="O20" s="10">
        <f t="shared" si="5"/>
        <v>18.114304165321283</v>
      </c>
      <c r="Q20" s="10">
        <f t="shared" si="6"/>
        <v>0.35688793718772305</v>
      </c>
      <c r="S20" s="10">
        <f t="shared" si="7"/>
        <v>0.35688793718772305</v>
      </c>
      <c r="U20" s="10">
        <f t="shared" si="8"/>
        <v>1.970199539162884E-2</v>
      </c>
    </row>
    <row r="21" spans="1:21" s="10" customFormat="1">
      <c r="A21" s="9" t="s">
        <v>56</v>
      </c>
      <c r="B21" s="11">
        <v>45113</v>
      </c>
      <c r="C21" s="9">
        <v>0</v>
      </c>
      <c r="D21" s="14">
        <v>4.7999999999999996E-3</v>
      </c>
      <c r="E21" s="15">
        <v>0</v>
      </c>
      <c r="F21" s="9">
        <v>0.57999999999999996</v>
      </c>
      <c r="G21" s="9"/>
      <c r="H21" s="10">
        <f t="shared" si="0"/>
        <v>4.7999999999999996E-3</v>
      </c>
      <c r="J21" s="10">
        <f t="shared" si="1"/>
        <v>4.7999999999999996E-3</v>
      </c>
      <c r="L21" s="10">
        <f t="shared" si="2"/>
        <v>0</v>
      </c>
      <c r="M21" s="10">
        <f t="shared" si="3"/>
        <v>0.34261241970021411</v>
      </c>
      <c r="N21" s="10">
        <f t="shared" si="4"/>
        <v>0</v>
      </c>
      <c r="O21" s="10">
        <f t="shared" si="5"/>
        <v>18.727801097836615</v>
      </c>
      <c r="Q21" s="10">
        <f t="shared" si="6"/>
        <v>0.34261241970021411</v>
      </c>
      <c r="S21" s="10">
        <f t="shared" si="7"/>
        <v>0.34261241970021411</v>
      </c>
      <c r="U21" s="10">
        <f t="shared" si="8"/>
        <v>1.8294321789854538E-2</v>
      </c>
    </row>
    <row r="22" spans="1:21">
      <c r="A22" s="7" t="s">
        <v>57</v>
      </c>
      <c r="B22" s="12">
        <v>45113</v>
      </c>
      <c r="C22" s="7">
        <v>0</v>
      </c>
      <c r="D22" s="14">
        <v>6.0000000000000001E-3</v>
      </c>
      <c r="E22" s="15">
        <v>0</v>
      </c>
      <c r="F22" s="7">
        <v>6.0999999999999999E-2</v>
      </c>
      <c r="G22" s="7"/>
      <c r="H22">
        <f t="shared" si="0"/>
        <v>6.0000000000000001E-3</v>
      </c>
      <c r="J22">
        <f t="shared" si="1"/>
        <v>6.0000000000000001E-3</v>
      </c>
      <c r="L22" s="18">
        <f t="shared" si="2"/>
        <v>0</v>
      </c>
      <c r="M22" s="18">
        <f t="shared" si="3"/>
        <v>0.42826552462526768</v>
      </c>
      <c r="N22" s="18">
        <f t="shared" si="4"/>
        <v>0</v>
      </c>
      <c r="O22" s="18">
        <f t="shared" si="5"/>
        <v>1.9696480464966095</v>
      </c>
      <c r="Q22">
        <f t="shared" si="6"/>
        <v>0.42826552462526768</v>
      </c>
      <c r="S22">
        <f t="shared" si="7"/>
        <v>0.42826552462526768</v>
      </c>
      <c r="U22">
        <f t="shared" si="8"/>
        <v>0.21743251307614</v>
      </c>
    </row>
    <row r="23" spans="1:21">
      <c r="A23" s="7" t="s">
        <v>58</v>
      </c>
      <c r="B23" s="12">
        <v>45113</v>
      </c>
      <c r="C23" s="7">
        <v>0</v>
      </c>
      <c r="D23" s="14">
        <v>6.4000000000000003E-3</v>
      </c>
      <c r="E23" s="15">
        <v>0</v>
      </c>
      <c r="F23" s="7">
        <v>5.8999999999999997E-2</v>
      </c>
      <c r="G23" s="7"/>
      <c r="H23">
        <f t="shared" si="0"/>
        <v>6.4000000000000003E-3</v>
      </c>
      <c r="J23">
        <f t="shared" si="1"/>
        <v>6.4000000000000003E-3</v>
      </c>
      <c r="L23" s="18">
        <f t="shared" si="2"/>
        <v>0</v>
      </c>
      <c r="M23" s="18">
        <f t="shared" si="3"/>
        <v>0.4568165596002855</v>
      </c>
      <c r="N23" s="18">
        <f t="shared" si="4"/>
        <v>0</v>
      </c>
      <c r="O23" s="18">
        <f t="shared" si="5"/>
        <v>1.9050694220213109</v>
      </c>
      <c r="Q23">
        <f t="shared" si="6"/>
        <v>0.4568165596002855</v>
      </c>
      <c r="S23">
        <f t="shared" si="7"/>
        <v>0.4568165596002855</v>
      </c>
      <c r="U23">
        <f t="shared" si="8"/>
        <v>0.23978998052238715</v>
      </c>
    </row>
    <row r="24" spans="1:21">
      <c r="A24" s="7" t="s">
        <v>59</v>
      </c>
      <c r="B24" s="12">
        <v>45113</v>
      </c>
      <c r="C24" s="7">
        <v>0</v>
      </c>
      <c r="D24" s="14">
        <v>6.0000000000000001E-3</v>
      </c>
      <c r="E24" s="15">
        <v>0</v>
      </c>
      <c r="F24" s="7">
        <v>7.3999999999999996E-2</v>
      </c>
      <c r="G24" s="7"/>
      <c r="H24">
        <f t="shared" si="0"/>
        <v>6.0000000000000001E-3</v>
      </c>
      <c r="J24">
        <f t="shared" si="1"/>
        <v>6.0000000000000001E-3</v>
      </c>
      <c r="L24" s="18">
        <f t="shared" si="2"/>
        <v>0</v>
      </c>
      <c r="M24" s="18">
        <f t="shared" si="3"/>
        <v>0.42826552462526768</v>
      </c>
      <c r="N24" s="18">
        <f t="shared" si="4"/>
        <v>0</v>
      </c>
      <c r="O24" s="18">
        <f t="shared" si="5"/>
        <v>2.3894091055860511</v>
      </c>
      <c r="Q24">
        <f t="shared" si="6"/>
        <v>0.42826552462526768</v>
      </c>
      <c r="S24">
        <f t="shared" si="7"/>
        <v>0.42826552462526768</v>
      </c>
      <c r="U24">
        <f t="shared" si="8"/>
        <v>0.1792349094276289</v>
      </c>
    </row>
    <row r="25" spans="1:21">
      <c r="A25" s="7" t="s">
        <v>60</v>
      </c>
      <c r="B25" s="12">
        <v>45113</v>
      </c>
      <c r="C25" s="7">
        <v>0</v>
      </c>
      <c r="D25" s="14">
        <v>5.7000000000000002E-3</v>
      </c>
      <c r="E25" s="15">
        <v>7.0000000000000001E-3</v>
      </c>
      <c r="F25" s="7">
        <v>6.9000000000000006E-2</v>
      </c>
      <c r="G25" s="7"/>
      <c r="H25">
        <f t="shared" si="0"/>
        <v>5.7000000000000002E-3</v>
      </c>
      <c r="J25">
        <f t="shared" si="1"/>
        <v>1.2699999999999999E-2</v>
      </c>
      <c r="L25" s="18">
        <f t="shared" si="2"/>
        <v>0</v>
      </c>
      <c r="M25" s="18">
        <f t="shared" si="3"/>
        <v>0.4068522483940043</v>
      </c>
      <c r="N25" s="18">
        <f t="shared" si="4"/>
        <v>0.49964311206281231</v>
      </c>
      <c r="O25" s="18">
        <f t="shared" si="5"/>
        <v>2.2279625443978048</v>
      </c>
      <c r="Q25">
        <f t="shared" si="6"/>
        <v>0.4068522483940043</v>
      </c>
      <c r="S25">
        <f t="shared" si="7"/>
        <v>0.90649536045681667</v>
      </c>
      <c r="U25">
        <f t="shared" si="8"/>
        <v>0.40687190309199428</v>
      </c>
    </row>
    <row r="26" spans="1:21" s="10" customFormat="1">
      <c r="A26" s="9" t="s">
        <v>61</v>
      </c>
      <c r="B26" s="11">
        <v>45113</v>
      </c>
      <c r="C26" s="9">
        <v>0</v>
      </c>
      <c r="D26" s="14">
        <v>4.4999999999999997E-3</v>
      </c>
      <c r="E26" s="15">
        <v>4.3999999999999997E-2</v>
      </c>
      <c r="F26" s="9">
        <v>0.53400000000000003</v>
      </c>
      <c r="G26" s="9"/>
      <c r="H26" s="10">
        <f t="shared" si="0"/>
        <v>4.4999999999999997E-3</v>
      </c>
      <c r="J26" s="10">
        <f t="shared" si="1"/>
        <v>4.8499999999999995E-2</v>
      </c>
      <c r="L26" s="10">
        <f t="shared" si="2"/>
        <v>0</v>
      </c>
      <c r="M26" s="10">
        <f t="shared" si="3"/>
        <v>0.32119914346895073</v>
      </c>
      <c r="N26" s="10">
        <f t="shared" si="4"/>
        <v>3.1406138472519625</v>
      </c>
      <c r="O26" s="10">
        <f t="shared" si="5"/>
        <v>17.242492734904751</v>
      </c>
      <c r="Q26" s="10">
        <f t="shared" si="6"/>
        <v>0.32119914346895073</v>
      </c>
      <c r="S26" s="10">
        <f t="shared" si="7"/>
        <v>3.4618129907209134</v>
      </c>
      <c r="U26" s="10">
        <f t="shared" si="8"/>
        <v>0.20077218787008738</v>
      </c>
    </row>
    <row r="27" spans="1:21" s="10" customFormat="1">
      <c r="A27" s="9" t="s">
        <v>62</v>
      </c>
      <c r="B27" s="11">
        <v>45113</v>
      </c>
      <c r="C27" s="9">
        <v>0</v>
      </c>
      <c r="D27" s="14">
        <v>5.3E-3</v>
      </c>
      <c r="E27" s="15">
        <v>0</v>
      </c>
      <c r="F27" s="9">
        <v>0.52400000000000002</v>
      </c>
      <c r="G27" s="9"/>
      <c r="H27" s="10">
        <f t="shared" si="0"/>
        <v>5.3E-3</v>
      </c>
      <c r="J27" s="10">
        <f t="shared" si="1"/>
        <v>5.3E-3</v>
      </c>
      <c r="L27" s="10">
        <f t="shared" si="2"/>
        <v>0</v>
      </c>
      <c r="M27" s="10">
        <f t="shared" si="3"/>
        <v>0.37830121341898648</v>
      </c>
      <c r="N27" s="10">
        <f t="shared" si="4"/>
        <v>0</v>
      </c>
      <c r="O27" s="10">
        <f t="shared" si="5"/>
        <v>16.919599612528256</v>
      </c>
      <c r="Q27" s="10">
        <f t="shared" si="6"/>
        <v>0.37830121341898648</v>
      </c>
      <c r="S27" s="10">
        <f t="shared" si="7"/>
        <v>0.37830121341898648</v>
      </c>
      <c r="U27" s="10">
        <f t="shared" si="8"/>
        <v>2.2358756831271011E-2</v>
      </c>
    </row>
    <row r="28" spans="1:21" s="10" customFormat="1">
      <c r="A28" s="9" t="s">
        <v>63</v>
      </c>
      <c r="B28" s="11">
        <v>45113</v>
      </c>
      <c r="C28" s="9">
        <v>0</v>
      </c>
      <c r="D28" s="14">
        <v>6.1999999999999998E-3</v>
      </c>
      <c r="E28" s="15">
        <v>0</v>
      </c>
      <c r="F28" s="9">
        <v>0.39900000000000002</v>
      </c>
      <c r="G28" s="9"/>
      <c r="H28" s="10">
        <f t="shared" si="0"/>
        <v>6.1999999999999998E-3</v>
      </c>
      <c r="J28" s="10">
        <f t="shared" si="1"/>
        <v>6.1999999999999998E-3</v>
      </c>
      <c r="L28" s="10">
        <f t="shared" si="2"/>
        <v>0</v>
      </c>
      <c r="M28" s="10">
        <f t="shared" si="3"/>
        <v>0.44254104211277656</v>
      </c>
      <c r="N28" s="10">
        <f t="shared" si="4"/>
        <v>0</v>
      </c>
      <c r="O28" s="10">
        <f t="shared" si="5"/>
        <v>12.883435582822088</v>
      </c>
      <c r="Q28" s="10">
        <f t="shared" si="6"/>
        <v>0.44254104211277656</v>
      </c>
      <c r="S28" s="10">
        <f t="shared" si="7"/>
        <v>0.44254104211277656</v>
      </c>
      <c r="U28" s="10">
        <f t="shared" si="8"/>
        <v>3.4349614221134556E-2</v>
      </c>
    </row>
    <row r="29" spans="1:21" s="10" customFormat="1">
      <c r="A29" s="9" t="s">
        <v>64</v>
      </c>
      <c r="B29" s="11">
        <v>45113</v>
      </c>
      <c r="C29" s="9">
        <v>0</v>
      </c>
      <c r="D29" s="14">
        <v>6.4999999999999997E-3</v>
      </c>
      <c r="E29" s="15">
        <v>0</v>
      </c>
      <c r="F29" s="9">
        <v>0.39</v>
      </c>
      <c r="G29" s="9"/>
      <c r="H29" s="10">
        <f t="shared" si="0"/>
        <v>6.4999999999999997E-3</v>
      </c>
      <c r="J29" s="10">
        <f t="shared" si="1"/>
        <v>6.4999999999999997E-3</v>
      </c>
      <c r="L29" s="10">
        <f t="shared" si="2"/>
        <v>0</v>
      </c>
      <c r="M29" s="10">
        <f t="shared" si="3"/>
        <v>0.46395431834404</v>
      </c>
      <c r="N29" s="10">
        <f t="shared" si="4"/>
        <v>0</v>
      </c>
      <c r="O29" s="10">
        <f t="shared" si="5"/>
        <v>12.592831772683242</v>
      </c>
      <c r="Q29" s="10">
        <f t="shared" si="6"/>
        <v>0.46395431834404</v>
      </c>
      <c r="S29" s="10">
        <f t="shared" si="7"/>
        <v>0.46395431834404</v>
      </c>
      <c r="U29" s="10">
        <f>S29/O29</f>
        <v>3.6842731382345943E-2</v>
      </c>
    </row>
    <row r="30" spans="1:21">
      <c r="D30" s="7"/>
    </row>
    <row r="31" spans="1:21">
      <c r="D31" s="7"/>
    </row>
    <row r="32" spans="1:21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  <row r="39" spans="4:4">
      <c r="D39" s="7"/>
    </row>
    <row r="40" spans="4:4">
      <c r="D40" s="7"/>
    </row>
    <row r="41" spans="4:4">
      <c r="D41" s="7"/>
    </row>
    <row r="42" spans="4:4">
      <c r="D42" s="7"/>
    </row>
    <row r="43" spans="4:4">
      <c r="D43" s="7"/>
    </row>
    <row r="44" spans="4:4">
      <c r="D44" s="7"/>
    </row>
    <row r="45" spans="4:4">
      <c r="D45" s="7"/>
    </row>
    <row r="46" spans="4:4">
      <c r="D46" s="7"/>
    </row>
    <row r="47" spans="4:4">
      <c r="D47" s="7"/>
    </row>
    <row r="48" spans="4:4">
      <c r="D48" s="7"/>
    </row>
    <row r="49" spans="4:4">
      <c r="D49" s="7"/>
    </row>
    <row r="50" spans="4:4">
      <c r="D50" s="7"/>
    </row>
    <row r="51" spans="4:4">
      <c r="D51" s="7"/>
    </row>
    <row r="52" spans="4:4">
      <c r="D52" s="7"/>
    </row>
    <row r="53" spans="4:4">
      <c r="D53" s="7"/>
    </row>
    <row r="54" spans="4:4">
      <c r="D54" s="7"/>
    </row>
    <row r="55" spans="4:4">
      <c r="D55" s="7"/>
    </row>
    <row r="56" spans="4:4">
      <c r="D56" s="7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4220-8498-41C1-B8D9-7D721B9C6F39}">
  <dimension ref="A1:F36"/>
  <sheetViews>
    <sheetView workbookViewId="0">
      <selection activeCell="F1" sqref="F1"/>
    </sheetView>
  </sheetViews>
  <sheetFormatPr defaultRowHeight="14.4"/>
  <cols>
    <col min="2" max="2" width="9.77734375" bestFit="1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73</v>
      </c>
    </row>
    <row r="2" spans="1:6">
      <c r="A2" s="5">
        <v>1</v>
      </c>
      <c r="B2" s="6">
        <v>45111</v>
      </c>
      <c r="C2" s="5" t="s">
        <v>5</v>
      </c>
      <c r="D2" s="5" t="s">
        <v>6</v>
      </c>
      <c r="E2" s="5"/>
    </row>
    <row r="3" spans="1:6">
      <c r="A3" s="5">
        <v>2</v>
      </c>
      <c r="B3" s="6">
        <v>45111</v>
      </c>
      <c r="C3" s="5" t="s">
        <v>5</v>
      </c>
      <c r="D3" s="5" t="s">
        <v>6</v>
      </c>
      <c r="E3" s="5"/>
    </row>
    <row r="4" spans="1:6">
      <c r="A4" s="5">
        <v>3</v>
      </c>
      <c r="B4" s="6">
        <v>45111</v>
      </c>
      <c r="C4" s="5" t="s">
        <v>5</v>
      </c>
      <c r="D4" s="5" t="s">
        <v>6</v>
      </c>
      <c r="E4" s="5"/>
    </row>
    <row r="5" spans="1:6">
      <c r="A5" s="5">
        <v>4</v>
      </c>
      <c r="B5" s="6">
        <v>45111</v>
      </c>
      <c r="C5" s="5" t="s">
        <v>5</v>
      </c>
      <c r="D5" s="5" t="s">
        <v>6</v>
      </c>
      <c r="E5" s="5"/>
    </row>
    <row r="6" spans="1:6">
      <c r="A6" s="5">
        <v>5</v>
      </c>
      <c r="B6" s="6">
        <v>45111</v>
      </c>
      <c r="C6" s="5" t="s">
        <v>5</v>
      </c>
      <c r="D6" s="5" t="s">
        <v>6</v>
      </c>
      <c r="E6" s="5"/>
    </row>
    <row r="7" spans="1:6">
      <c r="A7" s="5">
        <v>6</v>
      </c>
      <c r="B7" s="6">
        <v>45113</v>
      </c>
      <c r="C7" s="5" t="s">
        <v>5</v>
      </c>
      <c r="D7" s="5" t="s">
        <v>7</v>
      </c>
      <c r="E7" s="5"/>
      <c r="F7">
        <v>0.58399999999999996</v>
      </c>
    </row>
    <row r="8" spans="1:6">
      <c r="A8" s="5">
        <v>7</v>
      </c>
      <c r="B8" s="6">
        <v>45113</v>
      </c>
      <c r="C8" s="5" t="s">
        <v>5</v>
      </c>
      <c r="D8" s="5" t="s">
        <v>7</v>
      </c>
      <c r="E8" s="5"/>
      <c r="F8">
        <v>0.57899999999999996</v>
      </c>
    </row>
    <row r="9" spans="1:6">
      <c r="A9" s="5">
        <v>8</v>
      </c>
      <c r="B9" s="6">
        <v>45113</v>
      </c>
      <c r="C9" s="5" t="s">
        <v>5</v>
      </c>
      <c r="D9" s="5" t="s">
        <v>7</v>
      </c>
      <c r="E9" s="5"/>
      <c r="F9">
        <v>0.31900000000000001</v>
      </c>
    </row>
    <row r="10" spans="1:6">
      <c r="A10" s="5">
        <v>9</v>
      </c>
      <c r="B10" s="6">
        <v>45113</v>
      </c>
      <c r="C10" s="5" t="s">
        <v>5</v>
      </c>
      <c r="D10" s="5" t="s">
        <v>7</v>
      </c>
      <c r="E10" s="5"/>
      <c r="F10">
        <v>0.55500000000000005</v>
      </c>
    </row>
    <row r="11" spans="1:6">
      <c r="A11" s="5">
        <v>10</v>
      </c>
      <c r="B11" s="6">
        <v>45113</v>
      </c>
      <c r="C11" s="5" t="s">
        <v>5</v>
      </c>
      <c r="D11" s="5" t="s">
        <v>7</v>
      </c>
      <c r="E11" s="5"/>
      <c r="F11">
        <v>0.32800000000000001</v>
      </c>
    </row>
    <row r="12" spans="1:6">
      <c r="A12" s="5">
        <v>11</v>
      </c>
      <c r="B12" s="6">
        <v>45113</v>
      </c>
      <c r="C12" s="5" t="s">
        <v>5</v>
      </c>
      <c r="D12" s="5" t="s">
        <v>8</v>
      </c>
      <c r="E12" s="5"/>
      <c r="F12">
        <v>0.64400000000000002</v>
      </c>
    </row>
    <row r="13" spans="1:6">
      <c r="A13" s="5">
        <v>12</v>
      </c>
      <c r="B13" s="6">
        <v>45113</v>
      </c>
      <c r="C13" s="5" t="s">
        <v>5</v>
      </c>
      <c r="D13" s="5" t="s">
        <v>8</v>
      </c>
      <c r="E13" s="5"/>
      <c r="F13">
        <v>0.56100000000000005</v>
      </c>
    </row>
    <row r="14" spans="1:6">
      <c r="A14" s="5">
        <v>13</v>
      </c>
      <c r="B14" s="6">
        <v>45113</v>
      </c>
      <c r="C14" s="5" t="s">
        <v>5</v>
      </c>
      <c r="D14" s="5" t="s">
        <v>8</v>
      </c>
      <c r="E14" s="5"/>
      <c r="F14">
        <v>0.57799999999999996</v>
      </c>
    </row>
    <row r="15" spans="1:6">
      <c r="A15" s="5">
        <v>14</v>
      </c>
      <c r="B15" s="6">
        <v>45113</v>
      </c>
      <c r="C15" s="5" t="s">
        <v>5</v>
      </c>
      <c r="D15" s="5" t="s">
        <v>8</v>
      </c>
      <c r="E15" s="5"/>
      <c r="F15">
        <v>0.625</v>
      </c>
    </row>
    <row r="16" spans="1:6">
      <c r="A16" s="5">
        <v>15</v>
      </c>
      <c r="B16" s="6">
        <v>45113</v>
      </c>
      <c r="C16" s="5" t="s">
        <v>5</v>
      </c>
      <c r="D16" s="5" t="s">
        <v>8</v>
      </c>
      <c r="E16" s="5"/>
      <c r="F16">
        <v>0.64300000000000002</v>
      </c>
    </row>
    <row r="17" spans="1:6">
      <c r="A17" s="5">
        <v>16</v>
      </c>
      <c r="B17" s="6">
        <v>45113</v>
      </c>
      <c r="C17" s="5" t="s">
        <v>5</v>
      </c>
      <c r="D17" s="5" t="s">
        <v>9</v>
      </c>
      <c r="E17" s="5"/>
      <c r="F17">
        <v>0.34599999999999997</v>
      </c>
    </row>
    <row r="18" spans="1:6">
      <c r="A18" s="5">
        <v>17</v>
      </c>
      <c r="B18" s="6">
        <v>45113</v>
      </c>
      <c r="C18" s="5" t="s">
        <v>5</v>
      </c>
      <c r="D18" s="5" t="s">
        <v>9</v>
      </c>
      <c r="E18" s="5"/>
      <c r="F18">
        <v>0.33600000000000002</v>
      </c>
    </row>
    <row r="19" spans="1:6">
      <c r="A19" s="5">
        <v>18</v>
      </c>
      <c r="B19" s="6">
        <v>45113</v>
      </c>
      <c r="C19" s="5" t="s">
        <v>5</v>
      </c>
      <c r="D19" s="5" t="s">
        <v>9</v>
      </c>
      <c r="E19" s="5"/>
      <c r="F19">
        <v>0.58799999999999997</v>
      </c>
    </row>
    <row r="20" spans="1:6">
      <c r="A20" s="5">
        <v>19</v>
      </c>
      <c r="B20" s="6">
        <v>45113</v>
      </c>
      <c r="C20" s="5" t="s">
        <v>5</v>
      </c>
      <c r="D20" s="5" t="s">
        <v>9</v>
      </c>
      <c r="E20" s="5"/>
      <c r="F20">
        <v>0.58299999999999996</v>
      </c>
    </row>
    <row r="21" spans="1:6">
      <c r="A21" s="5">
        <v>20</v>
      </c>
      <c r="B21" s="6">
        <v>45113</v>
      </c>
      <c r="C21" s="5" t="s">
        <v>5</v>
      </c>
      <c r="D21" s="5" t="s">
        <v>9</v>
      </c>
      <c r="E21" s="5"/>
      <c r="F21">
        <v>0.54700000000000004</v>
      </c>
    </row>
    <row r="22" spans="1:6">
      <c r="A22" s="5">
        <v>21</v>
      </c>
      <c r="B22" s="6">
        <v>45113</v>
      </c>
      <c r="C22" s="5" t="s">
        <v>5</v>
      </c>
      <c r="D22" s="5" t="s">
        <v>10</v>
      </c>
      <c r="E22" s="5"/>
      <c r="F22">
        <v>0.59799999999999998</v>
      </c>
    </row>
    <row r="23" spans="1:6">
      <c r="A23" s="5">
        <v>22</v>
      </c>
      <c r="B23" s="6">
        <v>45113</v>
      </c>
      <c r="C23" s="5" t="s">
        <v>5</v>
      </c>
      <c r="D23" s="5" t="s">
        <v>10</v>
      </c>
      <c r="E23" s="5"/>
      <c r="F23">
        <v>0.32600000000000001</v>
      </c>
    </row>
    <row r="24" spans="1:6">
      <c r="A24" s="5">
        <v>23</v>
      </c>
      <c r="B24" s="6">
        <v>45113</v>
      </c>
      <c r="C24" s="5" t="s">
        <v>5</v>
      </c>
      <c r="D24" s="5" t="s">
        <v>10</v>
      </c>
      <c r="E24" s="5"/>
      <c r="F24">
        <v>0.27600000000000002</v>
      </c>
    </row>
    <row r="25" spans="1:6">
      <c r="A25" s="5">
        <v>24</v>
      </c>
      <c r="B25" s="6">
        <v>45113</v>
      </c>
      <c r="C25" s="5" t="s">
        <v>5</v>
      </c>
      <c r="D25" s="5" t="s">
        <v>10</v>
      </c>
      <c r="E25" s="5"/>
      <c r="F25">
        <v>0.46100000000000002</v>
      </c>
    </row>
    <row r="26" spans="1:6">
      <c r="A26" s="5">
        <v>25</v>
      </c>
      <c r="B26" s="6">
        <v>45113</v>
      </c>
      <c r="C26" s="5" t="s">
        <v>5</v>
      </c>
      <c r="D26" s="5" t="s">
        <v>10</v>
      </c>
      <c r="E26" s="5"/>
      <c r="F26">
        <v>0.38100000000000001</v>
      </c>
    </row>
    <row r="27" spans="1:6">
      <c r="A27" s="5">
        <v>26</v>
      </c>
      <c r="B27" s="6">
        <v>45113</v>
      </c>
      <c r="C27" s="5" t="s">
        <v>5</v>
      </c>
      <c r="D27" s="5" t="s">
        <v>11</v>
      </c>
      <c r="E27" s="5"/>
      <c r="F27">
        <v>0.621</v>
      </c>
    </row>
    <row r="28" spans="1:6">
      <c r="A28" s="5">
        <v>27</v>
      </c>
      <c r="B28" s="6">
        <v>45113</v>
      </c>
      <c r="C28" s="5" t="s">
        <v>5</v>
      </c>
      <c r="D28" s="5" t="s">
        <v>11</v>
      </c>
      <c r="E28" s="5"/>
      <c r="F28">
        <v>0.36</v>
      </c>
    </row>
    <row r="29" spans="1:6">
      <c r="A29" s="5">
        <v>28</v>
      </c>
      <c r="B29" s="6">
        <v>45113</v>
      </c>
      <c r="C29" s="5" t="s">
        <v>5</v>
      </c>
      <c r="D29" s="5" t="s">
        <v>11</v>
      </c>
      <c r="E29" s="5"/>
      <c r="F29">
        <v>0.65900000000000003</v>
      </c>
    </row>
    <row r="30" spans="1:6">
      <c r="A30" s="5">
        <v>29</v>
      </c>
      <c r="B30" s="6">
        <v>45113</v>
      </c>
      <c r="C30" s="5" t="s">
        <v>5</v>
      </c>
      <c r="D30" s="5" t="s">
        <v>11</v>
      </c>
      <c r="E30" s="5"/>
      <c r="F30">
        <v>0.66100000000000003</v>
      </c>
    </row>
    <row r="31" spans="1:6">
      <c r="A31" s="5">
        <v>30</v>
      </c>
      <c r="B31" s="6">
        <v>45113</v>
      </c>
      <c r="C31" s="5" t="s">
        <v>5</v>
      </c>
      <c r="D31" s="5" t="s">
        <v>11</v>
      </c>
      <c r="E31" s="5"/>
      <c r="F31">
        <v>0.64</v>
      </c>
    </row>
    <row r="32" spans="1:6">
      <c r="A32" s="5">
        <v>31</v>
      </c>
      <c r="B32" s="6">
        <v>45113</v>
      </c>
      <c r="C32" s="5" t="s">
        <v>5</v>
      </c>
      <c r="D32" s="5" t="s">
        <v>12</v>
      </c>
      <c r="E32" s="5"/>
      <c r="F32">
        <v>0.65400000000000003</v>
      </c>
    </row>
    <row r="33" spans="1:6">
      <c r="A33" s="5">
        <v>32</v>
      </c>
      <c r="B33" s="6">
        <v>45113</v>
      </c>
      <c r="C33" s="5" t="s">
        <v>5</v>
      </c>
      <c r="D33" s="5" t="s">
        <v>12</v>
      </c>
      <c r="E33" s="5"/>
      <c r="F33">
        <v>0.41</v>
      </c>
    </row>
    <row r="34" spans="1:6">
      <c r="A34" s="5">
        <v>33</v>
      </c>
      <c r="B34" s="6">
        <v>45113</v>
      </c>
      <c r="C34" s="5" t="s">
        <v>5</v>
      </c>
      <c r="D34" s="5" t="s">
        <v>12</v>
      </c>
      <c r="E34" s="5"/>
      <c r="F34">
        <v>0.6</v>
      </c>
    </row>
    <row r="35" spans="1:6">
      <c r="A35" s="5">
        <v>34</v>
      </c>
      <c r="B35" s="6">
        <v>45113</v>
      </c>
      <c r="C35" s="5" t="s">
        <v>5</v>
      </c>
      <c r="D35" s="5" t="s">
        <v>12</v>
      </c>
      <c r="E35" s="5"/>
      <c r="F35">
        <v>0.63800000000000001</v>
      </c>
    </row>
    <row r="36" spans="1:6">
      <c r="A36" s="5">
        <v>35</v>
      </c>
      <c r="B36" s="6">
        <v>45113</v>
      </c>
      <c r="C36" s="5" t="s">
        <v>5</v>
      </c>
      <c r="D36" s="5" t="s">
        <v>12</v>
      </c>
      <c r="E36" s="5"/>
      <c r="F36">
        <v>0.33600000000000002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Chl</vt:lpstr>
      <vt:lpstr>PO4</vt:lpstr>
      <vt:lpstr>NO3</vt:lpstr>
      <vt:lpstr>NO2</vt:lpstr>
      <vt:lpstr>NH4</vt:lpstr>
      <vt:lpstr>All Nutrients</vt:lpstr>
      <vt:lpstr>All Nutrients zeroes</vt:lpstr>
      <vt:lpstr>PAM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Schlenker</dc:creator>
  <cp:lastModifiedBy>Schlenker, Cat</cp:lastModifiedBy>
  <dcterms:created xsi:type="dcterms:W3CDTF">2023-05-23T15:03:34Z</dcterms:created>
  <dcterms:modified xsi:type="dcterms:W3CDTF">2023-10-13T19:45:56Z</dcterms:modified>
</cp:coreProperties>
</file>