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F556B10F-7FAD-4871-BCBE-920E4A28F0B7}" xr6:coauthVersionLast="47" xr6:coauthVersionMax="47" xr10:uidLastSave="{00000000-0000-0000-0000-000000000000}"/>
  <bookViews>
    <workbookView xWindow="-108" yWindow="-108" windowWidth="23256" windowHeight="12576" firstSheet="2" activeTab="8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NH4" sheetId="8" r:id="rId5"/>
    <sheet name="All Nutrients" sheetId="5" r:id="rId6"/>
    <sheet name="All Nutrients zeroes" sheetId="6" r:id="rId7"/>
    <sheet name="All Nutrients_AP NH3" sheetId="9" r:id="rId8"/>
    <sheet name="All Nutrients zeroes_AP NH3" sheetId="10" r:id="rId9"/>
    <sheet name="PAM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M3" i="10"/>
  <c r="N3" i="10"/>
  <c r="O3" i="10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L21" i="10"/>
  <c r="M21" i="10"/>
  <c r="N21" i="10"/>
  <c r="O21" i="10"/>
  <c r="L22" i="10"/>
  <c r="M22" i="10"/>
  <c r="N22" i="10"/>
  <c r="O22" i="10"/>
  <c r="L23" i="10"/>
  <c r="M23" i="10"/>
  <c r="N23" i="10"/>
  <c r="O23" i="10"/>
  <c r="L24" i="10"/>
  <c r="M24" i="10"/>
  <c r="N24" i="10"/>
  <c r="O24" i="10"/>
  <c r="L25" i="10"/>
  <c r="M25" i="10"/>
  <c r="N25" i="10"/>
  <c r="O25" i="10"/>
  <c r="L26" i="10"/>
  <c r="M26" i="10"/>
  <c r="N26" i="10"/>
  <c r="O26" i="10"/>
  <c r="L27" i="10"/>
  <c r="M27" i="10"/>
  <c r="N27" i="10"/>
  <c r="O27" i="10"/>
  <c r="L28" i="10"/>
  <c r="M28" i="10"/>
  <c r="N28" i="10"/>
  <c r="O28" i="10"/>
  <c r="L29" i="10"/>
  <c r="M29" i="10"/>
  <c r="N29" i="10"/>
  <c r="O29" i="10"/>
  <c r="L3" i="9"/>
  <c r="M3" i="9"/>
  <c r="N3" i="9"/>
  <c r="O3" i="9"/>
  <c r="L4" i="9"/>
  <c r="M4" i="9"/>
  <c r="N4" i="9"/>
  <c r="O4" i="9"/>
  <c r="L5" i="9"/>
  <c r="M5" i="9"/>
  <c r="N5" i="9"/>
  <c r="O5" i="9"/>
  <c r="L6" i="9"/>
  <c r="M6" i="9"/>
  <c r="N6" i="9"/>
  <c r="O6" i="9"/>
  <c r="L7" i="9"/>
  <c r="M7" i="9"/>
  <c r="N7" i="9"/>
  <c r="O7" i="9"/>
  <c r="L8" i="9"/>
  <c r="M8" i="9"/>
  <c r="N8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L15" i="9"/>
  <c r="M15" i="9"/>
  <c r="N15" i="9"/>
  <c r="O15" i="9"/>
  <c r="L16" i="9"/>
  <c r="M16" i="9"/>
  <c r="N16" i="9"/>
  <c r="O16" i="9"/>
  <c r="L17" i="9"/>
  <c r="M17" i="9"/>
  <c r="N17" i="9"/>
  <c r="O17" i="9"/>
  <c r="L18" i="9"/>
  <c r="M18" i="9"/>
  <c r="N18" i="9"/>
  <c r="O18" i="9"/>
  <c r="L19" i="9"/>
  <c r="M19" i="9"/>
  <c r="N19" i="9"/>
  <c r="O19" i="9"/>
  <c r="L20" i="9"/>
  <c r="M20" i="9"/>
  <c r="N20" i="9"/>
  <c r="O20" i="9"/>
  <c r="L21" i="9"/>
  <c r="M21" i="9"/>
  <c r="N21" i="9"/>
  <c r="O21" i="9"/>
  <c r="L22" i="9"/>
  <c r="M22" i="9"/>
  <c r="N22" i="9"/>
  <c r="O22" i="9"/>
  <c r="L23" i="9"/>
  <c r="M23" i="9"/>
  <c r="N23" i="9"/>
  <c r="O23" i="9"/>
  <c r="L24" i="9"/>
  <c r="M24" i="9"/>
  <c r="N24" i="9"/>
  <c r="O24" i="9"/>
  <c r="L25" i="9"/>
  <c r="M25" i="9"/>
  <c r="N25" i="9"/>
  <c r="O25" i="9"/>
  <c r="L26" i="9"/>
  <c r="M26" i="9"/>
  <c r="N26" i="9"/>
  <c r="O26" i="9"/>
  <c r="L27" i="9"/>
  <c r="M27" i="9"/>
  <c r="N27" i="9"/>
  <c r="O27" i="9"/>
  <c r="L28" i="9"/>
  <c r="M28" i="9"/>
  <c r="N28" i="9"/>
  <c r="O28" i="9"/>
  <c r="L29" i="9"/>
  <c r="M29" i="9"/>
  <c r="N29" i="9"/>
  <c r="O29" i="9"/>
  <c r="L3" i="6"/>
  <c r="M3" i="6"/>
  <c r="N3" i="6"/>
  <c r="O3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O2" i="10"/>
  <c r="N2" i="10"/>
  <c r="M2" i="10"/>
  <c r="L2" i="10"/>
  <c r="O2" i="9"/>
  <c r="N2" i="9"/>
  <c r="M2" i="9"/>
  <c r="L2" i="9"/>
  <c r="O2" i="6"/>
  <c r="N2" i="6"/>
  <c r="M2" i="6"/>
  <c r="L2" i="6"/>
  <c r="L3" i="5"/>
  <c r="M3" i="5"/>
  <c r="N3" i="5"/>
  <c r="O3" i="5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O2" i="5"/>
  <c r="N2" i="5"/>
  <c r="M2" i="5"/>
  <c r="L2" i="5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2" i="6"/>
  <c r="S29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2" i="9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2" i="10"/>
  <c r="H29" i="10"/>
  <c r="H28" i="10"/>
  <c r="J28" i="10" s="1"/>
  <c r="H27" i="10"/>
  <c r="U27" i="10" s="1"/>
  <c r="H26" i="10"/>
  <c r="J25" i="10"/>
  <c r="H25" i="10"/>
  <c r="H24" i="10"/>
  <c r="U24" i="10" s="1"/>
  <c r="H23" i="10"/>
  <c r="H22" i="10"/>
  <c r="H21" i="10"/>
  <c r="H20" i="10"/>
  <c r="J20" i="10" s="1"/>
  <c r="H19" i="10"/>
  <c r="H18" i="10"/>
  <c r="H17" i="10"/>
  <c r="H16" i="10"/>
  <c r="J16" i="10" s="1"/>
  <c r="H15" i="10"/>
  <c r="H14" i="10"/>
  <c r="H13" i="10"/>
  <c r="H12" i="10"/>
  <c r="J12" i="10" s="1"/>
  <c r="H11" i="10"/>
  <c r="U11" i="10" s="1"/>
  <c r="H10" i="10"/>
  <c r="H9" i="10"/>
  <c r="J9" i="10" s="1"/>
  <c r="H8" i="10"/>
  <c r="J8" i="10" s="1"/>
  <c r="H7" i="10"/>
  <c r="H6" i="10"/>
  <c r="H5" i="10"/>
  <c r="H4" i="10"/>
  <c r="J4" i="10" s="1"/>
  <c r="H3" i="10"/>
  <c r="H2" i="10"/>
  <c r="H29" i="9"/>
  <c r="H28" i="9"/>
  <c r="J28" i="9" s="1"/>
  <c r="H27" i="9"/>
  <c r="H26" i="9"/>
  <c r="J25" i="9"/>
  <c r="H25" i="9"/>
  <c r="H24" i="9"/>
  <c r="J24" i="9" s="1"/>
  <c r="J23" i="9"/>
  <c r="H23" i="9"/>
  <c r="H22" i="9"/>
  <c r="H21" i="9"/>
  <c r="H20" i="9"/>
  <c r="J20" i="9" s="1"/>
  <c r="H19" i="9"/>
  <c r="H18" i="9"/>
  <c r="H17" i="9"/>
  <c r="H16" i="9"/>
  <c r="J16" i="9" s="1"/>
  <c r="H15" i="9"/>
  <c r="H14" i="9"/>
  <c r="H13" i="9"/>
  <c r="H12" i="9"/>
  <c r="J12" i="9" s="1"/>
  <c r="H11" i="9"/>
  <c r="H10" i="9"/>
  <c r="H9" i="9"/>
  <c r="H8" i="9"/>
  <c r="H7" i="9"/>
  <c r="H6" i="9"/>
  <c r="H5" i="9"/>
  <c r="H4" i="9"/>
  <c r="H3" i="9"/>
  <c r="H2" i="9"/>
  <c r="H3" i="5"/>
  <c r="J3" i="5" s="1"/>
  <c r="H4" i="5"/>
  <c r="J4" i="5" s="1"/>
  <c r="H5" i="5"/>
  <c r="H6" i="5"/>
  <c r="J6" i="5" s="1"/>
  <c r="H7" i="5"/>
  <c r="J7" i="5" s="1"/>
  <c r="H8" i="5"/>
  <c r="J8" i="5" s="1"/>
  <c r="H9" i="5"/>
  <c r="H10" i="5"/>
  <c r="J10" i="5" s="1"/>
  <c r="H11" i="5"/>
  <c r="J11" i="5" s="1"/>
  <c r="H12" i="5"/>
  <c r="J12" i="5" s="1"/>
  <c r="H13" i="5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2" i="5"/>
  <c r="J2" i="5" s="1"/>
  <c r="H29" i="6"/>
  <c r="H28" i="6"/>
  <c r="J28" i="6" s="1"/>
  <c r="H27" i="6"/>
  <c r="H26" i="6"/>
  <c r="H25" i="6"/>
  <c r="H24" i="6"/>
  <c r="J24" i="6" s="1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J9" i="6" s="1"/>
  <c r="H8" i="6"/>
  <c r="H7" i="6"/>
  <c r="H6" i="6"/>
  <c r="H5" i="6"/>
  <c r="J5" i="6" s="1"/>
  <c r="H4" i="6"/>
  <c r="H3" i="6"/>
  <c r="H2" i="6"/>
  <c r="J2" i="6" s="1"/>
  <c r="J5" i="5" l="1"/>
  <c r="U3" i="10"/>
  <c r="U19" i="10"/>
  <c r="U23" i="10"/>
  <c r="U16" i="10"/>
  <c r="J5" i="10"/>
  <c r="J21" i="10"/>
  <c r="U10" i="10"/>
  <c r="U12" i="10"/>
  <c r="U17" i="10"/>
  <c r="U6" i="10"/>
  <c r="U8" i="10"/>
  <c r="U13" i="10"/>
  <c r="U15" i="10"/>
  <c r="J17" i="10"/>
  <c r="U22" i="10"/>
  <c r="J24" i="10"/>
  <c r="U26" i="10"/>
  <c r="U4" i="10"/>
  <c r="U9" i="10"/>
  <c r="J13" i="10"/>
  <c r="U20" i="10"/>
  <c r="U5" i="10"/>
  <c r="U7" i="10"/>
  <c r="U21" i="10"/>
  <c r="U25" i="10"/>
  <c r="U28" i="10"/>
  <c r="J29" i="10"/>
  <c r="J19" i="9"/>
  <c r="J21" i="9"/>
  <c r="J15" i="9"/>
  <c r="J17" i="9"/>
  <c r="J11" i="9"/>
  <c r="J13" i="9"/>
  <c r="J27" i="9"/>
  <c r="J2" i="9"/>
  <c r="J4" i="9"/>
  <c r="J6" i="9"/>
  <c r="J8" i="9"/>
  <c r="J10" i="9"/>
  <c r="J14" i="9"/>
  <c r="J18" i="9"/>
  <c r="J22" i="9"/>
  <c r="J26" i="9"/>
  <c r="J29" i="9"/>
  <c r="J3" i="9"/>
  <c r="J5" i="9"/>
  <c r="J7" i="9"/>
  <c r="J9" i="9"/>
  <c r="U6" i="6"/>
  <c r="U26" i="6"/>
  <c r="J9" i="5"/>
  <c r="U2" i="10"/>
  <c r="U18" i="10"/>
  <c r="U29" i="10"/>
  <c r="U14" i="10"/>
  <c r="J2" i="10"/>
  <c r="J6" i="10"/>
  <c r="J10" i="10"/>
  <c r="J14" i="10"/>
  <c r="J18" i="10"/>
  <c r="J22" i="10"/>
  <c r="J26" i="10"/>
  <c r="J3" i="10"/>
  <c r="J7" i="10"/>
  <c r="J11" i="10"/>
  <c r="J15" i="10"/>
  <c r="J19" i="10"/>
  <c r="J23" i="10"/>
  <c r="J27" i="10"/>
  <c r="U7" i="6"/>
  <c r="U8" i="6"/>
  <c r="U12" i="6"/>
  <c r="U16" i="6"/>
  <c r="U20" i="6"/>
  <c r="U15" i="6"/>
  <c r="U13" i="6"/>
  <c r="U28" i="6"/>
  <c r="J13" i="5"/>
  <c r="J26" i="6"/>
  <c r="U10" i="6"/>
  <c r="J13" i="6"/>
  <c r="U17" i="6"/>
  <c r="U24" i="6"/>
  <c r="J8" i="6"/>
  <c r="U14" i="6"/>
  <c r="U22" i="6"/>
  <c r="U3" i="6"/>
  <c r="J6" i="6"/>
  <c r="U19" i="6"/>
  <c r="J3" i="6"/>
  <c r="J7" i="6"/>
  <c r="U11" i="6"/>
  <c r="J17" i="6"/>
  <c r="J22" i="6"/>
  <c r="U25" i="6"/>
  <c r="U27" i="6"/>
  <c r="U29" i="6"/>
  <c r="J16" i="6"/>
  <c r="J20" i="6"/>
  <c r="U23" i="6"/>
  <c r="U4" i="6"/>
  <c r="U9" i="6"/>
  <c r="J14" i="6"/>
  <c r="U18" i="6"/>
  <c r="U21" i="6"/>
  <c r="U2" i="6"/>
  <c r="J12" i="6"/>
  <c r="J15" i="6"/>
  <c r="J19" i="6"/>
  <c r="J23" i="6"/>
  <c r="J4" i="6"/>
  <c r="U5" i="6"/>
  <c r="J10" i="6"/>
  <c r="J11" i="6"/>
  <c r="J18" i="6"/>
  <c r="J27" i="6"/>
  <c r="J21" i="6"/>
  <c r="J25" i="6"/>
  <c r="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M1" authorId="0" shapeId="0" xr:uid="{07FEA18F-38C4-41E2-91E9-C862B85A97E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Acide Preserved Samples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65E7D4DE-4800-47D2-8987-37172BBFC0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0FE111BC-66B7-42BE-9C1B-527B38B1720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AB4344B5-AE61-4C12-95EF-12857384E10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3AAA7040-3694-4EFA-8949-2A253AC8346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BD1D999-ED08-4F0E-893D-6388B158B3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82AD7ECC-0AD0-4BA0-B679-71ACD21C69D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05B4450A-2CC1-410E-80C9-C475D2C3C0A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8B14713C-2397-4D97-8A17-092343E5871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A6D7FCB-5336-48AD-B99E-6AE151A29C8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7A4F6BB6-AC4A-43F0-B596-FD192F62251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0F1891A4-ABC9-4A35-B54D-8B83C57445E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0162702-1494-498C-9515-C41FB6BCA33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55F91863-E9F5-4685-AFB5-BB5EBDB4D1D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1D45D317-168F-43EE-B8B8-C139A0BBE9F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A2A7CC27-8978-4335-BD1D-480184FAE71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E9DAE400-CF14-4132-A072-B958D749BC9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9DC7E419-CE08-4AF0-83CA-3298EF6ECA2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9639CCCD-20A5-4DF2-8147-E13E56C37E2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CED1F13-BE3C-4E2B-93C2-7D78606612A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FDFD017-3AA0-4BDB-8AB8-3A438881C99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11D3437F-BD28-4A69-8B5E-F3B0653A00F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2251BC8D-84E5-4033-B2F2-6715D382BF4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16B7A2B3-F930-42A2-B211-220281E5B9A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C5585493-6893-4CEC-9743-7B036C6BE49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91832211-0DFB-4F53-BDFB-B57E1B12795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41875810-CB16-4BDC-81DB-1826241D03A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24B88259-7E17-423E-B827-764EAA9C0848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<sst xmlns="http://schemas.openxmlformats.org/spreadsheetml/2006/main" count="1191" uniqueCount="106">
  <si>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</si>
  <si>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</si>
  <si>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</si>
  <si>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</si>
  <si>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</si>
  <si>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</si>
  <si>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</si>
  <si>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</si>
  <si>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</si>
  <si>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</si>
  <si>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</si>
  <si>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</si>
  <si>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</si>
  <si>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</si>
  <si>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</si>
  <si>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</si>
  <si>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</si>
  <si>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</si>
  <si>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</si>
  <si>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</si>
  <si>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</si>
  <si>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</si>
  <si>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</si>
  <si>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</si>
  <si>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</si>
  <si>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</si>
  <si>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</si>
  <si>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</si>
  <si>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</si>
  <si>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</si>
  <si>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</si>
  <si>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</si>
  <si>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</si>
  <si>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</si>
  <si>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</si>
  <si>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</si>
  <si>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</si>
  <si>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</si>
  <si>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</si>
  <si>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</si>
  <si>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</si>
  <si>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</si>
  <si>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</si>
  <si>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</si>
  <si>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</si>
  <si>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</si>
  <si>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</si>
  <si>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</si>
  <si>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FvFm</t>
  </si>
  <si>
    <t>DIN:DIP</t>
  </si>
  <si>
    <t>Sample ID</t>
  </si>
  <si>
    <t>Sample Details</t>
  </si>
  <si>
    <t>Test</t>
  </si>
  <si>
    <t>Results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</si>
  <si>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</si>
  <si>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</si>
  <si>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</si>
  <si>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</si>
  <si>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</si>
  <si>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</si>
  <si>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</si>
  <si>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</si>
  <si>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Ammonia Seawater 1</t>
  </si>
  <si>
    <t>mg N/L</t>
  </si>
  <si>
    <t xml:space="preserve"> </t>
  </si>
  <si>
    <t>Nitrite 1.5</t>
  </si>
  <si>
    <t>Standard 90</t>
  </si>
  <si>
    <t>Standard 91</t>
  </si>
  <si>
    <t>Standard 92</t>
  </si>
  <si>
    <t>Standard 93</t>
  </si>
  <si>
    <t>Standard 94</t>
  </si>
  <si>
    <t>Standard 95</t>
  </si>
  <si>
    <t>Standard 96</t>
  </si>
  <si>
    <t>Standard 0</t>
  </si>
  <si>
    <t>T0A 1 AP</t>
  </si>
  <si>
    <t>T0A 2 AP</t>
  </si>
  <si>
    <t>T0B 1 AP</t>
  </si>
  <si>
    <t>T0B 2 AP</t>
  </si>
  <si>
    <t>Control A 1 AP</t>
  </si>
  <si>
    <t>Control A 2 AP</t>
  </si>
  <si>
    <t>Control B 1 AP</t>
  </si>
  <si>
    <t>Control B 2 AP</t>
  </si>
  <si>
    <t>DIN A 1 AP</t>
  </si>
  <si>
    <t>DIN A 2 AP</t>
  </si>
  <si>
    <t>DIN B 1 AP</t>
  </si>
  <si>
    <t>DIN B 2 AP</t>
  </si>
  <si>
    <t>LP A 1 AP</t>
  </si>
  <si>
    <t>LP A 2 AP</t>
  </si>
  <si>
    <t>LP B 1 AP</t>
  </si>
  <si>
    <t>LP B 2 AP</t>
  </si>
  <si>
    <t>HP A 1 AP</t>
  </si>
  <si>
    <t>HP A 2 AP</t>
  </si>
  <si>
    <t>HP B 1 AP</t>
  </si>
  <si>
    <t>HP B 2 AP</t>
  </si>
  <si>
    <t>DIN + LP A 1 AP</t>
  </si>
  <si>
    <t>DIN + LP A 2 AP</t>
  </si>
  <si>
    <t>DIN + LP B 1 AP</t>
  </si>
  <si>
    <t>DIN + LP B 2 AP</t>
  </si>
  <si>
    <t>DIN + HP A 1 AP</t>
  </si>
  <si>
    <t>DIN + HP A 2 AP</t>
  </si>
  <si>
    <t>DIN + HP B 1 AP</t>
  </si>
  <si>
    <t>DIN + HP B 2 AP</t>
  </si>
  <si>
    <t>Nitrite_Nitrate 5</t>
  </si>
  <si>
    <t>seal</t>
  </si>
  <si>
    <t>Phosphate 1</t>
  </si>
  <si>
    <t>mg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</si>
</sst>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7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6" fillId="4" borderId="0" xfId="0" applyFont="1" applyFill="1"/>
    <xf numFmtId="0" fontId="0" fillId="4" borderId="0" xfId="0" applyFill="1"/>
    <xf numFmtId="0" fontId="3" fillId="5" borderId="0" xfId="0" applyFont="1" applyFill="1"/>
    <xf numFmtId="22" fontId="3" fillId="5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topLeftCell="A14" workbookViewId="0">
      <selection activeCell="F32" sqref="F32:F3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14.036334138389943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13.708982816418985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14.083207164041358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14.523581267430187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13.941224594653459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8.2717035450018486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6.4995747435923992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6.5982173794525245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7.3456470712085311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6.6583246351293015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41.725357811752161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45.57919640177203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47.769846493491691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45.622691463111451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50.77849692303063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16.794673615872615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11.489119586564128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9.8229665092657363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10.627566482423406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8.9123751095545636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9.4389385740052045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9.484729690305258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9.606553169140339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11.1136417248473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8.2944750044549576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30.451355772084089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42.620422971600497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39.939351297018746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33.349487713118513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36.842672691199233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35.44996001290734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33.240588541145542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33.076197709584065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39.479083413544579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42.697279501049209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4220-8498-41C1-B8D9-7D721B9C6F39}">
  <dimension ref="A1:F36"/>
  <sheetViews>
    <sheetView topLeftCell="A14" workbookViewId="0">
      <selection activeCell="F37" sqref="F37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48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0.60399999999999998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0.622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0.66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0.69599999999999995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0.64500000000000002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0.55100000000000005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0.51900000000000002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0.48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0.55000000000000004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0.54100000000000004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0.67200000000000004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0.67900000000000005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0.67500000000000004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0.67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0.68600000000000005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0.69099999999999995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0.625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0.66600000000000004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0.70499999999999996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0.64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0.68799999999999994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0.70399999999999996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0.70099999999999996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0.64400000000000002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0.69599999999999995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0.622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0.63300000000000001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0.70599999999999996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0.66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0.68100000000000005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0.67100000000000004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0.67500000000000004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0.67200000000000004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0.66200000000000003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0.68600000000000005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L39"/>
  <sheetViews>
    <sheetView topLeftCell="A12" workbookViewId="0">
      <selection activeCell="D11" sqref="D11:D38"/>
    </sheetView>
  </sheetViews>
  <sheetFormatPr defaultRowHeight="14.4"/>
  <cols>
    <col min="11" max="11" width="14.6640625" bestFit="1" customWidth="1"/>
  </cols>
  <sheetData>
    <row r="1" spans="1:12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/>
    </row>
    <row r="2" spans="1:12">
      <c r="A2" s="7" t="s">
        <v>61</v>
      </c>
      <c r="B2" s="7"/>
      <c r="C2" s="7" t="s">
        <v>104</v>
      </c>
      <c r="D2" s="7">
        <v>1.9E-2</v>
      </c>
      <c r="E2" s="7" t="s">
        <v>105</v>
      </c>
      <c r="F2" s="7">
        <v>1.8974000000000001E-2</v>
      </c>
      <c r="G2" s="7" t="s">
        <v>64</v>
      </c>
      <c r="H2" s="7" t="s">
        <v>103</v>
      </c>
      <c r="I2" s="7">
        <v>1</v>
      </c>
      <c r="J2" s="7">
        <v>1</v>
      </c>
      <c r="K2" s="8">
        <v>45204.409722222219</v>
      </c>
      <c r="L2" s="7"/>
    </row>
    <row r="3" spans="1:12">
      <c r="A3" s="7" t="s">
        <v>66</v>
      </c>
      <c r="B3" s="7"/>
      <c r="C3" s="7" t="s">
        <v>104</v>
      </c>
      <c r="D3" s="7">
        <v>2.4E-2</v>
      </c>
      <c r="E3" s="7" t="s">
        <v>105</v>
      </c>
      <c r="F3" s="7">
        <v>2.4400000000000002E-2</v>
      </c>
      <c r="G3" s="7" t="s">
        <v>64</v>
      </c>
      <c r="H3" s="7" t="s">
        <v>103</v>
      </c>
      <c r="I3" s="7">
        <v>1</v>
      </c>
      <c r="J3" s="7">
        <v>1</v>
      </c>
      <c r="K3" s="8">
        <v>45204.410416666666</v>
      </c>
      <c r="L3" s="7"/>
    </row>
    <row r="4" spans="1:12">
      <c r="A4" s="7" t="s">
        <v>67</v>
      </c>
      <c r="B4" s="7"/>
      <c r="C4" s="7" t="s">
        <v>104</v>
      </c>
      <c r="D4" s="7">
        <v>3.3000000000000002E-2</v>
      </c>
      <c r="E4" s="7" t="s">
        <v>105</v>
      </c>
      <c r="F4" s="7">
        <v>3.2819000000000001E-2</v>
      </c>
      <c r="G4" s="7" t="s">
        <v>64</v>
      </c>
      <c r="H4" s="7" t="s">
        <v>103</v>
      </c>
      <c r="I4" s="7">
        <v>1</v>
      </c>
      <c r="J4" s="7">
        <v>1</v>
      </c>
      <c r="K4" s="8">
        <v>45204.411805555559</v>
      </c>
      <c r="L4" s="7"/>
    </row>
    <row r="5" spans="1:12">
      <c r="A5" s="7" t="s">
        <v>68</v>
      </c>
      <c r="B5" s="7"/>
      <c r="C5" s="7" t="s">
        <v>104</v>
      </c>
      <c r="D5" s="7">
        <v>4.7E-2</v>
      </c>
      <c r="E5" s="7" t="s">
        <v>105</v>
      </c>
      <c r="F5" s="7">
        <v>4.7388E-2</v>
      </c>
      <c r="G5" s="7" t="s">
        <v>64</v>
      </c>
      <c r="H5" s="7" t="s">
        <v>103</v>
      </c>
      <c r="I5" s="7">
        <v>1</v>
      </c>
      <c r="J5" s="7">
        <v>1</v>
      </c>
      <c r="K5" s="8">
        <v>45204.412499999999</v>
      </c>
      <c r="L5" s="7"/>
    </row>
    <row r="6" spans="1:12">
      <c r="A6" s="7" t="s">
        <v>69</v>
      </c>
      <c r="B6" s="7"/>
      <c r="C6" s="7" t="s">
        <v>104</v>
      </c>
      <c r="D6" s="7">
        <v>0.09</v>
      </c>
      <c r="E6" s="7" t="s">
        <v>105</v>
      </c>
      <c r="F6" s="7">
        <v>8.9755000000000001E-2</v>
      </c>
      <c r="G6" s="7" t="s">
        <v>64</v>
      </c>
      <c r="H6" s="7" t="s">
        <v>103</v>
      </c>
      <c r="I6" s="7">
        <v>1</v>
      </c>
      <c r="J6" s="7">
        <v>1</v>
      </c>
      <c r="K6" s="8">
        <v>45204.413194444445</v>
      </c>
      <c r="L6" s="7"/>
    </row>
    <row r="7" spans="1:12">
      <c r="A7" s="7" t="s">
        <v>70</v>
      </c>
      <c r="B7" s="7"/>
      <c r="C7" s="7" t="s">
        <v>104</v>
      </c>
      <c r="D7" s="7">
        <v>0.16300000000000001</v>
      </c>
      <c r="E7" s="7" t="s">
        <v>105</v>
      </c>
      <c r="F7" s="7">
        <v>0.16275000000000001</v>
      </c>
      <c r="G7" s="7" t="s">
        <v>64</v>
      </c>
      <c r="H7" s="7" t="s">
        <v>103</v>
      </c>
      <c r="I7" s="7">
        <v>1</v>
      </c>
      <c r="J7" s="7">
        <v>1</v>
      </c>
      <c r="K7" s="8">
        <v>45204.414583333331</v>
      </c>
      <c r="L7" s="7"/>
    </row>
    <row r="8" spans="1:12">
      <c r="A8" s="7" t="s">
        <v>71</v>
      </c>
      <c r="B8" s="7"/>
      <c r="C8" s="7" t="s">
        <v>104</v>
      </c>
      <c r="D8" s="7">
        <v>0.22900000000000001</v>
      </c>
      <c r="E8" s="7" t="s">
        <v>105</v>
      </c>
      <c r="F8" s="7">
        <v>0.228547</v>
      </c>
      <c r="G8" s="7" t="s">
        <v>64</v>
      </c>
      <c r="H8" s="7" t="s">
        <v>103</v>
      </c>
      <c r="I8" s="7">
        <v>1</v>
      </c>
      <c r="J8" s="7">
        <v>1</v>
      </c>
      <c r="K8" s="8">
        <v>45204.415277777778</v>
      </c>
      <c r="L8" s="7"/>
    </row>
    <row r="9" spans="1:12">
      <c r="A9" s="7" t="s">
        <v>72</v>
      </c>
      <c r="B9" s="7"/>
      <c r="C9" s="7" t="s">
        <v>104</v>
      </c>
      <c r="D9" s="7">
        <v>0.29299999999999998</v>
      </c>
      <c r="E9" s="7" t="s">
        <v>105</v>
      </c>
      <c r="F9" s="7">
        <v>0.292993</v>
      </c>
      <c r="G9" s="7" t="s">
        <v>64</v>
      </c>
      <c r="H9" s="7" t="s">
        <v>103</v>
      </c>
      <c r="I9" s="7">
        <v>1</v>
      </c>
      <c r="J9" s="7">
        <v>1</v>
      </c>
      <c r="K9" s="8">
        <v>45204.415972222225</v>
      </c>
      <c r="L9" s="7"/>
    </row>
    <row r="10" spans="1:12">
      <c r="A10" s="7" t="s">
        <v>73</v>
      </c>
      <c r="B10" s="7"/>
      <c r="C10" s="7" t="s">
        <v>104</v>
      </c>
      <c r="D10" s="7">
        <v>2.1000000000000001E-2</v>
      </c>
      <c r="E10" s="7" t="s">
        <v>105</v>
      </c>
      <c r="F10" s="7">
        <v>2.0666E-2</v>
      </c>
      <c r="G10" s="7" t="s">
        <v>64</v>
      </c>
      <c r="H10" s="7" t="s">
        <v>103</v>
      </c>
      <c r="I10" s="7">
        <v>1</v>
      </c>
      <c r="J10" s="7">
        <v>1</v>
      </c>
      <c r="K10" s="8">
        <v>45204.417361111111</v>
      </c>
      <c r="L10" s="7"/>
    </row>
    <row r="11" spans="1:12">
      <c r="A11" s="7" t="s">
        <v>14</v>
      </c>
      <c r="B11" s="7"/>
      <c r="C11" s="7" t="s">
        <v>104</v>
      </c>
      <c r="D11" s="7">
        <v>-6.9000000000000006E-2</v>
      </c>
      <c r="E11" s="7" t="s">
        <v>105</v>
      </c>
      <c r="F11" s="7">
        <v>8.1700000000000002E-4</v>
      </c>
      <c r="G11" s="7" t="s">
        <v>64</v>
      </c>
      <c r="H11" s="7" t="s">
        <v>103</v>
      </c>
      <c r="I11" s="7">
        <v>1</v>
      </c>
      <c r="J11" s="7">
        <v>1</v>
      </c>
      <c r="K11" s="8">
        <v>45204.418055555558</v>
      </c>
      <c r="L11" s="7"/>
    </row>
    <row r="12" spans="1:12">
      <c r="A12" s="7" t="s">
        <v>15</v>
      </c>
      <c r="B12" s="7"/>
      <c r="C12" s="7" t="s">
        <v>104</v>
      </c>
      <c r="D12" s="7">
        <v>-6.9000000000000006E-2</v>
      </c>
      <c r="E12" s="7" t="s">
        <v>105</v>
      </c>
      <c r="F12" s="7">
        <v>8.3199999999999995E-4</v>
      </c>
      <c r="G12" s="7" t="s">
        <v>64</v>
      </c>
      <c r="H12" s="7" t="s">
        <v>103</v>
      </c>
      <c r="I12" s="7">
        <v>1</v>
      </c>
      <c r="J12" s="7">
        <v>1</v>
      </c>
      <c r="K12" s="8">
        <v>45204.418749999997</v>
      </c>
      <c r="L12" s="7"/>
    </row>
    <row r="13" spans="1:12">
      <c r="A13" s="7" t="s">
        <v>16</v>
      </c>
      <c r="B13" s="7"/>
      <c r="C13" s="7" t="s">
        <v>104</v>
      </c>
      <c r="D13" s="7">
        <v>-7.0000000000000007E-2</v>
      </c>
      <c r="E13" s="7" t="s">
        <v>105</v>
      </c>
      <c r="F13" s="7">
        <v>6.5200000000000002E-4</v>
      </c>
      <c r="G13" s="7" t="s">
        <v>64</v>
      </c>
      <c r="H13" s="7" t="s">
        <v>103</v>
      </c>
      <c r="I13" s="7">
        <v>1</v>
      </c>
      <c r="J13" s="7">
        <v>1</v>
      </c>
      <c r="K13" s="8">
        <v>45204.420138888891</v>
      </c>
      <c r="L13" s="7"/>
    </row>
    <row r="14" spans="1:12">
      <c r="A14" s="7" t="s">
        <v>17</v>
      </c>
      <c r="B14" s="7"/>
      <c r="C14" s="7" t="s">
        <v>104</v>
      </c>
      <c r="D14" s="7">
        <v>-7.0000000000000007E-2</v>
      </c>
      <c r="E14" s="7" t="s">
        <v>105</v>
      </c>
      <c r="F14" s="7">
        <v>7.4799999999999997E-4</v>
      </c>
      <c r="G14" s="7" t="s">
        <v>64</v>
      </c>
      <c r="H14" s="7" t="s">
        <v>103</v>
      </c>
      <c r="I14" s="7">
        <v>1</v>
      </c>
      <c r="J14" s="7">
        <v>1</v>
      </c>
      <c r="K14" s="8">
        <v>45204.42083333333</v>
      </c>
      <c r="L14" s="7"/>
    </row>
    <row r="15" spans="1:12">
      <c r="A15" s="7" t="s">
        <v>18</v>
      </c>
      <c r="B15" s="7"/>
      <c r="C15" s="7" t="s">
        <v>104</v>
      </c>
      <c r="D15" s="7">
        <v>-6.5000000000000002E-2</v>
      </c>
      <c r="E15" s="7" t="s">
        <v>105</v>
      </c>
      <c r="F15" s="7">
        <v>1.8990000000000001E-3</v>
      </c>
      <c r="G15" s="7" t="s">
        <v>64</v>
      </c>
      <c r="H15" s="7" t="s">
        <v>103</v>
      </c>
      <c r="I15" s="7">
        <v>1</v>
      </c>
      <c r="J15" s="7">
        <v>1</v>
      </c>
      <c r="K15" s="8">
        <v>45204.422222222223</v>
      </c>
      <c r="L15" s="7"/>
    </row>
    <row r="16" spans="1:12">
      <c r="A16" s="7" t="s">
        <v>19</v>
      </c>
      <c r="B16" s="7"/>
      <c r="C16" s="7" t="s">
        <v>104</v>
      </c>
      <c r="D16" s="7">
        <v>-7.0000000000000007E-2</v>
      </c>
      <c r="E16" s="7" t="s">
        <v>105</v>
      </c>
      <c r="F16" s="7">
        <v>7.3300000000000004E-4</v>
      </c>
      <c r="G16" s="7" t="s">
        <v>64</v>
      </c>
      <c r="H16" s="7" t="s">
        <v>103</v>
      </c>
      <c r="I16" s="7">
        <v>1</v>
      </c>
      <c r="J16" s="7">
        <v>1</v>
      </c>
      <c r="K16" s="8">
        <v>45204.42291666667</v>
      </c>
      <c r="L16" s="7"/>
    </row>
    <row r="17" spans="1:12">
      <c r="A17" s="7" t="s">
        <v>20</v>
      </c>
      <c r="B17" s="7"/>
      <c r="C17" s="7" t="s">
        <v>104</v>
      </c>
      <c r="D17" s="7">
        <v>-7.0999999999999994E-2</v>
      </c>
      <c r="E17" s="7" t="s">
        <v>105</v>
      </c>
      <c r="F17" s="7">
        <v>3.6499999999999998E-4</v>
      </c>
      <c r="G17" s="7" t="s">
        <v>64</v>
      </c>
      <c r="H17" s="7" t="s">
        <v>103</v>
      </c>
      <c r="I17" s="7">
        <v>1</v>
      </c>
      <c r="J17" s="7">
        <v>1</v>
      </c>
      <c r="K17" s="8">
        <v>45204.423611111109</v>
      </c>
      <c r="L17" s="7"/>
    </row>
    <row r="18" spans="1:12">
      <c r="A18" s="7" t="s">
        <v>21</v>
      </c>
      <c r="B18" s="7"/>
      <c r="C18" s="7" t="s">
        <v>104</v>
      </c>
      <c r="D18" s="7">
        <v>-7.0999999999999994E-2</v>
      </c>
      <c r="E18" s="7" t="s">
        <v>105</v>
      </c>
      <c r="F18" s="7">
        <v>4.3800000000000002E-4</v>
      </c>
      <c r="G18" s="7" t="s">
        <v>64</v>
      </c>
      <c r="H18" s="7" t="s">
        <v>103</v>
      </c>
      <c r="I18" s="7">
        <v>1</v>
      </c>
      <c r="J18" s="7">
        <v>1</v>
      </c>
      <c r="K18" s="8">
        <v>45204.425000000003</v>
      </c>
      <c r="L18" s="7"/>
    </row>
    <row r="19" spans="1:12">
      <c r="A19" s="7" t="s">
        <v>22</v>
      </c>
      <c r="B19" s="7"/>
      <c r="C19" s="7" t="s">
        <v>104</v>
      </c>
      <c r="D19" s="7">
        <v>-7.0999999999999994E-2</v>
      </c>
      <c r="E19" s="7" t="s">
        <v>105</v>
      </c>
      <c r="F19" s="7">
        <v>3.3100000000000002E-4</v>
      </c>
      <c r="G19" s="7" t="s">
        <v>64</v>
      </c>
      <c r="H19" s="7" t="s">
        <v>103</v>
      </c>
      <c r="I19" s="7">
        <v>1</v>
      </c>
      <c r="J19" s="7">
        <v>1</v>
      </c>
      <c r="K19" s="8">
        <v>45204.425694444442</v>
      </c>
      <c r="L19" s="7"/>
    </row>
    <row r="20" spans="1:12">
      <c r="A20" s="7" t="s">
        <v>23</v>
      </c>
      <c r="B20" s="7"/>
      <c r="C20" s="7" t="s">
        <v>104</v>
      </c>
      <c r="D20" s="7">
        <v>-7.0999999999999994E-2</v>
      </c>
      <c r="E20" s="7" t="s">
        <v>105</v>
      </c>
      <c r="F20" s="7">
        <v>3.3E-4</v>
      </c>
      <c r="G20" s="7" t="s">
        <v>64</v>
      </c>
      <c r="H20" s="7" t="s">
        <v>103</v>
      </c>
      <c r="I20" s="7">
        <v>1</v>
      </c>
      <c r="J20" s="7">
        <v>1</v>
      </c>
      <c r="K20" s="8">
        <v>45204.426388888889</v>
      </c>
      <c r="L20" s="7"/>
    </row>
    <row r="21" spans="1:12">
      <c r="A21" s="7" t="s">
        <v>24</v>
      </c>
      <c r="B21" s="7"/>
      <c r="C21" s="7" t="s">
        <v>104</v>
      </c>
      <c r="D21" s="7">
        <v>-7.1999999999999995E-2</v>
      </c>
      <c r="E21" s="7" t="s">
        <v>105</v>
      </c>
      <c r="F21" s="7">
        <v>1.7899999999999999E-4</v>
      </c>
      <c r="G21" s="7" t="s">
        <v>64</v>
      </c>
      <c r="H21" s="7" t="s">
        <v>103</v>
      </c>
      <c r="I21" s="7">
        <v>1</v>
      </c>
      <c r="J21" s="7">
        <v>1</v>
      </c>
      <c r="K21" s="8">
        <v>45204.427777777775</v>
      </c>
      <c r="L21" s="7"/>
    </row>
    <row r="22" spans="1:12">
      <c r="A22" s="7" t="s">
        <v>25</v>
      </c>
      <c r="B22" s="7"/>
      <c r="C22" s="7" t="s">
        <v>104</v>
      </c>
      <c r="D22" s="7">
        <v>-7.0999999999999994E-2</v>
      </c>
      <c r="E22" s="7" t="s">
        <v>105</v>
      </c>
      <c r="F22" s="7">
        <v>2.6200000000000003E-4</v>
      </c>
      <c r="G22" s="7" t="s">
        <v>64</v>
      </c>
      <c r="H22" s="7" t="s">
        <v>103</v>
      </c>
      <c r="I22" s="7">
        <v>1</v>
      </c>
      <c r="J22" s="7">
        <v>1</v>
      </c>
      <c r="K22" s="8">
        <v>45204.428472222222</v>
      </c>
      <c r="L22" s="7"/>
    </row>
    <row r="23" spans="1:12">
      <c r="A23" s="7" t="s">
        <v>26</v>
      </c>
      <c r="B23" s="7"/>
      <c r="C23" s="7" t="s">
        <v>104</v>
      </c>
      <c r="D23" s="7">
        <v>4.3999999999999997E-2</v>
      </c>
      <c r="E23" s="7" t="s">
        <v>105</v>
      </c>
      <c r="F23" s="7">
        <v>3.2198999999999998E-2</v>
      </c>
      <c r="G23" s="7" t="s">
        <v>64</v>
      </c>
      <c r="H23" s="7" t="s">
        <v>103</v>
      </c>
      <c r="I23" s="7">
        <v>1</v>
      </c>
      <c r="J23" s="7">
        <v>1</v>
      </c>
      <c r="K23" s="8">
        <v>45204.429166666669</v>
      </c>
      <c r="L23" s="7"/>
    </row>
    <row r="24" spans="1:12">
      <c r="A24" s="7" t="s">
        <v>27</v>
      </c>
      <c r="B24" s="7"/>
      <c r="C24" s="7" t="s">
        <v>104</v>
      </c>
      <c r="D24" s="7">
        <v>4.5999999999999999E-2</v>
      </c>
      <c r="E24" s="7" t="s">
        <v>105</v>
      </c>
      <c r="F24" s="7">
        <v>3.2760999999999998E-2</v>
      </c>
      <c r="G24" s="7" t="s">
        <v>64</v>
      </c>
      <c r="H24" s="7" t="s">
        <v>103</v>
      </c>
      <c r="I24" s="7">
        <v>1</v>
      </c>
      <c r="J24" s="7">
        <v>1</v>
      </c>
      <c r="K24" s="8">
        <v>45204.430555555555</v>
      </c>
      <c r="L24" s="7"/>
    </row>
    <row r="25" spans="1:12">
      <c r="A25" s="7" t="s">
        <v>28</v>
      </c>
      <c r="B25" s="7"/>
      <c r="C25" s="7" t="s">
        <v>104</v>
      </c>
      <c r="D25" s="7">
        <v>3.5999999999999997E-2</v>
      </c>
      <c r="E25" s="7" t="s">
        <v>105</v>
      </c>
      <c r="F25" s="7">
        <v>2.9963E-2</v>
      </c>
      <c r="G25" s="7" t="s">
        <v>64</v>
      </c>
      <c r="H25" s="7" t="s">
        <v>103</v>
      </c>
      <c r="I25" s="7">
        <v>1</v>
      </c>
      <c r="J25" s="7">
        <v>1</v>
      </c>
      <c r="K25" s="8">
        <v>45204.431250000001</v>
      </c>
      <c r="L25" s="7"/>
    </row>
    <row r="26" spans="1:12">
      <c r="A26" s="7" t="s">
        <v>29</v>
      </c>
      <c r="B26" s="7"/>
      <c r="C26" s="7" t="s">
        <v>104</v>
      </c>
      <c r="D26" s="7">
        <v>3.3000000000000002E-2</v>
      </c>
      <c r="E26" s="7" t="s">
        <v>105</v>
      </c>
      <c r="F26" s="7">
        <v>2.8944000000000001E-2</v>
      </c>
      <c r="G26" s="7" t="s">
        <v>64</v>
      </c>
      <c r="H26" s="7" t="s">
        <v>103</v>
      </c>
      <c r="I26" s="7">
        <v>1</v>
      </c>
      <c r="J26" s="7">
        <v>1</v>
      </c>
      <c r="K26" s="8">
        <v>45204.431944444441</v>
      </c>
      <c r="L26" s="7"/>
    </row>
    <row r="27" spans="1:12">
      <c r="A27" s="7" t="s">
        <v>30</v>
      </c>
      <c r="B27" s="7"/>
      <c r="C27" s="7" t="s">
        <v>104</v>
      </c>
      <c r="D27" s="7">
        <v>0.40600000000000003</v>
      </c>
      <c r="E27" s="7" t="s">
        <v>105</v>
      </c>
      <c r="F27" s="7">
        <v>0.132298</v>
      </c>
      <c r="G27" s="7" t="s">
        <v>64</v>
      </c>
      <c r="H27" s="7" t="s">
        <v>103</v>
      </c>
      <c r="I27" s="7">
        <v>1</v>
      </c>
      <c r="J27" s="7">
        <v>1</v>
      </c>
      <c r="K27" s="8">
        <v>45204.433333333334</v>
      </c>
      <c r="L27" s="7"/>
    </row>
    <row r="28" spans="1:12">
      <c r="A28" s="7" t="s">
        <v>31</v>
      </c>
      <c r="B28" s="7"/>
      <c r="C28" s="7" t="s">
        <v>104</v>
      </c>
      <c r="D28" s="7">
        <v>0.42799999999999999</v>
      </c>
      <c r="E28" s="7" t="s">
        <v>105</v>
      </c>
      <c r="F28" s="7">
        <v>0.138238</v>
      </c>
      <c r="G28" s="7" t="s">
        <v>64</v>
      </c>
      <c r="H28" s="7" t="s">
        <v>103</v>
      </c>
      <c r="I28" s="7">
        <v>1</v>
      </c>
      <c r="J28" s="7">
        <v>1</v>
      </c>
      <c r="K28" s="8">
        <v>45204.434027777781</v>
      </c>
      <c r="L28" s="7"/>
    </row>
    <row r="29" spans="1:12">
      <c r="A29" s="7" t="s">
        <v>32</v>
      </c>
      <c r="B29" s="7"/>
      <c r="C29" s="7" t="s">
        <v>104</v>
      </c>
      <c r="D29" s="7">
        <v>0.33</v>
      </c>
      <c r="E29" s="7" t="s">
        <v>105</v>
      </c>
      <c r="F29" s="7">
        <v>0.111196</v>
      </c>
      <c r="G29" s="7" t="s">
        <v>64</v>
      </c>
      <c r="H29" s="7" t="s">
        <v>103</v>
      </c>
      <c r="I29" s="7">
        <v>1</v>
      </c>
      <c r="J29" s="7">
        <v>1</v>
      </c>
      <c r="K29" s="8">
        <v>45204.43472222222</v>
      </c>
      <c r="L29" s="7"/>
    </row>
    <row r="30" spans="1:12">
      <c r="A30" s="7" t="s">
        <v>33</v>
      </c>
      <c r="B30" s="7"/>
      <c r="C30" s="7" t="s">
        <v>104</v>
      </c>
      <c r="D30" s="7">
        <v>0.35299999999999998</v>
      </c>
      <c r="E30" s="7" t="s">
        <v>105</v>
      </c>
      <c r="F30" s="7">
        <v>0.117425</v>
      </c>
      <c r="G30" s="7" t="s">
        <v>64</v>
      </c>
      <c r="H30" s="7" t="s">
        <v>103</v>
      </c>
      <c r="I30" s="7">
        <v>1</v>
      </c>
      <c r="J30" s="7">
        <v>1</v>
      </c>
      <c r="K30" s="8">
        <v>45204.436111111114</v>
      </c>
      <c r="L30" s="7"/>
    </row>
    <row r="31" spans="1:12">
      <c r="A31" s="7" t="s">
        <v>34</v>
      </c>
      <c r="B31" s="7"/>
      <c r="C31" s="7" t="s">
        <v>104</v>
      </c>
      <c r="D31" s="7">
        <v>-3.5000000000000003E-2</v>
      </c>
      <c r="E31" s="7" t="s">
        <v>105</v>
      </c>
      <c r="F31" s="7">
        <v>1.0415000000000001E-2</v>
      </c>
      <c r="G31" s="7" t="s">
        <v>64</v>
      </c>
      <c r="H31" s="7" t="s">
        <v>103</v>
      </c>
      <c r="I31" s="7">
        <v>1</v>
      </c>
      <c r="J31" s="7">
        <v>1</v>
      </c>
      <c r="K31" s="8">
        <v>45204.436805555553</v>
      </c>
      <c r="L31" s="7"/>
    </row>
    <row r="32" spans="1:12">
      <c r="A32" s="7" t="s">
        <v>35</v>
      </c>
      <c r="B32" s="7"/>
      <c r="C32" s="7" t="s">
        <v>104</v>
      </c>
      <c r="D32" s="7">
        <v>-3.3000000000000002E-2</v>
      </c>
      <c r="E32" s="7" t="s">
        <v>105</v>
      </c>
      <c r="F32" s="7">
        <v>1.0881E-2</v>
      </c>
      <c r="G32" s="7" t="s">
        <v>64</v>
      </c>
      <c r="H32" s="7" t="s">
        <v>103</v>
      </c>
      <c r="I32" s="7">
        <v>1</v>
      </c>
      <c r="J32" s="7">
        <v>1</v>
      </c>
      <c r="K32" s="8">
        <v>45204.4375</v>
      </c>
      <c r="L32" s="7"/>
    </row>
    <row r="33" spans="1:12">
      <c r="A33" s="7" t="s">
        <v>36</v>
      </c>
      <c r="B33" s="7"/>
      <c r="C33" s="7" t="s">
        <v>104</v>
      </c>
      <c r="D33" s="7">
        <v>-2.1000000000000001E-2</v>
      </c>
      <c r="E33" s="7" t="s">
        <v>105</v>
      </c>
      <c r="F33" s="7">
        <v>1.4087000000000001E-2</v>
      </c>
      <c r="G33" s="7" t="s">
        <v>64</v>
      </c>
      <c r="H33" s="7" t="s">
        <v>103</v>
      </c>
      <c r="I33" s="7">
        <v>1</v>
      </c>
      <c r="J33" s="7">
        <v>1</v>
      </c>
      <c r="K33" s="8">
        <v>45204.438888888886</v>
      </c>
      <c r="L33" s="7"/>
    </row>
    <row r="34" spans="1:12">
      <c r="A34" s="7" t="s">
        <v>37</v>
      </c>
      <c r="B34" s="7"/>
      <c r="C34" s="7" t="s">
        <v>104</v>
      </c>
      <c r="D34" s="7">
        <v>-1.2999999999999999E-2</v>
      </c>
      <c r="E34" s="7" t="s">
        <v>105</v>
      </c>
      <c r="F34" s="7">
        <v>1.6308E-2</v>
      </c>
      <c r="G34" s="7" t="s">
        <v>64</v>
      </c>
      <c r="H34" s="7" t="s">
        <v>103</v>
      </c>
      <c r="I34" s="7">
        <v>1</v>
      </c>
      <c r="J34" s="7">
        <v>1</v>
      </c>
      <c r="K34" s="8">
        <v>45204.44027777778</v>
      </c>
      <c r="L34" s="7"/>
    </row>
    <row r="35" spans="1:12">
      <c r="A35" s="7" t="s">
        <v>38</v>
      </c>
      <c r="B35" s="7"/>
      <c r="C35" s="7" t="s">
        <v>104</v>
      </c>
      <c r="D35" s="7">
        <v>0.41299999999999998</v>
      </c>
      <c r="E35" s="7" t="s">
        <v>105</v>
      </c>
      <c r="F35" s="7">
        <v>0.134241</v>
      </c>
      <c r="G35" s="7" t="s">
        <v>64</v>
      </c>
      <c r="H35" s="7" t="s">
        <v>103</v>
      </c>
      <c r="I35" s="7">
        <v>1</v>
      </c>
      <c r="J35" s="7">
        <v>1</v>
      </c>
      <c r="K35" s="8">
        <v>45204.441666666666</v>
      </c>
      <c r="L35" s="7"/>
    </row>
    <row r="36" spans="1:12">
      <c r="A36" s="7" t="s">
        <v>39</v>
      </c>
      <c r="B36" s="7"/>
      <c r="C36" s="7" t="s">
        <v>104</v>
      </c>
      <c r="D36" s="7">
        <v>0.41799999999999998</v>
      </c>
      <c r="E36" s="7" t="s">
        <v>105</v>
      </c>
      <c r="F36" s="7">
        <v>0.135542</v>
      </c>
      <c r="G36" s="7" t="s">
        <v>64</v>
      </c>
      <c r="H36" s="7" t="s">
        <v>103</v>
      </c>
      <c r="I36" s="7">
        <v>1</v>
      </c>
      <c r="J36" s="7">
        <v>1</v>
      </c>
      <c r="K36" s="8">
        <v>45204.443749999999</v>
      </c>
      <c r="L36" s="7"/>
    </row>
    <row r="37" spans="1:12">
      <c r="A37" s="7" t="s">
        <v>40</v>
      </c>
      <c r="B37" s="7"/>
      <c r="C37" s="7" t="s">
        <v>104</v>
      </c>
      <c r="D37" s="7">
        <v>0.44900000000000001</v>
      </c>
      <c r="E37" s="7" t="s">
        <v>105</v>
      </c>
      <c r="F37" s="7">
        <v>0.14418800000000001</v>
      </c>
      <c r="G37" s="7" t="s">
        <v>64</v>
      </c>
      <c r="H37" s="7" t="s">
        <v>103</v>
      </c>
      <c r="I37" s="7">
        <v>1</v>
      </c>
      <c r="J37" s="7">
        <v>1</v>
      </c>
      <c r="K37" s="8">
        <v>45204.445138888892</v>
      </c>
      <c r="L37" s="7"/>
    </row>
    <row r="38" spans="1:12">
      <c r="A38" s="7" t="s">
        <v>41</v>
      </c>
      <c r="B38" s="7"/>
      <c r="C38" s="7" t="s">
        <v>104</v>
      </c>
      <c r="D38" s="7">
        <v>0.46500000000000002</v>
      </c>
      <c r="E38" s="7" t="s">
        <v>105</v>
      </c>
      <c r="F38" s="7">
        <v>0.14849000000000001</v>
      </c>
      <c r="G38" s="7" t="s">
        <v>64</v>
      </c>
      <c r="H38" s="7" t="s">
        <v>103</v>
      </c>
      <c r="I38" s="7">
        <v>1</v>
      </c>
      <c r="J38" s="7">
        <v>1</v>
      </c>
      <c r="K38" s="8">
        <v>45204.446527777778</v>
      </c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L39"/>
  <sheetViews>
    <sheetView topLeftCell="A11" workbookViewId="0">
      <selection activeCell="D11" sqref="D11:D38"/>
    </sheetView>
  </sheetViews>
  <sheetFormatPr defaultRowHeight="14.4"/>
  <cols>
    <col min="11" max="11" width="14.6640625" bestFit="1" customWidth="1"/>
  </cols>
  <sheetData>
    <row r="1" spans="1:12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/>
    </row>
    <row r="2" spans="1:12">
      <c r="A2" s="7" t="s">
        <v>61</v>
      </c>
      <c r="B2" s="7"/>
      <c r="C2" s="7" t="s">
        <v>102</v>
      </c>
      <c r="D2" s="7">
        <v>7.0000000000000001E-3</v>
      </c>
      <c r="E2" s="7" t="s">
        <v>63</v>
      </c>
      <c r="F2" s="7">
        <v>6.8669999999999998E-3</v>
      </c>
      <c r="G2" s="7" t="s">
        <v>64</v>
      </c>
      <c r="H2" s="7" t="s">
        <v>103</v>
      </c>
      <c r="I2" s="7">
        <v>1</v>
      </c>
      <c r="J2" s="7">
        <v>1</v>
      </c>
      <c r="K2" s="8">
        <v>45204.451388888891</v>
      </c>
      <c r="L2" s="7"/>
    </row>
    <row r="3" spans="1:12">
      <c r="A3" s="7" t="s">
        <v>66</v>
      </c>
      <c r="B3" s="7"/>
      <c r="C3" s="7" t="s">
        <v>102</v>
      </c>
      <c r="D3" s="7">
        <v>2.1999999999999999E-2</v>
      </c>
      <c r="E3" s="7" t="s">
        <v>63</v>
      </c>
      <c r="F3" s="7">
        <v>2.1766000000000001E-2</v>
      </c>
      <c r="G3" s="7" t="s">
        <v>64</v>
      </c>
      <c r="H3" s="7" t="s">
        <v>103</v>
      </c>
      <c r="I3" s="7">
        <v>1</v>
      </c>
      <c r="J3" s="7">
        <v>1</v>
      </c>
      <c r="K3" s="8">
        <v>45204.452777777777</v>
      </c>
      <c r="L3" s="7"/>
    </row>
    <row r="4" spans="1:12">
      <c r="A4" s="7" t="s">
        <v>67</v>
      </c>
      <c r="B4" s="7"/>
      <c r="C4" s="7" t="s">
        <v>102</v>
      </c>
      <c r="D4" s="7">
        <v>4.2999999999999997E-2</v>
      </c>
      <c r="E4" s="7" t="s">
        <v>63</v>
      </c>
      <c r="F4" s="7">
        <v>4.2908000000000002E-2</v>
      </c>
      <c r="G4" s="7" t="s">
        <v>64</v>
      </c>
      <c r="H4" s="7" t="s">
        <v>103</v>
      </c>
      <c r="I4" s="7">
        <v>1</v>
      </c>
      <c r="J4" s="7">
        <v>1</v>
      </c>
      <c r="K4" s="8">
        <v>45204.45416666667</v>
      </c>
      <c r="L4" s="7"/>
    </row>
    <row r="5" spans="1:12">
      <c r="A5" s="7" t="s">
        <v>68</v>
      </c>
      <c r="B5" s="7"/>
      <c r="C5" s="7" t="s">
        <v>102</v>
      </c>
      <c r="D5" s="7">
        <v>7.9000000000000001E-2</v>
      </c>
      <c r="E5" s="7" t="s">
        <v>63</v>
      </c>
      <c r="F5" s="7">
        <v>7.9227000000000006E-2</v>
      </c>
      <c r="G5" s="7" t="s">
        <v>64</v>
      </c>
      <c r="H5" s="7" t="s">
        <v>103</v>
      </c>
      <c r="I5" s="7">
        <v>1</v>
      </c>
      <c r="J5" s="7">
        <v>1</v>
      </c>
      <c r="K5" s="8">
        <v>45204.455555555556</v>
      </c>
      <c r="L5" s="7"/>
    </row>
    <row r="6" spans="1:12">
      <c r="A6" s="7" t="s">
        <v>69</v>
      </c>
      <c r="B6" s="7"/>
      <c r="C6" s="7" t="s">
        <v>102</v>
      </c>
      <c r="D6" s="7">
        <v>0.185</v>
      </c>
      <c r="E6" s="7" t="s">
        <v>63</v>
      </c>
      <c r="F6" s="7">
        <v>0.185139</v>
      </c>
      <c r="G6" s="7" t="s">
        <v>64</v>
      </c>
      <c r="H6" s="7" t="s">
        <v>103</v>
      </c>
      <c r="I6" s="7">
        <v>1</v>
      </c>
      <c r="J6" s="7">
        <v>1</v>
      </c>
      <c r="K6" s="8">
        <v>45204.456944444442</v>
      </c>
      <c r="L6" s="7"/>
    </row>
    <row r="7" spans="1:12">
      <c r="A7" s="7" t="s">
        <v>70</v>
      </c>
      <c r="B7" s="7"/>
      <c r="C7" s="7" t="s">
        <v>102</v>
      </c>
      <c r="D7" s="7">
        <v>0.36</v>
      </c>
      <c r="E7" s="7" t="s">
        <v>63</v>
      </c>
      <c r="F7" s="7">
        <v>0.35986800000000002</v>
      </c>
      <c r="G7" s="7" t="s">
        <v>64</v>
      </c>
      <c r="H7" s="7" t="s">
        <v>103</v>
      </c>
      <c r="I7" s="7">
        <v>1</v>
      </c>
      <c r="J7" s="7">
        <v>1</v>
      </c>
      <c r="K7" s="8">
        <v>45204.459027777775</v>
      </c>
      <c r="L7" s="7"/>
    </row>
    <row r="8" spans="1:12">
      <c r="A8" s="7" t="s">
        <v>71</v>
      </c>
      <c r="B8" s="7"/>
      <c r="C8" s="7" t="s">
        <v>102</v>
      </c>
      <c r="D8" s="7">
        <v>0.54400000000000004</v>
      </c>
      <c r="E8" s="7" t="s">
        <v>63</v>
      </c>
      <c r="F8" s="7">
        <v>0.54358700000000004</v>
      </c>
      <c r="G8" s="7" t="s">
        <v>64</v>
      </c>
      <c r="H8" s="7" t="s">
        <v>103</v>
      </c>
      <c r="I8" s="7">
        <v>1</v>
      </c>
      <c r="J8" s="7">
        <v>1</v>
      </c>
      <c r="K8" s="8">
        <v>45204.460416666669</v>
      </c>
      <c r="L8" s="7"/>
    </row>
    <row r="9" spans="1:12">
      <c r="A9" s="7" t="s">
        <v>72</v>
      </c>
      <c r="B9" s="7"/>
      <c r="C9" s="7" t="s">
        <v>102</v>
      </c>
      <c r="D9" s="7">
        <v>0.72899999999999998</v>
      </c>
      <c r="E9" s="7" t="s">
        <v>63</v>
      </c>
      <c r="F9" s="7">
        <v>0.72892400000000002</v>
      </c>
      <c r="G9" s="7" t="s">
        <v>64</v>
      </c>
      <c r="H9" s="7" t="s">
        <v>103</v>
      </c>
      <c r="I9" s="7">
        <v>1</v>
      </c>
      <c r="J9" s="7">
        <v>1</v>
      </c>
      <c r="K9" s="8">
        <v>45204.461805555555</v>
      </c>
      <c r="L9" s="7"/>
    </row>
    <row r="10" spans="1:12">
      <c r="A10" s="7" t="s">
        <v>73</v>
      </c>
      <c r="B10" s="7"/>
      <c r="C10" s="7" t="s">
        <v>102</v>
      </c>
      <c r="D10" s="7">
        <v>0.01</v>
      </c>
      <c r="E10" s="7" t="s">
        <v>63</v>
      </c>
      <c r="F10" s="7">
        <v>1.0043E-2</v>
      </c>
      <c r="G10" s="7" t="s">
        <v>64</v>
      </c>
      <c r="H10" s="7" t="s">
        <v>103</v>
      </c>
      <c r="I10" s="7">
        <v>1</v>
      </c>
      <c r="J10" s="7">
        <v>1</v>
      </c>
      <c r="K10" s="8">
        <v>45204.463194444441</v>
      </c>
      <c r="L10" s="7"/>
    </row>
    <row r="11" spans="1:12">
      <c r="A11" s="7" t="s">
        <v>14</v>
      </c>
      <c r="B11" s="7"/>
      <c r="C11" s="7" t="s">
        <v>102</v>
      </c>
      <c r="D11" s="7">
        <v>1.2E-2</v>
      </c>
      <c r="E11" s="7" t="s">
        <v>63</v>
      </c>
      <c r="F11" s="7">
        <v>7.7780000000000002E-3</v>
      </c>
      <c r="G11" s="7" t="s">
        <v>64</v>
      </c>
      <c r="H11" s="7" t="s">
        <v>103</v>
      </c>
      <c r="I11" s="7">
        <v>1</v>
      </c>
      <c r="J11" s="7">
        <v>1</v>
      </c>
      <c r="K11" s="8">
        <v>45204.464583333334</v>
      </c>
      <c r="L11" s="7"/>
    </row>
    <row r="12" spans="1:12">
      <c r="A12" s="7" t="s">
        <v>15</v>
      </c>
      <c r="B12" s="7"/>
      <c r="C12" s="7" t="s">
        <v>102</v>
      </c>
      <c r="D12" s="7">
        <v>1.7000000000000001E-2</v>
      </c>
      <c r="E12" s="7" t="s">
        <v>63</v>
      </c>
      <c r="F12" s="7">
        <v>8.5170000000000003E-3</v>
      </c>
      <c r="G12" s="7" t="s">
        <v>64</v>
      </c>
      <c r="H12" s="7" t="s">
        <v>103</v>
      </c>
      <c r="I12" s="7">
        <v>1</v>
      </c>
      <c r="J12" s="7">
        <v>1</v>
      </c>
      <c r="K12" s="8">
        <v>45204.46597222222</v>
      </c>
      <c r="L12" s="7"/>
    </row>
    <row r="13" spans="1:12">
      <c r="A13" s="7" t="s">
        <v>16</v>
      </c>
      <c r="B13" s="7"/>
      <c r="C13" s="7" t="s">
        <v>102</v>
      </c>
      <c r="D13" s="7">
        <v>1.6E-2</v>
      </c>
      <c r="E13" s="7" t="s">
        <v>63</v>
      </c>
      <c r="F13" s="7">
        <v>8.2500000000000004E-3</v>
      </c>
      <c r="G13" s="7" t="s">
        <v>64</v>
      </c>
      <c r="H13" s="7" t="s">
        <v>103</v>
      </c>
      <c r="I13" s="7">
        <v>1</v>
      </c>
      <c r="J13" s="7">
        <v>1</v>
      </c>
      <c r="K13" s="8">
        <v>45204.468055555553</v>
      </c>
      <c r="L13" s="7"/>
    </row>
    <row r="14" spans="1:12">
      <c r="A14" s="7" t="s">
        <v>17</v>
      </c>
      <c r="B14" s="7"/>
      <c r="C14" s="7" t="s">
        <v>102</v>
      </c>
      <c r="D14" s="7">
        <v>2.1999999999999999E-2</v>
      </c>
      <c r="E14" s="7" t="s">
        <v>63</v>
      </c>
      <c r="F14" s="7">
        <v>9.1870000000000007E-3</v>
      </c>
      <c r="G14" s="7" t="s">
        <v>64</v>
      </c>
      <c r="H14" s="7" t="s">
        <v>103</v>
      </c>
      <c r="I14" s="7">
        <v>1</v>
      </c>
      <c r="J14" s="7">
        <v>1</v>
      </c>
      <c r="K14" s="8">
        <v>45204.469444444447</v>
      </c>
      <c r="L14" s="7"/>
    </row>
    <row r="15" spans="1:12">
      <c r="A15" s="7" t="s">
        <v>18</v>
      </c>
      <c r="B15" s="7"/>
      <c r="C15" s="7" t="s">
        <v>102</v>
      </c>
      <c r="D15" s="7">
        <v>2.7E-2</v>
      </c>
      <c r="E15" s="7" t="s">
        <v>63</v>
      </c>
      <c r="F15" s="7">
        <v>9.8560000000000002E-3</v>
      </c>
      <c r="G15" s="7" t="s">
        <v>64</v>
      </c>
      <c r="H15" s="7" t="s">
        <v>103</v>
      </c>
      <c r="I15" s="7">
        <v>1</v>
      </c>
      <c r="J15" s="7">
        <v>1</v>
      </c>
      <c r="K15" s="8">
        <v>45204.470833333333</v>
      </c>
      <c r="L15" s="7"/>
    </row>
    <row r="16" spans="1:12">
      <c r="A16" s="7" t="s">
        <v>19</v>
      </c>
      <c r="B16" s="7"/>
      <c r="C16" s="7" t="s">
        <v>102</v>
      </c>
      <c r="D16" s="7">
        <v>2.5999999999999999E-2</v>
      </c>
      <c r="E16" s="7" t="s">
        <v>63</v>
      </c>
      <c r="F16" s="7">
        <v>9.7949999999999999E-3</v>
      </c>
      <c r="G16" s="7" t="s">
        <v>64</v>
      </c>
      <c r="H16" s="7" t="s">
        <v>103</v>
      </c>
      <c r="I16" s="7">
        <v>1</v>
      </c>
      <c r="J16" s="7">
        <v>1</v>
      </c>
      <c r="K16" s="8">
        <v>45204.472222222219</v>
      </c>
      <c r="L16" s="7"/>
    </row>
    <row r="17" spans="1:12">
      <c r="A17" s="7" t="s">
        <v>20</v>
      </c>
      <c r="B17" s="7"/>
      <c r="C17" s="7" t="s">
        <v>102</v>
      </c>
      <c r="D17" s="7">
        <v>2.9000000000000001E-2</v>
      </c>
      <c r="E17" s="7" t="s">
        <v>63</v>
      </c>
      <c r="F17" s="7">
        <v>1.0152E-2</v>
      </c>
      <c r="G17" s="7" t="s">
        <v>64</v>
      </c>
      <c r="H17" s="7" t="s">
        <v>103</v>
      </c>
      <c r="I17" s="7">
        <v>1</v>
      </c>
      <c r="J17" s="7">
        <v>1</v>
      </c>
      <c r="K17" s="8">
        <v>45204.473611111112</v>
      </c>
      <c r="L17" s="7"/>
    </row>
    <row r="18" spans="1:12">
      <c r="A18" s="7" t="s">
        <v>21</v>
      </c>
      <c r="B18" s="7"/>
      <c r="C18" s="7" t="s">
        <v>102</v>
      </c>
      <c r="D18" s="7">
        <v>2.1999999999999999E-2</v>
      </c>
      <c r="E18" s="7" t="s">
        <v>63</v>
      </c>
      <c r="F18" s="7">
        <v>9.2020000000000001E-3</v>
      </c>
      <c r="G18" s="7" t="s">
        <v>64</v>
      </c>
      <c r="H18" s="7" t="s">
        <v>103</v>
      </c>
      <c r="I18" s="7">
        <v>1</v>
      </c>
      <c r="J18" s="7">
        <v>1</v>
      </c>
      <c r="K18" s="8">
        <v>45204.474999999999</v>
      </c>
      <c r="L18" s="7"/>
    </row>
    <row r="19" spans="1:12">
      <c r="A19" s="7" t="s">
        <v>22</v>
      </c>
      <c r="B19" s="7"/>
      <c r="C19" s="7" t="s">
        <v>102</v>
      </c>
      <c r="D19" s="7">
        <v>2.3E-2</v>
      </c>
      <c r="E19" s="7" t="s">
        <v>63</v>
      </c>
      <c r="F19" s="7">
        <v>9.3690000000000006E-3</v>
      </c>
      <c r="G19" s="7" t="s">
        <v>64</v>
      </c>
      <c r="H19" s="7" t="s">
        <v>103</v>
      </c>
      <c r="I19" s="7">
        <v>1</v>
      </c>
      <c r="J19" s="7">
        <v>1</v>
      </c>
      <c r="K19" s="8">
        <v>45204.477083333331</v>
      </c>
      <c r="L19" s="7"/>
    </row>
    <row r="20" spans="1:12">
      <c r="A20" s="7" t="s">
        <v>23</v>
      </c>
      <c r="B20" s="7"/>
      <c r="C20" s="7" t="s">
        <v>102</v>
      </c>
      <c r="D20" s="7">
        <v>2.5000000000000001E-2</v>
      </c>
      <c r="E20" s="7" t="s">
        <v>63</v>
      </c>
      <c r="F20" s="7">
        <v>9.5490000000000002E-3</v>
      </c>
      <c r="G20" s="7" t="s">
        <v>64</v>
      </c>
      <c r="H20" s="7" t="s">
        <v>103</v>
      </c>
      <c r="I20" s="7">
        <v>1</v>
      </c>
      <c r="J20" s="7">
        <v>1</v>
      </c>
      <c r="K20" s="8">
        <v>45204.478472222225</v>
      </c>
      <c r="L20" s="7"/>
    </row>
    <row r="21" spans="1:12">
      <c r="A21" s="7" t="s">
        <v>24</v>
      </c>
      <c r="B21" s="7"/>
      <c r="C21" s="7" t="s">
        <v>102</v>
      </c>
      <c r="D21" s="7">
        <v>0.02</v>
      </c>
      <c r="E21" s="7" t="s">
        <v>63</v>
      </c>
      <c r="F21" s="7">
        <v>8.9460000000000008E-3</v>
      </c>
      <c r="G21" s="7" t="s">
        <v>64</v>
      </c>
      <c r="H21" s="7" t="s">
        <v>103</v>
      </c>
      <c r="I21" s="7">
        <v>1</v>
      </c>
      <c r="J21" s="7">
        <v>1</v>
      </c>
      <c r="K21" s="8">
        <v>45204.479861111111</v>
      </c>
      <c r="L21" s="7"/>
    </row>
    <row r="22" spans="1:12">
      <c r="A22" s="7" t="s">
        <v>25</v>
      </c>
      <c r="B22" s="7"/>
      <c r="C22" s="7" t="s">
        <v>102</v>
      </c>
      <c r="D22" s="7">
        <v>2.4E-2</v>
      </c>
      <c r="E22" s="7" t="s">
        <v>63</v>
      </c>
      <c r="F22" s="7">
        <v>9.5270000000000007E-3</v>
      </c>
      <c r="G22" s="7" t="s">
        <v>64</v>
      </c>
      <c r="H22" s="7" t="s">
        <v>103</v>
      </c>
      <c r="I22" s="7">
        <v>1</v>
      </c>
      <c r="J22" s="7">
        <v>1</v>
      </c>
      <c r="K22" s="8">
        <v>45204.481249999997</v>
      </c>
      <c r="L22" s="7"/>
    </row>
    <row r="23" spans="1:12">
      <c r="A23" s="7" t="s">
        <v>26</v>
      </c>
      <c r="B23" s="7"/>
      <c r="C23" s="7" t="s">
        <v>102</v>
      </c>
      <c r="D23" s="7">
        <v>2.5000000000000001E-2</v>
      </c>
      <c r="E23" s="7" t="s">
        <v>63</v>
      </c>
      <c r="F23" s="7">
        <v>9.5659999999999999E-3</v>
      </c>
      <c r="G23" s="7" t="s">
        <v>64</v>
      </c>
      <c r="H23" s="7" t="s">
        <v>103</v>
      </c>
      <c r="I23" s="7">
        <v>1</v>
      </c>
      <c r="J23" s="7">
        <v>1</v>
      </c>
      <c r="K23" s="8">
        <v>45204.482638888891</v>
      </c>
      <c r="L23" s="7"/>
    </row>
    <row r="24" spans="1:12">
      <c r="A24" s="7" t="s">
        <v>27</v>
      </c>
      <c r="B24" s="7"/>
      <c r="C24" s="7" t="s">
        <v>102</v>
      </c>
      <c r="D24" s="7">
        <v>3.4000000000000002E-2</v>
      </c>
      <c r="E24" s="7" t="s">
        <v>63</v>
      </c>
      <c r="F24" s="7">
        <v>1.0858E-2</v>
      </c>
      <c r="G24" s="7" t="s">
        <v>64</v>
      </c>
      <c r="H24" s="7" t="s">
        <v>103</v>
      </c>
      <c r="I24" s="7">
        <v>1</v>
      </c>
      <c r="J24" s="7">
        <v>1</v>
      </c>
      <c r="K24" s="8">
        <v>45204.484027777777</v>
      </c>
      <c r="L24" s="7"/>
    </row>
    <row r="25" spans="1:12">
      <c r="A25" s="7" t="s">
        <v>28</v>
      </c>
      <c r="B25" s="7"/>
      <c r="C25" s="7" t="s">
        <v>102</v>
      </c>
      <c r="D25" s="7">
        <v>1.7999999999999999E-2</v>
      </c>
      <c r="E25" s="7" t="s">
        <v>63</v>
      </c>
      <c r="F25" s="7">
        <v>8.6289999999999995E-3</v>
      </c>
      <c r="G25" s="7" t="s">
        <v>64</v>
      </c>
      <c r="H25" s="7" t="s">
        <v>103</v>
      </c>
      <c r="I25" s="7">
        <v>1</v>
      </c>
      <c r="J25" s="7">
        <v>1</v>
      </c>
      <c r="K25" s="8">
        <v>45204.48541666667</v>
      </c>
      <c r="L25" s="7"/>
    </row>
    <row r="26" spans="1:12">
      <c r="A26" s="7" t="s">
        <v>29</v>
      </c>
      <c r="B26" s="7"/>
      <c r="C26" s="7" t="s">
        <v>102</v>
      </c>
      <c r="D26" s="7">
        <v>1.2999999999999999E-2</v>
      </c>
      <c r="E26" s="7" t="s">
        <v>63</v>
      </c>
      <c r="F26" s="7">
        <v>7.9609999999999993E-3</v>
      </c>
      <c r="G26" s="7" t="s">
        <v>64</v>
      </c>
      <c r="H26" s="7" t="s">
        <v>103</v>
      </c>
      <c r="I26" s="7">
        <v>1</v>
      </c>
      <c r="J26" s="7">
        <v>1</v>
      </c>
      <c r="K26" s="8">
        <v>45204.487500000003</v>
      </c>
      <c r="L26" s="7"/>
    </row>
    <row r="27" spans="1:12">
      <c r="A27" s="7" t="s">
        <v>30</v>
      </c>
      <c r="B27" s="7"/>
      <c r="C27" s="7" t="s">
        <v>102</v>
      </c>
      <c r="D27" s="7">
        <v>2.5999999999999999E-2</v>
      </c>
      <c r="E27" s="7" t="s">
        <v>63</v>
      </c>
      <c r="F27" s="7">
        <v>9.8069999999999997E-3</v>
      </c>
      <c r="G27" s="7" t="s">
        <v>64</v>
      </c>
      <c r="H27" s="7" t="s">
        <v>103</v>
      </c>
      <c r="I27" s="7">
        <v>1</v>
      </c>
      <c r="J27" s="7">
        <v>1</v>
      </c>
      <c r="K27" s="8">
        <v>45204.488888888889</v>
      </c>
      <c r="L27" s="7"/>
    </row>
    <row r="28" spans="1:12">
      <c r="A28" s="7" t="s">
        <v>31</v>
      </c>
      <c r="B28" s="7"/>
      <c r="C28" s="7" t="s">
        <v>102</v>
      </c>
      <c r="D28" s="7">
        <v>2.5999999999999999E-2</v>
      </c>
      <c r="E28" s="7" t="s">
        <v>63</v>
      </c>
      <c r="F28" s="7">
        <v>9.7809999999999998E-3</v>
      </c>
      <c r="G28" s="7" t="s">
        <v>64</v>
      </c>
      <c r="H28" s="7" t="s">
        <v>103</v>
      </c>
      <c r="I28" s="7">
        <v>1</v>
      </c>
      <c r="J28" s="7">
        <v>1</v>
      </c>
      <c r="K28" s="8">
        <v>45204.490277777775</v>
      </c>
      <c r="L28" s="7"/>
    </row>
    <row r="29" spans="1:12">
      <c r="A29" s="7" t="s">
        <v>32</v>
      </c>
      <c r="B29" s="7"/>
      <c r="C29" s="7" t="s">
        <v>102</v>
      </c>
      <c r="D29" s="7">
        <v>3.3000000000000002E-2</v>
      </c>
      <c r="E29" s="7" t="s">
        <v>63</v>
      </c>
      <c r="F29" s="7">
        <v>1.0747E-2</v>
      </c>
      <c r="G29" s="7" t="s">
        <v>64</v>
      </c>
      <c r="H29" s="7" t="s">
        <v>103</v>
      </c>
      <c r="I29" s="7">
        <v>1</v>
      </c>
      <c r="J29" s="7">
        <v>1</v>
      </c>
      <c r="K29" s="8">
        <v>45204.491666666669</v>
      </c>
      <c r="L29" s="7"/>
    </row>
    <row r="30" spans="1:12">
      <c r="A30" s="7" t="s">
        <v>33</v>
      </c>
      <c r="B30" s="7"/>
      <c r="C30" s="7" t="s">
        <v>102</v>
      </c>
      <c r="D30" s="7">
        <v>2.5000000000000001E-2</v>
      </c>
      <c r="E30" s="7" t="s">
        <v>63</v>
      </c>
      <c r="F30" s="7">
        <v>9.5659999999999999E-3</v>
      </c>
      <c r="G30" s="7" t="s">
        <v>64</v>
      </c>
      <c r="H30" s="7" t="s">
        <v>103</v>
      </c>
      <c r="I30" s="7">
        <v>1</v>
      </c>
      <c r="J30" s="7">
        <v>1</v>
      </c>
      <c r="K30" s="8">
        <v>45204.493055555555</v>
      </c>
      <c r="L30" s="7"/>
    </row>
    <row r="31" spans="1:12">
      <c r="A31" s="7" t="s">
        <v>34</v>
      </c>
      <c r="B31" s="7"/>
      <c r="C31" s="7" t="s">
        <v>102</v>
      </c>
      <c r="D31" s="7">
        <v>1.9E-2</v>
      </c>
      <c r="E31" s="7" t="s">
        <v>63</v>
      </c>
      <c r="F31" s="7">
        <v>8.8109999999999994E-3</v>
      </c>
      <c r="G31" s="7" t="s">
        <v>64</v>
      </c>
      <c r="H31" s="7" t="s">
        <v>103</v>
      </c>
      <c r="I31" s="7">
        <v>1</v>
      </c>
      <c r="J31" s="7">
        <v>1</v>
      </c>
      <c r="K31" s="8">
        <v>45204.494444444441</v>
      </c>
      <c r="L31" s="7"/>
    </row>
    <row r="32" spans="1:12">
      <c r="A32" s="7" t="s">
        <v>35</v>
      </c>
      <c r="B32" s="7"/>
      <c r="C32" s="7" t="s">
        <v>102</v>
      </c>
      <c r="D32" s="7">
        <v>2.5000000000000001E-2</v>
      </c>
      <c r="E32" s="7" t="s">
        <v>63</v>
      </c>
      <c r="F32" s="7">
        <v>9.5479999999999992E-3</v>
      </c>
      <c r="G32" s="7" t="s">
        <v>64</v>
      </c>
      <c r="H32" s="7" t="s">
        <v>103</v>
      </c>
      <c r="I32" s="7">
        <v>1</v>
      </c>
      <c r="J32" s="7">
        <v>1</v>
      </c>
      <c r="K32" s="8">
        <v>45204.495138888888</v>
      </c>
      <c r="L32" s="7"/>
    </row>
    <row r="33" spans="1:12">
      <c r="A33" s="7" t="s">
        <v>36</v>
      </c>
      <c r="B33" s="7"/>
      <c r="C33" s="7" t="s">
        <v>102</v>
      </c>
      <c r="D33" s="7">
        <v>3.3000000000000002E-2</v>
      </c>
      <c r="E33" s="7" t="s">
        <v>63</v>
      </c>
      <c r="F33" s="7">
        <v>1.0796E-2</v>
      </c>
      <c r="G33" s="7" t="s">
        <v>64</v>
      </c>
      <c r="H33" s="7" t="s">
        <v>103</v>
      </c>
      <c r="I33" s="7">
        <v>1</v>
      </c>
      <c r="J33" s="7">
        <v>1</v>
      </c>
      <c r="K33" s="8">
        <v>45204.495833333334</v>
      </c>
      <c r="L33" s="7"/>
    </row>
    <row r="34" spans="1:12">
      <c r="A34" s="7" t="s">
        <v>37</v>
      </c>
      <c r="B34" s="7"/>
      <c r="C34" s="7" t="s">
        <v>102</v>
      </c>
      <c r="D34" s="7">
        <v>0.02</v>
      </c>
      <c r="E34" s="7" t="s">
        <v>63</v>
      </c>
      <c r="F34" s="7">
        <v>8.8940000000000009E-3</v>
      </c>
      <c r="G34" s="7" t="s">
        <v>64</v>
      </c>
      <c r="H34" s="7" t="s">
        <v>103</v>
      </c>
      <c r="I34" s="7">
        <v>1</v>
      </c>
      <c r="J34" s="7">
        <v>1</v>
      </c>
      <c r="K34" s="8">
        <v>45204.49722222222</v>
      </c>
      <c r="L34" s="7"/>
    </row>
    <row r="35" spans="1:12">
      <c r="A35" s="7" t="s">
        <v>38</v>
      </c>
      <c r="B35" s="7"/>
      <c r="C35" s="7" t="s">
        <v>102</v>
      </c>
      <c r="D35" s="7">
        <v>0.02</v>
      </c>
      <c r="E35" s="7" t="s">
        <v>63</v>
      </c>
      <c r="F35" s="7">
        <v>8.9130000000000008E-3</v>
      </c>
      <c r="G35" s="7" t="s">
        <v>64</v>
      </c>
      <c r="H35" s="7" t="s">
        <v>103</v>
      </c>
      <c r="I35" s="7">
        <v>1</v>
      </c>
      <c r="J35" s="7">
        <v>1</v>
      </c>
      <c r="K35" s="8">
        <v>45204.497916666667</v>
      </c>
      <c r="L35" s="7"/>
    </row>
    <row r="36" spans="1:12">
      <c r="A36" s="7" t="s">
        <v>39</v>
      </c>
      <c r="B36" s="7"/>
      <c r="C36" s="7" t="s">
        <v>102</v>
      </c>
      <c r="D36" s="7">
        <v>2.5999999999999999E-2</v>
      </c>
      <c r="E36" s="7" t="s">
        <v>63</v>
      </c>
      <c r="F36" s="7">
        <v>9.7540000000000005E-3</v>
      </c>
      <c r="G36" s="7" t="s">
        <v>64</v>
      </c>
      <c r="H36" s="7" t="s">
        <v>103</v>
      </c>
      <c r="I36" s="7">
        <v>1</v>
      </c>
      <c r="J36" s="7">
        <v>1</v>
      </c>
      <c r="K36" s="8">
        <v>45204.498611111114</v>
      </c>
      <c r="L36" s="7"/>
    </row>
    <row r="37" spans="1:12">
      <c r="A37" s="7" t="s">
        <v>40</v>
      </c>
      <c r="B37" s="7"/>
      <c r="C37" s="7" t="s">
        <v>102</v>
      </c>
      <c r="D37" s="7">
        <v>3.9E-2</v>
      </c>
      <c r="E37" s="7" t="s">
        <v>63</v>
      </c>
      <c r="F37" s="7">
        <v>1.1696E-2</v>
      </c>
      <c r="G37" s="7" t="s">
        <v>64</v>
      </c>
      <c r="H37" s="7" t="s">
        <v>103</v>
      </c>
      <c r="I37" s="7">
        <v>1</v>
      </c>
      <c r="J37" s="7">
        <v>1</v>
      </c>
      <c r="K37" s="8">
        <v>45204.5</v>
      </c>
      <c r="L37" s="7"/>
    </row>
    <row r="38" spans="1:12">
      <c r="A38" s="7" t="s">
        <v>41</v>
      </c>
      <c r="B38" s="7"/>
      <c r="C38" s="7" t="s">
        <v>102</v>
      </c>
      <c r="D38" s="7">
        <v>1.9E-2</v>
      </c>
      <c r="E38" s="7" t="s">
        <v>63</v>
      </c>
      <c r="F38" s="7">
        <v>8.6870000000000003E-3</v>
      </c>
      <c r="G38" s="7" t="s">
        <v>64</v>
      </c>
      <c r="H38" s="7" t="s">
        <v>103</v>
      </c>
      <c r="I38" s="7">
        <v>1</v>
      </c>
      <c r="J38" s="7">
        <v>1</v>
      </c>
      <c r="K38" s="8">
        <v>45204.500694444447</v>
      </c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O39"/>
  <sheetViews>
    <sheetView topLeftCell="A6" workbookViewId="0">
      <selection activeCell="D11" sqref="D11:D38"/>
    </sheetView>
  </sheetViews>
  <sheetFormatPr defaultRowHeight="14.4"/>
  <sheetData>
    <row r="1" spans="1:15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/>
      <c r="M1" s="13"/>
      <c r="N1" s="14"/>
      <c r="O1" s="14"/>
    </row>
    <row r="2" spans="1:15">
      <c r="A2" s="7" t="s">
        <v>61</v>
      </c>
      <c r="B2" s="7"/>
      <c r="C2" s="7" t="s">
        <v>65</v>
      </c>
      <c r="D2" s="7">
        <v>8.0000000000000004E-4</v>
      </c>
      <c r="E2" s="7" t="s">
        <v>63</v>
      </c>
      <c r="F2" s="7">
        <v>8.0099999999999995E-4</v>
      </c>
      <c r="G2" s="7" t="s">
        <v>64</v>
      </c>
      <c r="H2" s="7"/>
      <c r="I2" s="7">
        <v>1</v>
      </c>
      <c r="J2" s="7">
        <v>1</v>
      </c>
      <c r="K2" s="8">
        <v>45202.666666666664</v>
      </c>
      <c r="L2" s="7"/>
    </row>
    <row r="3" spans="1:15">
      <c r="A3" s="7" t="s">
        <v>66</v>
      </c>
      <c r="B3" s="7"/>
      <c r="C3" s="7" t="s">
        <v>65</v>
      </c>
      <c r="D3" s="7">
        <v>1.3899999999999999E-2</v>
      </c>
      <c r="E3" s="7" t="s">
        <v>63</v>
      </c>
      <c r="F3" s="7">
        <v>1.3934E-2</v>
      </c>
      <c r="G3" s="7" t="s">
        <v>64</v>
      </c>
      <c r="H3" s="7"/>
      <c r="I3" s="7">
        <v>1</v>
      </c>
      <c r="J3" s="7">
        <v>1</v>
      </c>
      <c r="K3" s="8">
        <v>45202.668055555558</v>
      </c>
      <c r="L3" s="7"/>
    </row>
    <row r="4" spans="1:15">
      <c r="A4" s="7" t="s">
        <v>67</v>
      </c>
      <c r="B4" s="7"/>
      <c r="C4" s="7" t="s">
        <v>65</v>
      </c>
      <c r="D4" s="7">
        <v>3.1699999999999999E-2</v>
      </c>
      <c r="E4" s="7" t="s">
        <v>63</v>
      </c>
      <c r="F4" s="7">
        <v>3.168E-2</v>
      </c>
      <c r="G4" s="7" t="s">
        <v>64</v>
      </c>
      <c r="H4" s="7"/>
      <c r="I4" s="7">
        <v>1</v>
      </c>
      <c r="J4" s="7">
        <v>1</v>
      </c>
      <c r="K4" s="8">
        <v>45202.668749999997</v>
      </c>
      <c r="L4" s="7"/>
    </row>
    <row r="5" spans="1:15">
      <c r="A5" s="7" t="s">
        <v>68</v>
      </c>
      <c r="B5" s="7"/>
      <c r="C5" s="7" t="s">
        <v>65</v>
      </c>
      <c r="D5" s="7">
        <v>6.5699999999999995E-2</v>
      </c>
      <c r="E5" s="7" t="s">
        <v>63</v>
      </c>
      <c r="F5" s="7">
        <v>6.5709000000000004E-2</v>
      </c>
      <c r="G5" s="7" t="s">
        <v>64</v>
      </c>
      <c r="H5" s="7"/>
      <c r="I5" s="7">
        <v>1</v>
      </c>
      <c r="J5" s="7">
        <v>1</v>
      </c>
      <c r="K5" s="8">
        <v>45202.669444444444</v>
      </c>
      <c r="L5" s="7"/>
    </row>
    <row r="6" spans="1:15">
      <c r="A6" s="7" t="s">
        <v>69</v>
      </c>
      <c r="B6" s="7"/>
      <c r="C6" s="7" t="s">
        <v>65</v>
      </c>
      <c r="D6" s="7">
        <v>0.1308</v>
      </c>
      <c r="E6" s="7" t="s">
        <v>63</v>
      </c>
      <c r="F6" s="7">
        <v>0.130773</v>
      </c>
      <c r="G6" s="7" t="s">
        <v>64</v>
      </c>
      <c r="H6" s="7"/>
      <c r="I6" s="7">
        <v>1</v>
      </c>
      <c r="J6" s="7">
        <v>1</v>
      </c>
      <c r="K6" s="8">
        <v>45202.67083333333</v>
      </c>
      <c r="L6" s="7"/>
    </row>
    <row r="7" spans="1:15">
      <c r="A7" s="7" t="s">
        <v>70</v>
      </c>
      <c r="B7" s="7"/>
      <c r="C7" s="7" t="s">
        <v>65</v>
      </c>
      <c r="D7" s="7">
        <v>0.3196</v>
      </c>
      <c r="E7" s="7" t="s">
        <v>63</v>
      </c>
      <c r="F7" s="7">
        <v>0.31962699999999999</v>
      </c>
      <c r="G7" s="7" t="s">
        <v>64</v>
      </c>
      <c r="H7" s="7"/>
      <c r="I7" s="7">
        <v>1</v>
      </c>
      <c r="J7" s="7">
        <v>1</v>
      </c>
      <c r="K7" s="8">
        <v>45202.671527777777</v>
      </c>
      <c r="L7" s="7"/>
    </row>
    <row r="8" spans="1:15">
      <c r="A8" s="7" t="s">
        <v>71</v>
      </c>
      <c r="B8" s="7"/>
      <c r="C8" s="7" t="s">
        <v>65</v>
      </c>
      <c r="D8" s="7">
        <v>0.65439999999999998</v>
      </c>
      <c r="E8" s="7" t="s">
        <v>63</v>
      </c>
      <c r="F8" s="7">
        <v>0.65443099999999998</v>
      </c>
      <c r="G8" s="7" t="s">
        <v>64</v>
      </c>
      <c r="H8" s="7"/>
      <c r="I8" s="7">
        <v>1</v>
      </c>
      <c r="J8" s="7">
        <v>1</v>
      </c>
      <c r="K8" s="8">
        <v>45202.672222222223</v>
      </c>
      <c r="L8" s="7"/>
    </row>
    <row r="9" spans="1:15">
      <c r="A9" s="7" t="s">
        <v>72</v>
      </c>
      <c r="B9" s="7"/>
      <c r="C9" s="7" t="s">
        <v>65</v>
      </c>
      <c r="D9" s="7">
        <v>1.3318000000000001</v>
      </c>
      <c r="E9" s="7" t="s">
        <v>63</v>
      </c>
      <c r="F9" s="7">
        <v>1.331842</v>
      </c>
      <c r="G9" s="7" t="s">
        <v>64</v>
      </c>
      <c r="H9" s="7"/>
      <c r="I9" s="7">
        <v>1</v>
      </c>
      <c r="J9" s="7">
        <v>1</v>
      </c>
      <c r="K9" s="8">
        <v>45202.673611111109</v>
      </c>
      <c r="L9" s="7"/>
    </row>
    <row r="10" spans="1:15">
      <c r="A10" s="7" t="s">
        <v>73</v>
      </c>
      <c r="B10" s="7"/>
      <c r="C10" s="7" t="s">
        <v>65</v>
      </c>
      <c r="D10" s="7">
        <v>6.1999999999999998E-3</v>
      </c>
      <c r="E10" s="7" t="s">
        <v>63</v>
      </c>
      <c r="F10" s="7">
        <v>6.2389999999999998E-3</v>
      </c>
      <c r="G10" s="7" t="s">
        <v>64</v>
      </c>
      <c r="H10" s="7"/>
      <c r="I10" s="7">
        <v>1</v>
      </c>
      <c r="J10" s="7">
        <v>1</v>
      </c>
      <c r="K10" s="8">
        <v>45202.674305555556</v>
      </c>
      <c r="L10" s="7"/>
    </row>
    <row r="11" spans="1:15">
      <c r="A11" s="7" t="s">
        <v>14</v>
      </c>
      <c r="B11" s="7"/>
      <c r="C11" s="7" t="s">
        <v>65</v>
      </c>
      <c r="D11" s="7">
        <v>4.8999999999999998E-3</v>
      </c>
      <c r="E11" s="7" t="s">
        <v>63</v>
      </c>
      <c r="F11" s="7">
        <v>1.5610000000000001E-3</v>
      </c>
      <c r="G11" s="7" t="s">
        <v>64</v>
      </c>
      <c r="H11" s="7"/>
      <c r="I11" s="7">
        <v>1</v>
      </c>
      <c r="J11" s="7">
        <v>1</v>
      </c>
      <c r="K11" s="8">
        <v>45202.675000000003</v>
      </c>
      <c r="L11" s="7"/>
    </row>
    <row r="12" spans="1:15">
      <c r="A12" s="7" t="s">
        <v>15</v>
      </c>
      <c r="B12" s="7"/>
      <c r="C12" s="7" t="s">
        <v>65</v>
      </c>
      <c r="D12" s="7">
        <v>4.4999999999999997E-3</v>
      </c>
      <c r="E12" s="7" t="s">
        <v>63</v>
      </c>
      <c r="F12" s="7">
        <v>1.189E-3</v>
      </c>
      <c r="G12" s="7" t="s">
        <v>64</v>
      </c>
      <c r="H12" s="7"/>
      <c r="I12" s="7">
        <v>1</v>
      </c>
      <c r="J12" s="7">
        <v>1</v>
      </c>
      <c r="K12" s="8">
        <v>45202.676388888889</v>
      </c>
      <c r="L12" s="7"/>
    </row>
    <row r="13" spans="1:15">
      <c r="A13" s="7" t="s">
        <v>16</v>
      </c>
      <c r="B13" s="7"/>
      <c r="C13" s="7" t="s">
        <v>65</v>
      </c>
      <c r="D13" s="7">
        <v>5.1999999999999998E-3</v>
      </c>
      <c r="E13" s="7" t="s">
        <v>63</v>
      </c>
      <c r="F13" s="7">
        <v>1.779E-3</v>
      </c>
      <c r="G13" s="7" t="s">
        <v>64</v>
      </c>
      <c r="H13" s="7"/>
      <c r="I13" s="7">
        <v>1</v>
      </c>
      <c r="J13" s="7">
        <v>1</v>
      </c>
      <c r="K13" s="8">
        <v>45202.677083333336</v>
      </c>
      <c r="L13" s="7"/>
    </row>
    <row r="14" spans="1:15">
      <c r="A14" s="7" t="s">
        <v>17</v>
      </c>
      <c r="B14" s="7"/>
      <c r="C14" s="7" t="s">
        <v>65</v>
      </c>
      <c r="D14" s="7">
        <v>4.7000000000000002E-3</v>
      </c>
      <c r="E14" s="7" t="s">
        <v>63</v>
      </c>
      <c r="F14" s="7">
        <v>1.379E-3</v>
      </c>
      <c r="G14" s="7" t="s">
        <v>64</v>
      </c>
      <c r="H14" s="7"/>
      <c r="I14" s="7">
        <v>1</v>
      </c>
      <c r="J14" s="7">
        <v>1</v>
      </c>
      <c r="K14" s="8">
        <v>45202.677777777775</v>
      </c>
      <c r="L14" s="7"/>
    </row>
    <row r="15" spans="1:15">
      <c r="A15" s="7" t="s">
        <v>18</v>
      </c>
      <c r="B15" s="7"/>
      <c r="C15" s="7" t="s">
        <v>65</v>
      </c>
      <c r="D15" s="7">
        <v>4.4000000000000003E-3</v>
      </c>
      <c r="E15" s="7" t="s">
        <v>63</v>
      </c>
      <c r="F15" s="7">
        <v>1.044E-3</v>
      </c>
      <c r="G15" s="7" t="s">
        <v>64</v>
      </c>
      <c r="H15" s="7"/>
      <c r="I15" s="7">
        <v>1</v>
      </c>
      <c r="J15" s="7">
        <v>1</v>
      </c>
      <c r="K15" s="8">
        <v>45202.679166666669</v>
      </c>
      <c r="L15" s="7"/>
    </row>
    <row r="16" spans="1:15">
      <c r="A16" s="7" t="s">
        <v>19</v>
      </c>
      <c r="B16" s="7"/>
      <c r="C16" s="7" t="s">
        <v>65</v>
      </c>
      <c r="D16" s="7">
        <v>4.0000000000000001E-3</v>
      </c>
      <c r="E16" s="7" t="s">
        <v>63</v>
      </c>
      <c r="F16" s="7">
        <v>7.3300000000000004E-4</v>
      </c>
      <c r="G16" s="7" t="s">
        <v>64</v>
      </c>
      <c r="H16" s="7"/>
      <c r="I16" s="7">
        <v>1</v>
      </c>
      <c r="J16" s="7">
        <v>1</v>
      </c>
      <c r="K16" s="8">
        <v>45202.679861111108</v>
      </c>
      <c r="L16" s="7"/>
    </row>
    <row r="17" spans="1:12">
      <c r="A17" s="7" t="s">
        <v>20</v>
      </c>
      <c r="B17" s="7"/>
      <c r="C17" s="7" t="s">
        <v>65</v>
      </c>
      <c r="D17" s="7">
        <v>3.3999999999999998E-3</v>
      </c>
      <c r="E17" s="7" t="s">
        <v>63</v>
      </c>
      <c r="F17" s="7">
        <v>2.0599999999999999E-4</v>
      </c>
      <c r="G17" s="7" t="s">
        <v>64</v>
      </c>
      <c r="H17" s="7"/>
      <c r="I17" s="7">
        <v>1</v>
      </c>
      <c r="J17" s="7">
        <v>1</v>
      </c>
      <c r="K17" s="8">
        <v>45202.680555555555</v>
      </c>
      <c r="L17" s="7"/>
    </row>
    <row r="18" spans="1:12">
      <c r="A18" s="7" t="s">
        <v>21</v>
      </c>
      <c r="B18" s="7"/>
      <c r="C18" s="7" t="s">
        <v>65</v>
      </c>
      <c r="D18" s="7">
        <v>4.5999999999999999E-3</v>
      </c>
      <c r="E18" s="7" t="s">
        <v>63</v>
      </c>
      <c r="F18" s="7">
        <v>1.227E-3</v>
      </c>
      <c r="G18" s="7" t="s">
        <v>64</v>
      </c>
      <c r="H18" s="7"/>
      <c r="I18" s="7">
        <v>1</v>
      </c>
      <c r="J18" s="7">
        <v>1</v>
      </c>
      <c r="K18" s="8">
        <v>45202.681944444441</v>
      </c>
      <c r="L18" s="7"/>
    </row>
    <row r="19" spans="1:12">
      <c r="A19" s="7" t="s">
        <v>22</v>
      </c>
      <c r="B19" s="7"/>
      <c r="C19" s="7" t="s">
        <v>65</v>
      </c>
      <c r="D19" s="7">
        <v>4.3E-3</v>
      </c>
      <c r="E19" s="7" t="s">
        <v>63</v>
      </c>
      <c r="F19" s="7">
        <v>9.59E-4</v>
      </c>
      <c r="G19" s="7" t="s">
        <v>64</v>
      </c>
      <c r="H19" s="7"/>
      <c r="I19" s="7">
        <v>1</v>
      </c>
      <c r="J19" s="7">
        <v>1</v>
      </c>
      <c r="K19" s="8">
        <v>45202.682638888888</v>
      </c>
      <c r="L19" s="7"/>
    </row>
    <row r="20" spans="1:12">
      <c r="A20" s="7" t="s">
        <v>23</v>
      </c>
      <c r="B20" s="7"/>
      <c r="C20" s="7" t="s">
        <v>65</v>
      </c>
      <c r="D20" s="7">
        <v>5.4000000000000003E-3</v>
      </c>
      <c r="E20" s="7" t="s">
        <v>63</v>
      </c>
      <c r="F20" s="7">
        <v>1.944E-3</v>
      </c>
      <c r="G20" s="7" t="s">
        <v>64</v>
      </c>
      <c r="H20" s="7"/>
      <c r="I20" s="7">
        <v>1</v>
      </c>
      <c r="J20" s="7">
        <v>1</v>
      </c>
      <c r="K20" s="8">
        <v>45202.683333333334</v>
      </c>
      <c r="L20" s="7"/>
    </row>
    <row r="21" spans="1:12">
      <c r="A21" s="7" t="s">
        <v>24</v>
      </c>
      <c r="B21" s="7"/>
      <c r="C21" s="7" t="s">
        <v>65</v>
      </c>
      <c r="D21" s="7">
        <v>4.4999999999999997E-3</v>
      </c>
      <c r="E21" s="7" t="s">
        <v>63</v>
      </c>
      <c r="F21" s="7">
        <v>1.1850000000000001E-3</v>
      </c>
      <c r="G21" s="7" t="s">
        <v>64</v>
      </c>
      <c r="H21" s="7"/>
      <c r="I21" s="7">
        <v>1</v>
      </c>
      <c r="J21" s="7">
        <v>1</v>
      </c>
      <c r="K21" s="8">
        <v>45202.68472222222</v>
      </c>
      <c r="L21" s="7"/>
    </row>
    <row r="22" spans="1:12">
      <c r="A22" s="7" t="s">
        <v>25</v>
      </c>
      <c r="B22" s="7"/>
      <c r="C22" s="7" t="s">
        <v>65</v>
      </c>
      <c r="D22" s="7">
        <v>4.4000000000000003E-3</v>
      </c>
      <c r="E22" s="7" t="s">
        <v>63</v>
      </c>
      <c r="F22" s="7">
        <v>1.0690000000000001E-3</v>
      </c>
      <c r="G22" s="7" t="s">
        <v>64</v>
      </c>
      <c r="H22" s="7"/>
      <c r="I22" s="7">
        <v>1</v>
      </c>
      <c r="J22" s="7">
        <v>1</v>
      </c>
      <c r="K22" s="8">
        <v>45202.685416666667</v>
      </c>
      <c r="L22" s="7"/>
    </row>
    <row r="23" spans="1:12">
      <c r="A23" s="7" t="s">
        <v>26</v>
      </c>
      <c r="B23" s="7"/>
      <c r="C23" s="7" t="s">
        <v>65</v>
      </c>
      <c r="D23" s="7">
        <v>4.3E-3</v>
      </c>
      <c r="E23" s="7" t="s">
        <v>63</v>
      </c>
      <c r="F23" s="7">
        <v>1.013E-3</v>
      </c>
      <c r="G23" s="7" t="s">
        <v>64</v>
      </c>
      <c r="H23" s="7"/>
      <c r="I23" s="7">
        <v>1</v>
      </c>
      <c r="J23" s="7">
        <v>1</v>
      </c>
      <c r="K23" s="8">
        <v>45202.686111111114</v>
      </c>
      <c r="L23" s="7"/>
    </row>
    <row r="24" spans="1:12">
      <c r="A24" s="7" t="s">
        <v>27</v>
      </c>
      <c r="B24" s="7"/>
      <c r="C24" s="7" t="s">
        <v>65</v>
      </c>
      <c r="D24" s="7">
        <v>3.5000000000000001E-3</v>
      </c>
      <c r="E24" s="7" t="s">
        <v>63</v>
      </c>
      <c r="F24" s="7">
        <v>2.4399999999999999E-4</v>
      </c>
      <c r="G24" s="7" t="s">
        <v>64</v>
      </c>
      <c r="H24" s="7"/>
      <c r="I24" s="7">
        <v>1</v>
      </c>
      <c r="J24" s="7">
        <v>1</v>
      </c>
      <c r="K24" s="8">
        <v>45202.6875</v>
      </c>
      <c r="L24" s="7"/>
    </row>
    <row r="25" spans="1:12">
      <c r="A25" s="7" t="s">
        <v>28</v>
      </c>
      <c r="B25" s="7"/>
      <c r="C25" s="7" t="s">
        <v>65</v>
      </c>
      <c r="D25" s="7">
        <v>4.1000000000000003E-3</v>
      </c>
      <c r="E25" s="7" t="s">
        <v>63</v>
      </c>
      <c r="F25" s="7">
        <v>8.3900000000000001E-4</v>
      </c>
      <c r="G25" s="7" t="s">
        <v>64</v>
      </c>
      <c r="H25" s="7"/>
      <c r="I25" s="7">
        <v>1</v>
      </c>
      <c r="J25" s="7">
        <v>1</v>
      </c>
      <c r="K25" s="8">
        <v>45202.688194444447</v>
      </c>
      <c r="L25" s="7"/>
    </row>
    <row r="26" spans="1:12">
      <c r="A26" s="7" t="s">
        <v>29</v>
      </c>
      <c r="B26" s="7"/>
      <c r="C26" s="7" t="s">
        <v>65</v>
      </c>
      <c r="D26" s="7">
        <v>4.4000000000000003E-3</v>
      </c>
      <c r="E26" s="7" t="s">
        <v>63</v>
      </c>
      <c r="F26" s="7">
        <v>1.1119999999999999E-3</v>
      </c>
      <c r="G26" s="7" t="s">
        <v>64</v>
      </c>
      <c r="H26" s="7"/>
      <c r="I26" s="7">
        <v>1</v>
      </c>
      <c r="J26" s="7">
        <v>1</v>
      </c>
      <c r="K26" s="8">
        <v>45202.688888888886</v>
      </c>
      <c r="L26" s="7"/>
    </row>
    <row r="27" spans="1:12">
      <c r="A27" s="7" t="s">
        <v>30</v>
      </c>
      <c r="B27" s="7"/>
      <c r="C27" s="7" t="s">
        <v>65</v>
      </c>
      <c r="D27" s="7">
        <v>5.4000000000000003E-3</v>
      </c>
      <c r="E27" s="7" t="s">
        <v>63</v>
      </c>
      <c r="F27" s="7">
        <v>1.9289999999999999E-3</v>
      </c>
      <c r="G27" s="7" t="s">
        <v>64</v>
      </c>
      <c r="H27" s="7"/>
      <c r="I27" s="7">
        <v>1</v>
      </c>
      <c r="J27" s="7">
        <v>1</v>
      </c>
      <c r="K27" s="8">
        <v>45202.69027777778</v>
      </c>
      <c r="L27" s="7"/>
    </row>
    <row r="28" spans="1:12">
      <c r="A28" s="7" t="s">
        <v>31</v>
      </c>
      <c r="B28" s="7"/>
      <c r="C28" s="7" t="s">
        <v>65</v>
      </c>
      <c r="D28" s="7">
        <v>4.7999999999999996E-3</v>
      </c>
      <c r="E28" s="7" t="s">
        <v>63</v>
      </c>
      <c r="F28" s="7">
        <v>1.475E-3</v>
      </c>
      <c r="G28" s="7" t="s">
        <v>64</v>
      </c>
      <c r="H28" s="7"/>
      <c r="I28" s="7">
        <v>1</v>
      </c>
      <c r="J28" s="7">
        <v>1</v>
      </c>
      <c r="K28" s="8">
        <v>45202.690972222219</v>
      </c>
      <c r="L28" s="7"/>
    </row>
    <row r="29" spans="1:12">
      <c r="A29" s="7" t="s">
        <v>32</v>
      </c>
      <c r="B29" s="7"/>
      <c r="C29" s="7" t="s">
        <v>65</v>
      </c>
      <c r="D29" s="7">
        <v>4.5999999999999999E-3</v>
      </c>
      <c r="E29" s="7" t="s">
        <v>63</v>
      </c>
      <c r="F29" s="7">
        <v>1.2440000000000001E-3</v>
      </c>
      <c r="G29" s="7" t="s">
        <v>64</v>
      </c>
      <c r="H29" s="7"/>
      <c r="I29" s="7">
        <v>1</v>
      </c>
      <c r="J29" s="7">
        <v>1</v>
      </c>
      <c r="K29" s="8">
        <v>45202.691666666666</v>
      </c>
      <c r="L29" s="7"/>
    </row>
    <row r="30" spans="1:12">
      <c r="A30" s="7" t="s">
        <v>33</v>
      </c>
      <c r="B30" s="7"/>
      <c r="C30" s="7" t="s">
        <v>65</v>
      </c>
      <c r="D30" s="7">
        <v>5.1999999999999998E-3</v>
      </c>
      <c r="E30" s="7" t="s">
        <v>63</v>
      </c>
      <c r="F30" s="7">
        <v>1.82E-3</v>
      </c>
      <c r="G30" s="7" t="s">
        <v>64</v>
      </c>
      <c r="H30" s="7"/>
      <c r="I30" s="7">
        <v>1</v>
      </c>
      <c r="J30" s="7">
        <v>1</v>
      </c>
      <c r="K30" s="8">
        <v>45202.693055555559</v>
      </c>
      <c r="L30" s="7"/>
    </row>
    <row r="31" spans="1:12">
      <c r="A31" s="7" t="s">
        <v>34</v>
      </c>
      <c r="B31" s="7"/>
      <c r="C31" s="7" t="s">
        <v>65</v>
      </c>
      <c r="D31" s="7">
        <v>4.0000000000000001E-3</v>
      </c>
      <c r="E31" s="7" t="s">
        <v>63</v>
      </c>
      <c r="F31" s="7">
        <v>7.1699999999999997E-4</v>
      </c>
      <c r="G31" s="7" t="s">
        <v>64</v>
      </c>
      <c r="H31" s="7"/>
      <c r="I31" s="7">
        <v>1</v>
      </c>
      <c r="J31" s="7">
        <v>1</v>
      </c>
      <c r="K31" s="8">
        <v>45202.693749999999</v>
      </c>
      <c r="L31" s="7"/>
    </row>
    <row r="32" spans="1:12">
      <c r="A32" s="7" t="s">
        <v>35</v>
      </c>
      <c r="B32" s="7"/>
      <c r="C32" s="7" t="s">
        <v>65</v>
      </c>
      <c r="D32" s="7">
        <v>5.4000000000000003E-3</v>
      </c>
      <c r="E32" s="7" t="s">
        <v>63</v>
      </c>
      <c r="F32" s="7">
        <v>1.9710000000000001E-3</v>
      </c>
      <c r="G32" s="7" t="s">
        <v>64</v>
      </c>
      <c r="H32" s="7"/>
      <c r="I32" s="7">
        <v>1</v>
      </c>
      <c r="J32" s="7">
        <v>1</v>
      </c>
      <c r="K32" s="8">
        <v>45202.694444444445</v>
      </c>
      <c r="L32" s="7"/>
    </row>
    <row r="33" spans="1:12">
      <c r="A33" s="7" t="s">
        <v>36</v>
      </c>
      <c r="B33" s="7"/>
      <c r="C33" s="7" t="s">
        <v>65</v>
      </c>
      <c r="D33" s="7">
        <v>5.0000000000000001E-3</v>
      </c>
      <c r="E33" s="7" t="s">
        <v>63</v>
      </c>
      <c r="F33" s="7">
        <v>1.652E-3</v>
      </c>
      <c r="G33" s="7" t="s">
        <v>64</v>
      </c>
      <c r="H33" s="7"/>
      <c r="I33" s="7">
        <v>1</v>
      </c>
      <c r="J33" s="7">
        <v>1</v>
      </c>
      <c r="K33" s="8">
        <v>45202.695833333331</v>
      </c>
      <c r="L33" s="7"/>
    </row>
    <row r="34" spans="1:12">
      <c r="A34" s="7" t="s">
        <v>37</v>
      </c>
      <c r="B34" s="7"/>
      <c r="C34" s="7" t="s">
        <v>65</v>
      </c>
      <c r="D34" s="7">
        <v>6.0000000000000001E-3</v>
      </c>
      <c r="E34" s="7" t="s">
        <v>63</v>
      </c>
      <c r="F34" s="7">
        <v>2.4580000000000001E-3</v>
      </c>
      <c r="G34" s="7" t="s">
        <v>64</v>
      </c>
      <c r="H34" s="7"/>
      <c r="I34" s="7">
        <v>1</v>
      </c>
      <c r="J34" s="7">
        <v>1</v>
      </c>
      <c r="K34" s="8">
        <v>45202.696527777778</v>
      </c>
      <c r="L34" s="7"/>
    </row>
    <row r="35" spans="1:12">
      <c r="A35" s="7" t="s">
        <v>38</v>
      </c>
      <c r="B35" s="7"/>
      <c r="C35" s="7" t="s">
        <v>65</v>
      </c>
      <c r="D35" s="7">
        <v>6.0000000000000001E-3</v>
      </c>
      <c r="E35" s="7" t="s">
        <v>63</v>
      </c>
      <c r="F35" s="7">
        <v>2.496E-3</v>
      </c>
      <c r="G35" s="7" t="s">
        <v>64</v>
      </c>
      <c r="H35" s="7"/>
      <c r="I35" s="7">
        <v>1</v>
      </c>
      <c r="J35" s="7">
        <v>1</v>
      </c>
      <c r="K35" s="8">
        <v>45202.697222222225</v>
      </c>
      <c r="L35" s="7"/>
    </row>
    <row r="36" spans="1:12">
      <c r="A36" s="7" t="s">
        <v>39</v>
      </c>
      <c r="B36" s="7"/>
      <c r="C36" s="7" t="s">
        <v>65</v>
      </c>
      <c r="D36" s="7">
        <v>6.4000000000000003E-3</v>
      </c>
      <c r="E36" s="7" t="s">
        <v>63</v>
      </c>
      <c r="F36" s="7">
        <v>2.8879999999999999E-3</v>
      </c>
      <c r="G36" s="7" t="s">
        <v>64</v>
      </c>
      <c r="H36" s="7"/>
      <c r="I36" s="7">
        <v>1</v>
      </c>
      <c r="J36" s="7">
        <v>1</v>
      </c>
      <c r="K36" s="8">
        <v>45202.698611111111</v>
      </c>
      <c r="L36" s="7"/>
    </row>
    <row r="37" spans="1:12">
      <c r="A37" s="7" t="s">
        <v>40</v>
      </c>
      <c r="B37" s="7"/>
      <c r="C37" s="7" t="s">
        <v>65</v>
      </c>
      <c r="D37" s="7">
        <v>4.7000000000000002E-3</v>
      </c>
      <c r="E37" s="7" t="s">
        <v>63</v>
      </c>
      <c r="F37" s="7">
        <v>1.3079999999999999E-3</v>
      </c>
      <c r="G37" s="7" t="s">
        <v>64</v>
      </c>
      <c r="H37" s="7"/>
      <c r="I37" s="7">
        <v>1</v>
      </c>
      <c r="J37" s="7">
        <v>1</v>
      </c>
      <c r="K37" s="8">
        <v>45202.699305555558</v>
      </c>
      <c r="L37" s="7"/>
    </row>
    <row r="38" spans="1:12">
      <c r="A38" s="7" t="s">
        <v>41</v>
      </c>
      <c r="B38" s="7"/>
      <c r="C38" s="7" t="s">
        <v>65</v>
      </c>
      <c r="D38" s="7">
        <v>4.8999999999999998E-3</v>
      </c>
      <c r="E38" s="7" t="s">
        <v>63</v>
      </c>
      <c r="F38" s="7">
        <v>1.5319999999999999E-3</v>
      </c>
      <c r="G38" s="7" t="s">
        <v>64</v>
      </c>
      <c r="H38" s="7"/>
      <c r="I38" s="7">
        <v>1</v>
      </c>
      <c r="J38" s="7">
        <v>1</v>
      </c>
      <c r="K38" s="8">
        <v>45202.7</v>
      </c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F73-781B-4160-B4E4-CB3EDF22DF4E}">
  <dimension ref="A1:W67"/>
  <sheetViews>
    <sheetView workbookViewId="0">
      <selection activeCell="Z8" sqref="Z8"/>
    </sheetView>
  </sheetViews>
  <sheetFormatPr defaultRowHeight="14.4"/>
  <cols>
    <col min="13" max="23" width="8.88671875" style="17"/>
  </cols>
  <sheetData>
    <row r="1" spans="1:23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/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</row>
    <row r="2" spans="1:23">
      <c r="A2" s="7" t="s">
        <v>61</v>
      </c>
      <c r="B2" s="7"/>
      <c r="C2" s="7" t="s">
        <v>62</v>
      </c>
      <c r="D2" s="7">
        <v>0.109</v>
      </c>
      <c r="E2" s="7" t="s">
        <v>63</v>
      </c>
      <c r="F2" s="7">
        <v>0.109152</v>
      </c>
      <c r="G2" s="7" t="s">
        <v>64</v>
      </c>
      <c r="H2" s="7"/>
      <c r="I2" s="7">
        <v>1</v>
      </c>
      <c r="J2" s="7">
        <v>1</v>
      </c>
      <c r="K2" s="8">
        <v>45202.575694444444</v>
      </c>
      <c r="L2" s="7"/>
      <c r="M2" s="15" t="s">
        <v>61</v>
      </c>
      <c r="N2" s="15"/>
      <c r="O2" s="15" t="s">
        <v>62</v>
      </c>
      <c r="P2" s="15">
        <v>0.109</v>
      </c>
      <c r="Q2" s="15" t="s">
        <v>63</v>
      </c>
      <c r="R2" s="15">
        <v>0.109152</v>
      </c>
      <c r="S2" s="15" t="s">
        <v>64</v>
      </c>
      <c r="T2" s="15"/>
      <c r="U2" s="15">
        <v>1</v>
      </c>
      <c r="V2" s="15">
        <v>1</v>
      </c>
      <c r="W2" s="16">
        <v>45202.575694444444</v>
      </c>
    </row>
    <row r="3" spans="1:23">
      <c r="A3" s="7" t="s">
        <v>66</v>
      </c>
      <c r="B3" s="7"/>
      <c r="C3" s="7" t="s">
        <v>62</v>
      </c>
      <c r="D3" s="7">
        <v>0.14499999999999999</v>
      </c>
      <c r="E3" s="7" t="s">
        <v>63</v>
      </c>
      <c r="F3" s="7">
        <v>0.14474100000000001</v>
      </c>
      <c r="G3" s="7" t="s">
        <v>64</v>
      </c>
      <c r="H3" s="7"/>
      <c r="I3" s="7">
        <v>1</v>
      </c>
      <c r="J3" s="7">
        <v>1</v>
      </c>
      <c r="K3" s="8">
        <v>45202.57708333333</v>
      </c>
      <c r="L3" s="7"/>
      <c r="M3" s="15" t="s">
        <v>66</v>
      </c>
      <c r="N3" s="15"/>
      <c r="O3" s="15" t="s">
        <v>62</v>
      </c>
      <c r="P3" s="15">
        <v>0.14499999999999999</v>
      </c>
      <c r="Q3" s="15" t="s">
        <v>63</v>
      </c>
      <c r="R3" s="15">
        <v>0.14474100000000001</v>
      </c>
      <c r="S3" s="15" t="s">
        <v>64</v>
      </c>
      <c r="T3" s="15"/>
      <c r="U3" s="15">
        <v>1</v>
      </c>
      <c r="V3" s="15">
        <v>1</v>
      </c>
      <c r="W3" s="16">
        <v>45202.57708333333</v>
      </c>
    </row>
    <row r="4" spans="1:23">
      <c r="A4" s="7" t="s">
        <v>67</v>
      </c>
      <c r="B4" s="7"/>
      <c r="C4" s="7" t="s">
        <v>62</v>
      </c>
      <c r="D4" s="7">
        <v>0.156</v>
      </c>
      <c r="E4" s="7" t="s">
        <v>63</v>
      </c>
      <c r="F4" s="7">
        <v>0.15579999999999999</v>
      </c>
      <c r="G4" s="7" t="s">
        <v>64</v>
      </c>
      <c r="H4" s="7"/>
      <c r="I4" s="7">
        <v>1</v>
      </c>
      <c r="J4" s="7">
        <v>1</v>
      </c>
      <c r="K4" s="8">
        <v>45202.578472222223</v>
      </c>
      <c r="L4" s="7"/>
      <c r="M4" s="15" t="s">
        <v>67</v>
      </c>
      <c r="N4" s="15"/>
      <c r="O4" s="15" t="s">
        <v>62</v>
      </c>
      <c r="P4" s="15">
        <v>0.156</v>
      </c>
      <c r="Q4" s="15" t="s">
        <v>63</v>
      </c>
      <c r="R4" s="15">
        <v>0.15579999999999999</v>
      </c>
      <c r="S4" s="15" t="s">
        <v>64</v>
      </c>
      <c r="T4" s="15"/>
      <c r="U4" s="15">
        <v>1</v>
      </c>
      <c r="V4" s="15">
        <v>1</v>
      </c>
      <c r="W4" s="16">
        <v>45202.578472222223</v>
      </c>
    </row>
    <row r="5" spans="1:23">
      <c r="A5" s="7" t="s">
        <v>68</v>
      </c>
      <c r="B5" s="7"/>
      <c r="C5" s="7" t="s">
        <v>62</v>
      </c>
      <c r="D5" s="7">
        <v>0.18</v>
      </c>
      <c r="E5" s="7" t="s">
        <v>63</v>
      </c>
      <c r="F5" s="7">
        <v>0.180366</v>
      </c>
      <c r="G5" s="7" t="s">
        <v>64</v>
      </c>
      <c r="H5" s="7"/>
      <c r="I5" s="7">
        <v>1</v>
      </c>
      <c r="J5" s="7">
        <v>1</v>
      </c>
      <c r="K5" s="8">
        <v>45202.579861111109</v>
      </c>
      <c r="L5" s="7"/>
      <c r="M5" s="15" t="s">
        <v>68</v>
      </c>
      <c r="N5" s="15"/>
      <c r="O5" s="15" t="s">
        <v>62</v>
      </c>
      <c r="P5" s="15">
        <v>0.18</v>
      </c>
      <c r="Q5" s="15" t="s">
        <v>63</v>
      </c>
      <c r="R5" s="15">
        <v>0.180366</v>
      </c>
      <c r="S5" s="15" t="s">
        <v>64</v>
      </c>
      <c r="T5" s="15"/>
      <c r="U5" s="15">
        <v>1</v>
      </c>
      <c r="V5" s="15">
        <v>1</v>
      </c>
      <c r="W5" s="16">
        <v>45202.579861111109</v>
      </c>
    </row>
    <row r="6" spans="1:23">
      <c r="A6" s="7" t="s">
        <v>69</v>
      </c>
      <c r="B6" s="7"/>
      <c r="C6" s="7" t="s">
        <v>62</v>
      </c>
      <c r="D6" s="7">
        <v>0.253</v>
      </c>
      <c r="E6" s="7" t="s">
        <v>63</v>
      </c>
      <c r="F6" s="7">
        <v>0.25310199999999999</v>
      </c>
      <c r="G6" s="7" t="s">
        <v>64</v>
      </c>
      <c r="H6" s="7"/>
      <c r="I6" s="7">
        <v>1</v>
      </c>
      <c r="J6" s="7">
        <v>1</v>
      </c>
      <c r="K6" s="8">
        <v>45202.581250000003</v>
      </c>
      <c r="L6" s="7"/>
      <c r="M6" s="15" t="s">
        <v>69</v>
      </c>
      <c r="N6" s="15"/>
      <c r="O6" s="15" t="s">
        <v>62</v>
      </c>
      <c r="P6" s="15">
        <v>0.253</v>
      </c>
      <c r="Q6" s="15" t="s">
        <v>63</v>
      </c>
      <c r="R6" s="15">
        <v>0.25310199999999999</v>
      </c>
      <c r="S6" s="15" t="s">
        <v>64</v>
      </c>
      <c r="T6" s="15"/>
      <c r="U6" s="15">
        <v>1</v>
      </c>
      <c r="V6" s="15">
        <v>1</v>
      </c>
      <c r="W6" s="16">
        <v>45202.581250000003</v>
      </c>
    </row>
    <row r="7" spans="1:23">
      <c r="A7" s="7" t="s">
        <v>70</v>
      </c>
      <c r="B7" s="7"/>
      <c r="C7" s="7" t="s">
        <v>62</v>
      </c>
      <c r="D7" s="7">
        <v>0.36399999999999999</v>
      </c>
      <c r="E7" s="7" t="s">
        <v>63</v>
      </c>
      <c r="F7" s="7">
        <v>0.36360599999999998</v>
      </c>
      <c r="G7" s="7" t="s">
        <v>64</v>
      </c>
      <c r="H7" s="7"/>
      <c r="I7" s="7">
        <v>1</v>
      </c>
      <c r="J7" s="7">
        <v>1</v>
      </c>
      <c r="K7" s="8">
        <v>45202.582638888889</v>
      </c>
      <c r="L7" s="7"/>
      <c r="M7" s="15" t="s">
        <v>70</v>
      </c>
      <c r="N7" s="15"/>
      <c r="O7" s="15" t="s">
        <v>62</v>
      </c>
      <c r="P7" s="15">
        <v>0.36399999999999999</v>
      </c>
      <c r="Q7" s="15" t="s">
        <v>63</v>
      </c>
      <c r="R7" s="15">
        <v>0.36360599999999998</v>
      </c>
      <c r="S7" s="15" t="s">
        <v>64</v>
      </c>
      <c r="T7" s="15"/>
      <c r="U7" s="15">
        <v>1</v>
      </c>
      <c r="V7" s="15">
        <v>1</v>
      </c>
      <c r="W7" s="16">
        <v>45202.582638888889</v>
      </c>
    </row>
    <row r="8" spans="1:23">
      <c r="A8" s="7" t="s">
        <v>71</v>
      </c>
      <c r="B8" s="7"/>
      <c r="C8" s="7" t="s">
        <v>62</v>
      </c>
      <c r="D8" s="7">
        <v>0.48099999999999998</v>
      </c>
      <c r="E8" s="7" t="s">
        <v>63</v>
      </c>
      <c r="F8" s="7">
        <v>0.48049999999999998</v>
      </c>
      <c r="G8" s="7" t="s">
        <v>64</v>
      </c>
      <c r="H8" s="7"/>
      <c r="I8" s="7">
        <v>1</v>
      </c>
      <c r="J8" s="7">
        <v>1</v>
      </c>
      <c r="K8" s="8">
        <v>45202.584027777775</v>
      </c>
      <c r="L8" s="7"/>
      <c r="M8" s="15" t="s">
        <v>71</v>
      </c>
      <c r="N8" s="15"/>
      <c r="O8" s="15" t="s">
        <v>62</v>
      </c>
      <c r="P8" s="15">
        <v>0.48099999999999998</v>
      </c>
      <c r="Q8" s="15" t="s">
        <v>63</v>
      </c>
      <c r="R8" s="15">
        <v>0.48049999999999998</v>
      </c>
      <c r="S8" s="15" t="s">
        <v>64</v>
      </c>
      <c r="T8" s="15"/>
      <c r="U8" s="15">
        <v>1</v>
      </c>
      <c r="V8" s="15">
        <v>1</v>
      </c>
      <c r="W8" s="16">
        <v>45202.584027777775</v>
      </c>
    </row>
    <row r="9" spans="1:23">
      <c r="A9" s="7" t="s">
        <v>72</v>
      </c>
      <c r="B9" s="7"/>
      <c r="C9" s="7" t="s">
        <v>62</v>
      </c>
      <c r="D9" s="7">
        <v>0.56200000000000006</v>
      </c>
      <c r="E9" s="7" t="s">
        <v>63</v>
      </c>
      <c r="F9" s="7">
        <v>0.56206999999999996</v>
      </c>
      <c r="G9" s="7" t="s">
        <v>64</v>
      </c>
      <c r="H9" s="7"/>
      <c r="I9" s="7">
        <v>1</v>
      </c>
      <c r="J9" s="7">
        <v>1</v>
      </c>
      <c r="K9" s="8">
        <v>45202.585416666669</v>
      </c>
      <c r="L9" s="7"/>
      <c r="M9" s="15" t="s">
        <v>72</v>
      </c>
      <c r="N9" s="15"/>
      <c r="O9" s="15" t="s">
        <v>62</v>
      </c>
      <c r="P9" s="15">
        <v>0.56200000000000006</v>
      </c>
      <c r="Q9" s="15" t="s">
        <v>63</v>
      </c>
      <c r="R9" s="15">
        <v>0.56206999999999996</v>
      </c>
      <c r="S9" s="15" t="s">
        <v>64</v>
      </c>
      <c r="T9" s="15"/>
      <c r="U9" s="15">
        <v>1</v>
      </c>
      <c r="V9" s="15">
        <v>1</v>
      </c>
      <c r="W9" s="16">
        <v>45202.585416666669</v>
      </c>
    </row>
    <row r="10" spans="1:23">
      <c r="A10" s="7" t="s">
        <v>73</v>
      </c>
      <c r="B10" s="7"/>
      <c r="C10" s="7" t="s">
        <v>62</v>
      </c>
      <c r="D10" s="7">
        <v>0.125</v>
      </c>
      <c r="E10" s="7" t="s">
        <v>63</v>
      </c>
      <c r="F10" s="7">
        <v>0.12534400000000001</v>
      </c>
      <c r="G10" s="7" t="s">
        <v>64</v>
      </c>
      <c r="H10" s="7"/>
      <c r="I10" s="7">
        <v>1</v>
      </c>
      <c r="J10" s="7">
        <v>1</v>
      </c>
      <c r="K10" s="8">
        <v>45202.586805555555</v>
      </c>
      <c r="L10" s="7"/>
      <c r="M10" s="15" t="s">
        <v>73</v>
      </c>
      <c r="N10" s="15"/>
      <c r="O10" s="15" t="s">
        <v>62</v>
      </c>
      <c r="P10" s="15">
        <v>0.125</v>
      </c>
      <c r="Q10" s="15" t="s">
        <v>63</v>
      </c>
      <c r="R10" s="15">
        <v>0.12534400000000001</v>
      </c>
      <c r="S10" s="15" t="s">
        <v>64</v>
      </c>
      <c r="T10" s="15"/>
      <c r="U10" s="15">
        <v>1</v>
      </c>
      <c r="V10" s="15">
        <v>1</v>
      </c>
      <c r="W10" s="16">
        <v>45202.586805555555</v>
      </c>
    </row>
    <row r="11" spans="1:23">
      <c r="A11" s="7" t="s">
        <v>14</v>
      </c>
      <c r="B11" s="7"/>
      <c r="C11" s="7" t="s">
        <v>62</v>
      </c>
      <c r="D11" s="7">
        <v>6.3E-2</v>
      </c>
      <c r="E11" s="7" t="s">
        <v>63</v>
      </c>
      <c r="F11" s="7">
        <v>0.16006400000000001</v>
      </c>
      <c r="G11" s="7" t="s">
        <v>64</v>
      </c>
      <c r="H11" s="7"/>
      <c r="I11" s="7">
        <v>1</v>
      </c>
      <c r="J11" s="7">
        <v>1</v>
      </c>
      <c r="K11" s="8">
        <v>45202.588194444441</v>
      </c>
      <c r="L11" s="7"/>
      <c r="M11" s="15" t="s">
        <v>74</v>
      </c>
      <c r="N11" s="15"/>
      <c r="O11" s="15" t="s">
        <v>62</v>
      </c>
      <c r="P11" s="15">
        <v>0.36899999999999999</v>
      </c>
      <c r="Q11" s="15" t="s">
        <v>63</v>
      </c>
      <c r="R11" s="15">
        <v>0.29712899999999998</v>
      </c>
      <c r="S11" s="15" t="s">
        <v>64</v>
      </c>
      <c r="T11" s="15"/>
      <c r="U11" s="15">
        <v>1</v>
      </c>
      <c r="V11" s="15">
        <v>1</v>
      </c>
      <c r="W11" s="16">
        <v>45202.627083333333</v>
      </c>
    </row>
    <row r="12" spans="1:23">
      <c r="A12" s="7" t="s">
        <v>15</v>
      </c>
      <c r="B12" s="7"/>
      <c r="C12" s="7" t="s">
        <v>62</v>
      </c>
      <c r="D12" s="7">
        <v>5.3999999999999999E-2</v>
      </c>
      <c r="E12" s="7" t="s">
        <v>63</v>
      </c>
      <c r="F12" s="7">
        <v>0.156052</v>
      </c>
      <c r="G12" s="7" t="s">
        <v>64</v>
      </c>
      <c r="H12" s="7"/>
      <c r="I12" s="7">
        <v>1</v>
      </c>
      <c r="J12" s="7">
        <v>1</v>
      </c>
      <c r="K12" s="8">
        <v>45202.589583333334</v>
      </c>
      <c r="L12" s="7"/>
      <c r="M12" s="15" t="s">
        <v>75</v>
      </c>
      <c r="N12" s="15"/>
      <c r="O12" s="15" t="s">
        <v>62</v>
      </c>
      <c r="P12" s="15">
        <v>0.36599999999999999</v>
      </c>
      <c r="Q12" s="15" t="s">
        <v>63</v>
      </c>
      <c r="R12" s="15">
        <v>0.29579899999999998</v>
      </c>
      <c r="S12" s="15" t="s">
        <v>64</v>
      </c>
      <c r="T12" s="15"/>
      <c r="U12" s="15">
        <v>1</v>
      </c>
      <c r="V12" s="15">
        <v>1</v>
      </c>
      <c r="W12" s="16">
        <v>45202.628472222219</v>
      </c>
    </row>
    <row r="13" spans="1:23">
      <c r="A13" s="7" t="s">
        <v>16</v>
      </c>
      <c r="B13" s="7"/>
      <c r="C13" s="7" t="s">
        <v>62</v>
      </c>
      <c r="D13" s="7">
        <v>4.2999999999999997E-2</v>
      </c>
      <c r="E13" s="7" t="s">
        <v>63</v>
      </c>
      <c r="F13" s="7">
        <v>0.151311</v>
      </c>
      <c r="G13" s="7" t="s">
        <v>64</v>
      </c>
      <c r="H13" s="7"/>
      <c r="I13" s="7">
        <v>1</v>
      </c>
      <c r="J13" s="7">
        <v>1</v>
      </c>
      <c r="K13" s="8">
        <v>45202.59097222222</v>
      </c>
      <c r="L13" s="7"/>
      <c r="M13" s="15" t="s">
        <v>76</v>
      </c>
      <c r="N13" s="15"/>
      <c r="O13" s="15" t="s">
        <v>62</v>
      </c>
      <c r="P13" s="15">
        <v>0.192</v>
      </c>
      <c r="Q13" s="15" t="s">
        <v>63</v>
      </c>
      <c r="R13" s="15">
        <v>0.21768499999999999</v>
      </c>
      <c r="S13" s="15" t="s">
        <v>64</v>
      </c>
      <c r="T13" s="15"/>
      <c r="U13" s="15">
        <v>1</v>
      </c>
      <c r="V13" s="15">
        <v>1</v>
      </c>
      <c r="W13" s="16">
        <v>45202.629861111112</v>
      </c>
    </row>
    <row r="14" spans="1:23">
      <c r="A14" s="7" t="s">
        <v>17</v>
      </c>
      <c r="B14" s="7"/>
      <c r="C14" s="7" t="s">
        <v>62</v>
      </c>
      <c r="D14" s="7">
        <v>2.5000000000000001E-2</v>
      </c>
      <c r="E14" s="7" t="s">
        <v>63</v>
      </c>
      <c r="F14" s="7">
        <v>0.14336199999999999</v>
      </c>
      <c r="G14" s="7" t="s">
        <v>64</v>
      </c>
      <c r="H14" s="7"/>
      <c r="I14" s="7">
        <v>1</v>
      </c>
      <c r="J14" s="7">
        <v>1</v>
      </c>
      <c r="K14" s="8">
        <v>45202.592361111114</v>
      </c>
      <c r="L14" s="7"/>
      <c r="M14" s="15" t="s">
        <v>77</v>
      </c>
      <c r="N14" s="15"/>
      <c r="O14" s="15" t="s">
        <v>62</v>
      </c>
      <c r="P14" s="15">
        <v>0.20899999999999999</v>
      </c>
      <c r="Q14" s="15" t="s">
        <v>63</v>
      </c>
      <c r="R14" s="15">
        <v>0.225298</v>
      </c>
      <c r="S14" s="15" t="s">
        <v>64</v>
      </c>
      <c r="T14" s="15"/>
      <c r="U14" s="15">
        <v>1</v>
      </c>
      <c r="V14" s="15">
        <v>1</v>
      </c>
      <c r="W14" s="16">
        <v>45202.631249999999</v>
      </c>
    </row>
    <row r="15" spans="1:23">
      <c r="A15" s="7" t="s">
        <v>18</v>
      </c>
      <c r="B15" s="7"/>
      <c r="C15" s="7" t="s">
        <v>62</v>
      </c>
      <c r="D15" s="7">
        <v>0.11799999999999999</v>
      </c>
      <c r="E15" s="7" t="s">
        <v>63</v>
      </c>
      <c r="F15" s="7">
        <v>0.18487899999999999</v>
      </c>
      <c r="G15" s="7" t="s">
        <v>64</v>
      </c>
      <c r="H15" s="7"/>
      <c r="I15" s="7">
        <v>1</v>
      </c>
      <c r="J15" s="7">
        <v>1</v>
      </c>
      <c r="K15" s="8">
        <v>45202.59375</v>
      </c>
      <c r="L15" s="7"/>
      <c r="M15" s="15" t="s">
        <v>78</v>
      </c>
      <c r="N15" s="15"/>
      <c r="O15" s="15" t="s">
        <v>62</v>
      </c>
      <c r="P15" s="15">
        <v>0.88800000000000001</v>
      </c>
      <c r="Q15" s="15" t="s">
        <v>63</v>
      </c>
      <c r="R15" s="15">
        <v>0.52886900000000003</v>
      </c>
      <c r="S15" s="15" t="s">
        <v>64</v>
      </c>
      <c r="T15" s="15"/>
      <c r="U15" s="15">
        <v>1</v>
      </c>
      <c r="V15" s="15">
        <v>1</v>
      </c>
      <c r="W15" s="16">
        <v>45202.632638888892</v>
      </c>
    </row>
    <row r="16" spans="1:23">
      <c r="A16" s="7" t="s">
        <v>19</v>
      </c>
      <c r="B16" s="7"/>
      <c r="C16" s="7" t="s">
        <v>62</v>
      </c>
      <c r="D16" s="7">
        <v>0.13900000000000001</v>
      </c>
      <c r="E16" s="7" t="s">
        <v>63</v>
      </c>
      <c r="F16" s="7">
        <v>0.19400000000000001</v>
      </c>
      <c r="G16" s="7" t="s">
        <v>64</v>
      </c>
      <c r="H16" s="7"/>
      <c r="I16" s="7">
        <v>1</v>
      </c>
      <c r="J16" s="7">
        <v>1</v>
      </c>
      <c r="K16" s="8">
        <v>45202.595138888886</v>
      </c>
      <c r="L16" s="7"/>
      <c r="M16" s="15" t="s">
        <v>79</v>
      </c>
      <c r="N16" s="15"/>
      <c r="O16" s="15" t="s">
        <v>62</v>
      </c>
      <c r="P16" s="15">
        <v>0.89500000000000002</v>
      </c>
      <c r="Q16" s="15" t="s">
        <v>63</v>
      </c>
      <c r="R16" s="15">
        <v>0.53192700000000004</v>
      </c>
      <c r="S16" s="15" t="s">
        <v>64</v>
      </c>
      <c r="T16" s="15"/>
      <c r="U16" s="15">
        <v>1</v>
      </c>
      <c r="V16" s="15">
        <v>1</v>
      </c>
      <c r="W16" s="16">
        <v>45202.634027777778</v>
      </c>
    </row>
    <row r="17" spans="1:23">
      <c r="A17" s="7" t="s">
        <v>20</v>
      </c>
      <c r="B17" s="7"/>
      <c r="C17" s="7" t="s">
        <v>62</v>
      </c>
      <c r="D17" s="7">
        <v>9.9000000000000005E-2</v>
      </c>
      <c r="E17" s="7" t="s">
        <v>63</v>
      </c>
      <c r="F17" s="7">
        <v>0.176263</v>
      </c>
      <c r="G17" s="7" t="s">
        <v>64</v>
      </c>
      <c r="H17" s="7"/>
      <c r="I17" s="7">
        <v>1</v>
      </c>
      <c r="J17" s="7">
        <v>1</v>
      </c>
      <c r="K17" s="8">
        <v>45202.59652777778</v>
      </c>
      <c r="L17" s="7"/>
      <c r="M17" s="15" t="s">
        <v>80</v>
      </c>
      <c r="N17" s="15"/>
      <c r="O17" s="15" t="s">
        <v>62</v>
      </c>
      <c r="P17" s="15">
        <v>0.81899999999999995</v>
      </c>
      <c r="Q17" s="15" t="s">
        <v>63</v>
      </c>
      <c r="R17" s="15">
        <v>0.498054</v>
      </c>
      <c r="S17" s="15" t="s">
        <v>64</v>
      </c>
      <c r="T17" s="15"/>
      <c r="U17" s="15">
        <v>1</v>
      </c>
      <c r="V17" s="15">
        <v>1</v>
      </c>
      <c r="W17" s="16">
        <v>45202.635416666664</v>
      </c>
    </row>
    <row r="18" spans="1:23">
      <c r="A18" s="7" t="s">
        <v>21</v>
      </c>
      <c r="B18" s="7"/>
      <c r="C18" s="7" t="s">
        <v>62</v>
      </c>
      <c r="D18" s="7">
        <v>6.4000000000000001E-2</v>
      </c>
      <c r="E18" s="7" t="s">
        <v>63</v>
      </c>
      <c r="F18" s="7">
        <v>0.16075900000000001</v>
      </c>
      <c r="G18" s="7" t="s">
        <v>64</v>
      </c>
      <c r="H18" s="7"/>
      <c r="I18" s="7">
        <v>1</v>
      </c>
      <c r="J18" s="7">
        <v>1</v>
      </c>
      <c r="K18" s="8">
        <v>45202.597916666666</v>
      </c>
      <c r="L18" s="7"/>
      <c r="M18" s="15" t="s">
        <v>81</v>
      </c>
      <c r="N18" s="15"/>
      <c r="O18" s="15" t="s">
        <v>62</v>
      </c>
      <c r="P18" s="15">
        <v>0.84499999999999997</v>
      </c>
      <c r="Q18" s="15" t="s">
        <v>63</v>
      </c>
      <c r="R18" s="15">
        <v>0.50953999999999999</v>
      </c>
      <c r="S18" s="15" t="s">
        <v>64</v>
      </c>
      <c r="T18" s="15"/>
      <c r="U18" s="15">
        <v>1</v>
      </c>
      <c r="V18" s="15">
        <v>1</v>
      </c>
      <c r="W18" s="16">
        <v>45202.636805555558</v>
      </c>
    </row>
    <row r="19" spans="1:23">
      <c r="A19" s="7" t="s">
        <v>22</v>
      </c>
      <c r="B19" s="7"/>
      <c r="C19" s="7" t="s">
        <v>62</v>
      </c>
      <c r="D19" s="7">
        <v>3.5000000000000003E-2</v>
      </c>
      <c r="E19" s="7" t="s">
        <v>63</v>
      </c>
      <c r="F19" s="7">
        <v>0.14754100000000001</v>
      </c>
      <c r="G19" s="7" t="s">
        <v>64</v>
      </c>
      <c r="H19" s="7"/>
      <c r="I19" s="7">
        <v>1</v>
      </c>
      <c r="J19" s="7">
        <v>1</v>
      </c>
      <c r="K19" s="8">
        <v>45202.599305555559</v>
      </c>
      <c r="L19" s="7"/>
      <c r="M19" s="15" t="s">
        <v>82</v>
      </c>
      <c r="N19" s="15"/>
      <c r="O19" s="15" t="s">
        <v>62</v>
      </c>
      <c r="P19" s="15">
        <v>0.93500000000000005</v>
      </c>
      <c r="Q19" s="15" t="s">
        <v>63</v>
      </c>
      <c r="R19" s="15">
        <v>0.54980399999999996</v>
      </c>
      <c r="S19" s="15" t="s">
        <v>64</v>
      </c>
      <c r="T19" s="15"/>
      <c r="U19" s="15">
        <v>1</v>
      </c>
      <c r="V19" s="15">
        <v>1</v>
      </c>
      <c r="W19" s="16">
        <v>45202.638194444444</v>
      </c>
    </row>
    <row r="20" spans="1:23">
      <c r="A20" s="7" t="s">
        <v>23</v>
      </c>
      <c r="B20" s="7"/>
      <c r="C20" s="7" t="s">
        <v>62</v>
      </c>
      <c r="D20" s="7">
        <v>4.2999999999999997E-2</v>
      </c>
      <c r="E20" s="7" t="s">
        <v>63</v>
      </c>
      <c r="F20" s="7">
        <v>0.151033</v>
      </c>
      <c r="G20" s="7" t="s">
        <v>64</v>
      </c>
      <c r="H20" s="7"/>
      <c r="I20" s="7">
        <v>1</v>
      </c>
      <c r="J20" s="7">
        <v>1</v>
      </c>
      <c r="K20" s="8">
        <v>45202.600694444445</v>
      </c>
      <c r="L20" s="7"/>
      <c r="M20" s="15" t="s">
        <v>83</v>
      </c>
      <c r="N20" s="15"/>
      <c r="O20" s="15" t="s">
        <v>62</v>
      </c>
      <c r="P20" s="15">
        <v>0.97699999999999998</v>
      </c>
      <c r="Q20" s="15" t="s">
        <v>63</v>
      </c>
      <c r="R20" s="15">
        <v>0.56858699999999995</v>
      </c>
      <c r="S20" s="15" t="s">
        <v>64</v>
      </c>
      <c r="T20" s="15"/>
      <c r="U20" s="15">
        <v>1</v>
      </c>
      <c r="V20" s="15">
        <v>1</v>
      </c>
      <c r="W20" s="16">
        <v>45202.63958333333</v>
      </c>
    </row>
    <row r="21" spans="1:23">
      <c r="A21" s="7" t="s">
        <v>24</v>
      </c>
      <c r="B21" s="7"/>
      <c r="C21" s="7" t="s">
        <v>62</v>
      </c>
      <c r="D21" s="7">
        <v>-1.2E-2</v>
      </c>
      <c r="E21" s="7" t="s">
        <v>63</v>
      </c>
      <c r="F21" s="7">
        <v>0.12662699999999999</v>
      </c>
      <c r="G21" s="7" t="s">
        <v>64</v>
      </c>
      <c r="H21" s="7"/>
      <c r="I21" s="7">
        <v>1</v>
      </c>
      <c r="J21" s="7">
        <v>1</v>
      </c>
      <c r="K21" s="8">
        <v>45202.602083333331</v>
      </c>
      <c r="L21" s="7"/>
      <c r="M21" s="15" t="s">
        <v>84</v>
      </c>
      <c r="N21" s="15"/>
      <c r="O21" s="15" t="s">
        <v>62</v>
      </c>
      <c r="P21" s="15">
        <v>0.80300000000000005</v>
      </c>
      <c r="Q21" s="15" t="s">
        <v>63</v>
      </c>
      <c r="R21" s="15">
        <v>0.49086000000000002</v>
      </c>
      <c r="S21" s="15" t="s">
        <v>64</v>
      </c>
      <c r="T21" s="15"/>
      <c r="U21" s="15">
        <v>1</v>
      </c>
      <c r="V21" s="15">
        <v>1</v>
      </c>
      <c r="W21" s="16">
        <v>45202.640972222223</v>
      </c>
    </row>
    <row r="22" spans="1:23">
      <c r="A22" s="7" t="s">
        <v>25</v>
      </c>
      <c r="B22" s="7"/>
      <c r="C22" s="7" t="s">
        <v>62</v>
      </c>
      <c r="D22" s="7">
        <v>-3.0000000000000001E-3</v>
      </c>
      <c r="E22" s="7" t="s">
        <v>63</v>
      </c>
      <c r="F22" s="7">
        <v>0.130685</v>
      </c>
      <c r="G22" s="7" t="s">
        <v>64</v>
      </c>
      <c r="H22" s="7"/>
      <c r="I22" s="7">
        <v>1</v>
      </c>
      <c r="J22" s="7">
        <v>1</v>
      </c>
      <c r="K22" s="8">
        <v>45202.603472222225</v>
      </c>
      <c r="L22" s="7"/>
      <c r="M22" s="15" t="s">
        <v>85</v>
      </c>
      <c r="N22" s="15"/>
      <c r="O22" s="15" t="s">
        <v>62</v>
      </c>
      <c r="P22" s="15">
        <v>0.78800000000000003</v>
      </c>
      <c r="Q22" s="15" t="s">
        <v>63</v>
      </c>
      <c r="R22" s="15">
        <v>0.48426900000000001</v>
      </c>
      <c r="S22" s="15" t="s">
        <v>64</v>
      </c>
      <c r="T22" s="15"/>
      <c r="U22" s="15">
        <v>1</v>
      </c>
      <c r="V22" s="15">
        <v>1</v>
      </c>
      <c r="W22" s="16">
        <v>45202.642361111109</v>
      </c>
    </row>
    <row r="23" spans="1:23">
      <c r="A23" s="7" t="s">
        <v>26</v>
      </c>
      <c r="B23" s="7"/>
      <c r="C23" s="7" t="s">
        <v>62</v>
      </c>
      <c r="D23" s="7">
        <v>-3.1E-2</v>
      </c>
      <c r="E23" s="7" t="s">
        <v>63</v>
      </c>
      <c r="F23" s="7">
        <v>0.118282</v>
      </c>
      <c r="G23" s="7" t="s">
        <v>64</v>
      </c>
      <c r="H23" s="7"/>
      <c r="I23" s="7">
        <v>1</v>
      </c>
      <c r="J23" s="7">
        <v>1</v>
      </c>
      <c r="K23" s="8">
        <v>45202.604861111111</v>
      </c>
      <c r="L23" s="7"/>
      <c r="M23" s="15" t="s">
        <v>86</v>
      </c>
      <c r="N23" s="15"/>
      <c r="O23" s="15" t="s">
        <v>62</v>
      </c>
      <c r="P23" s="15">
        <v>1.028</v>
      </c>
      <c r="Q23" s="15" t="s">
        <v>63</v>
      </c>
      <c r="R23" s="15">
        <v>0.591306</v>
      </c>
      <c r="S23" s="15" t="s">
        <v>64</v>
      </c>
      <c r="T23" s="15"/>
      <c r="U23" s="15">
        <v>1</v>
      </c>
      <c r="V23" s="15">
        <v>1</v>
      </c>
      <c r="W23" s="16">
        <v>45202.643750000003</v>
      </c>
    </row>
    <row r="24" spans="1:23">
      <c r="A24" s="7" t="s">
        <v>27</v>
      </c>
      <c r="B24" s="7"/>
      <c r="C24" s="7" t="s">
        <v>62</v>
      </c>
      <c r="D24" s="7">
        <v>-4.0000000000000001E-3</v>
      </c>
      <c r="E24" s="7" t="s">
        <v>63</v>
      </c>
      <c r="F24" s="7">
        <v>0.13003200000000001</v>
      </c>
      <c r="G24" s="7" t="s">
        <v>64</v>
      </c>
      <c r="H24" s="7"/>
      <c r="I24" s="7">
        <v>1</v>
      </c>
      <c r="J24" s="7">
        <v>1</v>
      </c>
      <c r="K24" s="8">
        <v>45202.606249999997</v>
      </c>
      <c r="L24" s="7"/>
      <c r="M24" s="15" t="s">
        <v>87</v>
      </c>
      <c r="N24" s="15"/>
      <c r="O24" s="15" t="s">
        <v>62</v>
      </c>
      <c r="P24" s="15">
        <v>1.022</v>
      </c>
      <c r="Q24" s="15" t="s">
        <v>63</v>
      </c>
      <c r="R24" s="15">
        <v>0.58876200000000001</v>
      </c>
      <c r="S24" s="15" t="s">
        <v>64</v>
      </c>
      <c r="T24" s="15"/>
      <c r="U24" s="15">
        <v>1</v>
      </c>
      <c r="V24" s="15">
        <v>1</v>
      </c>
      <c r="W24" s="16">
        <v>45202.645138888889</v>
      </c>
    </row>
    <row r="25" spans="1:23">
      <c r="A25" s="7" t="s">
        <v>28</v>
      </c>
      <c r="B25" s="7"/>
      <c r="C25" s="7" t="s">
        <v>62</v>
      </c>
      <c r="D25" s="7">
        <v>-1.0999999999999999E-2</v>
      </c>
      <c r="E25" s="7" t="s">
        <v>63</v>
      </c>
      <c r="F25" s="7">
        <v>0.12701699999999999</v>
      </c>
      <c r="G25" s="7" t="s">
        <v>64</v>
      </c>
      <c r="H25" s="7"/>
      <c r="I25" s="7">
        <v>1</v>
      </c>
      <c r="J25" s="7">
        <v>1</v>
      </c>
      <c r="K25" s="8">
        <v>45202.607638888891</v>
      </c>
      <c r="L25" s="7"/>
      <c r="M25" s="15" t="s">
        <v>88</v>
      </c>
      <c r="N25" s="15"/>
      <c r="O25" s="15" t="s">
        <v>62</v>
      </c>
      <c r="P25" s="15">
        <v>0.86499999999999999</v>
      </c>
      <c r="Q25" s="15" t="s">
        <v>63</v>
      </c>
      <c r="R25" s="15">
        <v>0.51871400000000001</v>
      </c>
      <c r="S25" s="15" t="s">
        <v>64</v>
      </c>
      <c r="T25" s="15"/>
      <c r="U25" s="15">
        <v>1</v>
      </c>
      <c r="V25" s="15">
        <v>1</v>
      </c>
      <c r="W25" s="16">
        <v>45202.646527777775</v>
      </c>
    </row>
    <row r="26" spans="1:23">
      <c r="A26" s="7" t="s">
        <v>29</v>
      </c>
      <c r="B26" s="7"/>
      <c r="C26" s="7" t="s">
        <v>62</v>
      </c>
      <c r="D26" s="7">
        <v>2.4E-2</v>
      </c>
      <c r="E26" s="7" t="s">
        <v>63</v>
      </c>
      <c r="F26" s="7">
        <v>0.14261499999999999</v>
      </c>
      <c r="G26" s="7" t="s">
        <v>64</v>
      </c>
      <c r="H26" s="7"/>
      <c r="I26" s="7">
        <v>1</v>
      </c>
      <c r="J26" s="7">
        <v>1</v>
      </c>
      <c r="K26" s="8">
        <v>45202.609027777777</v>
      </c>
      <c r="L26" s="7"/>
      <c r="M26" s="15" t="s">
        <v>89</v>
      </c>
      <c r="N26" s="15"/>
      <c r="O26" s="15" t="s">
        <v>62</v>
      </c>
      <c r="P26" s="15">
        <v>0.79500000000000004</v>
      </c>
      <c r="Q26" s="15" t="s">
        <v>63</v>
      </c>
      <c r="R26" s="15">
        <v>0.48720599999999997</v>
      </c>
      <c r="S26" s="15" t="s">
        <v>64</v>
      </c>
      <c r="T26" s="15"/>
      <c r="U26" s="15">
        <v>1</v>
      </c>
      <c r="V26" s="15">
        <v>1</v>
      </c>
      <c r="W26" s="16">
        <v>45202.647916666669</v>
      </c>
    </row>
    <row r="27" spans="1:23">
      <c r="A27" s="7" t="s">
        <v>30</v>
      </c>
      <c r="B27" s="7"/>
      <c r="C27" s="7" t="s">
        <v>62</v>
      </c>
      <c r="D27" s="7">
        <v>6.4000000000000001E-2</v>
      </c>
      <c r="E27" s="7" t="s">
        <v>63</v>
      </c>
      <c r="F27" s="7">
        <v>0.16048699999999999</v>
      </c>
      <c r="G27" s="7" t="s">
        <v>64</v>
      </c>
      <c r="H27" s="7"/>
      <c r="I27" s="7">
        <v>1</v>
      </c>
      <c r="J27" s="7">
        <v>1</v>
      </c>
      <c r="K27" s="8">
        <v>45202.61041666667</v>
      </c>
      <c r="L27" s="7"/>
      <c r="M27" s="15" t="s">
        <v>90</v>
      </c>
      <c r="N27" s="15"/>
      <c r="O27" s="15" t="s">
        <v>62</v>
      </c>
      <c r="P27" s="15">
        <v>0.44600000000000001</v>
      </c>
      <c r="Q27" s="15" t="s">
        <v>63</v>
      </c>
      <c r="R27" s="15">
        <v>0.33133899999999999</v>
      </c>
      <c r="S27" s="15" t="s">
        <v>64</v>
      </c>
      <c r="T27" s="15"/>
      <c r="U27" s="15">
        <v>1</v>
      </c>
      <c r="V27" s="15">
        <v>1</v>
      </c>
      <c r="W27" s="16">
        <v>45202.649305555555</v>
      </c>
    </row>
    <row r="28" spans="1:23">
      <c r="A28" s="7" t="s">
        <v>31</v>
      </c>
      <c r="B28" s="7"/>
      <c r="C28" s="7" t="s">
        <v>62</v>
      </c>
      <c r="D28" s="7">
        <v>3.5999999999999997E-2</v>
      </c>
      <c r="E28" s="7" t="s">
        <v>63</v>
      </c>
      <c r="F28" s="7">
        <v>0.148064</v>
      </c>
      <c r="G28" s="7" t="s">
        <v>64</v>
      </c>
      <c r="H28" s="7"/>
      <c r="I28" s="7">
        <v>1</v>
      </c>
      <c r="J28" s="7">
        <v>1</v>
      </c>
      <c r="K28" s="8">
        <v>45202.611805555556</v>
      </c>
      <c r="L28" s="7"/>
      <c r="M28" s="15" t="s">
        <v>91</v>
      </c>
      <c r="N28" s="15"/>
      <c r="O28" s="15" t="s">
        <v>62</v>
      </c>
      <c r="P28" s="15">
        <v>0.45</v>
      </c>
      <c r="Q28" s="15" t="s">
        <v>63</v>
      </c>
      <c r="R28" s="15">
        <v>0.333042</v>
      </c>
      <c r="S28" s="15" t="s">
        <v>64</v>
      </c>
      <c r="T28" s="15"/>
      <c r="U28" s="15">
        <v>1</v>
      </c>
      <c r="V28" s="15">
        <v>1</v>
      </c>
      <c r="W28" s="16">
        <v>45202.650694444441</v>
      </c>
    </row>
    <row r="29" spans="1:23">
      <c r="A29" s="7" t="s">
        <v>32</v>
      </c>
      <c r="B29" s="7"/>
      <c r="C29" s="7" t="s">
        <v>62</v>
      </c>
      <c r="D29" s="7">
        <v>8.0000000000000002E-3</v>
      </c>
      <c r="E29" s="7" t="s">
        <v>63</v>
      </c>
      <c r="F29" s="7">
        <v>0.13572400000000001</v>
      </c>
      <c r="G29" s="7" t="s">
        <v>64</v>
      </c>
      <c r="H29" s="7"/>
      <c r="I29" s="7">
        <v>1</v>
      </c>
      <c r="J29" s="7">
        <v>1</v>
      </c>
      <c r="K29" s="8">
        <v>45202.613194444442</v>
      </c>
      <c r="L29" s="7"/>
      <c r="M29" s="15" t="s">
        <v>92</v>
      </c>
      <c r="N29" s="15"/>
      <c r="O29" s="15" t="s">
        <v>62</v>
      </c>
      <c r="P29" s="15">
        <v>0.188</v>
      </c>
      <c r="Q29" s="15" t="s">
        <v>63</v>
      </c>
      <c r="R29" s="15">
        <v>0.216001</v>
      </c>
      <c r="S29" s="15" t="s">
        <v>64</v>
      </c>
      <c r="T29" s="15"/>
      <c r="U29" s="15">
        <v>1</v>
      </c>
      <c r="V29" s="15">
        <v>1</v>
      </c>
      <c r="W29" s="16">
        <v>45202.652083333334</v>
      </c>
    </row>
    <row r="30" spans="1:23">
      <c r="A30" s="7" t="s">
        <v>33</v>
      </c>
      <c r="B30" s="7"/>
      <c r="C30" s="7" t="s">
        <v>62</v>
      </c>
      <c r="D30" s="7">
        <v>1.4999999999999999E-2</v>
      </c>
      <c r="E30" s="7" t="s">
        <v>63</v>
      </c>
      <c r="F30" s="7">
        <v>0.13878599999999999</v>
      </c>
      <c r="G30" s="7" t="s">
        <v>64</v>
      </c>
      <c r="H30" s="7"/>
      <c r="I30" s="7">
        <v>1</v>
      </c>
      <c r="J30" s="7">
        <v>1</v>
      </c>
      <c r="K30" s="8">
        <v>45202.614583333336</v>
      </c>
      <c r="L30" s="7"/>
      <c r="M30" s="15" t="s">
        <v>93</v>
      </c>
      <c r="N30" s="15"/>
      <c r="O30" s="15" t="s">
        <v>62</v>
      </c>
      <c r="P30" s="15">
        <v>0.19600000000000001</v>
      </c>
      <c r="Q30" s="15" t="s">
        <v>63</v>
      </c>
      <c r="R30" s="15">
        <v>0.219391</v>
      </c>
      <c r="S30" s="15" t="s">
        <v>64</v>
      </c>
      <c r="T30" s="15"/>
      <c r="U30" s="15">
        <v>1</v>
      </c>
      <c r="V30" s="15">
        <v>1</v>
      </c>
      <c r="W30" s="16">
        <v>45202.65347222222</v>
      </c>
    </row>
    <row r="31" spans="1:23">
      <c r="A31" s="7" t="s">
        <v>34</v>
      </c>
      <c r="B31" s="7"/>
      <c r="C31" s="7" t="s">
        <v>62</v>
      </c>
      <c r="D31" s="7">
        <v>1.7999999999999999E-2</v>
      </c>
      <c r="E31" s="7" t="s">
        <v>63</v>
      </c>
      <c r="F31" s="7">
        <v>0.140156</v>
      </c>
      <c r="G31" s="7" t="s">
        <v>64</v>
      </c>
      <c r="H31" s="7"/>
      <c r="I31" s="7">
        <v>1</v>
      </c>
      <c r="J31" s="7">
        <v>1</v>
      </c>
      <c r="K31" s="8">
        <v>45202.615972222222</v>
      </c>
      <c r="L31" s="7"/>
      <c r="M31" s="15" t="s">
        <v>94</v>
      </c>
      <c r="N31" s="15"/>
      <c r="O31" s="15" t="s">
        <v>62</v>
      </c>
      <c r="P31" s="15">
        <v>0.35299999999999998</v>
      </c>
      <c r="Q31" s="15" t="s">
        <v>63</v>
      </c>
      <c r="R31" s="15">
        <v>0.28965999999999997</v>
      </c>
      <c r="S31" s="15" t="s">
        <v>64</v>
      </c>
      <c r="T31" s="15"/>
      <c r="U31" s="15">
        <v>1</v>
      </c>
      <c r="V31" s="15">
        <v>1</v>
      </c>
      <c r="W31" s="16">
        <v>45202.654861111114</v>
      </c>
    </row>
    <row r="32" spans="1:23">
      <c r="A32" s="7" t="s">
        <v>35</v>
      </c>
      <c r="B32" s="7"/>
      <c r="C32" s="7" t="s">
        <v>62</v>
      </c>
      <c r="D32" s="7">
        <v>0.02</v>
      </c>
      <c r="E32" s="7" t="s">
        <v>63</v>
      </c>
      <c r="F32" s="7">
        <v>0.140788</v>
      </c>
      <c r="G32" s="7" t="s">
        <v>64</v>
      </c>
      <c r="H32" s="7"/>
      <c r="I32" s="7">
        <v>1</v>
      </c>
      <c r="J32" s="7">
        <v>1</v>
      </c>
      <c r="K32" s="8">
        <v>45202.617361111108</v>
      </c>
      <c r="L32" s="7"/>
      <c r="M32" s="15" t="s">
        <v>95</v>
      </c>
      <c r="N32" s="15"/>
      <c r="O32" s="15" t="s">
        <v>62</v>
      </c>
      <c r="P32" s="15">
        <v>0.35699999999999998</v>
      </c>
      <c r="Q32" s="15" t="s">
        <v>63</v>
      </c>
      <c r="R32" s="15">
        <v>0.29156199999999999</v>
      </c>
      <c r="S32" s="15" t="s">
        <v>64</v>
      </c>
      <c r="T32" s="15"/>
      <c r="U32" s="15">
        <v>1</v>
      </c>
      <c r="V32" s="15">
        <v>1</v>
      </c>
      <c r="W32" s="16">
        <v>45202.65625</v>
      </c>
    </row>
    <row r="33" spans="1:23">
      <c r="A33" s="7" t="s">
        <v>36</v>
      </c>
      <c r="B33" s="7"/>
      <c r="C33" s="7" t="s">
        <v>62</v>
      </c>
      <c r="D33" s="7">
        <v>4.0000000000000001E-3</v>
      </c>
      <c r="E33" s="7" t="s">
        <v>63</v>
      </c>
      <c r="F33" s="7">
        <v>0.133967</v>
      </c>
      <c r="G33" s="7" t="s">
        <v>64</v>
      </c>
      <c r="H33" s="7"/>
      <c r="I33" s="7">
        <v>1</v>
      </c>
      <c r="J33" s="7">
        <v>1</v>
      </c>
      <c r="K33" s="8">
        <v>45202.618750000001</v>
      </c>
      <c r="L33" s="7"/>
      <c r="M33" s="15" t="s">
        <v>96</v>
      </c>
      <c r="N33" s="15"/>
      <c r="O33" s="15" t="s">
        <v>62</v>
      </c>
      <c r="P33" s="15">
        <v>0.13100000000000001</v>
      </c>
      <c r="Q33" s="15" t="s">
        <v>63</v>
      </c>
      <c r="R33" s="15">
        <v>0.19056200000000001</v>
      </c>
      <c r="S33" s="15" t="s">
        <v>64</v>
      </c>
      <c r="T33" s="15"/>
      <c r="U33" s="15">
        <v>1</v>
      </c>
      <c r="V33" s="15">
        <v>1</v>
      </c>
      <c r="W33" s="16">
        <v>45202.656944444447</v>
      </c>
    </row>
    <row r="34" spans="1:23">
      <c r="A34" s="7" t="s">
        <v>37</v>
      </c>
      <c r="B34" s="7"/>
      <c r="C34" s="7" t="s">
        <v>62</v>
      </c>
      <c r="D34" s="7">
        <v>0.04</v>
      </c>
      <c r="E34" s="7" t="s">
        <v>63</v>
      </c>
      <c r="F34" s="7">
        <v>0.15009</v>
      </c>
      <c r="G34" s="7" t="s">
        <v>64</v>
      </c>
      <c r="H34" s="7"/>
      <c r="I34" s="7">
        <v>1</v>
      </c>
      <c r="J34" s="7">
        <v>1</v>
      </c>
      <c r="K34" s="8">
        <v>45202.620138888888</v>
      </c>
      <c r="L34" s="7"/>
      <c r="M34" s="15" t="s">
        <v>97</v>
      </c>
      <c r="N34" s="15"/>
      <c r="O34" s="15" t="s">
        <v>62</v>
      </c>
      <c r="P34" s="15">
        <v>0.13100000000000001</v>
      </c>
      <c r="Q34" s="15" t="s">
        <v>63</v>
      </c>
      <c r="R34" s="15">
        <v>0.19055900000000001</v>
      </c>
      <c r="S34" s="15" t="s">
        <v>64</v>
      </c>
      <c r="T34" s="15"/>
      <c r="U34" s="15">
        <v>1</v>
      </c>
      <c r="V34" s="15">
        <v>1</v>
      </c>
      <c r="W34" s="16">
        <v>45202.658333333333</v>
      </c>
    </row>
    <row r="35" spans="1:23">
      <c r="A35" s="7" t="s">
        <v>38</v>
      </c>
      <c r="B35" s="7"/>
      <c r="C35" s="7" t="s">
        <v>62</v>
      </c>
      <c r="D35" s="7">
        <v>3.4000000000000002E-2</v>
      </c>
      <c r="E35" s="7" t="s">
        <v>63</v>
      </c>
      <c r="F35" s="7">
        <v>0.14740700000000001</v>
      </c>
      <c r="G35" s="7" t="s">
        <v>64</v>
      </c>
      <c r="H35" s="7"/>
      <c r="I35" s="7">
        <v>1</v>
      </c>
      <c r="J35" s="7">
        <v>1</v>
      </c>
      <c r="K35" s="8">
        <v>45202.621527777781</v>
      </c>
      <c r="L35" s="7"/>
      <c r="M35" s="15" t="s">
        <v>98</v>
      </c>
      <c r="N35" s="15"/>
      <c r="O35" s="15" t="s">
        <v>62</v>
      </c>
      <c r="P35" s="15">
        <v>0.1</v>
      </c>
      <c r="Q35" s="15" t="s">
        <v>63</v>
      </c>
      <c r="R35" s="15">
        <v>0.17668700000000001</v>
      </c>
      <c r="S35" s="15" t="s">
        <v>64</v>
      </c>
      <c r="T35" s="15"/>
      <c r="U35" s="15">
        <v>1</v>
      </c>
      <c r="V35" s="15">
        <v>1</v>
      </c>
      <c r="W35" s="16">
        <v>45202.659722222219</v>
      </c>
    </row>
    <row r="36" spans="1:23">
      <c r="A36" s="7" t="s">
        <v>39</v>
      </c>
      <c r="B36" s="7"/>
      <c r="C36" s="7" t="s">
        <v>62</v>
      </c>
      <c r="D36" s="7">
        <v>5.7000000000000002E-2</v>
      </c>
      <c r="E36" s="7" t="s">
        <v>63</v>
      </c>
      <c r="F36" s="7">
        <v>0.15767300000000001</v>
      </c>
      <c r="G36" s="7" t="s">
        <v>64</v>
      </c>
      <c r="H36" s="7"/>
      <c r="I36" s="7">
        <v>1</v>
      </c>
      <c r="J36" s="7">
        <v>1</v>
      </c>
      <c r="K36" s="8">
        <v>45202.622916666667</v>
      </c>
      <c r="L36" s="7"/>
      <c r="M36" s="15" t="s">
        <v>99</v>
      </c>
      <c r="N36" s="15"/>
      <c r="O36" s="15" t="s">
        <v>62</v>
      </c>
      <c r="P36" s="15">
        <v>8.7999999999999995E-2</v>
      </c>
      <c r="Q36" s="15" t="s">
        <v>63</v>
      </c>
      <c r="R36" s="15">
        <v>0.17144599999999999</v>
      </c>
      <c r="S36" s="15" t="s">
        <v>64</v>
      </c>
      <c r="T36" s="15"/>
      <c r="U36" s="15">
        <v>1</v>
      </c>
      <c r="V36" s="15">
        <v>1</v>
      </c>
      <c r="W36" s="16">
        <v>45202.661805555559</v>
      </c>
    </row>
    <row r="37" spans="1:23">
      <c r="A37" s="7" t="s">
        <v>40</v>
      </c>
      <c r="B37" s="7"/>
      <c r="C37" s="7" t="s">
        <v>62</v>
      </c>
      <c r="D37" s="7">
        <v>0.14899999999999999</v>
      </c>
      <c r="E37" s="7" t="s">
        <v>63</v>
      </c>
      <c r="F37" s="7">
        <v>0.19850000000000001</v>
      </c>
      <c r="G37" s="7" t="s">
        <v>64</v>
      </c>
      <c r="H37" s="7"/>
      <c r="I37" s="7">
        <v>1</v>
      </c>
      <c r="J37" s="7">
        <v>1</v>
      </c>
      <c r="K37" s="8">
        <v>45202.624305555553</v>
      </c>
      <c r="L37" s="7"/>
      <c r="M37" s="15" t="s">
        <v>100</v>
      </c>
      <c r="N37" s="15"/>
      <c r="O37" s="15" t="s">
        <v>62</v>
      </c>
      <c r="P37" s="15">
        <v>9.2999999999999999E-2</v>
      </c>
      <c r="Q37" s="15" t="s">
        <v>63</v>
      </c>
      <c r="R37" s="15">
        <v>0.17338500000000001</v>
      </c>
      <c r="S37" s="15" t="s">
        <v>64</v>
      </c>
      <c r="T37" s="15"/>
      <c r="U37" s="15">
        <v>1</v>
      </c>
      <c r="V37" s="15">
        <v>1</v>
      </c>
      <c r="W37" s="16">
        <v>45202.662499999999</v>
      </c>
    </row>
    <row r="38" spans="1:23">
      <c r="A38" s="7" t="s">
        <v>41</v>
      </c>
      <c r="B38" s="7"/>
      <c r="C38" s="7" t="s">
        <v>62</v>
      </c>
      <c r="D38" s="7">
        <v>0.16600000000000001</v>
      </c>
      <c r="E38" s="7" t="s">
        <v>63</v>
      </c>
      <c r="F38" s="7">
        <v>0.20619999999999999</v>
      </c>
      <c r="G38" s="7" t="s">
        <v>64</v>
      </c>
      <c r="H38" s="7"/>
      <c r="I38" s="7">
        <v>1</v>
      </c>
      <c r="J38" s="7">
        <v>1</v>
      </c>
      <c r="K38" s="8">
        <v>45202.625694444447</v>
      </c>
      <c r="L38" s="7"/>
      <c r="M38" s="15" t="s">
        <v>101</v>
      </c>
      <c r="N38" s="15"/>
      <c r="O38" s="15" t="s">
        <v>62</v>
      </c>
      <c r="P38" s="15">
        <v>8.5999999999999993E-2</v>
      </c>
      <c r="Q38" s="15" t="s">
        <v>63</v>
      </c>
      <c r="R38" s="15">
        <v>0.170594</v>
      </c>
      <c r="S38" s="15" t="s">
        <v>64</v>
      </c>
      <c r="T38" s="15"/>
      <c r="U38" s="15">
        <v>1</v>
      </c>
      <c r="V38" s="15">
        <v>1</v>
      </c>
      <c r="W38" s="16">
        <v>45202.664583333331</v>
      </c>
    </row>
    <row r="39" spans="1:23">
      <c r="A39" s="7"/>
      <c r="B39" s="7"/>
      <c r="C39" s="7"/>
      <c r="D39" s="7"/>
      <c r="E39" s="7"/>
      <c r="F39" s="7"/>
      <c r="G39" s="7"/>
      <c r="H39" s="7"/>
      <c r="I39" s="7"/>
      <c r="J39" s="7"/>
      <c r="K39" s="8"/>
      <c r="L39" s="7"/>
    </row>
    <row r="40" spans="1:23">
      <c r="A40" s="7"/>
      <c r="B40" s="7"/>
      <c r="C40" s="7"/>
      <c r="D40" s="7"/>
      <c r="E40" s="7"/>
      <c r="F40" s="7"/>
      <c r="G40" s="7"/>
      <c r="H40" s="7"/>
      <c r="I40" s="7"/>
      <c r="J40" s="7"/>
      <c r="K40" s="8"/>
      <c r="L40" s="7"/>
    </row>
    <row r="41" spans="1:23">
      <c r="A41" s="7"/>
      <c r="B41" s="7"/>
      <c r="C41" s="7"/>
      <c r="D41" s="7"/>
      <c r="E41" s="7"/>
      <c r="F41" s="7"/>
      <c r="G41" s="7"/>
      <c r="H41" s="7"/>
      <c r="I41" s="7"/>
      <c r="J41" s="7"/>
      <c r="K41" s="8"/>
      <c r="L41" s="7"/>
    </row>
    <row r="42" spans="1:23">
      <c r="A42" s="7"/>
      <c r="B42" s="7"/>
      <c r="C42" s="7"/>
      <c r="D42" s="7"/>
      <c r="E42" s="7"/>
      <c r="F42" s="7"/>
      <c r="G42" s="7"/>
      <c r="H42" s="7"/>
      <c r="I42" s="7"/>
      <c r="J42" s="7"/>
      <c r="K42" s="8"/>
      <c r="L42" s="7"/>
    </row>
    <row r="43" spans="1:23">
      <c r="A43" s="7"/>
      <c r="B43" s="7"/>
      <c r="C43" s="7"/>
      <c r="D43" s="7"/>
      <c r="E43" s="7"/>
      <c r="F43" s="7"/>
      <c r="G43" s="7"/>
      <c r="H43" s="7"/>
      <c r="I43" s="7"/>
      <c r="J43" s="7"/>
      <c r="K43" s="8"/>
      <c r="L43" s="7"/>
    </row>
    <row r="44" spans="1:23">
      <c r="A44" s="7"/>
      <c r="B44" s="7"/>
      <c r="C44" s="7"/>
      <c r="D44" s="7"/>
      <c r="E44" s="7"/>
      <c r="F44" s="7"/>
      <c r="G44" s="7"/>
      <c r="H44" s="7"/>
      <c r="I44" s="7"/>
      <c r="J44" s="7"/>
      <c r="K44" s="8"/>
      <c r="L44" s="7"/>
    </row>
    <row r="45" spans="1:23">
      <c r="A45" s="7"/>
      <c r="B45" s="7"/>
      <c r="C45" s="7"/>
      <c r="D45" s="7"/>
      <c r="E45" s="7"/>
      <c r="F45" s="7"/>
      <c r="G45" s="7"/>
      <c r="H45" s="7"/>
      <c r="I45" s="7"/>
      <c r="J45" s="7"/>
      <c r="K45" s="8"/>
      <c r="L45" s="7"/>
    </row>
    <row r="46" spans="1:23">
      <c r="A46" s="7"/>
      <c r="B46" s="7"/>
      <c r="C46" s="7"/>
      <c r="D46" s="7"/>
      <c r="E46" s="7"/>
      <c r="F46" s="7"/>
      <c r="G46" s="7"/>
      <c r="H46" s="7"/>
      <c r="I46" s="7"/>
      <c r="J46" s="7"/>
      <c r="K46" s="8"/>
      <c r="L46" s="7"/>
    </row>
    <row r="47" spans="1:23">
      <c r="A47" s="7"/>
      <c r="B47" s="7"/>
      <c r="C47" s="7"/>
      <c r="D47" s="7"/>
      <c r="E47" s="7"/>
      <c r="F47" s="7"/>
      <c r="G47" s="7"/>
      <c r="H47" s="7"/>
      <c r="I47" s="7"/>
      <c r="J47" s="7"/>
      <c r="K47" s="8"/>
      <c r="L47" s="7"/>
    </row>
    <row r="48" spans="1:23">
      <c r="A48" s="7"/>
      <c r="B48" s="7"/>
      <c r="C48" s="7"/>
      <c r="D48" s="7"/>
      <c r="E48" s="7"/>
      <c r="F48" s="7"/>
      <c r="G48" s="7"/>
      <c r="H48" s="7"/>
      <c r="I48" s="7"/>
      <c r="J48" s="7"/>
      <c r="K48" s="8"/>
      <c r="L48" s="7"/>
    </row>
    <row r="49" spans="1:12">
      <c r="A49" s="7"/>
      <c r="B49" s="7"/>
      <c r="C49" s="7"/>
      <c r="D49" s="7"/>
      <c r="E49" s="7"/>
      <c r="F49" s="7"/>
      <c r="G49" s="7"/>
      <c r="H49" s="7"/>
      <c r="I49" s="7"/>
      <c r="J49" s="7"/>
      <c r="K49" s="8"/>
      <c r="L49" s="7"/>
    </row>
    <row r="50" spans="1:12">
      <c r="A50" s="7"/>
      <c r="B50" s="7"/>
      <c r="C50" s="7"/>
      <c r="D50" s="7"/>
      <c r="E50" s="7"/>
      <c r="F50" s="7"/>
      <c r="G50" s="7"/>
      <c r="H50" s="7"/>
      <c r="I50" s="7"/>
      <c r="J50" s="7"/>
      <c r="K50" s="8"/>
      <c r="L50" s="7"/>
    </row>
    <row r="51" spans="1:12">
      <c r="A51" s="7"/>
      <c r="B51" s="7"/>
      <c r="C51" s="7"/>
      <c r="D51" s="7"/>
      <c r="E51" s="7"/>
      <c r="F51" s="7"/>
      <c r="G51" s="7"/>
      <c r="H51" s="7"/>
      <c r="I51" s="7"/>
      <c r="J51" s="7"/>
      <c r="K51" s="8"/>
      <c r="L51" s="7"/>
    </row>
    <row r="52" spans="1:12">
      <c r="A52" s="7"/>
      <c r="B52" s="7"/>
      <c r="C52" s="7"/>
      <c r="D52" s="7"/>
      <c r="E52" s="7"/>
      <c r="F52" s="7"/>
      <c r="G52" s="7"/>
      <c r="H52" s="7"/>
      <c r="I52" s="7"/>
      <c r="J52" s="7"/>
      <c r="K52" s="8"/>
      <c r="L52" s="7"/>
    </row>
    <row r="53" spans="1:12">
      <c r="A53" s="7"/>
      <c r="B53" s="7"/>
      <c r="C53" s="7"/>
      <c r="D53" s="7"/>
      <c r="E53" s="7"/>
      <c r="F53" s="7"/>
      <c r="G53" s="7"/>
      <c r="H53" s="7"/>
      <c r="I53" s="7"/>
      <c r="J53" s="7"/>
      <c r="K53" s="8"/>
      <c r="L53" s="7"/>
    </row>
    <row r="54" spans="1:12">
      <c r="A54" s="7"/>
      <c r="B54" s="7"/>
      <c r="C54" s="7"/>
      <c r="D54" s="7"/>
      <c r="E54" s="7"/>
      <c r="F54" s="7"/>
      <c r="G54" s="7"/>
      <c r="H54" s="7"/>
      <c r="I54" s="7"/>
      <c r="J54" s="7"/>
      <c r="K54" s="8"/>
      <c r="L54" s="7"/>
    </row>
    <row r="55" spans="1:12">
      <c r="A55" s="7"/>
      <c r="B55" s="7"/>
      <c r="C55" s="7"/>
      <c r="D55" s="7"/>
      <c r="E55" s="7"/>
      <c r="F55" s="7"/>
      <c r="G55" s="7"/>
      <c r="H55" s="7"/>
      <c r="I55" s="7"/>
      <c r="J55" s="7"/>
      <c r="K55" s="8"/>
      <c r="L55" s="7"/>
    </row>
    <row r="56" spans="1:12">
      <c r="A56" s="7"/>
      <c r="B56" s="7"/>
      <c r="C56" s="7"/>
      <c r="D56" s="7"/>
      <c r="E56" s="7"/>
      <c r="F56" s="7"/>
      <c r="G56" s="7"/>
      <c r="H56" s="7"/>
      <c r="I56" s="7"/>
      <c r="J56" s="7"/>
      <c r="K56" s="8"/>
      <c r="L56" s="7"/>
    </row>
    <row r="57" spans="1:12">
      <c r="A57" s="7"/>
      <c r="B57" s="7"/>
      <c r="C57" s="7"/>
      <c r="D57" s="7"/>
      <c r="E57" s="7"/>
      <c r="F57" s="7"/>
      <c r="G57" s="7"/>
      <c r="H57" s="7"/>
      <c r="I57" s="7"/>
      <c r="J57" s="7"/>
      <c r="K57" s="8"/>
      <c r="L57" s="7"/>
    </row>
    <row r="58" spans="1:12">
      <c r="A58" s="7"/>
      <c r="B58" s="7"/>
      <c r="C58" s="7"/>
      <c r="D58" s="7"/>
      <c r="E58" s="7"/>
      <c r="F58" s="7"/>
      <c r="G58" s="7"/>
      <c r="H58" s="7"/>
      <c r="I58" s="7"/>
      <c r="J58" s="7"/>
      <c r="K58" s="8"/>
      <c r="L58" s="7"/>
    </row>
    <row r="59" spans="1:12">
      <c r="A59" s="7"/>
      <c r="B59" s="7"/>
      <c r="C59" s="7"/>
      <c r="D59" s="7"/>
      <c r="E59" s="7"/>
      <c r="F59" s="7"/>
      <c r="G59" s="7"/>
      <c r="H59" s="7"/>
      <c r="I59" s="7"/>
      <c r="J59" s="7"/>
      <c r="K59" s="8"/>
      <c r="L59" s="7"/>
    </row>
    <row r="60" spans="1:12">
      <c r="A60" s="7"/>
      <c r="B60" s="7"/>
      <c r="C60" s="7"/>
      <c r="D60" s="7"/>
      <c r="E60" s="7"/>
      <c r="F60" s="7"/>
      <c r="G60" s="7"/>
      <c r="H60" s="7"/>
      <c r="I60" s="7"/>
      <c r="J60" s="7"/>
      <c r="K60" s="8"/>
      <c r="L60" s="7"/>
    </row>
    <row r="61" spans="1:12">
      <c r="A61" s="7"/>
      <c r="B61" s="7"/>
      <c r="C61" s="7"/>
      <c r="D61" s="7"/>
      <c r="E61" s="7"/>
      <c r="F61" s="7"/>
      <c r="G61" s="7"/>
      <c r="H61" s="7"/>
      <c r="I61" s="7"/>
      <c r="J61" s="7"/>
      <c r="K61" s="8"/>
      <c r="L61" s="7"/>
    </row>
    <row r="62" spans="1:12">
      <c r="A62" s="7"/>
      <c r="B62" s="7"/>
      <c r="C62" s="7"/>
      <c r="D62" s="7"/>
      <c r="E62" s="7"/>
      <c r="F62" s="7"/>
      <c r="G62" s="7"/>
      <c r="H62" s="7"/>
      <c r="I62" s="7"/>
      <c r="J62" s="7"/>
      <c r="K62" s="8"/>
      <c r="L62" s="7"/>
    </row>
    <row r="63" spans="1:12">
      <c r="A63" s="7"/>
      <c r="B63" s="7"/>
      <c r="C63" s="7"/>
      <c r="D63" s="7"/>
      <c r="E63" s="7"/>
      <c r="F63" s="7"/>
      <c r="G63" s="7"/>
      <c r="H63" s="7"/>
      <c r="I63" s="7"/>
      <c r="J63" s="7"/>
      <c r="K63" s="8"/>
      <c r="L63" s="7"/>
    </row>
    <row r="64" spans="1:12">
      <c r="A64" s="7"/>
      <c r="B64" s="7"/>
      <c r="C64" s="7"/>
      <c r="D64" s="7"/>
      <c r="E64" s="7"/>
      <c r="F64" s="7"/>
      <c r="G64" s="7"/>
      <c r="H64" s="7"/>
      <c r="I64" s="7"/>
      <c r="J64" s="7"/>
      <c r="K64" s="8"/>
      <c r="L64" s="7"/>
    </row>
    <row r="65" spans="1:23">
      <c r="A65" s="7"/>
      <c r="B65" s="7"/>
      <c r="C65" s="7"/>
      <c r="D65" s="7"/>
      <c r="E65" s="7"/>
      <c r="F65" s="7"/>
      <c r="G65" s="7"/>
      <c r="H65" s="7"/>
      <c r="I65" s="7"/>
      <c r="J65" s="7"/>
      <c r="K65" s="8"/>
      <c r="L65" s="7"/>
    </row>
    <row r="66" spans="1:23">
      <c r="A66" s="7"/>
      <c r="B66" s="7"/>
      <c r="C66" s="7"/>
      <c r="D66" s="7"/>
      <c r="E66" s="7"/>
      <c r="F66" s="7"/>
      <c r="G66" s="7"/>
      <c r="H66" s="7"/>
      <c r="I66" s="7"/>
      <c r="J66" s="7"/>
      <c r="K66" s="8"/>
      <c r="L66" s="7"/>
    </row>
    <row r="67" spans="1:2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workbookViewId="0">
      <selection activeCell="L2" sqref="L2:O2"/>
    </sheetView>
  </sheetViews>
  <sheetFormatPr defaultRowHeight="14.4"/>
  <sheetData>
    <row r="1" spans="1:19">
      <c r="A1" t="s">
        <v>42</v>
      </c>
      <c r="B1" t="s">
        <v>1</v>
      </c>
      <c r="C1" t="s">
        <v>43</v>
      </c>
      <c r="D1" t="s">
        <v>47</v>
      </c>
      <c r="E1" t="s">
        <v>44</v>
      </c>
      <c r="F1" t="s">
        <v>45</v>
      </c>
      <c r="H1" t="s">
        <v>46</v>
      </c>
      <c r="J1" t="s">
        <v>8</v>
      </c>
      <c r="L1" t="s">
        <v>43</v>
      </c>
      <c r="M1" t="s">
        <v>47</v>
      </c>
      <c r="N1" t="s">
        <v>44</v>
      </c>
      <c r="O1" t="s">
        <v>45</v>
      </c>
      <c r="Q1" t="s">
        <v>46</v>
      </c>
      <c r="S1" t="s">
        <v>8</v>
      </c>
    </row>
    <row r="2" spans="1:19" s="10" customFormat="1">
      <c r="A2" s="9" t="s">
        <v>14</v>
      </c>
      <c r="B2" s="11">
        <v>45111</v>
      </c>
      <c r="C2" s="9">
        <v>1.2E-2</v>
      </c>
      <c r="D2" s="9">
        <v>4.8999999999999998E-3</v>
      </c>
      <c r="E2" s="9">
        <v>6.3E-2</v>
      </c>
      <c r="F2" s="9">
        <v>-6.9000000000000006E-2</v>
      </c>
      <c r="G2" s="9"/>
      <c r="H2" s="10">
        <f>C2+D2</f>
        <v>1.6899999999999998E-2</v>
      </c>
      <c r="J2" s="10">
        <f>E2+H2</f>
        <v>7.9899999999999999E-2</v>
      </c>
      <c r="L2" s="10">
        <f>(C2/14.01)*1000</f>
        <v>0.85653104925053536</v>
      </c>
      <c r="M2" s="10">
        <f>(D2/14.01)*1000</f>
        <v>0.34975017844396861</v>
      </c>
      <c r="N2" s="10">
        <f>(E2/14.01)*1000</f>
        <v>4.4967880085653107</v>
      </c>
      <c r="O2" s="10">
        <f>(F2/30.97)*1000</f>
        <v>-2.2279625443978048</v>
      </c>
      <c r="Q2" s="10">
        <f>L2+M2</f>
        <v>1.2062812276945039</v>
      </c>
      <c r="S2" s="10">
        <f>L2+M2+N2</f>
        <v>5.7030692362598145</v>
      </c>
    </row>
    <row r="3" spans="1:19" s="10" customFormat="1">
      <c r="A3" s="9" t="s">
        <v>15</v>
      </c>
      <c r="B3" s="11">
        <v>45111</v>
      </c>
      <c r="C3" s="9">
        <v>1.7000000000000001E-2</v>
      </c>
      <c r="D3" s="9">
        <v>4.4999999999999997E-3</v>
      </c>
      <c r="E3" s="9">
        <v>5.3999999999999999E-2</v>
      </c>
      <c r="F3" s="9">
        <v>-6.9000000000000006E-2</v>
      </c>
      <c r="G3" s="9"/>
      <c r="H3" s="10">
        <f t="shared" ref="H3:H29" si="0">C3+D3</f>
        <v>2.1500000000000002E-2</v>
      </c>
      <c r="J3" s="10">
        <f t="shared" ref="J3:J29" si="1">E3+H3</f>
        <v>7.5499999999999998E-2</v>
      </c>
      <c r="L3" s="10">
        <f t="shared" ref="L3:L29" si="2">(C3/14.01)*1000</f>
        <v>1.2134189864382585</v>
      </c>
      <c r="M3" s="10">
        <f t="shared" ref="M3:M29" si="3">(D3/14.01)*1000</f>
        <v>0.32119914346895073</v>
      </c>
      <c r="N3" s="10">
        <f t="shared" ref="N3:N29" si="4">(E3/14.01)*1000</f>
        <v>3.8543897216274092</v>
      </c>
      <c r="O3" s="10">
        <f t="shared" ref="O3:O29" si="5">(F3/30.97)*1000</f>
        <v>-2.2279625443978048</v>
      </c>
      <c r="Q3" s="10">
        <f t="shared" ref="Q3:Q29" si="6">L3+M3</f>
        <v>1.5346181299072092</v>
      </c>
      <c r="S3" s="10">
        <f t="shared" ref="S3:S29" si="7">L3+M3+N3</f>
        <v>5.3890078515346183</v>
      </c>
    </row>
    <row r="4" spans="1:19" s="10" customFormat="1">
      <c r="A4" s="9" t="s">
        <v>16</v>
      </c>
      <c r="B4" s="11">
        <v>45111</v>
      </c>
      <c r="C4" s="9">
        <v>1.6E-2</v>
      </c>
      <c r="D4" s="9">
        <v>5.1999999999999998E-3</v>
      </c>
      <c r="E4" s="9">
        <v>4.2999999999999997E-2</v>
      </c>
      <c r="F4" s="9">
        <v>-7.0000000000000007E-2</v>
      </c>
      <c r="G4" s="9"/>
      <c r="H4" s="10">
        <f t="shared" si="0"/>
        <v>2.12E-2</v>
      </c>
      <c r="J4" s="10">
        <f t="shared" si="1"/>
        <v>6.4199999999999993E-2</v>
      </c>
      <c r="L4" s="10">
        <f t="shared" si="2"/>
        <v>1.1420413990007139</v>
      </c>
      <c r="M4" s="10">
        <f t="shared" si="3"/>
        <v>0.37116345467523199</v>
      </c>
      <c r="N4" s="10">
        <f t="shared" si="4"/>
        <v>3.0692362598144181</v>
      </c>
      <c r="O4" s="10">
        <f t="shared" si="5"/>
        <v>-2.2602518566354539</v>
      </c>
      <c r="Q4" s="10">
        <f t="shared" si="6"/>
        <v>1.5132048536759459</v>
      </c>
      <c r="S4" s="10">
        <f t="shared" si="7"/>
        <v>4.582441113490364</v>
      </c>
    </row>
    <row r="5" spans="1:19" s="10" customFormat="1">
      <c r="A5" s="9" t="s">
        <v>17</v>
      </c>
      <c r="B5" s="11">
        <v>45111</v>
      </c>
      <c r="C5" s="9">
        <v>2.1999999999999999E-2</v>
      </c>
      <c r="D5" s="9">
        <v>4.7000000000000002E-3</v>
      </c>
      <c r="E5" s="9">
        <v>2.5000000000000001E-2</v>
      </c>
      <c r="F5" s="9">
        <v>-7.0000000000000007E-2</v>
      </c>
      <c r="G5" s="9"/>
      <c r="H5" s="10">
        <f t="shared" si="0"/>
        <v>2.6699999999999998E-2</v>
      </c>
      <c r="J5" s="10">
        <f t="shared" si="1"/>
        <v>5.1699999999999996E-2</v>
      </c>
      <c r="L5" s="10">
        <f t="shared" si="2"/>
        <v>1.5703069236259812</v>
      </c>
      <c r="M5" s="10">
        <f t="shared" si="3"/>
        <v>0.33547466095645967</v>
      </c>
      <c r="N5" s="10">
        <f t="shared" si="4"/>
        <v>1.7844396859386153</v>
      </c>
      <c r="O5" s="10">
        <f t="shared" si="5"/>
        <v>-2.2602518566354539</v>
      </c>
      <c r="Q5" s="10">
        <f t="shared" si="6"/>
        <v>1.9057815845824408</v>
      </c>
      <c r="S5" s="10">
        <f t="shared" si="7"/>
        <v>3.6902212705210564</v>
      </c>
    </row>
    <row r="6" spans="1:19">
      <c r="A6" s="7" t="s">
        <v>18</v>
      </c>
      <c r="B6" s="12">
        <v>45113</v>
      </c>
      <c r="C6" s="7">
        <v>2.7E-2</v>
      </c>
      <c r="D6" s="7">
        <v>4.4000000000000003E-3</v>
      </c>
      <c r="E6" s="7">
        <v>0.11799999999999999</v>
      </c>
      <c r="F6" s="7">
        <v>-6.5000000000000002E-2</v>
      </c>
      <c r="G6" s="7"/>
      <c r="H6">
        <f t="shared" si="0"/>
        <v>3.1399999999999997E-2</v>
      </c>
      <c r="J6">
        <f t="shared" si="1"/>
        <v>0.14939999999999998</v>
      </c>
      <c r="L6">
        <f t="shared" si="2"/>
        <v>1.9271948608137046</v>
      </c>
      <c r="M6">
        <f t="shared" si="3"/>
        <v>0.31406138472519635</v>
      </c>
      <c r="N6">
        <f t="shared" si="4"/>
        <v>8.4225553176302643</v>
      </c>
      <c r="O6">
        <f t="shared" si="5"/>
        <v>-2.0988052954472072</v>
      </c>
      <c r="Q6">
        <f t="shared" si="6"/>
        <v>2.2412562455389011</v>
      </c>
      <c r="S6">
        <f t="shared" si="7"/>
        <v>10.663811563169165</v>
      </c>
    </row>
    <row r="7" spans="1:19">
      <c r="A7" s="7" t="s">
        <v>19</v>
      </c>
      <c r="B7" s="12">
        <v>45113</v>
      </c>
      <c r="C7" s="7">
        <v>2.5999999999999999E-2</v>
      </c>
      <c r="D7" s="7">
        <v>4.0000000000000001E-3</v>
      </c>
      <c r="E7" s="7">
        <v>0.13900000000000001</v>
      </c>
      <c r="F7" s="7">
        <v>-7.0000000000000007E-2</v>
      </c>
      <c r="G7" s="7"/>
      <c r="H7">
        <f t="shared" si="0"/>
        <v>0.03</v>
      </c>
      <c r="J7">
        <f t="shared" si="1"/>
        <v>0.16900000000000001</v>
      </c>
      <c r="L7">
        <f t="shared" si="2"/>
        <v>1.85581727337616</v>
      </c>
      <c r="M7">
        <f t="shared" si="3"/>
        <v>0.28551034975017847</v>
      </c>
      <c r="N7">
        <f t="shared" si="4"/>
        <v>9.9214846538187018</v>
      </c>
      <c r="O7">
        <f t="shared" si="5"/>
        <v>-2.2602518566354539</v>
      </c>
      <c r="Q7">
        <f t="shared" si="6"/>
        <v>2.1413276231263385</v>
      </c>
      <c r="S7">
        <f t="shared" si="7"/>
        <v>12.06281227694504</v>
      </c>
    </row>
    <row r="8" spans="1:19">
      <c r="A8" s="7" t="s">
        <v>20</v>
      </c>
      <c r="B8" s="12">
        <v>45113</v>
      </c>
      <c r="C8" s="7">
        <v>2.9000000000000001E-2</v>
      </c>
      <c r="D8" s="7">
        <v>3.3999999999999998E-3</v>
      </c>
      <c r="E8" s="7">
        <v>9.9000000000000005E-2</v>
      </c>
      <c r="F8" s="7">
        <v>-7.0999999999999994E-2</v>
      </c>
      <c r="G8" s="7"/>
      <c r="H8">
        <f t="shared" si="0"/>
        <v>3.2399999999999998E-2</v>
      </c>
      <c r="J8">
        <f t="shared" si="1"/>
        <v>0.13140000000000002</v>
      </c>
      <c r="L8">
        <f t="shared" si="2"/>
        <v>2.0699500356887941</v>
      </c>
      <c r="M8">
        <f t="shared" si="3"/>
        <v>0.24268379728765166</v>
      </c>
      <c r="N8">
        <f t="shared" si="4"/>
        <v>7.0663811563169165</v>
      </c>
      <c r="O8">
        <f t="shared" si="5"/>
        <v>-2.292541168873103</v>
      </c>
      <c r="Q8">
        <f t="shared" si="6"/>
        <v>2.312633832976446</v>
      </c>
      <c r="S8">
        <f t="shared" si="7"/>
        <v>9.3790149892933634</v>
      </c>
    </row>
    <row r="9" spans="1:19">
      <c r="A9" s="7" t="s">
        <v>21</v>
      </c>
      <c r="B9" s="12">
        <v>45113</v>
      </c>
      <c r="C9" s="7">
        <v>2.1999999999999999E-2</v>
      </c>
      <c r="D9" s="7">
        <v>4.5999999999999999E-3</v>
      </c>
      <c r="E9" s="7">
        <v>6.4000000000000001E-2</v>
      </c>
      <c r="F9" s="7">
        <v>-7.0999999999999994E-2</v>
      </c>
      <c r="G9" s="7"/>
      <c r="H9">
        <f t="shared" si="0"/>
        <v>2.6599999999999999E-2</v>
      </c>
      <c r="J9">
        <f t="shared" si="1"/>
        <v>9.06E-2</v>
      </c>
      <c r="L9">
        <f t="shared" si="2"/>
        <v>1.5703069236259812</v>
      </c>
      <c r="M9">
        <f t="shared" si="3"/>
        <v>0.32833690221270517</v>
      </c>
      <c r="N9">
        <f t="shared" si="4"/>
        <v>4.5681655960028555</v>
      </c>
      <c r="O9">
        <f t="shared" si="5"/>
        <v>-2.292541168873103</v>
      </c>
      <c r="Q9">
        <f t="shared" si="6"/>
        <v>1.8986438258386864</v>
      </c>
      <c r="S9">
        <f t="shared" si="7"/>
        <v>6.4668094218415417</v>
      </c>
    </row>
    <row r="10" spans="1:19" s="10" customFormat="1">
      <c r="A10" s="9" t="s">
        <v>22</v>
      </c>
      <c r="B10" s="11">
        <v>45113</v>
      </c>
      <c r="C10" s="9">
        <v>2.3E-2</v>
      </c>
      <c r="D10" s="9">
        <v>4.3E-3</v>
      </c>
      <c r="E10" s="9">
        <v>3.5000000000000003E-2</v>
      </c>
      <c r="F10" s="9">
        <v>-7.0999999999999994E-2</v>
      </c>
      <c r="G10" s="9"/>
      <c r="H10" s="10">
        <f t="shared" si="0"/>
        <v>2.7299999999999998E-2</v>
      </c>
      <c r="J10" s="10">
        <f t="shared" si="1"/>
        <v>6.2300000000000001E-2</v>
      </c>
      <c r="L10" s="10">
        <f t="shared" si="2"/>
        <v>1.6416845110635259</v>
      </c>
      <c r="M10" s="10">
        <f t="shared" si="3"/>
        <v>0.30692362598144185</v>
      </c>
      <c r="N10" s="10">
        <f t="shared" si="4"/>
        <v>2.4982155603140614</v>
      </c>
      <c r="O10" s="10">
        <f t="shared" si="5"/>
        <v>-2.292541168873103</v>
      </c>
      <c r="Q10" s="10">
        <f t="shared" si="6"/>
        <v>1.9486081370449677</v>
      </c>
      <c r="S10" s="10">
        <f t="shared" si="7"/>
        <v>4.4468236973590294</v>
      </c>
    </row>
    <row r="11" spans="1:19" s="10" customFormat="1">
      <c r="A11" s="9" t="s">
        <v>23</v>
      </c>
      <c r="B11" s="11">
        <v>45113</v>
      </c>
      <c r="C11" s="9">
        <v>2.5000000000000001E-2</v>
      </c>
      <c r="D11" s="9">
        <v>5.4000000000000003E-3</v>
      </c>
      <c r="E11" s="9">
        <v>4.2999999999999997E-2</v>
      </c>
      <c r="F11" s="9">
        <v>-7.0999999999999994E-2</v>
      </c>
      <c r="G11" s="9"/>
      <c r="H11" s="10">
        <f t="shared" si="0"/>
        <v>3.0400000000000003E-2</v>
      </c>
      <c r="J11" s="10">
        <f t="shared" si="1"/>
        <v>7.3399999999999993E-2</v>
      </c>
      <c r="L11" s="10">
        <f t="shared" si="2"/>
        <v>1.7844396859386153</v>
      </c>
      <c r="M11" s="10">
        <f t="shared" si="3"/>
        <v>0.38543897216274092</v>
      </c>
      <c r="N11" s="10">
        <f t="shared" si="4"/>
        <v>3.0692362598144181</v>
      </c>
      <c r="O11" s="10">
        <f t="shared" si="5"/>
        <v>-2.292541168873103</v>
      </c>
      <c r="Q11" s="10">
        <f t="shared" si="6"/>
        <v>2.1698786581013563</v>
      </c>
      <c r="S11" s="10">
        <f t="shared" si="7"/>
        <v>5.2391149179157743</v>
      </c>
    </row>
    <row r="12" spans="1:19" s="10" customFormat="1">
      <c r="A12" s="9" t="s">
        <v>24</v>
      </c>
      <c r="B12" s="11">
        <v>45113</v>
      </c>
      <c r="C12" s="9">
        <v>0.02</v>
      </c>
      <c r="D12" s="9">
        <v>4.4999999999999997E-3</v>
      </c>
      <c r="E12" s="9">
        <v>-1.2E-2</v>
      </c>
      <c r="F12" s="9">
        <v>-7.1999999999999995E-2</v>
      </c>
      <c r="G12" s="9"/>
      <c r="H12" s="10">
        <f t="shared" si="0"/>
        <v>2.4500000000000001E-2</v>
      </c>
      <c r="J12" s="10">
        <f t="shared" si="1"/>
        <v>1.2500000000000001E-2</v>
      </c>
      <c r="L12" s="10">
        <f t="shared" si="2"/>
        <v>1.4275517487508922</v>
      </c>
      <c r="M12" s="10">
        <f t="shared" si="3"/>
        <v>0.32119914346895073</v>
      </c>
      <c r="N12" s="10">
        <f t="shared" si="4"/>
        <v>-0.85653104925053536</v>
      </c>
      <c r="O12" s="10">
        <f t="shared" si="5"/>
        <v>-2.3248304811107525</v>
      </c>
      <c r="Q12" s="10">
        <f t="shared" si="6"/>
        <v>1.7487508922198429</v>
      </c>
      <c r="S12" s="10">
        <f t="shared" si="7"/>
        <v>0.89221984296930756</v>
      </c>
    </row>
    <row r="13" spans="1:19" s="10" customFormat="1">
      <c r="A13" s="9" t="s">
        <v>25</v>
      </c>
      <c r="B13" s="11">
        <v>45113</v>
      </c>
      <c r="C13" s="9">
        <v>2.4E-2</v>
      </c>
      <c r="D13" s="9">
        <v>4.4000000000000003E-3</v>
      </c>
      <c r="E13" s="9">
        <v>-3.0000000000000001E-3</v>
      </c>
      <c r="F13" s="9">
        <v>-7.0999999999999994E-2</v>
      </c>
      <c r="G13" s="9"/>
      <c r="H13" s="10">
        <f t="shared" si="0"/>
        <v>2.8400000000000002E-2</v>
      </c>
      <c r="J13" s="10">
        <f t="shared" si="1"/>
        <v>2.5400000000000002E-2</v>
      </c>
      <c r="L13" s="10">
        <f t="shared" si="2"/>
        <v>1.7130620985010707</v>
      </c>
      <c r="M13" s="10">
        <f t="shared" si="3"/>
        <v>0.31406138472519635</v>
      </c>
      <c r="N13" s="10">
        <f t="shared" si="4"/>
        <v>-0.21413276231263384</v>
      </c>
      <c r="O13" s="10">
        <f t="shared" si="5"/>
        <v>-2.292541168873103</v>
      </c>
      <c r="Q13" s="10">
        <f t="shared" si="6"/>
        <v>2.027123483226267</v>
      </c>
      <c r="S13" s="10">
        <f t="shared" si="7"/>
        <v>1.8129907209136331</v>
      </c>
    </row>
    <row r="14" spans="1:19">
      <c r="A14" s="7" t="s">
        <v>26</v>
      </c>
      <c r="B14" s="12">
        <v>45113</v>
      </c>
      <c r="C14" s="7">
        <v>2.5000000000000001E-2</v>
      </c>
      <c r="D14" s="7">
        <v>4.3E-3</v>
      </c>
      <c r="E14" s="7">
        <v>-3.1E-2</v>
      </c>
      <c r="F14" s="7">
        <v>4.3999999999999997E-2</v>
      </c>
      <c r="G14" s="7"/>
      <c r="H14">
        <f t="shared" si="0"/>
        <v>2.93E-2</v>
      </c>
      <c r="J14">
        <f t="shared" si="1"/>
        <v>-1.7000000000000001E-3</v>
      </c>
      <c r="L14">
        <f t="shared" si="2"/>
        <v>1.7844396859386153</v>
      </c>
      <c r="M14">
        <f t="shared" si="3"/>
        <v>0.30692362598144185</v>
      </c>
      <c r="N14">
        <f t="shared" si="4"/>
        <v>-2.2127052105638829</v>
      </c>
      <c r="O14">
        <f t="shared" si="5"/>
        <v>1.4207297384565707</v>
      </c>
      <c r="Q14">
        <f t="shared" si="6"/>
        <v>2.0913633119200572</v>
      </c>
      <c r="S14">
        <f t="shared" si="7"/>
        <v>-0.12134189864382572</v>
      </c>
    </row>
    <row r="15" spans="1:19">
      <c r="A15" s="7" t="s">
        <v>27</v>
      </c>
      <c r="B15" s="12">
        <v>45113</v>
      </c>
      <c r="C15" s="7">
        <v>3.4000000000000002E-2</v>
      </c>
      <c r="D15" s="7">
        <v>3.5000000000000001E-3</v>
      </c>
      <c r="E15" s="7">
        <v>-4.0000000000000001E-3</v>
      </c>
      <c r="F15" s="7">
        <v>4.5999999999999999E-2</v>
      </c>
      <c r="G15" s="7"/>
      <c r="H15">
        <f t="shared" si="0"/>
        <v>3.7500000000000006E-2</v>
      </c>
      <c r="J15">
        <f t="shared" si="1"/>
        <v>3.3500000000000002E-2</v>
      </c>
      <c r="L15">
        <f t="shared" si="2"/>
        <v>2.426837972876517</v>
      </c>
      <c r="M15">
        <f t="shared" si="3"/>
        <v>0.24982155603140616</v>
      </c>
      <c r="N15">
        <f t="shared" si="4"/>
        <v>-0.28551034975017847</v>
      </c>
      <c r="O15">
        <f t="shared" si="5"/>
        <v>1.4853083629318695</v>
      </c>
      <c r="Q15">
        <f t="shared" si="6"/>
        <v>2.6766595289079231</v>
      </c>
      <c r="S15">
        <f t="shared" si="7"/>
        <v>2.3911491791577446</v>
      </c>
    </row>
    <row r="16" spans="1:19">
      <c r="A16" s="7" t="s">
        <v>28</v>
      </c>
      <c r="B16" s="12">
        <v>45113</v>
      </c>
      <c r="C16" s="7">
        <v>1.7999999999999999E-2</v>
      </c>
      <c r="D16" s="7">
        <v>4.1000000000000003E-3</v>
      </c>
      <c r="E16" s="7">
        <v>-1.0999999999999999E-2</v>
      </c>
      <c r="F16" s="7">
        <v>3.5999999999999997E-2</v>
      </c>
      <c r="G16" s="7"/>
      <c r="H16">
        <f t="shared" si="0"/>
        <v>2.2099999999999998E-2</v>
      </c>
      <c r="J16">
        <f t="shared" si="1"/>
        <v>1.1099999999999999E-2</v>
      </c>
      <c r="L16">
        <f t="shared" si="2"/>
        <v>1.2847965738758029</v>
      </c>
      <c r="M16">
        <f t="shared" si="3"/>
        <v>0.29264810849393291</v>
      </c>
      <c r="N16">
        <f t="shared" si="4"/>
        <v>-0.78515346181299062</v>
      </c>
      <c r="O16">
        <f t="shared" si="5"/>
        <v>1.1624152405553763</v>
      </c>
      <c r="Q16">
        <f t="shared" si="6"/>
        <v>1.5774446823697359</v>
      </c>
      <c r="S16">
        <f t="shared" si="7"/>
        <v>0.79229122055674528</v>
      </c>
    </row>
    <row r="17" spans="1:19">
      <c r="A17" s="7" t="s">
        <v>29</v>
      </c>
      <c r="B17" s="12">
        <v>45113</v>
      </c>
      <c r="C17" s="7">
        <v>1.2999999999999999E-2</v>
      </c>
      <c r="D17" s="7">
        <v>4.4000000000000003E-3</v>
      </c>
      <c r="E17" s="7">
        <v>2.4E-2</v>
      </c>
      <c r="F17" s="7">
        <v>3.3000000000000002E-2</v>
      </c>
      <c r="G17" s="7"/>
      <c r="H17">
        <f t="shared" si="0"/>
        <v>1.7399999999999999E-2</v>
      </c>
      <c r="J17">
        <f t="shared" si="1"/>
        <v>4.1399999999999999E-2</v>
      </c>
      <c r="L17">
        <f t="shared" si="2"/>
        <v>0.92790863668807999</v>
      </c>
      <c r="M17">
        <f t="shared" si="3"/>
        <v>0.31406138472519635</v>
      </c>
      <c r="N17">
        <f t="shared" si="4"/>
        <v>1.7130620985010707</v>
      </c>
      <c r="O17">
        <f t="shared" si="5"/>
        <v>1.0655473038424281</v>
      </c>
      <c r="Q17">
        <f t="shared" si="6"/>
        <v>1.2419700214132763</v>
      </c>
      <c r="S17">
        <f t="shared" si="7"/>
        <v>2.955032119914347</v>
      </c>
    </row>
    <row r="18" spans="1:19" s="10" customFormat="1">
      <c r="A18" s="9" t="s">
        <v>30</v>
      </c>
      <c r="B18" s="11">
        <v>45113</v>
      </c>
      <c r="C18" s="9">
        <v>2.5999999999999999E-2</v>
      </c>
      <c r="D18" s="9">
        <v>5.4000000000000003E-3</v>
      </c>
      <c r="E18" s="9">
        <v>6.4000000000000001E-2</v>
      </c>
      <c r="F18" s="9">
        <v>0.40600000000000003</v>
      </c>
      <c r="G18" s="9"/>
      <c r="H18" s="10">
        <f t="shared" si="0"/>
        <v>3.1399999999999997E-2</v>
      </c>
      <c r="J18" s="10">
        <f t="shared" si="1"/>
        <v>9.5399999999999999E-2</v>
      </c>
      <c r="L18" s="10">
        <f t="shared" si="2"/>
        <v>1.85581727337616</v>
      </c>
      <c r="M18" s="10">
        <f t="shared" si="3"/>
        <v>0.38543897216274092</v>
      </c>
      <c r="N18" s="10">
        <f t="shared" si="4"/>
        <v>4.5681655960028555</v>
      </c>
      <c r="O18" s="10">
        <f t="shared" si="5"/>
        <v>13.109460768485633</v>
      </c>
      <c r="Q18" s="10">
        <f t="shared" si="6"/>
        <v>2.2412562455389011</v>
      </c>
      <c r="S18" s="10">
        <f t="shared" si="7"/>
        <v>6.8094218415417567</v>
      </c>
    </row>
    <row r="19" spans="1:19" s="10" customFormat="1">
      <c r="A19" s="9" t="s">
        <v>31</v>
      </c>
      <c r="B19" s="11">
        <v>45113</v>
      </c>
      <c r="C19" s="9">
        <v>2.5999999999999999E-2</v>
      </c>
      <c r="D19" s="9">
        <v>4.7999999999999996E-3</v>
      </c>
      <c r="E19" s="9">
        <v>3.5999999999999997E-2</v>
      </c>
      <c r="F19" s="9">
        <v>0.42799999999999999</v>
      </c>
      <c r="G19" s="9"/>
      <c r="H19" s="10">
        <f t="shared" si="0"/>
        <v>3.0799999999999998E-2</v>
      </c>
      <c r="J19" s="10">
        <f t="shared" si="1"/>
        <v>6.6799999999999998E-2</v>
      </c>
      <c r="L19" s="10">
        <f t="shared" si="2"/>
        <v>1.85581727337616</v>
      </c>
      <c r="M19" s="10">
        <f t="shared" si="3"/>
        <v>0.34261241970021411</v>
      </c>
      <c r="N19" s="10">
        <f t="shared" si="4"/>
        <v>2.5695931477516059</v>
      </c>
      <c r="O19" s="10">
        <f t="shared" si="5"/>
        <v>13.819825637713917</v>
      </c>
      <c r="Q19" s="10">
        <f t="shared" si="6"/>
        <v>2.198429693076374</v>
      </c>
      <c r="S19" s="10">
        <f t="shared" si="7"/>
        <v>4.7680228408279799</v>
      </c>
    </row>
    <row r="20" spans="1:19" s="10" customFormat="1">
      <c r="A20" s="9" t="s">
        <v>32</v>
      </c>
      <c r="B20" s="11">
        <v>45113</v>
      </c>
      <c r="C20" s="9">
        <v>3.3000000000000002E-2</v>
      </c>
      <c r="D20" s="9">
        <v>4.5999999999999999E-3</v>
      </c>
      <c r="E20" s="9">
        <v>8.0000000000000002E-3</v>
      </c>
      <c r="F20" s="9">
        <v>0.33</v>
      </c>
      <c r="G20" s="9"/>
      <c r="H20" s="10">
        <f t="shared" si="0"/>
        <v>3.7600000000000001E-2</v>
      </c>
      <c r="J20" s="10">
        <f t="shared" si="1"/>
        <v>4.5600000000000002E-2</v>
      </c>
      <c r="L20" s="10">
        <f t="shared" si="2"/>
        <v>2.3554603854389722</v>
      </c>
      <c r="M20" s="10">
        <f t="shared" si="3"/>
        <v>0.32833690221270517</v>
      </c>
      <c r="N20" s="10">
        <f t="shared" si="4"/>
        <v>0.57102069950035694</v>
      </c>
      <c r="O20" s="10">
        <f t="shared" si="5"/>
        <v>10.655473038424283</v>
      </c>
      <c r="Q20" s="10">
        <f t="shared" si="6"/>
        <v>2.6837972876516774</v>
      </c>
      <c r="S20" s="10">
        <f t="shared" si="7"/>
        <v>3.2548179871520344</v>
      </c>
    </row>
    <row r="21" spans="1:19" s="10" customFormat="1">
      <c r="A21" s="9" t="s">
        <v>33</v>
      </c>
      <c r="B21" s="11">
        <v>45113</v>
      </c>
      <c r="C21" s="9">
        <v>2.5000000000000001E-2</v>
      </c>
      <c r="D21" s="9">
        <v>5.1999999999999998E-3</v>
      </c>
      <c r="E21" s="9">
        <v>1.4999999999999999E-2</v>
      </c>
      <c r="F21" s="9">
        <v>0.35299999999999998</v>
      </c>
      <c r="G21" s="9"/>
      <c r="H21" s="10">
        <f t="shared" si="0"/>
        <v>3.0200000000000001E-2</v>
      </c>
      <c r="J21" s="10">
        <f t="shared" si="1"/>
        <v>4.5200000000000004E-2</v>
      </c>
      <c r="L21" s="10">
        <f t="shared" si="2"/>
        <v>1.7844396859386153</v>
      </c>
      <c r="M21" s="10">
        <f t="shared" si="3"/>
        <v>0.37116345467523199</v>
      </c>
      <c r="N21" s="10">
        <f t="shared" si="4"/>
        <v>1.0706638115631693</v>
      </c>
      <c r="O21" s="10">
        <f t="shared" si="5"/>
        <v>11.398127219890217</v>
      </c>
      <c r="Q21" s="10">
        <f t="shared" si="6"/>
        <v>2.1556031406138474</v>
      </c>
      <c r="S21" s="10">
        <f t="shared" si="7"/>
        <v>3.2262669521770166</v>
      </c>
    </row>
    <row r="22" spans="1:19">
      <c r="A22" s="7" t="s">
        <v>34</v>
      </c>
      <c r="B22" s="12">
        <v>45113</v>
      </c>
      <c r="C22" s="7">
        <v>1.9E-2</v>
      </c>
      <c r="D22" s="7">
        <v>4.0000000000000001E-3</v>
      </c>
      <c r="E22" s="7">
        <v>1.7999999999999999E-2</v>
      </c>
      <c r="F22" s="7">
        <v>-3.5000000000000003E-2</v>
      </c>
      <c r="G22" s="7"/>
      <c r="H22">
        <f t="shared" si="0"/>
        <v>2.3E-2</v>
      </c>
      <c r="J22">
        <f t="shared" si="1"/>
        <v>4.0999999999999995E-2</v>
      </c>
      <c r="L22">
        <f t="shared" si="2"/>
        <v>1.3561741613133476</v>
      </c>
      <c r="M22">
        <f t="shared" si="3"/>
        <v>0.28551034975017847</v>
      </c>
      <c r="N22">
        <f t="shared" si="4"/>
        <v>1.2847965738758029</v>
      </c>
      <c r="O22">
        <f t="shared" si="5"/>
        <v>-1.130125928317727</v>
      </c>
      <c r="Q22">
        <f t="shared" si="6"/>
        <v>1.6416845110635261</v>
      </c>
      <c r="S22">
        <f t="shared" si="7"/>
        <v>2.9264810849393292</v>
      </c>
    </row>
    <row r="23" spans="1:19">
      <c r="A23" s="7" t="s">
        <v>35</v>
      </c>
      <c r="B23" s="12">
        <v>45113</v>
      </c>
      <c r="C23" s="7">
        <v>2.5000000000000001E-2</v>
      </c>
      <c r="D23" s="7">
        <v>5.4000000000000003E-3</v>
      </c>
      <c r="E23" s="7">
        <v>0.02</v>
      </c>
      <c r="F23" s="7">
        <v>-3.3000000000000002E-2</v>
      </c>
      <c r="G23" s="7"/>
      <c r="H23">
        <f t="shared" si="0"/>
        <v>3.0400000000000003E-2</v>
      </c>
      <c r="J23">
        <f t="shared" si="1"/>
        <v>5.04E-2</v>
      </c>
      <c r="L23">
        <f t="shared" si="2"/>
        <v>1.7844396859386153</v>
      </c>
      <c r="M23">
        <f t="shared" si="3"/>
        <v>0.38543897216274092</v>
      </c>
      <c r="N23">
        <f t="shared" si="4"/>
        <v>1.4275517487508922</v>
      </c>
      <c r="O23">
        <f t="shared" si="5"/>
        <v>-1.0655473038424281</v>
      </c>
      <c r="Q23">
        <f t="shared" si="6"/>
        <v>2.1698786581013563</v>
      </c>
      <c r="S23">
        <f t="shared" si="7"/>
        <v>3.5974304068522485</v>
      </c>
    </row>
    <row r="24" spans="1:19">
      <c r="A24" s="7" t="s">
        <v>36</v>
      </c>
      <c r="B24" s="12">
        <v>45113</v>
      </c>
      <c r="C24" s="7">
        <v>3.3000000000000002E-2</v>
      </c>
      <c r="D24" s="7">
        <v>5.0000000000000001E-3</v>
      </c>
      <c r="E24" s="7">
        <v>4.0000000000000001E-3</v>
      </c>
      <c r="F24" s="7">
        <v>-2.1000000000000001E-2</v>
      </c>
      <c r="G24" s="7"/>
      <c r="H24">
        <f t="shared" si="0"/>
        <v>3.7999999999999999E-2</v>
      </c>
      <c r="J24">
        <f t="shared" si="1"/>
        <v>4.1999999999999996E-2</v>
      </c>
      <c r="L24">
        <f t="shared" si="2"/>
        <v>2.3554603854389722</v>
      </c>
      <c r="M24">
        <f t="shared" si="3"/>
        <v>0.35688793718772305</v>
      </c>
      <c r="N24">
        <f t="shared" si="4"/>
        <v>0.28551034975017847</v>
      </c>
      <c r="O24">
        <f t="shared" si="5"/>
        <v>-0.67807555699063626</v>
      </c>
      <c r="Q24">
        <f t="shared" si="6"/>
        <v>2.7123483226266951</v>
      </c>
      <c r="S24">
        <f t="shared" si="7"/>
        <v>2.9978586723768736</v>
      </c>
    </row>
    <row r="25" spans="1:19">
      <c r="A25" s="7" t="s">
        <v>37</v>
      </c>
      <c r="B25" s="12">
        <v>45113</v>
      </c>
      <c r="C25" s="7">
        <v>0.02</v>
      </c>
      <c r="D25" s="7">
        <v>6.0000000000000001E-3</v>
      </c>
      <c r="E25" s="7">
        <v>0.04</v>
      </c>
      <c r="F25" s="7">
        <v>-1.2999999999999999E-2</v>
      </c>
      <c r="G25" s="7"/>
      <c r="H25">
        <f t="shared" si="0"/>
        <v>2.6000000000000002E-2</v>
      </c>
      <c r="J25">
        <f t="shared" si="1"/>
        <v>6.6000000000000003E-2</v>
      </c>
      <c r="L25">
        <f t="shared" si="2"/>
        <v>1.4275517487508922</v>
      </c>
      <c r="M25">
        <f t="shared" si="3"/>
        <v>0.42826552462526768</v>
      </c>
      <c r="N25">
        <f t="shared" si="4"/>
        <v>2.8551034975017844</v>
      </c>
      <c r="O25">
        <f t="shared" si="5"/>
        <v>-0.41976105908944139</v>
      </c>
      <c r="Q25">
        <f t="shared" si="6"/>
        <v>1.85581727337616</v>
      </c>
      <c r="S25">
        <f t="shared" si="7"/>
        <v>4.7109207708779444</v>
      </c>
    </row>
    <row r="26" spans="1:19" s="10" customFormat="1">
      <c r="A26" s="9" t="s">
        <v>38</v>
      </c>
      <c r="B26" s="11">
        <v>45113</v>
      </c>
      <c r="C26" s="9">
        <v>0.02</v>
      </c>
      <c r="D26" s="9">
        <v>6.0000000000000001E-3</v>
      </c>
      <c r="E26" s="9">
        <v>3.4000000000000002E-2</v>
      </c>
      <c r="F26" s="9">
        <v>0.41299999999999998</v>
      </c>
      <c r="G26" s="9"/>
      <c r="H26" s="10">
        <f t="shared" si="0"/>
        <v>2.6000000000000002E-2</v>
      </c>
      <c r="J26" s="10">
        <f t="shared" si="1"/>
        <v>6.0000000000000005E-2</v>
      </c>
      <c r="L26" s="10">
        <f t="shared" si="2"/>
        <v>1.4275517487508922</v>
      </c>
      <c r="M26" s="10">
        <f t="shared" si="3"/>
        <v>0.42826552462526768</v>
      </c>
      <c r="N26" s="10">
        <f t="shared" si="4"/>
        <v>2.426837972876517</v>
      </c>
      <c r="O26" s="10">
        <f t="shared" si="5"/>
        <v>13.335485954149176</v>
      </c>
      <c r="Q26" s="10">
        <f t="shared" si="6"/>
        <v>1.85581727337616</v>
      </c>
      <c r="S26" s="10">
        <f t="shared" si="7"/>
        <v>4.282655246252677</v>
      </c>
    </row>
    <row r="27" spans="1:19" s="10" customFormat="1">
      <c r="A27" s="9" t="s">
        <v>39</v>
      </c>
      <c r="B27" s="11">
        <v>45113</v>
      </c>
      <c r="C27" s="9">
        <v>2.5999999999999999E-2</v>
      </c>
      <c r="D27" s="9">
        <v>6.4000000000000003E-3</v>
      </c>
      <c r="E27" s="9">
        <v>5.7000000000000002E-2</v>
      </c>
      <c r="F27" s="9">
        <v>0.41799999999999998</v>
      </c>
      <c r="G27" s="9"/>
      <c r="H27" s="10">
        <f t="shared" si="0"/>
        <v>3.2399999999999998E-2</v>
      </c>
      <c r="J27" s="10">
        <f t="shared" si="1"/>
        <v>8.9400000000000007E-2</v>
      </c>
      <c r="L27" s="10">
        <f t="shared" si="2"/>
        <v>1.85581727337616</v>
      </c>
      <c r="M27" s="10">
        <f t="shared" si="3"/>
        <v>0.4568165596002855</v>
      </c>
      <c r="N27" s="10">
        <f t="shared" si="4"/>
        <v>4.0685224839400433</v>
      </c>
      <c r="O27" s="10">
        <f t="shared" si="5"/>
        <v>13.496932515337424</v>
      </c>
      <c r="Q27" s="10">
        <f t="shared" si="6"/>
        <v>2.3126338329764455</v>
      </c>
      <c r="S27" s="10">
        <f t="shared" si="7"/>
        <v>6.3811563169164884</v>
      </c>
    </row>
    <row r="28" spans="1:19" s="10" customFormat="1">
      <c r="A28" s="9" t="s">
        <v>40</v>
      </c>
      <c r="B28" s="11">
        <v>45113</v>
      </c>
      <c r="C28" s="9">
        <v>3.9E-2</v>
      </c>
      <c r="D28" s="9">
        <v>4.7000000000000002E-3</v>
      </c>
      <c r="E28" s="9">
        <v>0.14899999999999999</v>
      </c>
      <c r="F28" s="9">
        <v>0.44900000000000001</v>
      </c>
      <c r="G28" s="9"/>
      <c r="H28" s="10">
        <f t="shared" si="0"/>
        <v>4.3700000000000003E-2</v>
      </c>
      <c r="J28" s="10">
        <f t="shared" si="1"/>
        <v>0.19269999999999998</v>
      </c>
      <c r="L28" s="10">
        <f t="shared" si="2"/>
        <v>2.78372591006424</v>
      </c>
      <c r="M28" s="10">
        <f t="shared" si="3"/>
        <v>0.33547466095645967</v>
      </c>
      <c r="N28" s="10">
        <f t="shared" si="4"/>
        <v>10.635260528194147</v>
      </c>
      <c r="O28" s="10">
        <f t="shared" si="5"/>
        <v>14.497901194704554</v>
      </c>
      <c r="Q28" s="10">
        <f t="shared" si="6"/>
        <v>3.1192005710206998</v>
      </c>
      <c r="S28" s="10">
        <f t="shared" si="7"/>
        <v>13.754461099214847</v>
      </c>
    </row>
    <row r="29" spans="1:19" s="10" customFormat="1">
      <c r="A29" s="9" t="s">
        <v>41</v>
      </c>
      <c r="B29" s="11">
        <v>45113</v>
      </c>
      <c r="C29" s="9">
        <v>1.9E-2</v>
      </c>
      <c r="D29" s="9">
        <v>4.8999999999999998E-3</v>
      </c>
      <c r="E29" s="9">
        <v>0.16600000000000001</v>
      </c>
      <c r="F29" s="9">
        <v>0.46500000000000002</v>
      </c>
      <c r="G29" s="9"/>
      <c r="H29" s="10">
        <f t="shared" si="0"/>
        <v>2.3899999999999998E-2</v>
      </c>
      <c r="J29" s="10">
        <f t="shared" si="1"/>
        <v>0.18990000000000001</v>
      </c>
      <c r="L29" s="10">
        <f t="shared" si="2"/>
        <v>1.3561741613133476</v>
      </c>
      <c r="M29" s="10">
        <f t="shared" si="3"/>
        <v>0.34975017844396861</v>
      </c>
      <c r="N29" s="10">
        <f t="shared" si="4"/>
        <v>11.848679514632407</v>
      </c>
      <c r="O29" s="10">
        <f t="shared" si="5"/>
        <v>15.014530190506944</v>
      </c>
      <c r="Q29" s="10">
        <f t="shared" si="6"/>
        <v>1.7059243397573161</v>
      </c>
      <c r="S29" s="10">
        <f t="shared" si="7"/>
        <v>13.554603854389722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U56"/>
  <sheetViews>
    <sheetView workbookViewId="0">
      <selection activeCell="L22" activeCellId="2" sqref="L6:O9 L14:O17 L22:O25"/>
    </sheetView>
  </sheetViews>
  <sheetFormatPr defaultRowHeight="14.4"/>
  <sheetData>
    <row r="1" spans="1:21">
      <c r="A1" t="s">
        <v>42</v>
      </c>
      <c r="B1" t="s">
        <v>1</v>
      </c>
      <c r="C1" t="s">
        <v>43</v>
      </c>
      <c r="D1" t="s">
        <v>47</v>
      </c>
      <c r="E1" t="s">
        <v>44</v>
      </c>
      <c r="F1" t="s">
        <v>45</v>
      </c>
      <c r="H1" t="s">
        <v>46</v>
      </c>
      <c r="J1" t="s">
        <v>8</v>
      </c>
      <c r="L1" t="s">
        <v>43</v>
      </c>
      <c r="M1" t="s">
        <v>47</v>
      </c>
      <c r="N1" t="s">
        <v>44</v>
      </c>
      <c r="O1" t="s">
        <v>45</v>
      </c>
      <c r="Q1" t="s">
        <v>46</v>
      </c>
      <c r="S1" t="s">
        <v>8</v>
      </c>
      <c r="U1" t="s">
        <v>49</v>
      </c>
    </row>
    <row r="2" spans="1:21" s="10" customFormat="1">
      <c r="A2" s="9" t="s">
        <v>14</v>
      </c>
      <c r="B2" s="11">
        <v>45111</v>
      </c>
      <c r="C2" s="9">
        <v>1.2E-2</v>
      </c>
      <c r="D2" s="9">
        <v>4.8999999999999998E-3</v>
      </c>
      <c r="E2" s="9">
        <v>6.3E-2</v>
      </c>
      <c r="F2" s="9">
        <v>0</v>
      </c>
      <c r="G2" s="9"/>
      <c r="H2" s="10">
        <f>C2+D2</f>
        <v>1.6899999999999998E-2</v>
      </c>
      <c r="J2" s="10">
        <f>E2+H2</f>
        <v>7.9899999999999999E-2</v>
      </c>
      <c r="L2" s="10">
        <f>(C2/14.01)*1000</f>
        <v>0.85653104925053536</v>
      </c>
      <c r="M2" s="10">
        <f>(D2/14.01)*1000</f>
        <v>0.34975017844396861</v>
      </c>
      <c r="N2" s="10">
        <f>(E2/14.01)*1000</f>
        <v>4.4967880085653107</v>
      </c>
      <c r="O2" s="10">
        <f>(F2/30.97)*1000</f>
        <v>0</v>
      </c>
      <c r="Q2" s="10">
        <f>L2+M2</f>
        <v>1.2062812276945039</v>
      </c>
      <c r="S2" s="10">
        <f>L2+M2+N2</f>
        <v>5.7030692362598145</v>
      </c>
      <c r="U2" s="10" t="e">
        <f>S2/O2</f>
        <v>#DIV/0!</v>
      </c>
    </row>
    <row r="3" spans="1:21" s="10" customFormat="1">
      <c r="A3" s="9" t="s">
        <v>15</v>
      </c>
      <c r="B3" s="11">
        <v>45111</v>
      </c>
      <c r="C3" s="9">
        <v>1.7000000000000001E-2</v>
      </c>
      <c r="D3" s="9">
        <v>4.4999999999999997E-3</v>
      </c>
      <c r="E3" s="9">
        <v>5.3999999999999999E-2</v>
      </c>
      <c r="F3" s="9">
        <v>0</v>
      </c>
      <c r="G3" s="9"/>
      <c r="H3" s="10">
        <f t="shared" ref="H3:H29" si="0">C3+D3</f>
        <v>2.1500000000000002E-2</v>
      </c>
      <c r="J3" s="10">
        <f t="shared" ref="J3:J29" si="1">E3+H3</f>
        <v>7.5499999999999998E-2</v>
      </c>
      <c r="L3" s="10">
        <f t="shared" ref="L3:L29" si="2">(C3/14.01)*1000</f>
        <v>1.2134189864382585</v>
      </c>
      <c r="M3" s="10">
        <f t="shared" ref="M3:M29" si="3">(D3/14.01)*1000</f>
        <v>0.32119914346895073</v>
      </c>
      <c r="N3" s="10">
        <f t="shared" ref="N3:N29" si="4">(E3/14.01)*1000</f>
        <v>3.8543897216274092</v>
      </c>
      <c r="O3" s="10">
        <f t="shared" ref="O3:O29" si="5">(F3/30.97)*1000</f>
        <v>0</v>
      </c>
      <c r="Q3" s="10">
        <f t="shared" ref="Q3:Q29" si="6">L3+M3</f>
        <v>1.5346181299072092</v>
      </c>
      <c r="S3" s="10">
        <f t="shared" ref="S3:S29" si="7">L3+M3+N3</f>
        <v>5.3890078515346183</v>
      </c>
      <c r="U3" s="10" t="e">
        <f t="shared" ref="U3:U28" si="8">S3/O3</f>
        <v>#DIV/0!</v>
      </c>
    </row>
    <row r="4" spans="1:21" s="10" customFormat="1">
      <c r="A4" s="9" t="s">
        <v>16</v>
      </c>
      <c r="B4" s="11">
        <v>45111</v>
      </c>
      <c r="C4" s="9">
        <v>1.6E-2</v>
      </c>
      <c r="D4" s="9">
        <v>5.1999999999999998E-3</v>
      </c>
      <c r="E4" s="9">
        <v>4.2999999999999997E-2</v>
      </c>
      <c r="F4" s="9">
        <v>0</v>
      </c>
      <c r="G4" s="9"/>
      <c r="H4" s="10">
        <f t="shared" si="0"/>
        <v>2.12E-2</v>
      </c>
      <c r="J4" s="10">
        <f t="shared" si="1"/>
        <v>6.4199999999999993E-2</v>
      </c>
      <c r="L4" s="10">
        <f t="shared" si="2"/>
        <v>1.1420413990007139</v>
      </c>
      <c r="M4" s="10">
        <f t="shared" si="3"/>
        <v>0.37116345467523199</v>
      </c>
      <c r="N4" s="10">
        <f t="shared" si="4"/>
        <v>3.0692362598144181</v>
      </c>
      <c r="O4" s="10">
        <f t="shared" si="5"/>
        <v>0</v>
      </c>
      <c r="Q4" s="10">
        <f t="shared" si="6"/>
        <v>1.5132048536759459</v>
      </c>
      <c r="S4" s="10">
        <f t="shared" si="7"/>
        <v>4.582441113490364</v>
      </c>
      <c r="U4" s="10" t="e">
        <f t="shared" si="8"/>
        <v>#DIV/0!</v>
      </c>
    </row>
    <row r="5" spans="1:21" s="10" customFormat="1">
      <c r="A5" s="9" t="s">
        <v>17</v>
      </c>
      <c r="B5" s="11">
        <v>45111</v>
      </c>
      <c r="C5" s="9">
        <v>2.1999999999999999E-2</v>
      </c>
      <c r="D5" s="9">
        <v>4.7000000000000002E-3</v>
      </c>
      <c r="E5" s="9">
        <v>2.5000000000000001E-2</v>
      </c>
      <c r="F5" s="9">
        <v>0</v>
      </c>
      <c r="G5" s="9"/>
      <c r="H5" s="10">
        <f t="shared" si="0"/>
        <v>2.6699999999999998E-2</v>
      </c>
      <c r="J5" s="10">
        <f t="shared" si="1"/>
        <v>5.1699999999999996E-2</v>
      </c>
      <c r="L5" s="10">
        <f t="shared" si="2"/>
        <v>1.5703069236259812</v>
      </c>
      <c r="M5" s="10">
        <f t="shared" si="3"/>
        <v>0.33547466095645967</v>
      </c>
      <c r="N5" s="10">
        <f t="shared" si="4"/>
        <v>1.7844396859386153</v>
      </c>
      <c r="O5" s="10">
        <f t="shared" si="5"/>
        <v>0</v>
      </c>
      <c r="Q5" s="10">
        <f t="shared" si="6"/>
        <v>1.9057815845824408</v>
      </c>
      <c r="S5" s="10">
        <f t="shared" si="7"/>
        <v>3.6902212705210564</v>
      </c>
      <c r="U5" s="10" t="e">
        <f t="shared" si="8"/>
        <v>#DIV/0!</v>
      </c>
    </row>
    <row r="6" spans="1:21">
      <c r="A6" s="7" t="s">
        <v>18</v>
      </c>
      <c r="B6" s="12">
        <v>45113</v>
      </c>
      <c r="C6" s="7">
        <v>2.7E-2</v>
      </c>
      <c r="D6" s="7">
        <v>4.4000000000000003E-3</v>
      </c>
      <c r="E6" s="7">
        <v>0.11799999999999999</v>
      </c>
      <c r="F6" s="7">
        <v>0</v>
      </c>
      <c r="G6" s="7"/>
      <c r="H6">
        <f t="shared" si="0"/>
        <v>3.1399999999999997E-2</v>
      </c>
      <c r="J6">
        <f t="shared" si="1"/>
        <v>0.14939999999999998</v>
      </c>
      <c r="L6">
        <f t="shared" si="2"/>
        <v>1.9271948608137046</v>
      </c>
      <c r="M6">
        <f t="shared" si="3"/>
        <v>0.31406138472519635</v>
      </c>
      <c r="N6">
        <f t="shared" si="4"/>
        <v>8.4225553176302643</v>
      </c>
      <c r="O6">
        <f t="shared" si="5"/>
        <v>0</v>
      </c>
      <c r="Q6">
        <f t="shared" si="6"/>
        <v>2.2412562455389011</v>
      </c>
      <c r="S6">
        <f t="shared" si="7"/>
        <v>10.663811563169165</v>
      </c>
      <c r="U6" t="e">
        <f t="shared" si="8"/>
        <v>#DIV/0!</v>
      </c>
    </row>
    <row r="7" spans="1:21">
      <c r="A7" s="7" t="s">
        <v>19</v>
      </c>
      <c r="B7" s="12">
        <v>45113</v>
      </c>
      <c r="C7" s="7">
        <v>2.5999999999999999E-2</v>
      </c>
      <c r="D7" s="7">
        <v>4.0000000000000001E-3</v>
      </c>
      <c r="E7" s="7">
        <v>0.13900000000000001</v>
      </c>
      <c r="F7" s="7">
        <v>0</v>
      </c>
      <c r="G7" s="7"/>
      <c r="H7">
        <f t="shared" si="0"/>
        <v>0.03</v>
      </c>
      <c r="J7">
        <f t="shared" si="1"/>
        <v>0.16900000000000001</v>
      </c>
      <c r="L7">
        <f t="shared" si="2"/>
        <v>1.85581727337616</v>
      </c>
      <c r="M7">
        <f t="shared" si="3"/>
        <v>0.28551034975017847</v>
      </c>
      <c r="N7">
        <f t="shared" si="4"/>
        <v>9.9214846538187018</v>
      </c>
      <c r="O7">
        <f t="shared" si="5"/>
        <v>0</v>
      </c>
      <c r="Q7">
        <f t="shared" si="6"/>
        <v>2.1413276231263385</v>
      </c>
      <c r="S7">
        <f t="shared" si="7"/>
        <v>12.06281227694504</v>
      </c>
      <c r="U7" t="e">
        <f t="shared" si="8"/>
        <v>#DIV/0!</v>
      </c>
    </row>
    <row r="8" spans="1:21">
      <c r="A8" s="7" t="s">
        <v>20</v>
      </c>
      <c r="B8" s="12">
        <v>45113</v>
      </c>
      <c r="C8" s="7">
        <v>2.9000000000000001E-2</v>
      </c>
      <c r="D8" s="7">
        <v>3.3999999999999998E-3</v>
      </c>
      <c r="E8" s="7">
        <v>9.9000000000000005E-2</v>
      </c>
      <c r="F8" s="7">
        <v>0</v>
      </c>
      <c r="G8" s="7"/>
      <c r="H8">
        <f t="shared" si="0"/>
        <v>3.2399999999999998E-2</v>
      </c>
      <c r="J8">
        <f t="shared" si="1"/>
        <v>0.13140000000000002</v>
      </c>
      <c r="L8">
        <f t="shared" si="2"/>
        <v>2.0699500356887941</v>
      </c>
      <c r="M8">
        <f t="shared" si="3"/>
        <v>0.24268379728765166</v>
      </c>
      <c r="N8">
        <f t="shared" si="4"/>
        <v>7.0663811563169165</v>
      </c>
      <c r="O8">
        <f t="shared" si="5"/>
        <v>0</v>
      </c>
      <c r="Q8">
        <f t="shared" si="6"/>
        <v>2.312633832976446</v>
      </c>
      <c r="S8">
        <f t="shared" si="7"/>
        <v>9.3790149892933634</v>
      </c>
      <c r="U8" t="e">
        <f t="shared" si="8"/>
        <v>#DIV/0!</v>
      </c>
    </row>
    <row r="9" spans="1:21">
      <c r="A9" s="7" t="s">
        <v>21</v>
      </c>
      <c r="B9" s="12">
        <v>45113</v>
      </c>
      <c r="C9" s="7">
        <v>2.1999999999999999E-2</v>
      </c>
      <c r="D9" s="7">
        <v>4.5999999999999999E-3</v>
      </c>
      <c r="E9" s="7">
        <v>6.4000000000000001E-2</v>
      </c>
      <c r="F9" s="7">
        <v>0</v>
      </c>
      <c r="G9" s="7"/>
      <c r="H9">
        <f t="shared" si="0"/>
        <v>2.6599999999999999E-2</v>
      </c>
      <c r="J9">
        <f t="shared" si="1"/>
        <v>9.06E-2</v>
      </c>
      <c r="L9">
        <f t="shared" si="2"/>
        <v>1.5703069236259812</v>
      </c>
      <c r="M9">
        <f t="shared" si="3"/>
        <v>0.32833690221270517</v>
      </c>
      <c r="N9">
        <f t="shared" si="4"/>
        <v>4.5681655960028555</v>
      </c>
      <c r="O9">
        <f t="shared" si="5"/>
        <v>0</v>
      </c>
      <c r="Q9">
        <f t="shared" si="6"/>
        <v>1.8986438258386864</v>
      </c>
      <c r="S9">
        <f t="shared" si="7"/>
        <v>6.4668094218415417</v>
      </c>
      <c r="U9" t="e">
        <f t="shared" si="8"/>
        <v>#DIV/0!</v>
      </c>
    </row>
    <row r="10" spans="1:21" s="10" customFormat="1">
      <c r="A10" s="9" t="s">
        <v>22</v>
      </c>
      <c r="B10" s="11">
        <v>45113</v>
      </c>
      <c r="C10" s="9">
        <v>2.3E-2</v>
      </c>
      <c r="D10" s="9">
        <v>4.3E-3</v>
      </c>
      <c r="E10" s="9">
        <v>3.5000000000000003E-2</v>
      </c>
      <c r="F10" s="9">
        <v>0</v>
      </c>
      <c r="G10" s="9"/>
      <c r="H10" s="10">
        <f t="shared" si="0"/>
        <v>2.7299999999999998E-2</v>
      </c>
      <c r="J10" s="10">
        <f t="shared" si="1"/>
        <v>6.2300000000000001E-2</v>
      </c>
      <c r="L10" s="10">
        <f t="shared" si="2"/>
        <v>1.6416845110635259</v>
      </c>
      <c r="M10" s="10">
        <f t="shared" si="3"/>
        <v>0.30692362598144185</v>
      </c>
      <c r="N10" s="10">
        <f t="shared" si="4"/>
        <v>2.4982155603140614</v>
      </c>
      <c r="O10" s="10">
        <f t="shared" si="5"/>
        <v>0</v>
      </c>
      <c r="Q10" s="10">
        <f t="shared" si="6"/>
        <v>1.9486081370449677</v>
      </c>
      <c r="S10" s="10">
        <f t="shared" si="7"/>
        <v>4.4468236973590294</v>
      </c>
      <c r="U10" s="10" t="e">
        <f t="shared" si="8"/>
        <v>#DIV/0!</v>
      </c>
    </row>
    <row r="11" spans="1:21" s="10" customFormat="1">
      <c r="A11" s="9" t="s">
        <v>23</v>
      </c>
      <c r="B11" s="11">
        <v>45113</v>
      </c>
      <c r="C11" s="9">
        <v>2.5000000000000001E-2</v>
      </c>
      <c r="D11" s="9">
        <v>5.4000000000000003E-3</v>
      </c>
      <c r="E11" s="9">
        <v>4.2999999999999997E-2</v>
      </c>
      <c r="F11" s="9">
        <v>0</v>
      </c>
      <c r="G11" s="9"/>
      <c r="H11" s="10">
        <f t="shared" si="0"/>
        <v>3.0400000000000003E-2</v>
      </c>
      <c r="J11" s="10">
        <f t="shared" si="1"/>
        <v>7.3399999999999993E-2</v>
      </c>
      <c r="L11" s="10">
        <f t="shared" si="2"/>
        <v>1.7844396859386153</v>
      </c>
      <c r="M11" s="10">
        <f t="shared" si="3"/>
        <v>0.38543897216274092</v>
      </c>
      <c r="N11" s="10">
        <f t="shared" si="4"/>
        <v>3.0692362598144181</v>
      </c>
      <c r="O11" s="10">
        <f t="shared" si="5"/>
        <v>0</v>
      </c>
      <c r="Q11" s="10">
        <f t="shared" si="6"/>
        <v>2.1698786581013563</v>
      </c>
      <c r="S11" s="10">
        <f t="shared" si="7"/>
        <v>5.2391149179157743</v>
      </c>
      <c r="U11" s="10" t="e">
        <f t="shared" si="8"/>
        <v>#DIV/0!</v>
      </c>
    </row>
    <row r="12" spans="1:21" s="10" customFormat="1">
      <c r="A12" s="9" t="s">
        <v>24</v>
      </c>
      <c r="B12" s="11">
        <v>45113</v>
      </c>
      <c r="C12" s="9">
        <v>0.02</v>
      </c>
      <c r="D12" s="9">
        <v>4.4999999999999997E-3</v>
      </c>
      <c r="E12" s="9">
        <v>0</v>
      </c>
      <c r="F12" s="9">
        <v>0</v>
      </c>
      <c r="G12" s="9"/>
      <c r="H12" s="10">
        <f t="shared" si="0"/>
        <v>2.4500000000000001E-2</v>
      </c>
      <c r="J12" s="10">
        <f t="shared" si="1"/>
        <v>2.4500000000000001E-2</v>
      </c>
      <c r="L12" s="10">
        <f t="shared" si="2"/>
        <v>1.4275517487508922</v>
      </c>
      <c r="M12" s="10">
        <f t="shared" si="3"/>
        <v>0.32119914346895073</v>
      </c>
      <c r="N12" s="10">
        <f t="shared" si="4"/>
        <v>0</v>
      </c>
      <c r="O12" s="10">
        <f t="shared" si="5"/>
        <v>0</v>
      </c>
      <c r="Q12" s="10">
        <f t="shared" si="6"/>
        <v>1.7487508922198429</v>
      </c>
      <c r="S12" s="10">
        <f t="shared" si="7"/>
        <v>1.7487508922198429</v>
      </c>
      <c r="U12" s="10" t="e">
        <f t="shared" si="8"/>
        <v>#DIV/0!</v>
      </c>
    </row>
    <row r="13" spans="1:21" s="10" customFormat="1">
      <c r="A13" s="9" t="s">
        <v>25</v>
      </c>
      <c r="B13" s="11">
        <v>45113</v>
      </c>
      <c r="C13" s="9">
        <v>2.4E-2</v>
      </c>
      <c r="D13" s="9">
        <v>4.4000000000000003E-3</v>
      </c>
      <c r="E13" s="9">
        <v>0</v>
      </c>
      <c r="F13" s="9">
        <v>0</v>
      </c>
      <c r="G13" s="9"/>
      <c r="H13" s="10">
        <f t="shared" si="0"/>
        <v>2.8400000000000002E-2</v>
      </c>
      <c r="J13" s="10">
        <f t="shared" si="1"/>
        <v>2.8400000000000002E-2</v>
      </c>
      <c r="L13" s="10">
        <f t="shared" si="2"/>
        <v>1.7130620985010707</v>
      </c>
      <c r="M13" s="10">
        <f t="shared" si="3"/>
        <v>0.31406138472519635</v>
      </c>
      <c r="N13" s="10">
        <f t="shared" si="4"/>
        <v>0</v>
      </c>
      <c r="O13" s="10">
        <f t="shared" si="5"/>
        <v>0</v>
      </c>
      <c r="Q13" s="10">
        <f t="shared" si="6"/>
        <v>2.027123483226267</v>
      </c>
      <c r="S13" s="10">
        <f t="shared" si="7"/>
        <v>2.027123483226267</v>
      </c>
      <c r="U13" s="10" t="e">
        <f t="shared" si="8"/>
        <v>#DIV/0!</v>
      </c>
    </row>
    <row r="14" spans="1:21">
      <c r="A14" s="7" t="s">
        <v>26</v>
      </c>
      <c r="B14" s="12">
        <v>45113</v>
      </c>
      <c r="C14" s="7">
        <v>2.5000000000000001E-2</v>
      </c>
      <c r="D14" s="7">
        <v>4.3E-3</v>
      </c>
      <c r="E14" s="7">
        <v>0</v>
      </c>
      <c r="F14" s="7">
        <v>4.3999999999999997E-2</v>
      </c>
      <c r="G14" s="7"/>
      <c r="H14">
        <f t="shared" si="0"/>
        <v>2.93E-2</v>
      </c>
      <c r="J14">
        <f t="shared" si="1"/>
        <v>2.93E-2</v>
      </c>
      <c r="L14">
        <f t="shared" si="2"/>
        <v>1.7844396859386153</v>
      </c>
      <c r="M14">
        <f t="shared" si="3"/>
        <v>0.30692362598144185</v>
      </c>
      <c r="N14">
        <f t="shared" si="4"/>
        <v>0</v>
      </c>
      <c r="O14">
        <f t="shared" si="5"/>
        <v>1.4207297384565707</v>
      </c>
      <c r="Q14">
        <f t="shared" si="6"/>
        <v>2.0913633119200572</v>
      </c>
      <c r="S14">
        <f t="shared" si="7"/>
        <v>2.0913633119200572</v>
      </c>
      <c r="U14">
        <f t="shared" si="8"/>
        <v>1.4720345856855495</v>
      </c>
    </row>
    <row r="15" spans="1:21">
      <c r="A15" s="7" t="s">
        <v>27</v>
      </c>
      <c r="B15" s="12">
        <v>45113</v>
      </c>
      <c r="C15" s="7">
        <v>3.4000000000000002E-2</v>
      </c>
      <c r="D15" s="7">
        <v>3.5000000000000001E-3</v>
      </c>
      <c r="E15" s="7">
        <v>0</v>
      </c>
      <c r="F15" s="7">
        <v>4.5999999999999999E-2</v>
      </c>
      <c r="G15" s="7"/>
      <c r="H15">
        <f t="shared" si="0"/>
        <v>3.7500000000000006E-2</v>
      </c>
      <c r="J15">
        <f t="shared" si="1"/>
        <v>3.7500000000000006E-2</v>
      </c>
      <c r="L15">
        <f t="shared" si="2"/>
        <v>2.426837972876517</v>
      </c>
      <c r="M15">
        <f t="shared" si="3"/>
        <v>0.24982155603140616</v>
      </c>
      <c r="N15">
        <f t="shared" si="4"/>
        <v>0</v>
      </c>
      <c r="O15">
        <f t="shared" si="5"/>
        <v>1.4853083629318695</v>
      </c>
      <c r="Q15">
        <f t="shared" si="6"/>
        <v>2.6766595289079231</v>
      </c>
      <c r="S15">
        <f t="shared" si="7"/>
        <v>2.6766595289079231</v>
      </c>
      <c r="U15">
        <f t="shared" si="8"/>
        <v>1.8020901219625736</v>
      </c>
    </row>
    <row r="16" spans="1:21">
      <c r="A16" s="7" t="s">
        <v>28</v>
      </c>
      <c r="B16" s="12">
        <v>45113</v>
      </c>
      <c r="C16" s="7">
        <v>1.7999999999999999E-2</v>
      </c>
      <c r="D16" s="7">
        <v>4.1000000000000003E-3</v>
      </c>
      <c r="E16" s="7">
        <v>0</v>
      </c>
      <c r="F16" s="7">
        <v>3.5999999999999997E-2</v>
      </c>
      <c r="G16" s="7"/>
      <c r="H16">
        <f t="shared" si="0"/>
        <v>2.2099999999999998E-2</v>
      </c>
      <c r="J16">
        <f t="shared" si="1"/>
        <v>2.2099999999999998E-2</v>
      </c>
      <c r="L16">
        <f t="shared" si="2"/>
        <v>1.2847965738758029</v>
      </c>
      <c r="M16">
        <f t="shared" si="3"/>
        <v>0.29264810849393291</v>
      </c>
      <c r="N16">
        <f t="shared" si="4"/>
        <v>0</v>
      </c>
      <c r="O16">
        <f t="shared" si="5"/>
        <v>1.1624152405553763</v>
      </c>
      <c r="Q16">
        <f t="shared" si="6"/>
        <v>1.5774446823697359</v>
      </c>
      <c r="S16">
        <f t="shared" si="7"/>
        <v>1.5774446823697359</v>
      </c>
      <c r="U16">
        <f t="shared" si="8"/>
        <v>1.3570406059164088</v>
      </c>
    </row>
    <row r="17" spans="1:21">
      <c r="A17" s="7" t="s">
        <v>29</v>
      </c>
      <c r="B17" s="12">
        <v>45113</v>
      </c>
      <c r="C17" s="7">
        <v>1.2999999999999999E-2</v>
      </c>
      <c r="D17" s="7">
        <v>4.4000000000000003E-3</v>
      </c>
      <c r="E17" s="7">
        <v>2.4E-2</v>
      </c>
      <c r="F17" s="7">
        <v>3.3000000000000002E-2</v>
      </c>
      <c r="G17" s="7"/>
      <c r="H17">
        <f t="shared" si="0"/>
        <v>1.7399999999999999E-2</v>
      </c>
      <c r="J17">
        <f t="shared" si="1"/>
        <v>4.1399999999999999E-2</v>
      </c>
      <c r="L17">
        <f t="shared" si="2"/>
        <v>0.92790863668807999</v>
      </c>
      <c r="M17">
        <f t="shared" si="3"/>
        <v>0.31406138472519635</v>
      </c>
      <c r="N17">
        <f t="shared" si="4"/>
        <v>1.7130620985010707</v>
      </c>
      <c r="O17">
        <f t="shared" si="5"/>
        <v>1.0655473038424281</v>
      </c>
      <c r="Q17">
        <f t="shared" si="6"/>
        <v>1.2419700214132763</v>
      </c>
      <c r="S17">
        <f t="shared" si="7"/>
        <v>2.955032119914347</v>
      </c>
      <c r="U17">
        <f t="shared" si="8"/>
        <v>2.7732528713256768</v>
      </c>
    </row>
    <row r="18" spans="1:21" s="10" customFormat="1">
      <c r="A18" s="9" t="s">
        <v>30</v>
      </c>
      <c r="B18" s="11">
        <v>45113</v>
      </c>
      <c r="C18" s="9">
        <v>2.5999999999999999E-2</v>
      </c>
      <c r="D18" s="9">
        <v>5.4000000000000003E-3</v>
      </c>
      <c r="E18" s="9">
        <v>6.4000000000000001E-2</v>
      </c>
      <c r="F18" s="9">
        <v>0.40600000000000003</v>
      </c>
      <c r="G18" s="9"/>
      <c r="H18" s="10">
        <f t="shared" si="0"/>
        <v>3.1399999999999997E-2</v>
      </c>
      <c r="J18" s="10">
        <f t="shared" si="1"/>
        <v>9.5399999999999999E-2</v>
      </c>
      <c r="L18" s="10">
        <f t="shared" si="2"/>
        <v>1.85581727337616</v>
      </c>
      <c r="M18" s="10">
        <f t="shared" si="3"/>
        <v>0.38543897216274092</v>
      </c>
      <c r="N18" s="10">
        <f t="shared" si="4"/>
        <v>4.5681655960028555</v>
      </c>
      <c r="O18" s="10">
        <f t="shared" si="5"/>
        <v>13.109460768485633</v>
      </c>
      <c r="Q18" s="10">
        <f t="shared" si="6"/>
        <v>2.2412562455389011</v>
      </c>
      <c r="S18" s="10">
        <f t="shared" si="7"/>
        <v>6.8094218415417567</v>
      </c>
      <c r="U18" s="10">
        <f t="shared" si="8"/>
        <v>0.51942806510479844</v>
      </c>
    </row>
    <row r="19" spans="1:21" s="10" customFormat="1">
      <c r="A19" s="9" t="s">
        <v>31</v>
      </c>
      <c r="B19" s="11">
        <v>45113</v>
      </c>
      <c r="C19" s="9">
        <v>2.5999999999999999E-2</v>
      </c>
      <c r="D19" s="9">
        <v>4.7999999999999996E-3</v>
      </c>
      <c r="E19" s="9">
        <v>3.5999999999999997E-2</v>
      </c>
      <c r="F19" s="9">
        <v>0.42799999999999999</v>
      </c>
      <c r="G19" s="9"/>
      <c r="H19" s="10">
        <f t="shared" si="0"/>
        <v>3.0799999999999998E-2</v>
      </c>
      <c r="J19" s="10">
        <f t="shared" si="1"/>
        <v>6.6799999999999998E-2</v>
      </c>
      <c r="L19" s="10">
        <f t="shared" si="2"/>
        <v>1.85581727337616</v>
      </c>
      <c r="M19" s="10">
        <f t="shared" si="3"/>
        <v>0.34261241970021411</v>
      </c>
      <c r="N19" s="10">
        <f t="shared" si="4"/>
        <v>2.5695931477516059</v>
      </c>
      <c r="O19" s="10">
        <f t="shared" si="5"/>
        <v>13.819825637713917</v>
      </c>
      <c r="Q19" s="10">
        <f t="shared" si="6"/>
        <v>2.198429693076374</v>
      </c>
      <c r="S19" s="10">
        <f t="shared" si="7"/>
        <v>4.7680228408279799</v>
      </c>
      <c r="U19" s="10">
        <f t="shared" si="8"/>
        <v>0.34501324154309004</v>
      </c>
    </row>
    <row r="20" spans="1:21" s="10" customFormat="1">
      <c r="A20" s="9" t="s">
        <v>32</v>
      </c>
      <c r="B20" s="11">
        <v>45113</v>
      </c>
      <c r="C20" s="9">
        <v>3.3000000000000002E-2</v>
      </c>
      <c r="D20" s="9">
        <v>4.5999999999999999E-3</v>
      </c>
      <c r="E20" s="9">
        <v>8.0000000000000002E-3</v>
      </c>
      <c r="F20" s="9">
        <v>0.33</v>
      </c>
      <c r="G20" s="9"/>
      <c r="H20" s="10">
        <f t="shared" si="0"/>
        <v>3.7600000000000001E-2</v>
      </c>
      <c r="J20" s="10">
        <f t="shared" si="1"/>
        <v>4.5600000000000002E-2</v>
      </c>
      <c r="L20" s="10">
        <f t="shared" si="2"/>
        <v>2.3554603854389722</v>
      </c>
      <c r="M20" s="10">
        <f t="shared" si="3"/>
        <v>0.32833690221270517</v>
      </c>
      <c r="N20" s="10">
        <f t="shared" si="4"/>
        <v>0.57102069950035694</v>
      </c>
      <c r="O20" s="10">
        <f t="shared" si="5"/>
        <v>10.655473038424283</v>
      </c>
      <c r="Q20" s="10">
        <f t="shared" si="6"/>
        <v>2.6837972876516774</v>
      </c>
      <c r="S20" s="10">
        <f t="shared" si="7"/>
        <v>3.2548179871520344</v>
      </c>
      <c r="U20" s="10">
        <f t="shared" si="8"/>
        <v>0.30545973655181363</v>
      </c>
    </row>
    <row r="21" spans="1:21" s="10" customFormat="1">
      <c r="A21" s="9" t="s">
        <v>33</v>
      </c>
      <c r="B21" s="11">
        <v>45113</v>
      </c>
      <c r="C21" s="9">
        <v>2.5000000000000001E-2</v>
      </c>
      <c r="D21" s="9">
        <v>5.1999999999999998E-3</v>
      </c>
      <c r="E21" s="9">
        <v>1.4999999999999999E-2</v>
      </c>
      <c r="F21" s="9">
        <v>0.35299999999999998</v>
      </c>
      <c r="G21" s="9"/>
      <c r="H21" s="10">
        <f t="shared" si="0"/>
        <v>3.0200000000000001E-2</v>
      </c>
      <c r="J21" s="10">
        <f t="shared" si="1"/>
        <v>4.5200000000000004E-2</v>
      </c>
      <c r="L21" s="10">
        <f t="shared" si="2"/>
        <v>1.7844396859386153</v>
      </c>
      <c r="M21" s="10">
        <f t="shared" si="3"/>
        <v>0.37116345467523199</v>
      </c>
      <c r="N21" s="10">
        <f t="shared" si="4"/>
        <v>1.0706638115631693</v>
      </c>
      <c r="O21" s="10">
        <f t="shared" si="5"/>
        <v>11.398127219890217</v>
      </c>
      <c r="Q21" s="10">
        <f t="shared" si="6"/>
        <v>2.1556031406138474</v>
      </c>
      <c r="S21" s="10">
        <f t="shared" si="7"/>
        <v>3.2262669521770166</v>
      </c>
      <c r="U21" s="10">
        <f t="shared" si="8"/>
        <v>0.28305237254652182</v>
      </c>
    </row>
    <row r="22" spans="1:21">
      <c r="A22" s="7" t="s">
        <v>34</v>
      </c>
      <c r="B22" s="12">
        <v>45113</v>
      </c>
      <c r="C22" s="7">
        <v>1.9E-2</v>
      </c>
      <c r="D22" s="7">
        <v>4.0000000000000001E-3</v>
      </c>
      <c r="E22" s="7">
        <v>1.7999999999999999E-2</v>
      </c>
      <c r="F22" s="7">
        <v>0</v>
      </c>
      <c r="G22" s="7"/>
      <c r="H22">
        <f t="shared" si="0"/>
        <v>2.3E-2</v>
      </c>
      <c r="J22">
        <f t="shared" si="1"/>
        <v>4.0999999999999995E-2</v>
      </c>
      <c r="L22">
        <f t="shared" si="2"/>
        <v>1.3561741613133476</v>
      </c>
      <c r="M22">
        <f t="shared" si="3"/>
        <v>0.28551034975017847</v>
      </c>
      <c r="N22">
        <f t="shared" si="4"/>
        <v>1.2847965738758029</v>
      </c>
      <c r="O22">
        <f t="shared" si="5"/>
        <v>0</v>
      </c>
      <c r="Q22">
        <f t="shared" si="6"/>
        <v>1.6416845110635261</v>
      </c>
      <c r="S22">
        <f t="shared" si="7"/>
        <v>2.9264810849393292</v>
      </c>
      <c r="U22" t="e">
        <f t="shared" si="8"/>
        <v>#DIV/0!</v>
      </c>
    </row>
    <row r="23" spans="1:21">
      <c r="A23" s="7" t="s">
        <v>35</v>
      </c>
      <c r="B23" s="12">
        <v>45113</v>
      </c>
      <c r="C23" s="7">
        <v>2.5000000000000001E-2</v>
      </c>
      <c r="D23" s="7">
        <v>5.4000000000000003E-3</v>
      </c>
      <c r="E23" s="7">
        <v>0.02</v>
      </c>
      <c r="F23" s="7">
        <v>0</v>
      </c>
      <c r="G23" s="7"/>
      <c r="H23">
        <f t="shared" si="0"/>
        <v>3.0400000000000003E-2</v>
      </c>
      <c r="J23">
        <f t="shared" si="1"/>
        <v>5.04E-2</v>
      </c>
      <c r="L23">
        <f t="shared" si="2"/>
        <v>1.7844396859386153</v>
      </c>
      <c r="M23">
        <f t="shared" si="3"/>
        <v>0.38543897216274092</v>
      </c>
      <c r="N23">
        <f t="shared" si="4"/>
        <v>1.4275517487508922</v>
      </c>
      <c r="O23">
        <f t="shared" si="5"/>
        <v>0</v>
      </c>
      <c r="Q23">
        <f t="shared" si="6"/>
        <v>2.1698786581013563</v>
      </c>
      <c r="S23">
        <f t="shared" si="7"/>
        <v>3.5974304068522485</v>
      </c>
      <c r="U23" t="e">
        <f t="shared" si="8"/>
        <v>#DIV/0!</v>
      </c>
    </row>
    <row r="24" spans="1:21">
      <c r="A24" s="7" t="s">
        <v>36</v>
      </c>
      <c r="B24" s="12">
        <v>45113</v>
      </c>
      <c r="C24" s="7">
        <v>3.3000000000000002E-2</v>
      </c>
      <c r="D24" s="7">
        <v>5.0000000000000001E-3</v>
      </c>
      <c r="E24" s="7">
        <v>4.0000000000000001E-3</v>
      </c>
      <c r="F24" s="7">
        <v>0</v>
      </c>
      <c r="G24" s="7"/>
      <c r="H24">
        <f t="shared" si="0"/>
        <v>3.7999999999999999E-2</v>
      </c>
      <c r="J24">
        <f t="shared" si="1"/>
        <v>4.1999999999999996E-2</v>
      </c>
      <c r="L24">
        <f t="shared" si="2"/>
        <v>2.3554603854389722</v>
      </c>
      <c r="M24">
        <f t="shared" si="3"/>
        <v>0.35688793718772305</v>
      </c>
      <c r="N24">
        <f t="shared" si="4"/>
        <v>0.28551034975017847</v>
      </c>
      <c r="O24">
        <f t="shared" si="5"/>
        <v>0</v>
      </c>
      <c r="Q24">
        <f t="shared" si="6"/>
        <v>2.7123483226266951</v>
      </c>
      <c r="S24">
        <f t="shared" si="7"/>
        <v>2.9978586723768736</v>
      </c>
      <c r="U24" t="e">
        <f t="shared" si="8"/>
        <v>#DIV/0!</v>
      </c>
    </row>
    <row r="25" spans="1:21">
      <c r="A25" s="7" t="s">
        <v>37</v>
      </c>
      <c r="B25" s="12">
        <v>45113</v>
      </c>
      <c r="C25" s="7">
        <v>0.02</v>
      </c>
      <c r="D25" s="7">
        <v>6.0000000000000001E-3</v>
      </c>
      <c r="E25" s="7">
        <v>0.04</v>
      </c>
      <c r="F25" s="7">
        <v>0</v>
      </c>
      <c r="G25" s="7"/>
      <c r="H25">
        <f t="shared" si="0"/>
        <v>2.6000000000000002E-2</v>
      </c>
      <c r="J25">
        <f t="shared" si="1"/>
        <v>6.6000000000000003E-2</v>
      </c>
      <c r="L25">
        <f t="shared" si="2"/>
        <v>1.4275517487508922</v>
      </c>
      <c r="M25">
        <f t="shared" si="3"/>
        <v>0.42826552462526768</v>
      </c>
      <c r="N25">
        <f t="shared" si="4"/>
        <v>2.8551034975017844</v>
      </c>
      <c r="O25">
        <f t="shared" si="5"/>
        <v>0</v>
      </c>
      <c r="Q25">
        <f t="shared" si="6"/>
        <v>1.85581727337616</v>
      </c>
      <c r="S25">
        <f t="shared" si="7"/>
        <v>4.7109207708779444</v>
      </c>
      <c r="U25" t="e">
        <f t="shared" si="8"/>
        <v>#DIV/0!</v>
      </c>
    </row>
    <row r="26" spans="1:21" s="10" customFormat="1">
      <c r="A26" s="9" t="s">
        <v>38</v>
      </c>
      <c r="B26" s="11">
        <v>45113</v>
      </c>
      <c r="C26" s="9">
        <v>0.02</v>
      </c>
      <c r="D26" s="9">
        <v>6.0000000000000001E-3</v>
      </c>
      <c r="E26" s="9">
        <v>3.4000000000000002E-2</v>
      </c>
      <c r="F26" s="9">
        <v>0.41299999999999998</v>
      </c>
      <c r="G26" s="9"/>
      <c r="H26" s="10">
        <f t="shared" si="0"/>
        <v>2.6000000000000002E-2</v>
      </c>
      <c r="J26" s="10">
        <f t="shared" si="1"/>
        <v>6.0000000000000005E-2</v>
      </c>
      <c r="L26" s="10">
        <f t="shared" si="2"/>
        <v>1.4275517487508922</v>
      </c>
      <c r="M26" s="10">
        <f t="shared" si="3"/>
        <v>0.42826552462526768</v>
      </c>
      <c r="N26" s="10">
        <f t="shared" si="4"/>
        <v>2.426837972876517</v>
      </c>
      <c r="O26" s="10">
        <f t="shared" si="5"/>
        <v>13.335485954149176</v>
      </c>
      <c r="Q26" s="10">
        <f t="shared" si="6"/>
        <v>1.85581727337616</v>
      </c>
      <c r="S26" s="10">
        <f t="shared" si="7"/>
        <v>4.282655246252677</v>
      </c>
      <c r="U26" s="10">
        <f t="shared" si="8"/>
        <v>0.32114729534248282</v>
      </c>
    </row>
    <row r="27" spans="1:21" s="10" customFormat="1">
      <c r="A27" s="9" t="s">
        <v>39</v>
      </c>
      <c r="B27" s="11">
        <v>45113</v>
      </c>
      <c r="C27" s="9">
        <v>2.5999999999999999E-2</v>
      </c>
      <c r="D27" s="9">
        <v>6.4000000000000003E-3</v>
      </c>
      <c r="E27" s="9">
        <v>5.7000000000000002E-2</v>
      </c>
      <c r="F27" s="9">
        <v>0.41799999999999998</v>
      </c>
      <c r="G27" s="9"/>
      <c r="H27" s="10">
        <f t="shared" si="0"/>
        <v>3.2399999999999998E-2</v>
      </c>
      <c r="J27" s="10">
        <f t="shared" si="1"/>
        <v>8.9400000000000007E-2</v>
      </c>
      <c r="L27" s="10">
        <f t="shared" si="2"/>
        <v>1.85581727337616</v>
      </c>
      <c r="M27" s="10">
        <f t="shared" si="3"/>
        <v>0.4568165596002855</v>
      </c>
      <c r="N27" s="10">
        <f t="shared" si="4"/>
        <v>4.0685224839400433</v>
      </c>
      <c r="O27" s="10">
        <f t="shared" si="5"/>
        <v>13.496932515337424</v>
      </c>
      <c r="Q27" s="10">
        <f t="shared" si="6"/>
        <v>2.3126338329764455</v>
      </c>
      <c r="S27" s="10">
        <f t="shared" si="7"/>
        <v>6.3811563169164884</v>
      </c>
      <c r="U27" s="10">
        <f t="shared" si="8"/>
        <v>0.47278567257153981</v>
      </c>
    </row>
    <row r="28" spans="1:21" s="10" customFormat="1">
      <c r="A28" s="9" t="s">
        <v>40</v>
      </c>
      <c r="B28" s="11">
        <v>45113</v>
      </c>
      <c r="C28" s="9">
        <v>3.9E-2</v>
      </c>
      <c r="D28" s="9">
        <v>4.7000000000000002E-3</v>
      </c>
      <c r="E28" s="9">
        <v>0.14899999999999999</v>
      </c>
      <c r="F28" s="9">
        <v>0.44900000000000001</v>
      </c>
      <c r="G28" s="9"/>
      <c r="H28" s="10">
        <f t="shared" si="0"/>
        <v>4.3700000000000003E-2</v>
      </c>
      <c r="J28" s="10">
        <f t="shared" si="1"/>
        <v>0.19269999999999998</v>
      </c>
      <c r="L28" s="10">
        <f t="shared" si="2"/>
        <v>2.78372591006424</v>
      </c>
      <c r="M28" s="10">
        <f t="shared" si="3"/>
        <v>0.33547466095645967</v>
      </c>
      <c r="N28" s="10">
        <f t="shared" si="4"/>
        <v>10.635260528194147</v>
      </c>
      <c r="O28" s="10">
        <f t="shared" si="5"/>
        <v>14.497901194704554</v>
      </c>
      <c r="Q28" s="10">
        <f t="shared" si="6"/>
        <v>3.1192005710206998</v>
      </c>
      <c r="S28" s="10">
        <f t="shared" si="7"/>
        <v>13.754461099214847</v>
      </c>
      <c r="U28" s="10">
        <f t="shared" si="8"/>
        <v>0.94872084686566549</v>
      </c>
    </row>
    <row r="29" spans="1:21" s="10" customFormat="1">
      <c r="A29" s="9" t="s">
        <v>41</v>
      </c>
      <c r="B29" s="11">
        <v>45113</v>
      </c>
      <c r="C29" s="9">
        <v>1.9E-2</v>
      </c>
      <c r="D29" s="9">
        <v>4.8999999999999998E-3</v>
      </c>
      <c r="E29" s="9">
        <v>0.16600000000000001</v>
      </c>
      <c r="F29" s="9">
        <v>0.46500000000000002</v>
      </c>
      <c r="G29" s="9"/>
      <c r="H29" s="10">
        <f t="shared" si="0"/>
        <v>2.3899999999999998E-2</v>
      </c>
      <c r="J29" s="10">
        <f t="shared" si="1"/>
        <v>0.18990000000000001</v>
      </c>
      <c r="L29" s="10">
        <f t="shared" si="2"/>
        <v>1.3561741613133476</v>
      </c>
      <c r="M29" s="10">
        <f t="shared" si="3"/>
        <v>0.34975017844396861</v>
      </c>
      <c r="N29" s="10">
        <f t="shared" si="4"/>
        <v>11.848679514632407</v>
      </c>
      <c r="O29" s="10">
        <f t="shared" si="5"/>
        <v>15.014530190506944</v>
      </c>
      <c r="Q29" s="10">
        <f t="shared" si="6"/>
        <v>1.7059243397573161</v>
      </c>
      <c r="S29" s="10">
        <f t="shared" si="7"/>
        <v>13.554603854389722</v>
      </c>
      <c r="U29" s="10">
        <f>S29/O29</f>
        <v>0.90276576638806372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FDF9-D00D-4353-9C71-FEA844750ABB}">
  <dimension ref="A1:S56"/>
  <sheetViews>
    <sheetView workbookViewId="0">
      <selection activeCell="L29" sqref="L29"/>
    </sheetView>
  </sheetViews>
  <sheetFormatPr defaultRowHeight="14.4"/>
  <sheetData>
    <row r="1" spans="1:19">
      <c r="A1" t="s">
        <v>42</v>
      </c>
      <c r="B1" t="s">
        <v>1</v>
      </c>
      <c r="C1" t="s">
        <v>43</v>
      </c>
      <c r="D1" t="s">
        <v>47</v>
      </c>
      <c r="E1" t="s">
        <v>44</v>
      </c>
      <c r="F1" t="s">
        <v>45</v>
      </c>
      <c r="H1" t="s">
        <v>46</v>
      </c>
      <c r="J1" t="s">
        <v>8</v>
      </c>
      <c r="L1" t="s">
        <v>43</v>
      </c>
      <c r="M1" t="s">
        <v>47</v>
      </c>
      <c r="N1" t="s">
        <v>44</v>
      </c>
      <c r="O1" t="s">
        <v>45</v>
      </c>
      <c r="Q1" t="s">
        <v>46</v>
      </c>
      <c r="S1" t="s">
        <v>8</v>
      </c>
    </row>
    <row r="2" spans="1:19" s="10" customFormat="1">
      <c r="A2" s="9" t="s">
        <v>14</v>
      </c>
      <c r="B2" s="11">
        <v>45111</v>
      </c>
      <c r="C2" s="9">
        <v>1.2E-2</v>
      </c>
      <c r="D2" s="9">
        <v>4.8999999999999998E-3</v>
      </c>
      <c r="E2" s="9">
        <v>0.36899999999999999</v>
      </c>
      <c r="F2" s="9">
        <v>-6.9000000000000006E-2</v>
      </c>
      <c r="G2" s="9"/>
      <c r="H2" s="10">
        <f>C2+D2</f>
        <v>1.6899999999999998E-2</v>
      </c>
      <c r="J2" s="10">
        <f>E2+H2</f>
        <v>0.38590000000000002</v>
      </c>
      <c r="L2" s="10">
        <f>(C2/14.01)*1000</f>
        <v>0.85653104925053536</v>
      </c>
      <c r="M2" s="10">
        <f>(D2/14.01)*1000</f>
        <v>0.34975017844396861</v>
      </c>
      <c r="N2" s="10">
        <f>(E2/14.01)*1000</f>
        <v>26.338329764453963</v>
      </c>
      <c r="O2" s="10">
        <f>(F2/30.97)*1000</f>
        <v>-2.2279625443978048</v>
      </c>
      <c r="Q2" s="10">
        <f>L2+M2</f>
        <v>1.2062812276945039</v>
      </c>
      <c r="S2" s="10">
        <f>L2+M2+N2</f>
        <v>27.544610992148467</v>
      </c>
    </row>
    <row r="3" spans="1:19" s="10" customFormat="1">
      <c r="A3" s="9" t="s">
        <v>15</v>
      </c>
      <c r="B3" s="11">
        <v>45111</v>
      </c>
      <c r="C3" s="9">
        <v>1.7000000000000001E-2</v>
      </c>
      <c r="D3" s="9">
        <v>4.4999999999999997E-3</v>
      </c>
      <c r="E3" s="9">
        <v>0.36599999999999999</v>
      </c>
      <c r="F3" s="9">
        <v>-6.9000000000000006E-2</v>
      </c>
      <c r="G3" s="9"/>
      <c r="H3" s="10">
        <f t="shared" ref="H3:H29" si="0">C3+D3</f>
        <v>2.1500000000000002E-2</v>
      </c>
      <c r="J3" s="10">
        <f t="shared" ref="J3:J29" si="1">E3+H3</f>
        <v>0.38750000000000001</v>
      </c>
      <c r="L3" s="10">
        <f t="shared" ref="L3:L29" si="2">(C3/14.01)*1000</f>
        <v>1.2134189864382585</v>
      </c>
      <c r="M3" s="10">
        <f t="shared" ref="M3:M29" si="3">(D3/14.01)*1000</f>
        <v>0.32119914346895073</v>
      </c>
      <c r="N3" s="10">
        <f t="shared" ref="N3:N29" si="4">(E3/14.01)*1000</f>
        <v>26.124197002141326</v>
      </c>
      <c r="O3" s="10">
        <f t="shared" ref="O3:O29" si="5">(F3/30.97)*1000</f>
        <v>-2.2279625443978048</v>
      </c>
      <c r="Q3" s="10">
        <f t="shared" ref="Q3:Q29" si="6">L3+M3</f>
        <v>1.5346181299072092</v>
      </c>
      <c r="S3" s="10">
        <f t="shared" ref="S3:S28" si="7">L3+M3+N3</f>
        <v>27.658815132048534</v>
      </c>
    </row>
    <row r="4" spans="1:19" s="10" customFormat="1">
      <c r="A4" s="9" t="s">
        <v>16</v>
      </c>
      <c r="B4" s="11">
        <v>45111</v>
      </c>
      <c r="C4" s="9">
        <v>1.6E-2</v>
      </c>
      <c r="D4" s="9">
        <v>5.1999999999999998E-3</v>
      </c>
      <c r="E4" s="9">
        <v>0.192</v>
      </c>
      <c r="F4" s="9">
        <v>-7.0000000000000007E-2</v>
      </c>
      <c r="G4" s="9"/>
      <c r="H4" s="10">
        <f t="shared" si="0"/>
        <v>2.12E-2</v>
      </c>
      <c r="J4" s="10">
        <f t="shared" si="1"/>
        <v>0.2132</v>
      </c>
      <c r="L4" s="10">
        <f t="shared" si="2"/>
        <v>1.1420413990007139</v>
      </c>
      <c r="M4" s="10">
        <f t="shared" si="3"/>
        <v>0.37116345467523199</v>
      </c>
      <c r="N4" s="10">
        <f t="shared" si="4"/>
        <v>13.704496788008566</v>
      </c>
      <c r="O4" s="10">
        <f t="shared" si="5"/>
        <v>-2.2602518566354539</v>
      </c>
      <c r="Q4" s="10">
        <f t="shared" si="6"/>
        <v>1.5132048536759459</v>
      </c>
      <c r="S4" s="10">
        <f t="shared" si="7"/>
        <v>15.217701641684512</v>
      </c>
    </row>
    <row r="5" spans="1:19" s="10" customFormat="1">
      <c r="A5" s="9" t="s">
        <v>17</v>
      </c>
      <c r="B5" s="11">
        <v>45111</v>
      </c>
      <c r="C5" s="9">
        <v>2.1999999999999999E-2</v>
      </c>
      <c r="D5" s="9">
        <v>4.7000000000000002E-3</v>
      </c>
      <c r="E5" s="9">
        <v>0.20899999999999999</v>
      </c>
      <c r="F5" s="9">
        <v>-7.0000000000000007E-2</v>
      </c>
      <c r="G5" s="9"/>
      <c r="H5" s="10">
        <f t="shared" si="0"/>
        <v>2.6699999999999998E-2</v>
      </c>
      <c r="J5" s="10">
        <f t="shared" si="1"/>
        <v>0.23569999999999999</v>
      </c>
      <c r="L5" s="10">
        <f t="shared" si="2"/>
        <v>1.5703069236259812</v>
      </c>
      <c r="M5" s="10">
        <f t="shared" si="3"/>
        <v>0.33547466095645967</v>
      </c>
      <c r="N5" s="10">
        <f t="shared" si="4"/>
        <v>14.917915774446824</v>
      </c>
      <c r="O5" s="10">
        <f t="shared" si="5"/>
        <v>-2.2602518566354539</v>
      </c>
      <c r="Q5" s="10">
        <f t="shared" si="6"/>
        <v>1.9057815845824408</v>
      </c>
      <c r="S5" s="10">
        <f t="shared" si="7"/>
        <v>16.823697359029264</v>
      </c>
    </row>
    <row r="6" spans="1:19">
      <c r="A6" s="7" t="s">
        <v>18</v>
      </c>
      <c r="B6" s="12">
        <v>45113</v>
      </c>
      <c r="C6" s="7">
        <v>2.7E-2</v>
      </c>
      <c r="D6" s="7">
        <v>4.4000000000000003E-3</v>
      </c>
      <c r="E6" s="7">
        <v>0.88800000000000001</v>
      </c>
      <c r="F6" s="7">
        <v>-6.5000000000000002E-2</v>
      </c>
      <c r="G6" s="7"/>
      <c r="H6">
        <f t="shared" si="0"/>
        <v>3.1399999999999997E-2</v>
      </c>
      <c r="J6">
        <f t="shared" si="1"/>
        <v>0.9194</v>
      </c>
      <c r="L6">
        <f t="shared" si="2"/>
        <v>1.9271948608137046</v>
      </c>
      <c r="M6">
        <f t="shared" si="3"/>
        <v>0.31406138472519635</v>
      </c>
      <c r="N6">
        <f t="shared" si="4"/>
        <v>63.383297644539624</v>
      </c>
      <c r="O6">
        <f t="shared" si="5"/>
        <v>-2.0988052954472072</v>
      </c>
      <c r="Q6">
        <f t="shared" si="6"/>
        <v>2.2412562455389011</v>
      </c>
      <c r="S6">
        <f t="shared" si="7"/>
        <v>65.624553890078531</v>
      </c>
    </row>
    <row r="7" spans="1:19">
      <c r="A7" s="7" t="s">
        <v>19</v>
      </c>
      <c r="B7" s="12">
        <v>45113</v>
      </c>
      <c r="C7" s="7">
        <v>2.5999999999999999E-2</v>
      </c>
      <c r="D7" s="7">
        <v>4.0000000000000001E-3</v>
      </c>
      <c r="E7" s="7">
        <v>0.89500000000000002</v>
      </c>
      <c r="F7" s="7">
        <v>-7.0000000000000007E-2</v>
      </c>
      <c r="G7" s="7"/>
      <c r="H7">
        <f t="shared" si="0"/>
        <v>0.03</v>
      </c>
      <c r="J7">
        <f t="shared" si="1"/>
        <v>0.92500000000000004</v>
      </c>
      <c r="L7">
        <f t="shared" si="2"/>
        <v>1.85581727337616</v>
      </c>
      <c r="M7">
        <f t="shared" si="3"/>
        <v>0.28551034975017847</v>
      </c>
      <c r="N7">
        <f t="shared" si="4"/>
        <v>63.88294075660243</v>
      </c>
      <c r="O7">
        <f t="shared" si="5"/>
        <v>-2.2602518566354539</v>
      </c>
      <c r="Q7">
        <f t="shared" si="6"/>
        <v>2.1413276231263385</v>
      </c>
      <c r="S7">
        <f t="shared" si="7"/>
        <v>66.024268379728767</v>
      </c>
    </row>
    <row r="8" spans="1:19">
      <c r="A8" s="7" t="s">
        <v>20</v>
      </c>
      <c r="B8" s="12">
        <v>45113</v>
      </c>
      <c r="C8" s="7">
        <v>2.9000000000000001E-2</v>
      </c>
      <c r="D8" s="7">
        <v>3.3999999999999998E-3</v>
      </c>
      <c r="E8" s="7">
        <v>0.81899999999999995</v>
      </c>
      <c r="F8" s="7">
        <v>-7.0999999999999994E-2</v>
      </c>
      <c r="G8" s="7"/>
      <c r="H8">
        <f t="shared" si="0"/>
        <v>3.2399999999999998E-2</v>
      </c>
      <c r="J8">
        <f t="shared" si="1"/>
        <v>0.85139999999999993</v>
      </c>
      <c r="L8">
        <f t="shared" si="2"/>
        <v>2.0699500356887941</v>
      </c>
      <c r="M8">
        <f t="shared" si="3"/>
        <v>0.24268379728765166</v>
      </c>
      <c r="N8">
        <f t="shared" si="4"/>
        <v>58.458244111349032</v>
      </c>
      <c r="O8">
        <f t="shared" si="5"/>
        <v>-2.292541168873103</v>
      </c>
      <c r="Q8">
        <f t="shared" si="6"/>
        <v>2.312633832976446</v>
      </c>
      <c r="S8">
        <f t="shared" si="7"/>
        <v>60.770877944325477</v>
      </c>
    </row>
    <row r="9" spans="1:19">
      <c r="A9" s="7" t="s">
        <v>21</v>
      </c>
      <c r="B9" s="12">
        <v>45113</v>
      </c>
      <c r="C9" s="7">
        <v>2.1999999999999999E-2</v>
      </c>
      <c r="D9" s="7">
        <v>4.5999999999999999E-3</v>
      </c>
      <c r="E9" s="7">
        <v>0.84499999999999997</v>
      </c>
      <c r="F9" s="7">
        <v>-7.0999999999999994E-2</v>
      </c>
      <c r="G9" s="7"/>
      <c r="H9">
        <f t="shared" si="0"/>
        <v>2.6599999999999999E-2</v>
      </c>
      <c r="J9">
        <f t="shared" si="1"/>
        <v>0.87159999999999993</v>
      </c>
      <c r="L9">
        <f t="shared" si="2"/>
        <v>1.5703069236259812</v>
      </c>
      <c r="M9">
        <f t="shared" si="3"/>
        <v>0.32833690221270517</v>
      </c>
      <c r="N9">
        <f t="shared" si="4"/>
        <v>60.3140613847252</v>
      </c>
      <c r="O9">
        <f t="shared" si="5"/>
        <v>-2.292541168873103</v>
      </c>
      <c r="Q9">
        <f t="shared" si="6"/>
        <v>1.8986438258386864</v>
      </c>
      <c r="S9">
        <f t="shared" si="7"/>
        <v>62.21270521056389</v>
      </c>
    </row>
    <row r="10" spans="1:19" s="10" customFormat="1">
      <c r="A10" s="9" t="s">
        <v>22</v>
      </c>
      <c r="B10" s="11">
        <v>45113</v>
      </c>
      <c r="C10" s="9">
        <v>2.3E-2</v>
      </c>
      <c r="D10" s="9">
        <v>4.3E-3</v>
      </c>
      <c r="E10" s="9">
        <v>0.93500000000000005</v>
      </c>
      <c r="F10" s="9">
        <v>-7.0999999999999994E-2</v>
      </c>
      <c r="G10" s="9"/>
      <c r="H10" s="10">
        <f t="shared" si="0"/>
        <v>2.7299999999999998E-2</v>
      </c>
      <c r="J10" s="10">
        <f t="shared" si="1"/>
        <v>0.96230000000000004</v>
      </c>
      <c r="L10" s="10">
        <f t="shared" si="2"/>
        <v>1.6416845110635259</v>
      </c>
      <c r="M10" s="10">
        <f t="shared" si="3"/>
        <v>0.30692362598144185</v>
      </c>
      <c r="N10" s="10">
        <f t="shared" si="4"/>
        <v>66.738044254104224</v>
      </c>
      <c r="O10" s="10">
        <f t="shared" si="5"/>
        <v>-2.292541168873103</v>
      </c>
      <c r="Q10" s="10">
        <f t="shared" si="6"/>
        <v>1.9486081370449677</v>
      </c>
      <c r="S10" s="10">
        <f t="shared" si="7"/>
        <v>68.686652391149195</v>
      </c>
    </row>
    <row r="11" spans="1:19" s="10" customFormat="1">
      <c r="A11" s="9" t="s">
        <v>23</v>
      </c>
      <c r="B11" s="11">
        <v>45113</v>
      </c>
      <c r="C11" s="9">
        <v>2.5000000000000001E-2</v>
      </c>
      <c r="D11" s="9">
        <v>5.4000000000000003E-3</v>
      </c>
      <c r="E11" s="9">
        <v>0.97699999999999998</v>
      </c>
      <c r="F11" s="9">
        <v>-7.0999999999999994E-2</v>
      </c>
      <c r="G11" s="9"/>
      <c r="H11" s="10">
        <f t="shared" si="0"/>
        <v>3.0400000000000003E-2</v>
      </c>
      <c r="J11" s="10">
        <f t="shared" si="1"/>
        <v>1.0074000000000001</v>
      </c>
      <c r="L11" s="10">
        <f t="shared" si="2"/>
        <v>1.7844396859386153</v>
      </c>
      <c r="M11" s="10">
        <f t="shared" si="3"/>
        <v>0.38543897216274092</v>
      </c>
      <c r="N11" s="10">
        <f t="shared" si="4"/>
        <v>69.735902926481089</v>
      </c>
      <c r="O11" s="10">
        <f t="shared" si="5"/>
        <v>-2.292541168873103</v>
      </c>
      <c r="Q11" s="10">
        <f t="shared" si="6"/>
        <v>2.1698786581013563</v>
      </c>
      <c r="S11" s="10">
        <f t="shared" si="7"/>
        <v>71.905781584582442</v>
      </c>
    </row>
    <row r="12" spans="1:19" s="10" customFormat="1">
      <c r="A12" s="9" t="s">
        <v>24</v>
      </c>
      <c r="B12" s="11">
        <v>45113</v>
      </c>
      <c r="C12" s="9">
        <v>0.02</v>
      </c>
      <c r="D12" s="9">
        <v>4.4999999999999997E-3</v>
      </c>
      <c r="E12" s="9">
        <v>0.80300000000000005</v>
      </c>
      <c r="F12" s="9">
        <v>-7.1999999999999995E-2</v>
      </c>
      <c r="G12" s="9"/>
      <c r="H12" s="10">
        <f t="shared" si="0"/>
        <v>2.4500000000000001E-2</v>
      </c>
      <c r="J12" s="10">
        <f t="shared" si="1"/>
        <v>0.82750000000000001</v>
      </c>
      <c r="L12" s="10">
        <f t="shared" si="2"/>
        <v>1.4275517487508922</v>
      </c>
      <c r="M12" s="10">
        <f t="shared" si="3"/>
        <v>0.32119914346895073</v>
      </c>
      <c r="N12" s="10">
        <f t="shared" si="4"/>
        <v>57.316202712348328</v>
      </c>
      <c r="O12" s="10">
        <f t="shared" si="5"/>
        <v>-2.3248304811107525</v>
      </c>
      <c r="Q12" s="10">
        <f t="shared" si="6"/>
        <v>1.7487508922198429</v>
      </c>
      <c r="S12" s="10">
        <f t="shared" si="7"/>
        <v>59.064953604568174</v>
      </c>
    </row>
    <row r="13" spans="1:19" s="10" customFormat="1">
      <c r="A13" s="9" t="s">
        <v>25</v>
      </c>
      <c r="B13" s="11">
        <v>45113</v>
      </c>
      <c r="C13" s="9">
        <v>2.4E-2</v>
      </c>
      <c r="D13" s="9">
        <v>4.4000000000000003E-3</v>
      </c>
      <c r="E13" s="9">
        <v>0.78800000000000003</v>
      </c>
      <c r="F13" s="9">
        <v>-7.0999999999999994E-2</v>
      </c>
      <c r="G13" s="9"/>
      <c r="H13" s="10">
        <f t="shared" si="0"/>
        <v>2.8400000000000002E-2</v>
      </c>
      <c r="J13" s="10">
        <f t="shared" si="1"/>
        <v>0.81640000000000001</v>
      </c>
      <c r="L13" s="10">
        <f t="shared" si="2"/>
        <v>1.7130620985010707</v>
      </c>
      <c r="M13" s="10">
        <f t="shared" si="3"/>
        <v>0.31406138472519635</v>
      </c>
      <c r="N13" s="10">
        <f t="shared" si="4"/>
        <v>56.245538900785156</v>
      </c>
      <c r="O13" s="10">
        <f t="shared" si="5"/>
        <v>-2.292541168873103</v>
      </c>
      <c r="Q13" s="10">
        <f t="shared" si="6"/>
        <v>2.027123483226267</v>
      </c>
      <c r="S13" s="10">
        <f t="shared" si="7"/>
        <v>58.272662384011426</v>
      </c>
    </row>
    <row r="14" spans="1:19">
      <c r="A14" s="7" t="s">
        <v>26</v>
      </c>
      <c r="B14" s="12">
        <v>45113</v>
      </c>
      <c r="C14" s="7">
        <v>2.5000000000000001E-2</v>
      </c>
      <c r="D14" s="7">
        <v>4.3E-3</v>
      </c>
      <c r="E14" s="7">
        <v>1.028</v>
      </c>
      <c r="F14" s="7">
        <v>4.3999999999999997E-2</v>
      </c>
      <c r="G14" s="7"/>
      <c r="H14">
        <f t="shared" si="0"/>
        <v>2.93E-2</v>
      </c>
      <c r="J14">
        <f t="shared" si="1"/>
        <v>1.0573000000000001</v>
      </c>
      <c r="L14">
        <f t="shared" si="2"/>
        <v>1.7844396859386153</v>
      </c>
      <c r="M14">
        <f t="shared" si="3"/>
        <v>0.30692362598144185</v>
      </c>
      <c r="N14">
        <f t="shared" si="4"/>
        <v>73.376159885795857</v>
      </c>
      <c r="O14">
        <f t="shared" si="5"/>
        <v>1.4207297384565707</v>
      </c>
      <c r="Q14">
        <f t="shared" si="6"/>
        <v>2.0913633119200572</v>
      </c>
      <c r="S14">
        <f t="shared" si="7"/>
        <v>75.46752319771592</v>
      </c>
    </row>
    <row r="15" spans="1:19">
      <c r="A15" s="7" t="s">
        <v>27</v>
      </c>
      <c r="B15" s="12">
        <v>45113</v>
      </c>
      <c r="C15" s="7">
        <v>3.4000000000000002E-2</v>
      </c>
      <c r="D15" s="7">
        <v>3.5000000000000001E-3</v>
      </c>
      <c r="E15" s="7">
        <v>1.022</v>
      </c>
      <c r="F15" s="7">
        <v>4.5999999999999999E-2</v>
      </c>
      <c r="G15" s="7"/>
      <c r="H15">
        <f t="shared" si="0"/>
        <v>3.7500000000000006E-2</v>
      </c>
      <c r="J15">
        <f t="shared" si="1"/>
        <v>1.0595000000000001</v>
      </c>
      <c r="L15">
        <f t="shared" si="2"/>
        <v>2.426837972876517</v>
      </c>
      <c r="M15">
        <f t="shared" si="3"/>
        <v>0.24982155603140616</v>
      </c>
      <c r="N15">
        <f t="shared" si="4"/>
        <v>72.947894361170597</v>
      </c>
      <c r="O15">
        <f t="shared" si="5"/>
        <v>1.4853083629318695</v>
      </c>
      <c r="Q15">
        <f t="shared" si="6"/>
        <v>2.6766595289079231</v>
      </c>
      <c r="S15">
        <f t="shared" si="7"/>
        <v>75.624553890078516</v>
      </c>
    </row>
    <row r="16" spans="1:19">
      <c r="A16" s="7" t="s">
        <v>28</v>
      </c>
      <c r="B16" s="12">
        <v>45113</v>
      </c>
      <c r="C16" s="7">
        <v>1.7999999999999999E-2</v>
      </c>
      <c r="D16" s="7">
        <v>4.1000000000000003E-3</v>
      </c>
      <c r="E16" s="7">
        <v>0.86499999999999999</v>
      </c>
      <c r="F16" s="7">
        <v>3.5999999999999997E-2</v>
      </c>
      <c r="G16" s="7"/>
      <c r="H16">
        <f t="shared" si="0"/>
        <v>2.2099999999999998E-2</v>
      </c>
      <c r="J16">
        <f t="shared" si="1"/>
        <v>0.8871</v>
      </c>
      <c r="L16">
        <f t="shared" si="2"/>
        <v>1.2847965738758029</v>
      </c>
      <c r="M16">
        <f t="shared" si="3"/>
        <v>0.29264810849393291</v>
      </c>
      <c r="N16">
        <f t="shared" si="4"/>
        <v>61.741613133476093</v>
      </c>
      <c r="O16">
        <f t="shared" si="5"/>
        <v>1.1624152405553763</v>
      </c>
      <c r="Q16">
        <f t="shared" si="6"/>
        <v>1.5774446823697359</v>
      </c>
      <c r="S16">
        <f t="shared" si="7"/>
        <v>63.319057815845831</v>
      </c>
    </row>
    <row r="17" spans="1:19">
      <c r="A17" s="7" t="s">
        <v>29</v>
      </c>
      <c r="B17" s="12">
        <v>45113</v>
      </c>
      <c r="C17" s="7">
        <v>1.2999999999999999E-2</v>
      </c>
      <c r="D17" s="7">
        <v>4.4000000000000003E-3</v>
      </c>
      <c r="E17" s="7">
        <v>0.79500000000000004</v>
      </c>
      <c r="F17" s="7">
        <v>3.3000000000000002E-2</v>
      </c>
      <c r="G17" s="7"/>
      <c r="H17">
        <f t="shared" si="0"/>
        <v>1.7399999999999999E-2</v>
      </c>
      <c r="J17">
        <f t="shared" si="1"/>
        <v>0.81240000000000001</v>
      </c>
      <c r="L17">
        <f t="shared" si="2"/>
        <v>0.92790863668807999</v>
      </c>
      <c r="M17">
        <f t="shared" si="3"/>
        <v>0.31406138472519635</v>
      </c>
      <c r="N17">
        <f t="shared" si="4"/>
        <v>56.74518201284797</v>
      </c>
      <c r="O17">
        <f t="shared" si="5"/>
        <v>1.0655473038424281</v>
      </c>
      <c r="Q17">
        <f t="shared" si="6"/>
        <v>1.2419700214132763</v>
      </c>
      <c r="S17">
        <f t="shared" si="7"/>
        <v>57.987152034261243</v>
      </c>
    </row>
    <row r="18" spans="1:19" s="10" customFormat="1">
      <c r="A18" s="9" t="s">
        <v>30</v>
      </c>
      <c r="B18" s="11">
        <v>45113</v>
      </c>
      <c r="C18" s="9">
        <v>2.5999999999999999E-2</v>
      </c>
      <c r="D18" s="9">
        <v>5.4000000000000003E-3</v>
      </c>
      <c r="E18" s="9">
        <v>0.44600000000000001</v>
      </c>
      <c r="F18" s="9">
        <v>0.40600000000000003</v>
      </c>
      <c r="G18" s="9"/>
      <c r="H18" s="10">
        <f t="shared" si="0"/>
        <v>3.1399999999999997E-2</v>
      </c>
      <c r="J18" s="10">
        <f t="shared" si="1"/>
        <v>0.47739999999999999</v>
      </c>
      <c r="L18" s="10">
        <f t="shared" si="2"/>
        <v>1.85581727337616</v>
      </c>
      <c r="M18" s="10">
        <f t="shared" si="3"/>
        <v>0.38543897216274092</v>
      </c>
      <c r="N18" s="10">
        <f t="shared" si="4"/>
        <v>31.8344039971449</v>
      </c>
      <c r="O18" s="10">
        <f t="shared" si="5"/>
        <v>13.109460768485633</v>
      </c>
      <c r="Q18" s="10">
        <f t="shared" si="6"/>
        <v>2.2412562455389011</v>
      </c>
      <c r="S18" s="10">
        <f t="shared" si="7"/>
        <v>34.075660242683803</v>
      </c>
    </row>
    <row r="19" spans="1:19" s="10" customFormat="1">
      <c r="A19" s="9" t="s">
        <v>31</v>
      </c>
      <c r="B19" s="11">
        <v>45113</v>
      </c>
      <c r="C19" s="9">
        <v>2.5999999999999999E-2</v>
      </c>
      <c r="D19" s="9">
        <v>4.7999999999999996E-3</v>
      </c>
      <c r="E19" s="9">
        <v>0.45</v>
      </c>
      <c r="F19" s="9">
        <v>0.42799999999999999</v>
      </c>
      <c r="G19" s="9"/>
      <c r="H19" s="10">
        <f t="shared" si="0"/>
        <v>3.0799999999999998E-2</v>
      </c>
      <c r="J19" s="10">
        <f t="shared" si="1"/>
        <v>0.48080000000000001</v>
      </c>
      <c r="L19" s="10">
        <f t="shared" si="2"/>
        <v>1.85581727337616</v>
      </c>
      <c r="M19" s="10">
        <f t="shared" si="3"/>
        <v>0.34261241970021411</v>
      </c>
      <c r="N19" s="10">
        <f t="shared" si="4"/>
        <v>32.119914346895072</v>
      </c>
      <c r="O19" s="10">
        <f t="shared" si="5"/>
        <v>13.819825637713917</v>
      </c>
      <c r="Q19" s="10">
        <f t="shared" si="6"/>
        <v>2.198429693076374</v>
      </c>
      <c r="S19" s="10">
        <f t="shared" si="7"/>
        <v>34.31834403997145</v>
      </c>
    </row>
    <row r="20" spans="1:19" s="10" customFormat="1">
      <c r="A20" s="9" t="s">
        <v>32</v>
      </c>
      <c r="B20" s="11">
        <v>45113</v>
      </c>
      <c r="C20" s="9">
        <v>3.3000000000000002E-2</v>
      </c>
      <c r="D20" s="9">
        <v>4.5999999999999999E-3</v>
      </c>
      <c r="E20" s="9">
        <v>0.188</v>
      </c>
      <c r="F20" s="9">
        <v>0.33</v>
      </c>
      <c r="G20" s="9"/>
      <c r="H20" s="10">
        <f t="shared" si="0"/>
        <v>3.7600000000000001E-2</v>
      </c>
      <c r="J20" s="10">
        <f t="shared" si="1"/>
        <v>0.22559999999999999</v>
      </c>
      <c r="L20" s="10">
        <f t="shared" si="2"/>
        <v>2.3554603854389722</v>
      </c>
      <c r="M20" s="10">
        <f t="shared" si="3"/>
        <v>0.32833690221270517</v>
      </c>
      <c r="N20" s="10">
        <f t="shared" si="4"/>
        <v>13.418986438258386</v>
      </c>
      <c r="O20" s="10">
        <f t="shared" si="5"/>
        <v>10.655473038424283</v>
      </c>
      <c r="Q20" s="10">
        <f t="shared" si="6"/>
        <v>2.6837972876516774</v>
      </c>
      <c r="S20" s="10">
        <f t="shared" si="7"/>
        <v>16.102783725910065</v>
      </c>
    </row>
    <row r="21" spans="1:19" s="10" customFormat="1">
      <c r="A21" s="9" t="s">
        <v>33</v>
      </c>
      <c r="B21" s="11">
        <v>45113</v>
      </c>
      <c r="C21" s="9">
        <v>2.5000000000000001E-2</v>
      </c>
      <c r="D21" s="9">
        <v>5.1999999999999998E-3</v>
      </c>
      <c r="E21" s="9">
        <v>0.19600000000000001</v>
      </c>
      <c r="F21" s="9">
        <v>0.35299999999999998</v>
      </c>
      <c r="G21" s="9"/>
      <c r="H21" s="10">
        <f t="shared" si="0"/>
        <v>3.0200000000000001E-2</v>
      </c>
      <c r="J21" s="10">
        <f t="shared" si="1"/>
        <v>0.22620000000000001</v>
      </c>
      <c r="L21" s="10">
        <f t="shared" si="2"/>
        <v>1.7844396859386153</v>
      </c>
      <c r="M21" s="10">
        <f t="shared" si="3"/>
        <v>0.37116345467523199</v>
      </c>
      <c r="N21" s="10">
        <f t="shared" si="4"/>
        <v>13.990007137758743</v>
      </c>
      <c r="O21" s="10">
        <f t="shared" si="5"/>
        <v>11.398127219890217</v>
      </c>
      <c r="Q21" s="10">
        <f t="shared" si="6"/>
        <v>2.1556031406138474</v>
      </c>
      <c r="S21" s="10">
        <f t="shared" si="7"/>
        <v>16.14561027837259</v>
      </c>
    </row>
    <row r="22" spans="1:19">
      <c r="A22" s="7" t="s">
        <v>34</v>
      </c>
      <c r="B22" s="12">
        <v>45113</v>
      </c>
      <c r="C22" s="7">
        <v>1.9E-2</v>
      </c>
      <c r="D22" s="7">
        <v>4.0000000000000001E-3</v>
      </c>
      <c r="E22" s="7">
        <v>0.35299999999999998</v>
      </c>
      <c r="F22" s="7">
        <v>-3.5000000000000003E-2</v>
      </c>
      <c r="G22" s="7"/>
      <c r="H22">
        <f t="shared" si="0"/>
        <v>2.3E-2</v>
      </c>
      <c r="J22">
        <f t="shared" si="1"/>
        <v>0.376</v>
      </c>
      <c r="L22">
        <f t="shared" si="2"/>
        <v>1.3561741613133476</v>
      </c>
      <c r="M22">
        <f t="shared" si="3"/>
        <v>0.28551034975017847</v>
      </c>
      <c r="N22">
        <f t="shared" si="4"/>
        <v>25.196288365453249</v>
      </c>
      <c r="O22">
        <f t="shared" si="5"/>
        <v>-1.130125928317727</v>
      </c>
      <c r="Q22">
        <f t="shared" si="6"/>
        <v>1.6416845110635261</v>
      </c>
      <c r="S22">
        <f t="shared" si="7"/>
        <v>26.837972876516776</v>
      </c>
    </row>
    <row r="23" spans="1:19">
      <c r="A23" s="7" t="s">
        <v>35</v>
      </c>
      <c r="B23" s="12">
        <v>45113</v>
      </c>
      <c r="C23" s="7">
        <v>2.5000000000000001E-2</v>
      </c>
      <c r="D23" s="7">
        <v>5.4000000000000003E-3</v>
      </c>
      <c r="E23" s="7">
        <v>0.35699999999999998</v>
      </c>
      <c r="F23" s="7">
        <v>-3.3000000000000002E-2</v>
      </c>
      <c r="G23" s="7"/>
      <c r="H23">
        <f t="shared" si="0"/>
        <v>3.0400000000000003E-2</v>
      </c>
      <c r="J23">
        <f t="shared" si="1"/>
        <v>0.38739999999999997</v>
      </c>
      <c r="L23">
        <f t="shared" si="2"/>
        <v>1.7844396859386153</v>
      </c>
      <c r="M23">
        <f t="shared" si="3"/>
        <v>0.38543897216274092</v>
      </c>
      <c r="N23">
        <f t="shared" si="4"/>
        <v>25.481798715203425</v>
      </c>
      <c r="O23">
        <f t="shared" si="5"/>
        <v>-1.0655473038424281</v>
      </c>
      <c r="Q23">
        <f t="shared" si="6"/>
        <v>2.1698786581013563</v>
      </c>
      <c r="S23">
        <f t="shared" si="7"/>
        <v>27.651677373304782</v>
      </c>
    </row>
    <row r="24" spans="1:19">
      <c r="A24" s="7" t="s">
        <v>36</v>
      </c>
      <c r="B24" s="12">
        <v>45113</v>
      </c>
      <c r="C24" s="7">
        <v>3.3000000000000002E-2</v>
      </c>
      <c r="D24" s="7">
        <v>5.0000000000000001E-3</v>
      </c>
      <c r="E24" s="7">
        <v>0.13100000000000001</v>
      </c>
      <c r="F24" s="7">
        <v>-2.1000000000000001E-2</v>
      </c>
      <c r="G24" s="7"/>
      <c r="H24">
        <f t="shared" si="0"/>
        <v>3.7999999999999999E-2</v>
      </c>
      <c r="J24">
        <f t="shared" si="1"/>
        <v>0.16900000000000001</v>
      </c>
      <c r="L24">
        <f t="shared" si="2"/>
        <v>2.3554603854389722</v>
      </c>
      <c r="M24">
        <f t="shared" si="3"/>
        <v>0.35688793718772305</v>
      </c>
      <c r="N24">
        <f t="shared" si="4"/>
        <v>9.3504639543183448</v>
      </c>
      <c r="O24">
        <f t="shared" si="5"/>
        <v>-0.67807555699063626</v>
      </c>
      <c r="Q24">
        <f t="shared" si="6"/>
        <v>2.7123483226266951</v>
      </c>
      <c r="S24">
        <f t="shared" si="7"/>
        <v>12.06281227694504</v>
      </c>
    </row>
    <row r="25" spans="1:19">
      <c r="A25" s="7" t="s">
        <v>37</v>
      </c>
      <c r="B25" s="12">
        <v>45113</v>
      </c>
      <c r="C25" s="7">
        <v>0.02</v>
      </c>
      <c r="D25" s="7">
        <v>6.0000000000000001E-3</v>
      </c>
      <c r="E25" s="7">
        <v>0.13100000000000001</v>
      </c>
      <c r="F25" s="7">
        <v>-1.2999999999999999E-2</v>
      </c>
      <c r="G25" s="7"/>
      <c r="H25">
        <f t="shared" si="0"/>
        <v>2.6000000000000002E-2</v>
      </c>
      <c r="J25">
        <f t="shared" si="1"/>
        <v>0.157</v>
      </c>
      <c r="L25">
        <f t="shared" si="2"/>
        <v>1.4275517487508922</v>
      </c>
      <c r="M25">
        <f t="shared" si="3"/>
        <v>0.42826552462526768</v>
      </c>
      <c r="N25">
        <f t="shared" si="4"/>
        <v>9.3504639543183448</v>
      </c>
      <c r="O25">
        <f t="shared" si="5"/>
        <v>-0.41976105908944139</v>
      </c>
      <c r="Q25">
        <f t="shared" si="6"/>
        <v>1.85581727337616</v>
      </c>
      <c r="S25">
        <f t="shared" si="7"/>
        <v>11.206281227694504</v>
      </c>
    </row>
    <row r="26" spans="1:19" s="10" customFormat="1">
      <c r="A26" s="9" t="s">
        <v>38</v>
      </c>
      <c r="B26" s="11">
        <v>45113</v>
      </c>
      <c r="C26" s="9">
        <v>0.02</v>
      </c>
      <c r="D26" s="9">
        <v>6.0000000000000001E-3</v>
      </c>
      <c r="E26" s="9">
        <v>0.1</v>
      </c>
      <c r="F26" s="9">
        <v>0.41299999999999998</v>
      </c>
      <c r="G26" s="9"/>
      <c r="H26" s="10">
        <f t="shared" si="0"/>
        <v>2.6000000000000002E-2</v>
      </c>
      <c r="J26" s="10">
        <f t="shared" si="1"/>
        <v>0.126</v>
      </c>
      <c r="L26" s="10">
        <f t="shared" si="2"/>
        <v>1.4275517487508922</v>
      </c>
      <c r="M26" s="10">
        <f t="shared" si="3"/>
        <v>0.42826552462526768</v>
      </c>
      <c r="N26" s="10">
        <f t="shared" si="4"/>
        <v>7.1377587437544614</v>
      </c>
      <c r="O26" s="10">
        <f t="shared" si="5"/>
        <v>13.335485954149176</v>
      </c>
      <c r="Q26" s="10">
        <f t="shared" si="6"/>
        <v>1.85581727337616</v>
      </c>
      <c r="S26" s="10">
        <f t="shared" si="7"/>
        <v>8.9935760171306214</v>
      </c>
    </row>
    <row r="27" spans="1:19" s="10" customFormat="1">
      <c r="A27" s="9" t="s">
        <v>39</v>
      </c>
      <c r="B27" s="11">
        <v>45113</v>
      </c>
      <c r="C27" s="9">
        <v>2.5999999999999999E-2</v>
      </c>
      <c r="D27" s="9">
        <v>6.4000000000000003E-3</v>
      </c>
      <c r="E27" s="9">
        <v>8.7999999999999995E-2</v>
      </c>
      <c r="F27" s="9">
        <v>0.41799999999999998</v>
      </c>
      <c r="G27" s="9"/>
      <c r="H27" s="10">
        <f t="shared" si="0"/>
        <v>3.2399999999999998E-2</v>
      </c>
      <c r="J27" s="10">
        <f t="shared" si="1"/>
        <v>0.12039999999999999</v>
      </c>
      <c r="L27" s="10">
        <f t="shared" si="2"/>
        <v>1.85581727337616</v>
      </c>
      <c r="M27" s="10">
        <f t="shared" si="3"/>
        <v>0.4568165596002855</v>
      </c>
      <c r="N27" s="10">
        <f t="shared" si="4"/>
        <v>6.2812276945039249</v>
      </c>
      <c r="O27" s="10">
        <f t="shared" si="5"/>
        <v>13.496932515337424</v>
      </c>
      <c r="Q27" s="10">
        <f t="shared" si="6"/>
        <v>2.3126338329764455</v>
      </c>
      <c r="S27" s="10">
        <f t="shared" si="7"/>
        <v>8.5938615274803709</v>
      </c>
    </row>
    <row r="28" spans="1:19" s="10" customFormat="1">
      <c r="A28" s="9" t="s">
        <v>40</v>
      </c>
      <c r="B28" s="11">
        <v>45113</v>
      </c>
      <c r="C28" s="9">
        <v>3.9E-2</v>
      </c>
      <c r="D28" s="9">
        <v>4.7000000000000002E-3</v>
      </c>
      <c r="E28" s="9">
        <v>9.2999999999999999E-2</v>
      </c>
      <c r="F28" s="9">
        <v>0.44900000000000001</v>
      </c>
      <c r="G28" s="9"/>
      <c r="H28" s="10">
        <f t="shared" si="0"/>
        <v>4.3700000000000003E-2</v>
      </c>
      <c r="J28" s="10">
        <f t="shared" si="1"/>
        <v>0.13669999999999999</v>
      </c>
      <c r="L28" s="10">
        <f t="shared" si="2"/>
        <v>2.78372591006424</v>
      </c>
      <c r="M28" s="10">
        <f t="shared" si="3"/>
        <v>0.33547466095645967</v>
      </c>
      <c r="N28" s="10">
        <f t="shared" si="4"/>
        <v>6.6381156316916483</v>
      </c>
      <c r="O28" s="10">
        <f t="shared" si="5"/>
        <v>14.497901194704554</v>
      </c>
      <c r="Q28" s="10">
        <f t="shared" si="6"/>
        <v>3.1192005710206998</v>
      </c>
      <c r="S28" s="10">
        <f t="shared" si="7"/>
        <v>9.7573162027123477</v>
      </c>
    </row>
    <row r="29" spans="1:19" s="10" customFormat="1">
      <c r="A29" s="9" t="s">
        <v>41</v>
      </c>
      <c r="B29" s="11">
        <v>45113</v>
      </c>
      <c r="C29" s="9">
        <v>1.9E-2</v>
      </c>
      <c r="D29" s="9">
        <v>4.8999999999999998E-3</v>
      </c>
      <c r="E29" s="9">
        <v>8.5999999999999993E-2</v>
      </c>
      <c r="F29" s="9">
        <v>0.46500000000000002</v>
      </c>
      <c r="G29" s="9"/>
      <c r="H29" s="10">
        <f t="shared" si="0"/>
        <v>2.3899999999999998E-2</v>
      </c>
      <c r="J29" s="10">
        <f t="shared" si="1"/>
        <v>0.1099</v>
      </c>
      <c r="L29" s="10">
        <f t="shared" si="2"/>
        <v>1.3561741613133476</v>
      </c>
      <c r="M29" s="10">
        <f t="shared" si="3"/>
        <v>0.34975017844396861</v>
      </c>
      <c r="N29" s="10">
        <f t="shared" si="4"/>
        <v>6.1384725196288361</v>
      </c>
      <c r="O29" s="10">
        <f t="shared" si="5"/>
        <v>15.014530190506944</v>
      </c>
      <c r="Q29" s="10">
        <f t="shared" si="6"/>
        <v>1.7059243397573161</v>
      </c>
      <c r="S29" s="10">
        <f>L29+M29+N29</f>
        <v>7.8443968593861522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9B53-F786-4040-92CA-03BEBA69D484}">
  <dimension ref="A1:U56"/>
  <sheetViews>
    <sheetView tabSelected="1" workbookViewId="0">
      <selection activeCell="N1" sqref="N1"/>
    </sheetView>
  </sheetViews>
  <sheetFormatPr defaultRowHeight="14.4"/>
  <sheetData>
    <row r="1" spans="1:21">
      <c r="A1" t="s">
        <v>42</v>
      </c>
      <c r="B1" t="s">
        <v>1</v>
      </c>
      <c r="C1" t="s">
        <v>43</v>
      </c>
      <c r="D1" t="s">
        <v>47</v>
      </c>
      <c r="E1" t="s">
        <v>44</v>
      </c>
      <c r="F1" t="s">
        <v>45</v>
      </c>
      <c r="H1" t="s">
        <v>46</v>
      </c>
      <c r="J1" t="s">
        <v>8</v>
      </c>
      <c r="L1" t="s">
        <v>43</v>
      </c>
      <c r="M1" t="s">
        <v>47</v>
      </c>
      <c r="N1" t="s">
        <v>44</v>
      </c>
      <c r="O1" t="s">
        <v>45</v>
      </c>
      <c r="Q1" t="s">
        <v>46</v>
      </c>
      <c r="S1" t="s">
        <v>8</v>
      </c>
      <c r="U1" t="s">
        <v>49</v>
      </c>
    </row>
    <row r="2" spans="1:21" s="10" customFormat="1">
      <c r="A2" s="9" t="s">
        <v>14</v>
      </c>
      <c r="B2" s="11">
        <v>45111</v>
      </c>
      <c r="C2" s="9">
        <v>1.2E-2</v>
      </c>
      <c r="D2" s="9">
        <v>4.8999999999999998E-3</v>
      </c>
      <c r="E2" s="9">
        <v>0.36899999999999999</v>
      </c>
      <c r="F2" s="9">
        <v>0</v>
      </c>
      <c r="G2" s="9"/>
      <c r="H2" s="10">
        <f>C2+D2</f>
        <v>1.6899999999999998E-2</v>
      </c>
      <c r="J2" s="10">
        <f>E2+H2</f>
        <v>0.38590000000000002</v>
      </c>
      <c r="L2" s="10">
        <f>(C2/14.01)*1000</f>
        <v>0.85653104925053536</v>
      </c>
      <c r="M2" s="10">
        <f>(D2/14.01)*1000</f>
        <v>0.34975017844396861</v>
      </c>
      <c r="N2" s="10">
        <f>(E2/14.01)*1000</f>
        <v>26.338329764453963</v>
      </c>
      <c r="O2" s="10">
        <f>(F2/30.97)*1000</f>
        <v>0</v>
      </c>
      <c r="Q2" s="10">
        <f>L2+M2</f>
        <v>1.2062812276945039</v>
      </c>
      <c r="S2" s="10">
        <f>L2+M2+N2</f>
        <v>27.544610992148467</v>
      </c>
      <c r="U2" s="10" t="e">
        <f>S2/O2</f>
        <v>#DIV/0!</v>
      </c>
    </row>
    <row r="3" spans="1:21" s="10" customFormat="1">
      <c r="A3" s="9" t="s">
        <v>15</v>
      </c>
      <c r="B3" s="11">
        <v>45111</v>
      </c>
      <c r="C3" s="9">
        <v>1.7000000000000001E-2</v>
      </c>
      <c r="D3" s="9">
        <v>4.4999999999999997E-3</v>
      </c>
      <c r="E3" s="9">
        <v>0.36599999999999999</v>
      </c>
      <c r="F3" s="9">
        <v>0</v>
      </c>
      <c r="G3" s="9"/>
      <c r="H3" s="10">
        <f t="shared" ref="H3:H29" si="0">C3+D3</f>
        <v>2.1500000000000002E-2</v>
      </c>
      <c r="J3" s="10">
        <f t="shared" ref="J3:J29" si="1">E3+H3</f>
        <v>0.38750000000000001</v>
      </c>
      <c r="L3" s="10">
        <f t="shared" ref="L3:L29" si="2">(C3/14.01)*1000</f>
        <v>1.2134189864382585</v>
      </c>
      <c r="M3" s="10">
        <f t="shared" ref="M3:M29" si="3">(D3/14.01)*1000</f>
        <v>0.32119914346895073</v>
      </c>
      <c r="N3" s="10">
        <f t="shared" ref="N3:N29" si="4">(E3/14.01)*1000</f>
        <v>26.124197002141326</v>
      </c>
      <c r="O3" s="10">
        <f t="shared" ref="O3:O29" si="5">(F3/30.97)*1000</f>
        <v>0</v>
      </c>
      <c r="Q3" s="10">
        <f t="shared" ref="Q3:Q29" si="6">L3+M3</f>
        <v>1.5346181299072092</v>
      </c>
      <c r="S3" s="10">
        <f t="shared" ref="S3:S29" si="7">L3+M3+N3</f>
        <v>27.658815132048534</v>
      </c>
      <c r="U3" s="10" t="e">
        <f t="shared" ref="U3:U28" si="8">S3/O3</f>
        <v>#DIV/0!</v>
      </c>
    </row>
    <row r="4" spans="1:21" s="10" customFormat="1">
      <c r="A4" s="9" t="s">
        <v>16</v>
      </c>
      <c r="B4" s="11">
        <v>45111</v>
      </c>
      <c r="C4" s="9">
        <v>1.6E-2</v>
      </c>
      <c r="D4" s="9">
        <v>5.1999999999999998E-3</v>
      </c>
      <c r="E4" s="9">
        <v>0.192</v>
      </c>
      <c r="F4" s="9">
        <v>0</v>
      </c>
      <c r="G4" s="9"/>
      <c r="H4" s="10">
        <f t="shared" si="0"/>
        <v>2.12E-2</v>
      </c>
      <c r="J4" s="10">
        <f t="shared" si="1"/>
        <v>0.2132</v>
      </c>
      <c r="L4" s="10">
        <f t="shared" si="2"/>
        <v>1.1420413990007139</v>
      </c>
      <c r="M4" s="10">
        <f t="shared" si="3"/>
        <v>0.37116345467523199</v>
      </c>
      <c r="N4" s="10">
        <f t="shared" si="4"/>
        <v>13.704496788008566</v>
      </c>
      <c r="O4" s="10">
        <f t="shared" si="5"/>
        <v>0</v>
      </c>
      <c r="Q4" s="10">
        <f t="shared" si="6"/>
        <v>1.5132048536759459</v>
      </c>
      <c r="S4" s="10">
        <f t="shared" si="7"/>
        <v>15.217701641684512</v>
      </c>
      <c r="U4" s="10" t="e">
        <f t="shared" si="8"/>
        <v>#DIV/0!</v>
      </c>
    </row>
    <row r="5" spans="1:21" s="10" customFormat="1">
      <c r="A5" s="9" t="s">
        <v>17</v>
      </c>
      <c r="B5" s="11">
        <v>45111</v>
      </c>
      <c r="C5" s="9">
        <v>2.1999999999999999E-2</v>
      </c>
      <c r="D5" s="9">
        <v>4.7000000000000002E-3</v>
      </c>
      <c r="E5" s="9">
        <v>0.20899999999999999</v>
      </c>
      <c r="F5" s="9">
        <v>0</v>
      </c>
      <c r="G5" s="9"/>
      <c r="H5" s="10">
        <f t="shared" si="0"/>
        <v>2.6699999999999998E-2</v>
      </c>
      <c r="J5" s="10">
        <f t="shared" si="1"/>
        <v>0.23569999999999999</v>
      </c>
      <c r="L5" s="10">
        <f t="shared" si="2"/>
        <v>1.5703069236259812</v>
      </c>
      <c r="M5" s="10">
        <f t="shared" si="3"/>
        <v>0.33547466095645967</v>
      </c>
      <c r="N5" s="10">
        <f t="shared" si="4"/>
        <v>14.917915774446824</v>
      </c>
      <c r="O5" s="10">
        <f t="shared" si="5"/>
        <v>0</v>
      </c>
      <c r="Q5" s="10">
        <f t="shared" si="6"/>
        <v>1.9057815845824408</v>
      </c>
      <c r="S5" s="10">
        <f t="shared" si="7"/>
        <v>16.823697359029264</v>
      </c>
      <c r="U5" s="10" t="e">
        <f t="shared" si="8"/>
        <v>#DIV/0!</v>
      </c>
    </row>
    <row r="6" spans="1:21">
      <c r="A6" s="7" t="s">
        <v>18</v>
      </c>
      <c r="B6" s="12">
        <v>45113</v>
      </c>
      <c r="C6" s="7">
        <v>2.7E-2</v>
      </c>
      <c r="D6" s="7">
        <v>4.4000000000000003E-3</v>
      </c>
      <c r="E6" s="7">
        <v>0.88800000000000001</v>
      </c>
      <c r="F6" s="7">
        <v>0</v>
      </c>
      <c r="G6" s="7"/>
      <c r="H6">
        <f t="shared" si="0"/>
        <v>3.1399999999999997E-2</v>
      </c>
      <c r="J6">
        <f t="shared" si="1"/>
        <v>0.9194</v>
      </c>
      <c r="L6">
        <f t="shared" si="2"/>
        <v>1.9271948608137046</v>
      </c>
      <c r="M6">
        <f t="shared" si="3"/>
        <v>0.31406138472519635</v>
      </c>
      <c r="N6">
        <f t="shared" si="4"/>
        <v>63.383297644539624</v>
      </c>
      <c r="O6">
        <f t="shared" si="5"/>
        <v>0</v>
      </c>
      <c r="Q6">
        <f t="shared" si="6"/>
        <v>2.2412562455389011</v>
      </c>
      <c r="S6">
        <f t="shared" si="7"/>
        <v>65.624553890078531</v>
      </c>
      <c r="U6" t="e">
        <f t="shared" si="8"/>
        <v>#DIV/0!</v>
      </c>
    </row>
    <row r="7" spans="1:21">
      <c r="A7" s="7" t="s">
        <v>19</v>
      </c>
      <c r="B7" s="12">
        <v>45113</v>
      </c>
      <c r="C7" s="7">
        <v>2.5999999999999999E-2</v>
      </c>
      <c r="D7" s="7">
        <v>4.0000000000000001E-3</v>
      </c>
      <c r="E7" s="7">
        <v>0.89500000000000002</v>
      </c>
      <c r="F7" s="7">
        <v>0</v>
      </c>
      <c r="G7" s="7"/>
      <c r="H7">
        <f t="shared" si="0"/>
        <v>0.03</v>
      </c>
      <c r="J7">
        <f t="shared" si="1"/>
        <v>0.92500000000000004</v>
      </c>
      <c r="L7">
        <f t="shared" si="2"/>
        <v>1.85581727337616</v>
      </c>
      <c r="M7">
        <f t="shared" si="3"/>
        <v>0.28551034975017847</v>
      </c>
      <c r="N7">
        <f t="shared" si="4"/>
        <v>63.88294075660243</v>
      </c>
      <c r="O7">
        <f t="shared" si="5"/>
        <v>0</v>
      </c>
      <c r="Q7">
        <f t="shared" si="6"/>
        <v>2.1413276231263385</v>
      </c>
      <c r="S7">
        <f t="shared" si="7"/>
        <v>66.024268379728767</v>
      </c>
      <c r="U7" t="e">
        <f t="shared" si="8"/>
        <v>#DIV/0!</v>
      </c>
    </row>
    <row r="8" spans="1:21">
      <c r="A8" s="7" t="s">
        <v>20</v>
      </c>
      <c r="B8" s="12">
        <v>45113</v>
      </c>
      <c r="C8" s="7">
        <v>2.9000000000000001E-2</v>
      </c>
      <c r="D8" s="7">
        <v>3.3999999999999998E-3</v>
      </c>
      <c r="E8" s="7">
        <v>0.81899999999999995</v>
      </c>
      <c r="F8" s="7">
        <v>0</v>
      </c>
      <c r="G8" s="7"/>
      <c r="H8">
        <f t="shared" si="0"/>
        <v>3.2399999999999998E-2</v>
      </c>
      <c r="J8">
        <f t="shared" si="1"/>
        <v>0.85139999999999993</v>
      </c>
      <c r="L8">
        <f t="shared" si="2"/>
        <v>2.0699500356887941</v>
      </c>
      <c r="M8">
        <f t="shared" si="3"/>
        <v>0.24268379728765166</v>
      </c>
      <c r="N8">
        <f t="shared" si="4"/>
        <v>58.458244111349032</v>
      </c>
      <c r="O8">
        <f t="shared" si="5"/>
        <v>0</v>
      </c>
      <c r="Q8">
        <f t="shared" si="6"/>
        <v>2.312633832976446</v>
      </c>
      <c r="S8">
        <f t="shared" si="7"/>
        <v>60.770877944325477</v>
      </c>
      <c r="U8" t="e">
        <f t="shared" si="8"/>
        <v>#DIV/0!</v>
      </c>
    </row>
    <row r="9" spans="1:21">
      <c r="A9" s="7" t="s">
        <v>21</v>
      </c>
      <c r="B9" s="12">
        <v>45113</v>
      </c>
      <c r="C9" s="7">
        <v>2.1999999999999999E-2</v>
      </c>
      <c r="D9" s="7">
        <v>4.5999999999999999E-3</v>
      </c>
      <c r="E9" s="7">
        <v>0.84499999999999997</v>
      </c>
      <c r="F9" s="7">
        <v>0</v>
      </c>
      <c r="G9" s="7"/>
      <c r="H9">
        <f t="shared" si="0"/>
        <v>2.6599999999999999E-2</v>
      </c>
      <c r="J9">
        <f t="shared" si="1"/>
        <v>0.87159999999999993</v>
      </c>
      <c r="L9">
        <f t="shared" si="2"/>
        <v>1.5703069236259812</v>
      </c>
      <c r="M9">
        <f t="shared" si="3"/>
        <v>0.32833690221270517</v>
      </c>
      <c r="N9">
        <f t="shared" si="4"/>
        <v>60.3140613847252</v>
      </c>
      <c r="O9">
        <f t="shared" si="5"/>
        <v>0</v>
      </c>
      <c r="Q9">
        <f t="shared" si="6"/>
        <v>1.8986438258386864</v>
      </c>
      <c r="S9">
        <f t="shared" si="7"/>
        <v>62.21270521056389</v>
      </c>
      <c r="U9" t="e">
        <f t="shared" si="8"/>
        <v>#DIV/0!</v>
      </c>
    </row>
    <row r="10" spans="1:21" s="10" customFormat="1">
      <c r="A10" s="9" t="s">
        <v>22</v>
      </c>
      <c r="B10" s="11">
        <v>45113</v>
      </c>
      <c r="C10" s="9">
        <v>2.3E-2</v>
      </c>
      <c r="D10" s="9">
        <v>4.3E-3</v>
      </c>
      <c r="E10" s="9">
        <v>0.93500000000000005</v>
      </c>
      <c r="F10" s="9">
        <v>0</v>
      </c>
      <c r="G10" s="9"/>
      <c r="H10" s="10">
        <f t="shared" si="0"/>
        <v>2.7299999999999998E-2</v>
      </c>
      <c r="J10" s="10">
        <f t="shared" si="1"/>
        <v>0.96230000000000004</v>
      </c>
      <c r="L10" s="10">
        <f t="shared" si="2"/>
        <v>1.6416845110635259</v>
      </c>
      <c r="M10" s="10">
        <f t="shared" si="3"/>
        <v>0.30692362598144185</v>
      </c>
      <c r="N10" s="10">
        <f t="shared" si="4"/>
        <v>66.738044254104224</v>
      </c>
      <c r="O10" s="10">
        <f t="shared" si="5"/>
        <v>0</v>
      </c>
      <c r="Q10" s="10">
        <f t="shared" si="6"/>
        <v>1.9486081370449677</v>
      </c>
      <c r="S10" s="10">
        <f t="shared" si="7"/>
        <v>68.686652391149195</v>
      </c>
      <c r="U10" s="10" t="e">
        <f t="shared" si="8"/>
        <v>#DIV/0!</v>
      </c>
    </row>
    <row r="11" spans="1:21" s="10" customFormat="1">
      <c r="A11" s="9" t="s">
        <v>23</v>
      </c>
      <c r="B11" s="11">
        <v>45113</v>
      </c>
      <c r="C11" s="9">
        <v>2.5000000000000001E-2</v>
      </c>
      <c r="D11" s="9">
        <v>5.4000000000000003E-3</v>
      </c>
      <c r="E11" s="9">
        <v>0.97699999999999998</v>
      </c>
      <c r="F11" s="9">
        <v>0</v>
      </c>
      <c r="G11" s="9"/>
      <c r="H11" s="10">
        <f t="shared" si="0"/>
        <v>3.0400000000000003E-2</v>
      </c>
      <c r="J11" s="10">
        <f t="shared" si="1"/>
        <v>1.0074000000000001</v>
      </c>
      <c r="L11" s="10">
        <f t="shared" si="2"/>
        <v>1.7844396859386153</v>
      </c>
      <c r="M11" s="10">
        <f t="shared" si="3"/>
        <v>0.38543897216274092</v>
      </c>
      <c r="N11" s="10">
        <f t="shared" si="4"/>
        <v>69.735902926481089</v>
      </c>
      <c r="O11" s="10">
        <f t="shared" si="5"/>
        <v>0</v>
      </c>
      <c r="Q11" s="10">
        <f t="shared" si="6"/>
        <v>2.1698786581013563</v>
      </c>
      <c r="S11" s="10">
        <f t="shared" si="7"/>
        <v>71.905781584582442</v>
      </c>
      <c r="U11" s="10" t="e">
        <f t="shared" si="8"/>
        <v>#DIV/0!</v>
      </c>
    </row>
    <row r="12" spans="1:21" s="10" customFormat="1">
      <c r="A12" s="9" t="s">
        <v>24</v>
      </c>
      <c r="B12" s="11">
        <v>45113</v>
      </c>
      <c r="C12" s="9">
        <v>0.02</v>
      </c>
      <c r="D12" s="9">
        <v>4.4999999999999997E-3</v>
      </c>
      <c r="E12" s="9">
        <v>0.80300000000000005</v>
      </c>
      <c r="F12" s="9">
        <v>0</v>
      </c>
      <c r="G12" s="9"/>
      <c r="H12" s="10">
        <f t="shared" si="0"/>
        <v>2.4500000000000001E-2</v>
      </c>
      <c r="J12" s="10">
        <f t="shared" si="1"/>
        <v>0.82750000000000001</v>
      </c>
      <c r="L12" s="10">
        <f t="shared" si="2"/>
        <v>1.4275517487508922</v>
      </c>
      <c r="M12" s="10">
        <f t="shared" si="3"/>
        <v>0.32119914346895073</v>
      </c>
      <c r="N12" s="10">
        <f t="shared" si="4"/>
        <v>57.316202712348328</v>
      </c>
      <c r="O12" s="10">
        <f t="shared" si="5"/>
        <v>0</v>
      </c>
      <c r="Q12" s="10">
        <f t="shared" si="6"/>
        <v>1.7487508922198429</v>
      </c>
      <c r="S12" s="10">
        <f t="shared" si="7"/>
        <v>59.064953604568174</v>
      </c>
      <c r="U12" s="10" t="e">
        <f t="shared" si="8"/>
        <v>#DIV/0!</v>
      </c>
    </row>
    <row r="13" spans="1:21" s="10" customFormat="1">
      <c r="A13" s="9" t="s">
        <v>25</v>
      </c>
      <c r="B13" s="11">
        <v>45113</v>
      </c>
      <c r="C13" s="9">
        <v>2.4E-2</v>
      </c>
      <c r="D13" s="9">
        <v>4.4000000000000003E-3</v>
      </c>
      <c r="E13" s="9">
        <v>0.78800000000000003</v>
      </c>
      <c r="F13" s="9">
        <v>0</v>
      </c>
      <c r="G13" s="9"/>
      <c r="H13" s="10">
        <f t="shared" si="0"/>
        <v>2.8400000000000002E-2</v>
      </c>
      <c r="J13" s="10">
        <f t="shared" si="1"/>
        <v>0.81640000000000001</v>
      </c>
      <c r="L13" s="10">
        <f t="shared" si="2"/>
        <v>1.7130620985010707</v>
      </c>
      <c r="M13" s="10">
        <f t="shared" si="3"/>
        <v>0.31406138472519635</v>
      </c>
      <c r="N13" s="10">
        <f t="shared" si="4"/>
        <v>56.245538900785156</v>
      </c>
      <c r="O13" s="10">
        <f t="shared" si="5"/>
        <v>0</v>
      </c>
      <c r="Q13" s="10">
        <f t="shared" si="6"/>
        <v>2.027123483226267</v>
      </c>
      <c r="S13" s="10">
        <f t="shared" si="7"/>
        <v>58.272662384011426</v>
      </c>
      <c r="U13" s="10" t="e">
        <f t="shared" si="8"/>
        <v>#DIV/0!</v>
      </c>
    </row>
    <row r="14" spans="1:21">
      <c r="A14" s="7" t="s">
        <v>26</v>
      </c>
      <c r="B14" s="12">
        <v>45113</v>
      </c>
      <c r="C14" s="7">
        <v>2.5000000000000001E-2</v>
      </c>
      <c r="D14" s="7">
        <v>4.3E-3</v>
      </c>
      <c r="E14" s="7">
        <v>1.028</v>
      </c>
      <c r="F14" s="7">
        <v>4.3999999999999997E-2</v>
      </c>
      <c r="G14" s="7"/>
      <c r="H14">
        <f t="shared" si="0"/>
        <v>2.93E-2</v>
      </c>
      <c r="J14">
        <f t="shared" si="1"/>
        <v>1.0573000000000001</v>
      </c>
      <c r="L14">
        <f t="shared" si="2"/>
        <v>1.7844396859386153</v>
      </c>
      <c r="M14">
        <f t="shared" si="3"/>
        <v>0.30692362598144185</v>
      </c>
      <c r="N14">
        <f t="shared" si="4"/>
        <v>73.376159885795857</v>
      </c>
      <c r="O14">
        <f t="shared" si="5"/>
        <v>1.4207297384565707</v>
      </c>
      <c r="Q14">
        <f t="shared" si="6"/>
        <v>2.0913633119200572</v>
      </c>
      <c r="S14">
        <f t="shared" si="7"/>
        <v>75.46752319771592</v>
      </c>
      <c r="U14">
        <f t="shared" si="8"/>
        <v>53.11884530530142</v>
      </c>
    </row>
    <row r="15" spans="1:21">
      <c r="A15" s="7" t="s">
        <v>27</v>
      </c>
      <c r="B15" s="12">
        <v>45113</v>
      </c>
      <c r="C15" s="7">
        <v>3.4000000000000002E-2</v>
      </c>
      <c r="D15" s="7">
        <v>3.5000000000000001E-3</v>
      </c>
      <c r="E15" s="7">
        <v>1.022</v>
      </c>
      <c r="F15" s="7">
        <v>4.5999999999999999E-2</v>
      </c>
      <c r="G15" s="7"/>
      <c r="H15">
        <f t="shared" si="0"/>
        <v>3.7500000000000006E-2</v>
      </c>
      <c r="J15">
        <f t="shared" si="1"/>
        <v>1.0595000000000001</v>
      </c>
      <c r="L15">
        <f t="shared" si="2"/>
        <v>2.426837972876517</v>
      </c>
      <c r="M15">
        <f t="shared" si="3"/>
        <v>0.24982155603140616</v>
      </c>
      <c r="N15">
        <f t="shared" si="4"/>
        <v>72.947894361170597</v>
      </c>
      <c r="O15">
        <f t="shared" si="5"/>
        <v>1.4853083629318695</v>
      </c>
      <c r="Q15">
        <f t="shared" si="6"/>
        <v>2.6766595289079231</v>
      </c>
      <c r="S15">
        <f t="shared" si="7"/>
        <v>75.624553890078516</v>
      </c>
      <c r="U15">
        <f t="shared" si="8"/>
        <v>50.915052912515904</v>
      </c>
    </row>
    <row r="16" spans="1:21">
      <c r="A16" s="7" t="s">
        <v>28</v>
      </c>
      <c r="B16" s="12">
        <v>45113</v>
      </c>
      <c r="C16" s="7">
        <v>1.7999999999999999E-2</v>
      </c>
      <c r="D16" s="7">
        <v>4.1000000000000003E-3</v>
      </c>
      <c r="E16" s="7">
        <v>0.86499999999999999</v>
      </c>
      <c r="F16" s="7">
        <v>3.5999999999999997E-2</v>
      </c>
      <c r="G16" s="7"/>
      <c r="H16">
        <f t="shared" si="0"/>
        <v>2.2099999999999998E-2</v>
      </c>
      <c r="J16">
        <f t="shared" si="1"/>
        <v>0.8871</v>
      </c>
      <c r="L16">
        <f t="shared" si="2"/>
        <v>1.2847965738758029</v>
      </c>
      <c r="M16">
        <f t="shared" si="3"/>
        <v>0.29264810849393291</v>
      </c>
      <c r="N16">
        <f t="shared" si="4"/>
        <v>61.741613133476093</v>
      </c>
      <c r="O16">
        <f t="shared" si="5"/>
        <v>1.1624152405553763</v>
      </c>
      <c r="Q16">
        <f t="shared" si="6"/>
        <v>1.5774446823697359</v>
      </c>
      <c r="S16">
        <f t="shared" si="7"/>
        <v>63.319057815845831</v>
      </c>
      <c r="U16">
        <f t="shared" si="8"/>
        <v>54.47197834879848</v>
      </c>
    </row>
    <row r="17" spans="1:21">
      <c r="A17" s="7" t="s">
        <v>29</v>
      </c>
      <c r="B17" s="12">
        <v>45113</v>
      </c>
      <c r="C17" s="7">
        <v>1.2999999999999999E-2</v>
      </c>
      <c r="D17" s="7">
        <v>4.4000000000000003E-3</v>
      </c>
      <c r="E17" s="7">
        <v>0.79500000000000004</v>
      </c>
      <c r="F17" s="7">
        <v>3.3000000000000002E-2</v>
      </c>
      <c r="G17" s="7"/>
      <c r="H17">
        <f t="shared" si="0"/>
        <v>1.7399999999999999E-2</v>
      </c>
      <c r="J17">
        <f t="shared" si="1"/>
        <v>0.81240000000000001</v>
      </c>
      <c r="L17">
        <f t="shared" si="2"/>
        <v>0.92790863668807999</v>
      </c>
      <c r="M17">
        <f t="shared" si="3"/>
        <v>0.31406138472519635</v>
      </c>
      <c r="N17">
        <f t="shared" si="4"/>
        <v>56.74518201284797</v>
      </c>
      <c r="O17">
        <f t="shared" si="5"/>
        <v>1.0655473038424281</v>
      </c>
      <c r="Q17">
        <f t="shared" si="6"/>
        <v>1.2419700214132763</v>
      </c>
      <c r="S17">
        <f t="shared" si="7"/>
        <v>57.987152034261243</v>
      </c>
      <c r="U17">
        <f t="shared" si="8"/>
        <v>54.420063590941538</v>
      </c>
    </row>
    <row r="18" spans="1:21" s="10" customFormat="1">
      <c r="A18" s="9" t="s">
        <v>30</v>
      </c>
      <c r="B18" s="11">
        <v>45113</v>
      </c>
      <c r="C18" s="9">
        <v>2.5999999999999999E-2</v>
      </c>
      <c r="D18" s="9">
        <v>5.4000000000000003E-3</v>
      </c>
      <c r="E18" s="9">
        <v>0.44600000000000001</v>
      </c>
      <c r="F18" s="9">
        <v>0.40600000000000003</v>
      </c>
      <c r="G18" s="9"/>
      <c r="H18" s="10">
        <f t="shared" si="0"/>
        <v>3.1399999999999997E-2</v>
      </c>
      <c r="J18" s="10">
        <f t="shared" si="1"/>
        <v>0.47739999999999999</v>
      </c>
      <c r="L18" s="10">
        <f t="shared" si="2"/>
        <v>1.85581727337616</v>
      </c>
      <c r="M18" s="10">
        <f t="shared" si="3"/>
        <v>0.38543897216274092</v>
      </c>
      <c r="N18" s="10">
        <f t="shared" si="4"/>
        <v>31.8344039971449</v>
      </c>
      <c r="O18" s="10">
        <f t="shared" si="5"/>
        <v>13.109460768485633</v>
      </c>
      <c r="Q18" s="10">
        <f t="shared" si="6"/>
        <v>2.2412562455389011</v>
      </c>
      <c r="S18" s="10">
        <f t="shared" si="7"/>
        <v>34.075660242683803</v>
      </c>
      <c r="U18" s="10">
        <f t="shared" si="8"/>
        <v>2.5993182209751655</v>
      </c>
    </row>
    <row r="19" spans="1:21" s="10" customFormat="1">
      <c r="A19" s="9" t="s">
        <v>31</v>
      </c>
      <c r="B19" s="11">
        <v>45113</v>
      </c>
      <c r="C19" s="9">
        <v>2.5999999999999999E-2</v>
      </c>
      <c r="D19" s="9">
        <v>4.7999999999999996E-3</v>
      </c>
      <c r="E19" s="9">
        <v>0.45</v>
      </c>
      <c r="F19" s="9">
        <v>0.42799999999999999</v>
      </c>
      <c r="G19" s="9"/>
      <c r="H19" s="10">
        <f t="shared" si="0"/>
        <v>3.0799999999999998E-2</v>
      </c>
      <c r="J19" s="10">
        <f t="shared" si="1"/>
        <v>0.48080000000000001</v>
      </c>
      <c r="L19" s="10">
        <f t="shared" si="2"/>
        <v>1.85581727337616</v>
      </c>
      <c r="M19" s="10">
        <f t="shared" si="3"/>
        <v>0.34261241970021411</v>
      </c>
      <c r="N19" s="10">
        <f t="shared" si="4"/>
        <v>32.119914346895072</v>
      </c>
      <c r="O19" s="10">
        <f t="shared" si="5"/>
        <v>13.819825637713917</v>
      </c>
      <c r="Q19" s="10">
        <f t="shared" si="6"/>
        <v>2.198429693076374</v>
      </c>
      <c r="S19" s="10">
        <f t="shared" si="7"/>
        <v>34.31834403997145</v>
      </c>
      <c r="U19" s="10">
        <f t="shared" si="8"/>
        <v>2.4832689600885884</v>
      </c>
    </row>
    <row r="20" spans="1:21" s="10" customFormat="1">
      <c r="A20" s="9" t="s">
        <v>32</v>
      </c>
      <c r="B20" s="11">
        <v>45113</v>
      </c>
      <c r="C20" s="9">
        <v>3.3000000000000002E-2</v>
      </c>
      <c r="D20" s="9">
        <v>4.5999999999999999E-3</v>
      </c>
      <c r="E20" s="9">
        <v>0.188</v>
      </c>
      <c r="F20" s="9">
        <v>0.33</v>
      </c>
      <c r="G20" s="9"/>
      <c r="H20" s="10">
        <f t="shared" si="0"/>
        <v>3.7600000000000001E-2</v>
      </c>
      <c r="J20" s="10">
        <f t="shared" si="1"/>
        <v>0.22559999999999999</v>
      </c>
      <c r="L20" s="10">
        <f t="shared" si="2"/>
        <v>2.3554603854389722</v>
      </c>
      <c r="M20" s="10">
        <f t="shared" si="3"/>
        <v>0.32833690221270517</v>
      </c>
      <c r="N20" s="10">
        <f t="shared" si="4"/>
        <v>13.418986438258386</v>
      </c>
      <c r="O20" s="10">
        <f t="shared" si="5"/>
        <v>10.655473038424283</v>
      </c>
      <c r="Q20" s="10">
        <f t="shared" si="6"/>
        <v>2.6837972876516774</v>
      </c>
      <c r="S20" s="10">
        <f t="shared" si="7"/>
        <v>16.102783725910065</v>
      </c>
      <c r="U20" s="10">
        <f t="shared" si="8"/>
        <v>1.5112218545194989</v>
      </c>
    </row>
    <row r="21" spans="1:21" s="10" customFormat="1">
      <c r="A21" s="9" t="s">
        <v>33</v>
      </c>
      <c r="B21" s="11">
        <v>45113</v>
      </c>
      <c r="C21" s="9">
        <v>2.5000000000000001E-2</v>
      </c>
      <c r="D21" s="9">
        <v>5.1999999999999998E-3</v>
      </c>
      <c r="E21" s="9">
        <v>0.19600000000000001</v>
      </c>
      <c r="F21" s="9">
        <v>0.35299999999999998</v>
      </c>
      <c r="G21" s="9"/>
      <c r="H21" s="10">
        <f t="shared" si="0"/>
        <v>3.0200000000000001E-2</v>
      </c>
      <c r="J21" s="10">
        <f t="shared" si="1"/>
        <v>0.22620000000000001</v>
      </c>
      <c r="L21" s="10">
        <f t="shared" si="2"/>
        <v>1.7844396859386153</v>
      </c>
      <c r="M21" s="10">
        <f t="shared" si="3"/>
        <v>0.37116345467523199</v>
      </c>
      <c r="N21" s="10">
        <f t="shared" si="4"/>
        <v>13.990007137758743</v>
      </c>
      <c r="O21" s="10">
        <f t="shared" si="5"/>
        <v>11.398127219890217</v>
      </c>
      <c r="Q21" s="10">
        <f t="shared" si="6"/>
        <v>2.1556031406138474</v>
      </c>
      <c r="S21" s="10">
        <f t="shared" si="7"/>
        <v>16.14561027837259</v>
      </c>
      <c r="U21" s="10">
        <f t="shared" si="8"/>
        <v>1.416514306858921</v>
      </c>
    </row>
    <row r="22" spans="1:21">
      <c r="A22" s="7" t="s">
        <v>34</v>
      </c>
      <c r="B22" s="12">
        <v>45113</v>
      </c>
      <c r="C22" s="7">
        <v>1.9E-2</v>
      </c>
      <c r="D22" s="7">
        <v>4.0000000000000001E-3</v>
      </c>
      <c r="E22" s="7">
        <v>0.35299999999999998</v>
      </c>
      <c r="F22" s="7">
        <v>0</v>
      </c>
      <c r="G22" s="7"/>
      <c r="H22">
        <f t="shared" si="0"/>
        <v>2.3E-2</v>
      </c>
      <c r="J22">
        <f t="shared" si="1"/>
        <v>0.376</v>
      </c>
      <c r="L22">
        <f t="shared" si="2"/>
        <v>1.3561741613133476</v>
      </c>
      <c r="M22">
        <f t="shared" si="3"/>
        <v>0.28551034975017847</v>
      </c>
      <c r="N22">
        <f t="shared" si="4"/>
        <v>25.196288365453249</v>
      </c>
      <c r="O22">
        <f t="shared" si="5"/>
        <v>0</v>
      </c>
      <c r="Q22">
        <f t="shared" si="6"/>
        <v>1.6416845110635261</v>
      </c>
      <c r="S22">
        <f t="shared" si="7"/>
        <v>26.837972876516776</v>
      </c>
      <c r="U22" t="e">
        <f t="shared" si="8"/>
        <v>#DIV/0!</v>
      </c>
    </row>
    <row r="23" spans="1:21">
      <c r="A23" s="7" t="s">
        <v>35</v>
      </c>
      <c r="B23" s="12">
        <v>45113</v>
      </c>
      <c r="C23" s="7">
        <v>2.5000000000000001E-2</v>
      </c>
      <c r="D23" s="7">
        <v>5.4000000000000003E-3</v>
      </c>
      <c r="E23" s="7">
        <v>0.35699999999999998</v>
      </c>
      <c r="F23" s="7">
        <v>0</v>
      </c>
      <c r="G23" s="7"/>
      <c r="H23">
        <f t="shared" si="0"/>
        <v>3.0400000000000003E-2</v>
      </c>
      <c r="J23">
        <f t="shared" si="1"/>
        <v>0.38739999999999997</v>
      </c>
      <c r="L23">
        <f t="shared" si="2"/>
        <v>1.7844396859386153</v>
      </c>
      <c r="M23">
        <f t="shared" si="3"/>
        <v>0.38543897216274092</v>
      </c>
      <c r="N23">
        <f t="shared" si="4"/>
        <v>25.481798715203425</v>
      </c>
      <c r="O23">
        <f t="shared" si="5"/>
        <v>0</v>
      </c>
      <c r="Q23">
        <f t="shared" si="6"/>
        <v>2.1698786581013563</v>
      </c>
      <c r="S23">
        <f t="shared" si="7"/>
        <v>27.651677373304782</v>
      </c>
      <c r="U23" t="e">
        <f t="shared" si="8"/>
        <v>#DIV/0!</v>
      </c>
    </row>
    <row r="24" spans="1:21">
      <c r="A24" s="7" t="s">
        <v>36</v>
      </c>
      <c r="B24" s="12">
        <v>45113</v>
      </c>
      <c r="C24" s="7">
        <v>3.3000000000000002E-2</v>
      </c>
      <c r="D24" s="7">
        <v>5.0000000000000001E-3</v>
      </c>
      <c r="E24" s="7">
        <v>0.13100000000000001</v>
      </c>
      <c r="F24" s="7">
        <v>0</v>
      </c>
      <c r="G24" s="7"/>
      <c r="H24">
        <f t="shared" si="0"/>
        <v>3.7999999999999999E-2</v>
      </c>
      <c r="J24">
        <f t="shared" si="1"/>
        <v>0.16900000000000001</v>
      </c>
      <c r="L24">
        <f t="shared" si="2"/>
        <v>2.3554603854389722</v>
      </c>
      <c r="M24">
        <f t="shared" si="3"/>
        <v>0.35688793718772305</v>
      </c>
      <c r="N24">
        <f t="shared" si="4"/>
        <v>9.3504639543183448</v>
      </c>
      <c r="O24">
        <f t="shared" si="5"/>
        <v>0</v>
      </c>
      <c r="Q24">
        <f t="shared" si="6"/>
        <v>2.7123483226266951</v>
      </c>
      <c r="S24">
        <f t="shared" si="7"/>
        <v>12.06281227694504</v>
      </c>
      <c r="U24" t="e">
        <f t="shared" si="8"/>
        <v>#DIV/0!</v>
      </c>
    </row>
    <row r="25" spans="1:21">
      <c r="A25" s="7" t="s">
        <v>37</v>
      </c>
      <c r="B25" s="12">
        <v>45113</v>
      </c>
      <c r="C25" s="7">
        <v>0.02</v>
      </c>
      <c r="D25" s="7">
        <v>6.0000000000000001E-3</v>
      </c>
      <c r="E25" s="7">
        <v>0.13100000000000001</v>
      </c>
      <c r="F25" s="7">
        <v>0</v>
      </c>
      <c r="G25" s="7"/>
      <c r="H25">
        <f t="shared" si="0"/>
        <v>2.6000000000000002E-2</v>
      </c>
      <c r="J25">
        <f t="shared" si="1"/>
        <v>0.157</v>
      </c>
      <c r="L25">
        <f t="shared" si="2"/>
        <v>1.4275517487508922</v>
      </c>
      <c r="M25">
        <f t="shared" si="3"/>
        <v>0.42826552462526768</v>
      </c>
      <c r="N25">
        <f t="shared" si="4"/>
        <v>9.3504639543183448</v>
      </c>
      <c r="O25">
        <f t="shared" si="5"/>
        <v>0</v>
      </c>
      <c r="Q25">
        <f t="shared" si="6"/>
        <v>1.85581727337616</v>
      </c>
      <c r="S25">
        <f t="shared" si="7"/>
        <v>11.206281227694504</v>
      </c>
      <c r="U25" t="e">
        <f t="shared" si="8"/>
        <v>#DIV/0!</v>
      </c>
    </row>
    <row r="26" spans="1:21" s="10" customFormat="1">
      <c r="A26" s="9" t="s">
        <v>38</v>
      </c>
      <c r="B26" s="11">
        <v>45113</v>
      </c>
      <c r="C26" s="9">
        <v>0.02</v>
      </c>
      <c r="D26" s="9">
        <v>6.0000000000000001E-3</v>
      </c>
      <c r="E26" s="9">
        <v>0.1</v>
      </c>
      <c r="F26" s="9">
        <v>0.41299999999999998</v>
      </c>
      <c r="G26" s="9"/>
      <c r="H26" s="10">
        <f t="shared" si="0"/>
        <v>2.6000000000000002E-2</v>
      </c>
      <c r="J26" s="10">
        <f t="shared" si="1"/>
        <v>0.126</v>
      </c>
      <c r="L26" s="10">
        <f t="shared" si="2"/>
        <v>1.4275517487508922</v>
      </c>
      <c r="M26" s="10">
        <f t="shared" si="3"/>
        <v>0.42826552462526768</v>
      </c>
      <c r="N26" s="10">
        <f t="shared" si="4"/>
        <v>7.1377587437544614</v>
      </c>
      <c r="O26" s="10">
        <f t="shared" si="5"/>
        <v>13.335485954149176</v>
      </c>
      <c r="Q26" s="10">
        <f t="shared" si="6"/>
        <v>1.85581727337616</v>
      </c>
      <c r="S26" s="10">
        <f t="shared" si="7"/>
        <v>8.9935760171306214</v>
      </c>
      <c r="U26" s="10">
        <f t="shared" si="8"/>
        <v>0.67440932021921396</v>
      </c>
    </row>
    <row r="27" spans="1:21" s="10" customFormat="1">
      <c r="A27" s="9" t="s">
        <v>39</v>
      </c>
      <c r="B27" s="11">
        <v>45113</v>
      </c>
      <c r="C27" s="9">
        <v>2.5999999999999999E-2</v>
      </c>
      <c r="D27" s="9">
        <v>6.4000000000000003E-3</v>
      </c>
      <c r="E27" s="9">
        <v>8.7999999999999995E-2</v>
      </c>
      <c r="F27" s="9">
        <v>0.41799999999999998</v>
      </c>
      <c r="G27" s="9"/>
      <c r="H27" s="10">
        <f t="shared" si="0"/>
        <v>3.2399999999999998E-2</v>
      </c>
      <c r="J27" s="10">
        <f t="shared" si="1"/>
        <v>0.12039999999999999</v>
      </c>
      <c r="L27" s="10">
        <f t="shared" si="2"/>
        <v>1.85581727337616</v>
      </c>
      <c r="M27" s="10">
        <f t="shared" si="3"/>
        <v>0.4568165596002855</v>
      </c>
      <c r="N27" s="10">
        <f t="shared" si="4"/>
        <v>6.2812276945039249</v>
      </c>
      <c r="O27" s="10">
        <f t="shared" si="5"/>
        <v>13.496932515337424</v>
      </c>
      <c r="Q27" s="10">
        <f t="shared" si="6"/>
        <v>2.3126338329764455</v>
      </c>
      <c r="S27" s="10">
        <f t="shared" si="7"/>
        <v>8.5938615274803709</v>
      </c>
      <c r="U27" s="10">
        <f t="shared" si="8"/>
        <v>0.63672701317240932</v>
      </c>
    </row>
    <row r="28" spans="1:21" s="10" customFormat="1">
      <c r="A28" s="9" t="s">
        <v>40</v>
      </c>
      <c r="B28" s="11">
        <v>45113</v>
      </c>
      <c r="C28" s="9">
        <v>3.9E-2</v>
      </c>
      <c r="D28" s="9">
        <v>4.7000000000000002E-3</v>
      </c>
      <c r="E28" s="9">
        <v>9.2999999999999999E-2</v>
      </c>
      <c r="F28" s="9">
        <v>0.44900000000000001</v>
      </c>
      <c r="G28" s="9"/>
      <c r="H28" s="10">
        <f t="shared" si="0"/>
        <v>4.3700000000000003E-2</v>
      </c>
      <c r="J28" s="10">
        <f t="shared" si="1"/>
        <v>0.13669999999999999</v>
      </c>
      <c r="L28" s="10">
        <f t="shared" si="2"/>
        <v>2.78372591006424</v>
      </c>
      <c r="M28" s="10">
        <f t="shared" si="3"/>
        <v>0.33547466095645967</v>
      </c>
      <c r="N28" s="10">
        <f t="shared" si="4"/>
        <v>6.6381156316916483</v>
      </c>
      <c r="O28" s="10">
        <f t="shared" si="5"/>
        <v>14.497901194704554</v>
      </c>
      <c r="Q28" s="10">
        <f t="shared" si="6"/>
        <v>3.1192005710206998</v>
      </c>
      <c r="S28" s="10">
        <f t="shared" si="7"/>
        <v>9.7573162027123477</v>
      </c>
      <c r="U28" s="10">
        <f t="shared" si="8"/>
        <v>0.67301577460579376</v>
      </c>
    </row>
    <row r="29" spans="1:21" s="10" customFormat="1">
      <c r="A29" s="9" t="s">
        <v>41</v>
      </c>
      <c r="B29" s="11">
        <v>45113</v>
      </c>
      <c r="C29" s="9">
        <v>1.9E-2</v>
      </c>
      <c r="D29" s="9">
        <v>4.8999999999999998E-3</v>
      </c>
      <c r="E29" s="9">
        <v>8.5999999999999993E-2</v>
      </c>
      <c r="F29" s="9">
        <v>0.46500000000000002</v>
      </c>
      <c r="G29" s="9"/>
      <c r="H29" s="10">
        <f t="shared" si="0"/>
        <v>2.3899999999999998E-2</v>
      </c>
      <c r="J29" s="10">
        <f t="shared" si="1"/>
        <v>0.1099</v>
      </c>
      <c r="L29" s="10">
        <f t="shared" si="2"/>
        <v>1.3561741613133476</v>
      </c>
      <c r="M29" s="10">
        <f t="shared" si="3"/>
        <v>0.34975017844396861</v>
      </c>
      <c r="N29" s="10">
        <f t="shared" si="4"/>
        <v>6.1384725196288361</v>
      </c>
      <c r="O29" s="10">
        <f t="shared" si="5"/>
        <v>15.014530190506944</v>
      </c>
      <c r="Q29" s="10">
        <f t="shared" si="6"/>
        <v>1.7059243397573161</v>
      </c>
      <c r="S29" s="10">
        <f t="shared" si="7"/>
        <v>7.8443968593861522</v>
      </c>
      <c r="U29" s="10">
        <f>S29/O29</f>
        <v>0.52245370050578299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Chl</vt:lpstr>
      <vt:lpstr>PO4</vt:lpstr>
      <vt:lpstr>NO3</vt:lpstr>
      <vt:lpstr>NO2</vt:lpstr>
      <vt:lpstr>NH4</vt:lpstr>
      <vt:lpstr>All Nutrients</vt:lpstr>
      <vt:lpstr>All Nutrients zeroes</vt:lpstr>
      <vt:lpstr>All Nutrients_AP NH3</vt:lpstr>
      <vt:lpstr>All Nutrients zeroes_AP NH3</vt:lpstr>
      <vt:lpstr>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2023-05-23T15:03:34Z</dcterms:created>
  <dcterms:modified xsi:type="dcterms:W3CDTF">2023-10-13T19:57:51Z</dcterms:modified>
</cp:coreProperties>
</file>