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61F7AA98-F0A8-4100-AECD-334062D9F33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bsolute_Abundances" sheetId="2" r:id="rId1"/>
    <sheet name="transformed" sheetId="24" r:id="rId2"/>
    <sheet name="stack" sheetId="17" r:id="rId3"/>
    <sheet name="Bioassay_1" sheetId="13" r:id="rId4"/>
    <sheet name="Bioassay_2" sheetId="14" r:id="rId5"/>
    <sheet name="Bioassay_3" sheetId="15" r:id="rId6"/>
    <sheet name="Bioassay_4" sheetId="16" r:id="rId7"/>
    <sheet name="mean_abundances" sheetId="12" r:id="rId8"/>
    <sheet name="Percent_of_community" sheetId="19" r:id="rId9"/>
    <sheet name="Total_Chl_a" sheetId="9" r:id="rId10"/>
    <sheet name="Cyanobacteria" sheetId="3" r:id="rId11"/>
    <sheet name="Green_Algae" sheetId="4" r:id="rId12"/>
    <sheet name="Cryptophytes" sheetId="5" r:id="rId13"/>
    <sheet name="Diatoms" sheetId="6" r:id="rId14"/>
    <sheet name="Dinoflagellates" sheetId="7" r:id="rId15"/>
    <sheet name="Haptophytes" sheetId="8" r:id="rId16"/>
    <sheet name="percent_of_control" sheetId="10" r:id="rId17"/>
    <sheet name="percent_change" sheetId="11" r:id="rId18"/>
    <sheet name="Bioassay_1_percent_change" sheetId="18" r:id="rId19"/>
    <sheet name="Bioassay_2_percent_change" sheetId="20" r:id="rId20"/>
    <sheet name="Bioassay_3_percent_change" sheetId="21" r:id="rId21"/>
    <sheet name="Bioassay_4_percent_change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4" l="1"/>
  <c r="M2" i="24"/>
  <c r="N2" i="24"/>
  <c r="O2" i="24"/>
  <c r="P2" i="24"/>
  <c r="Q2" i="24"/>
  <c r="L3" i="24"/>
  <c r="M3" i="24"/>
  <c r="N3" i="24"/>
  <c r="O3" i="24"/>
  <c r="P3" i="24"/>
  <c r="Q3" i="24"/>
  <c r="L4" i="24"/>
  <c r="M4" i="24"/>
  <c r="N4" i="24"/>
  <c r="O4" i="24"/>
  <c r="P4" i="24"/>
  <c r="Q4" i="24"/>
  <c r="L5" i="24"/>
  <c r="M5" i="24"/>
  <c r="N5" i="24"/>
  <c r="O5" i="24"/>
  <c r="P5" i="24"/>
  <c r="Q5" i="24"/>
  <c r="L6" i="24"/>
  <c r="M6" i="24"/>
  <c r="N6" i="24"/>
  <c r="O6" i="24"/>
  <c r="P6" i="24"/>
  <c r="Q6" i="24"/>
  <c r="L7" i="24"/>
  <c r="M7" i="24"/>
  <c r="N7" i="24"/>
  <c r="O7" i="24"/>
  <c r="P7" i="24"/>
  <c r="Q7" i="24"/>
  <c r="L8" i="24"/>
  <c r="M8" i="24"/>
  <c r="N8" i="24"/>
  <c r="O8" i="24"/>
  <c r="P8" i="24"/>
  <c r="Q8" i="24"/>
  <c r="L9" i="24"/>
  <c r="M9" i="24"/>
  <c r="N9" i="24"/>
  <c r="O9" i="24"/>
  <c r="P9" i="24"/>
  <c r="Q9" i="24"/>
  <c r="L10" i="24"/>
  <c r="M10" i="24"/>
  <c r="N10" i="24"/>
  <c r="O10" i="24"/>
  <c r="P10" i="24"/>
  <c r="Q10" i="24"/>
  <c r="L11" i="24"/>
  <c r="M11" i="24"/>
  <c r="N11" i="24"/>
  <c r="O11" i="24"/>
  <c r="P11" i="24"/>
  <c r="Q11" i="24"/>
  <c r="L12" i="24"/>
  <c r="M12" i="24"/>
  <c r="N12" i="24"/>
  <c r="O12" i="24"/>
  <c r="P12" i="24"/>
  <c r="Q12" i="24"/>
  <c r="L13" i="24"/>
  <c r="M13" i="24"/>
  <c r="N13" i="24"/>
  <c r="O13" i="24"/>
  <c r="P13" i="24"/>
  <c r="Q13" i="24"/>
  <c r="L14" i="24"/>
  <c r="M14" i="24"/>
  <c r="N14" i="24"/>
  <c r="O14" i="24"/>
  <c r="P14" i="24"/>
  <c r="Q14" i="24"/>
  <c r="L15" i="24"/>
  <c r="M15" i="24"/>
  <c r="N15" i="24"/>
  <c r="O15" i="24"/>
  <c r="P15" i="24"/>
  <c r="Q15" i="24"/>
  <c r="L16" i="24"/>
  <c r="M16" i="24"/>
  <c r="N16" i="24"/>
  <c r="O16" i="24"/>
  <c r="P16" i="24"/>
  <c r="Q16" i="24"/>
  <c r="L17" i="24"/>
  <c r="M17" i="24"/>
  <c r="N17" i="24"/>
  <c r="O17" i="24"/>
  <c r="P17" i="24"/>
  <c r="Q17" i="24"/>
  <c r="L18" i="24"/>
  <c r="M18" i="24"/>
  <c r="N18" i="24"/>
  <c r="O18" i="24"/>
  <c r="P18" i="24"/>
  <c r="Q18" i="24"/>
  <c r="L19" i="24"/>
  <c r="M19" i="24"/>
  <c r="N19" i="24"/>
  <c r="O19" i="24"/>
  <c r="P19" i="24"/>
  <c r="Q19" i="24"/>
  <c r="L20" i="24"/>
  <c r="M20" i="24"/>
  <c r="N20" i="24"/>
  <c r="O20" i="24"/>
  <c r="P20" i="24"/>
  <c r="Q20" i="24"/>
  <c r="L21" i="24"/>
  <c r="M21" i="24"/>
  <c r="N21" i="24"/>
  <c r="O21" i="24"/>
  <c r="P21" i="24"/>
  <c r="Q21" i="24"/>
  <c r="L22" i="24"/>
  <c r="M22" i="24"/>
  <c r="N22" i="24"/>
  <c r="O22" i="24"/>
  <c r="P22" i="24"/>
  <c r="Q22" i="24"/>
  <c r="L23" i="24"/>
  <c r="M23" i="24"/>
  <c r="N23" i="24"/>
  <c r="O23" i="24"/>
  <c r="P23" i="24"/>
  <c r="Q23" i="24"/>
  <c r="L24" i="24"/>
  <c r="M24" i="24"/>
  <c r="N24" i="24"/>
  <c r="O24" i="24"/>
  <c r="P24" i="24"/>
  <c r="Q24" i="24"/>
  <c r="L25" i="24"/>
  <c r="M25" i="24"/>
  <c r="N25" i="24"/>
  <c r="O25" i="24"/>
  <c r="P25" i="24"/>
  <c r="Q25" i="24"/>
  <c r="L26" i="24"/>
  <c r="M26" i="24"/>
  <c r="N26" i="24"/>
  <c r="O26" i="24"/>
  <c r="P26" i="24"/>
  <c r="Q26" i="24"/>
  <c r="L27" i="24"/>
  <c r="M27" i="24"/>
  <c r="N27" i="24"/>
  <c r="O27" i="24"/>
  <c r="P27" i="24"/>
  <c r="Q27" i="24"/>
  <c r="L28" i="24"/>
  <c r="M28" i="24"/>
  <c r="N28" i="24"/>
  <c r="O28" i="24"/>
  <c r="P28" i="24"/>
  <c r="Q28" i="24"/>
  <c r="L29" i="24"/>
  <c r="M29" i="24"/>
  <c r="N29" i="24"/>
  <c r="O29" i="24"/>
  <c r="P29" i="24"/>
  <c r="Q29" i="24"/>
  <c r="L30" i="24"/>
  <c r="M30" i="24"/>
  <c r="N30" i="24"/>
  <c r="O30" i="24"/>
  <c r="P30" i="24"/>
  <c r="Q30" i="24"/>
  <c r="L31" i="24"/>
  <c r="M31" i="24"/>
  <c r="N31" i="24"/>
  <c r="O31" i="24"/>
  <c r="P31" i="24"/>
  <c r="Q31" i="24"/>
  <c r="L32" i="24"/>
  <c r="M32" i="24"/>
  <c r="N32" i="24"/>
  <c r="O32" i="24"/>
  <c r="P32" i="24"/>
  <c r="Q32" i="24"/>
  <c r="L33" i="24"/>
  <c r="M33" i="24"/>
  <c r="N33" i="24"/>
  <c r="O33" i="24"/>
  <c r="P33" i="24"/>
  <c r="Q33" i="24"/>
  <c r="L34" i="24"/>
  <c r="M34" i="24"/>
  <c r="N34" i="24"/>
  <c r="O34" i="24"/>
  <c r="P34" i="24"/>
  <c r="Q34" i="24"/>
  <c r="L35" i="24"/>
  <c r="M35" i="24"/>
  <c r="N35" i="24"/>
  <c r="O35" i="24"/>
  <c r="P35" i="24"/>
  <c r="Q35" i="24"/>
  <c r="L36" i="24"/>
  <c r="M36" i="24"/>
  <c r="N36" i="24"/>
  <c r="O36" i="24"/>
  <c r="P36" i="24"/>
  <c r="Q36" i="24"/>
  <c r="L37" i="24"/>
  <c r="M37" i="24"/>
  <c r="N37" i="24"/>
  <c r="O37" i="24"/>
  <c r="P37" i="24"/>
  <c r="Q37" i="24"/>
  <c r="L38" i="24"/>
  <c r="M38" i="24"/>
  <c r="N38" i="24"/>
  <c r="O38" i="24"/>
  <c r="P38" i="24"/>
  <c r="Q38" i="24"/>
  <c r="L39" i="24"/>
  <c r="M39" i="24"/>
  <c r="N39" i="24"/>
  <c r="O39" i="24"/>
  <c r="P39" i="24"/>
  <c r="Q39" i="24"/>
  <c r="L40" i="24"/>
  <c r="M40" i="24"/>
  <c r="N40" i="24"/>
  <c r="O40" i="24"/>
  <c r="P40" i="24"/>
  <c r="Q40" i="24"/>
  <c r="L41" i="24"/>
  <c r="M41" i="24"/>
  <c r="N41" i="24"/>
  <c r="O41" i="24"/>
  <c r="P41" i="24"/>
  <c r="Q41" i="24"/>
  <c r="L42" i="24"/>
  <c r="M42" i="24"/>
  <c r="N42" i="24"/>
  <c r="O42" i="24"/>
  <c r="P42" i="24"/>
  <c r="Q42" i="24"/>
  <c r="L43" i="24"/>
  <c r="M43" i="24"/>
  <c r="N43" i="24"/>
  <c r="O43" i="24"/>
  <c r="P43" i="24"/>
  <c r="Q43" i="24"/>
  <c r="L44" i="24"/>
  <c r="M44" i="24"/>
  <c r="N44" i="24"/>
  <c r="O44" i="24"/>
  <c r="P44" i="24"/>
  <c r="Q44" i="24"/>
  <c r="L45" i="24"/>
  <c r="M45" i="24"/>
  <c r="N45" i="24"/>
  <c r="O45" i="24"/>
  <c r="P45" i="24"/>
  <c r="Q45" i="24"/>
  <c r="L46" i="24"/>
  <c r="M46" i="24"/>
  <c r="N46" i="24"/>
  <c r="O46" i="24"/>
  <c r="P46" i="24"/>
  <c r="Q46" i="24"/>
  <c r="L47" i="24"/>
  <c r="M47" i="24"/>
  <c r="N47" i="24"/>
  <c r="O47" i="24"/>
  <c r="P47" i="24"/>
  <c r="Q47" i="24"/>
  <c r="L48" i="24"/>
  <c r="M48" i="24"/>
  <c r="N48" i="24"/>
  <c r="O48" i="24"/>
  <c r="P48" i="24"/>
  <c r="Q48" i="24"/>
  <c r="L49" i="24"/>
  <c r="M49" i="24"/>
  <c r="N49" i="24"/>
  <c r="O49" i="24"/>
  <c r="P49" i="24"/>
  <c r="Q49" i="24"/>
  <c r="L50" i="24"/>
  <c r="M50" i="24"/>
  <c r="N50" i="24"/>
  <c r="O50" i="24"/>
  <c r="P50" i="24"/>
  <c r="Q50" i="24"/>
  <c r="L51" i="24"/>
  <c r="M51" i="24"/>
  <c r="N51" i="24"/>
  <c r="O51" i="24"/>
  <c r="P51" i="24"/>
  <c r="Q51" i="24"/>
  <c r="L52" i="24"/>
  <c r="M52" i="24"/>
  <c r="N52" i="24"/>
  <c r="O52" i="24"/>
  <c r="P52" i="24"/>
  <c r="Q52" i="24"/>
  <c r="L53" i="24"/>
  <c r="M53" i="24"/>
  <c r="N53" i="24"/>
  <c r="O53" i="24"/>
  <c r="P53" i="24"/>
  <c r="Q53" i="24"/>
  <c r="L54" i="24"/>
  <c r="M54" i="24"/>
  <c r="N54" i="24"/>
  <c r="O54" i="24"/>
  <c r="P54" i="24"/>
  <c r="Q54" i="24"/>
  <c r="L55" i="24"/>
  <c r="M55" i="24"/>
  <c r="N55" i="24"/>
  <c r="O55" i="24"/>
  <c r="P55" i="24"/>
  <c r="Q55" i="24"/>
  <c r="L56" i="24"/>
  <c r="M56" i="24"/>
  <c r="N56" i="24"/>
  <c r="O56" i="24"/>
  <c r="P56" i="24"/>
  <c r="Q56" i="24"/>
  <c r="L57" i="24"/>
  <c r="M57" i="24"/>
  <c r="N57" i="24"/>
  <c r="O57" i="24"/>
  <c r="P57" i="24"/>
  <c r="Q57" i="24"/>
  <c r="L58" i="24"/>
  <c r="M58" i="24"/>
  <c r="N58" i="24"/>
  <c r="O58" i="24"/>
  <c r="P58" i="24"/>
  <c r="Q58" i="24"/>
  <c r="L59" i="24"/>
  <c r="M59" i="24"/>
  <c r="N59" i="24"/>
  <c r="O59" i="24"/>
  <c r="P59" i="24"/>
  <c r="Q59" i="24"/>
  <c r="L60" i="24"/>
  <c r="M60" i="24"/>
  <c r="N60" i="24"/>
  <c r="O60" i="24"/>
  <c r="P60" i="24"/>
  <c r="Q60" i="24"/>
  <c r="L61" i="24"/>
  <c r="M61" i="24"/>
  <c r="N61" i="24"/>
  <c r="O61" i="24"/>
  <c r="P61" i="24"/>
  <c r="Q61" i="24"/>
  <c r="L62" i="24"/>
  <c r="M62" i="24"/>
  <c r="N62" i="24"/>
  <c r="O62" i="24"/>
  <c r="P62" i="24"/>
  <c r="Q62" i="24"/>
  <c r="L63" i="24"/>
  <c r="M63" i="24"/>
  <c r="N63" i="24"/>
  <c r="O63" i="24"/>
  <c r="P63" i="24"/>
  <c r="Q63" i="24"/>
  <c r="L64" i="24"/>
  <c r="M64" i="24"/>
  <c r="N64" i="24"/>
  <c r="O64" i="24"/>
  <c r="P64" i="24"/>
  <c r="Q64" i="24"/>
  <c r="L65" i="24"/>
  <c r="M65" i="24"/>
  <c r="N65" i="24"/>
  <c r="O65" i="24"/>
  <c r="P65" i="24"/>
  <c r="Q65" i="24"/>
  <c r="L66" i="24"/>
  <c r="M66" i="24"/>
  <c r="N66" i="24"/>
  <c r="O66" i="24"/>
  <c r="P66" i="24"/>
  <c r="Q66" i="24"/>
  <c r="L67" i="24"/>
  <c r="M67" i="24"/>
  <c r="N67" i="24"/>
  <c r="O67" i="24"/>
  <c r="P67" i="24"/>
  <c r="Q67" i="24"/>
  <c r="L68" i="24"/>
  <c r="M68" i="24"/>
  <c r="N68" i="24"/>
  <c r="O68" i="24"/>
  <c r="P68" i="24"/>
  <c r="Q68" i="24"/>
  <c r="L69" i="24"/>
  <c r="M69" i="24"/>
  <c r="N69" i="24"/>
  <c r="O69" i="24"/>
  <c r="P69" i="24"/>
  <c r="Q69" i="24"/>
  <c r="L70" i="24"/>
  <c r="M70" i="24"/>
  <c r="N70" i="24"/>
  <c r="O70" i="24"/>
  <c r="P70" i="24"/>
  <c r="Q70" i="24"/>
  <c r="L71" i="24"/>
  <c r="M71" i="24"/>
  <c r="N71" i="24"/>
  <c r="O71" i="24"/>
  <c r="P71" i="24"/>
  <c r="Q71" i="24"/>
  <c r="L72" i="24"/>
  <c r="M72" i="24"/>
  <c r="N72" i="24"/>
  <c r="O72" i="24"/>
  <c r="P72" i="24"/>
  <c r="Q72" i="24"/>
  <c r="L73" i="24"/>
  <c r="M73" i="24"/>
  <c r="N73" i="24"/>
  <c r="O73" i="24"/>
  <c r="P73" i="24"/>
  <c r="Q73" i="24"/>
  <c r="L74" i="24"/>
  <c r="M74" i="24"/>
  <c r="N74" i="24"/>
  <c r="O74" i="24"/>
  <c r="P74" i="24"/>
  <c r="Q74" i="24"/>
  <c r="L75" i="24"/>
  <c r="M75" i="24"/>
  <c r="N75" i="24"/>
  <c r="O75" i="24"/>
  <c r="P75" i="24"/>
  <c r="Q75" i="24"/>
  <c r="L76" i="24"/>
  <c r="M76" i="24"/>
  <c r="N76" i="24"/>
  <c r="O76" i="24"/>
  <c r="P76" i="24"/>
  <c r="Q76" i="24"/>
  <c r="L77" i="24"/>
  <c r="M77" i="24"/>
  <c r="N77" i="24"/>
  <c r="O77" i="24"/>
  <c r="P77" i="24"/>
  <c r="Q77" i="24"/>
  <c r="L78" i="24"/>
  <c r="M78" i="24"/>
  <c r="N78" i="24"/>
  <c r="O78" i="24"/>
  <c r="P78" i="24"/>
  <c r="Q78" i="24"/>
  <c r="L79" i="24"/>
  <c r="M79" i="24"/>
  <c r="N79" i="24"/>
  <c r="O79" i="24"/>
  <c r="P79" i="24"/>
  <c r="Q79" i="24"/>
  <c r="L80" i="24"/>
  <c r="M80" i="24"/>
  <c r="N80" i="24"/>
  <c r="O80" i="24"/>
  <c r="P80" i="24"/>
  <c r="Q80" i="24"/>
  <c r="L81" i="24"/>
  <c r="M81" i="24"/>
  <c r="N81" i="24"/>
  <c r="O81" i="24"/>
  <c r="P81" i="24"/>
  <c r="Q81" i="24"/>
  <c r="L82" i="24"/>
  <c r="M82" i="24"/>
  <c r="N82" i="24"/>
  <c r="O82" i="24"/>
  <c r="P82" i="24"/>
  <c r="Q82" i="24"/>
  <c r="L83" i="24"/>
  <c r="M83" i="24"/>
  <c r="N83" i="24"/>
  <c r="O83" i="24"/>
  <c r="P83" i="24"/>
  <c r="Q83" i="24"/>
  <c r="L84" i="24"/>
  <c r="M84" i="24"/>
  <c r="N84" i="24"/>
  <c r="O84" i="24"/>
  <c r="P84" i="24"/>
  <c r="Q84" i="24"/>
  <c r="L85" i="24"/>
  <c r="M85" i="24"/>
  <c r="N85" i="24"/>
  <c r="O85" i="24"/>
  <c r="P85" i="24"/>
  <c r="Q85" i="24"/>
  <c r="L86" i="24"/>
  <c r="M86" i="24"/>
  <c r="N86" i="24"/>
  <c r="O86" i="24"/>
  <c r="P86" i="24"/>
  <c r="Q86" i="24"/>
  <c r="L87" i="24"/>
  <c r="M87" i="24"/>
  <c r="N87" i="24"/>
  <c r="O87" i="24"/>
  <c r="P87" i="24"/>
  <c r="Q87" i="24"/>
  <c r="L88" i="24"/>
  <c r="M88" i="24"/>
  <c r="N88" i="24"/>
  <c r="O88" i="24"/>
  <c r="P88" i="24"/>
  <c r="Q88" i="24"/>
  <c r="L89" i="24"/>
  <c r="M89" i="24"/>
  <c r="N89" i="24"/>
  <c r="O89" i="24"/>
  <c r="P89" i="24"/>
  <c r="Q89" i="24"/>
  <c r="L90" i="24"/>
  <c r="M90" i="24"/>
  <c r="N90" i="24"/>
  <c r="O90" i="24"/>
  <c r="P90" i="24"/>
  <c r="Q90" i="24"/>
  <c r="L91" i="24"/>
  <c r="M91" i="24"/>
  <c r="N91" i="24"/>
  <c r="O91" i="24"/>
  <c r="P91" i="24"/>
  <c r="Q91" i="24"/>
  <c r="L92" i="24"/>
  <c r="M92" i="24"/>
  <c r="N92" i="24"/>
  <c r="O92" i="24"/>
  <c r="P92" i="24"/>
  <c r="Q92" i="24"/>
  <c r="L93" i="24"/>
  <c r="M93" i="24"/>
  <c r="N93" i="24"/>
  <c r="O93" i="24"/>
  <c r="P93" i="24"/>
  <c r="Q93" i="24"/>
  <c r="L94" i="24"/>
  <c r="M94" i="24"/>
  <c r="N94" i="24"/>
  <c r="O94" i="24"/>
  <c r="P94" i="24"/>
  <c r="Q94" i="24"/>
  <c r="L95" i="24"/>
  <c r="M95" i="24"/>
  <c r="N95" i="24"/>
  <c r="O95" i="24"/>
  <c r="P95" i="24"/>
  <c r="Q95" i="24"/>
  <c r="L96" i="24"/>
  <c r="M96" i="24"/>
  <c r="N96" i="24"/>
  <c r="O96" i="24"/>
  <c r="P96" i="24"/>
  <c r="Q96" i="24"/>
  <c r="L97" i="24"/>
  <c r="M97" i="24"/>
  <c r="N97" i="24"/>
  <c r="O97" i="24"/>
  <c r="P97" i="24"/>
  <c r="Q97" i="24"/>
  <c r="L98" i="24"/>
  <c r="M98" i="24"/>
  <c r="N98" i="24"/>
  <c r="O98" i="24"/>
  <c r="P98" i="24"/>
  <c r="Q98" i="24"/>
  <c r="L99" i="24"/>
  <c r="M99" i="24"/>
  <c r="N99" i="24"/>
  <c r="O99" i="24"/>
  <c r="P99" i="24"/>
  <c r="Q99" i="24"/>
  <c r="L100" i="24"/>
  <c r="M100" i="24"/>
  <c r="N100" i="24"/>
  <c r="O100" i="24"/>
  <c r="P100" i="24"/>
  <c r="Q100" i="24"/>
  <c r="L101" i="24"/>
  <c r="M101" i="24"/>
  <c r="N101" i="24"/>
  <c r="O101" i="24"/>
  <c r="P101" i="24"/>
  <c r="Q101" i="24"/>
  <c r="L102" i="24"/>
  <c r="M102" i="24"/>
  <c r="N102" i="24"/>
  <c r="O102" i="24"/>
  <c r="P102" i="24"/>
  <c r="Q102" i="24"/>
  <c r="L103" i="24"/>
  <c r="M103" i="24"/>
  <c r="N103" i="24"/>
  <c r="O103" i="24"/>
  <c r="P103" i="24"/>
  <c r="Q103" i="24"/>
  <c r="L104" i="24"/>
  <c r="M104" i="24"/>
  <c r="N104" i="24"/>
  <c r="O104" i="24"/>
  <c r="P104" i="24"/>
  <c r="Q104" i="24"/>
  <c r="L105" i="24"/>
  <c r="M105" i="24"/>
  <c r="N105" i="24"/>
  <c r="O105" i="24"/>
  <c r="P105" i="24"/>
  <c r="Q105" i="24"/>
  <c r="L106" i="24"/>
  <c r="M106" i="24"/>
  <c r="N106" i="24"/>
  <c r="O106" i="24"/>
  <c r="P106" i="24"/>
  <c r="Q106" i="24"/>
  <c r="L107" i="24"/>
  <c r="M107" i="24"/>
  <c r="N107" i="24"/>
  <c r="O107" i="24"/>
  <c r="P107" i="24"/>
  <c r="Q107" i="24"/>
  <c r="L108" i="24"/>
  <c r="M108" i="24"/>
  <c r="N108" i="24"/>
  <c r="O108" i="24"/>
  <c r="P108" i="24"/>
  <c r="Q108" i="24"/>
  <c r="L109" i="24"/>
  <c r="M109" i="24"/>
  <c r="N109" i="24"/>
  <c r="O109" i="24"/>
  <c r="P109" i="24"/>
  <c r="Q109" i="24"/>
  <c r="L110" i="24"/>
  <c r="M110" i="24"/>
  <c r="N110" i="24"/>
  <c r="O110" i="24"/>
  <c r="P110" i="24"/>
  <c r="Q110" i="24"/>
  <c r="L111" i="24"/>
  <c r="M111" i="24"/>
  <c r="N111" i="24"/>
  <c r="O111" i="24"/>
  <c r="P111" i="24"/>
  <c r="Q111" i="24"/>
  <c r="L112" i="24"/>
  <c r="M112" i="24"/>
  <c r="N112" i="24"/>
  <c r="O112" i="24"/>
  <c r="P112" i="24"/>
  <c r="Q112" i="24"/>
  <c r="L113" i="24"/>
  <c r="M113" i="24"/>
  <c r="N113" i="24"/>
  <c r="O113" i="24"/>
  <c r="P113" i="24"/>
  <c r="Q113" i="24"/>
  <c r="L114" i="24"/>
  <c r="M114" i="24"/>
  <c r="N114" i="24"/>
  <c r="O114" i="24"/>
  <c r="P114" i="24"/>
  <c r="Q114" i="24"/>
  <c r="L115" i="24"/>
  <c r="M115" i="24"/>
  <c r="N115" i="24"/>
  <c r="O115" i="24"/>
  <c r="P115" i="24"/>
  <c r="Q115" i="24"/>
  <c r="L116" i="24"/>
  <c r="M116" i="24"/>
  <c r="N116" i="24"/>
  <c r="O116" i="24"/>
  <c r="P116" i="24"/>
  <c r="Q116" i="24"/>
  <c r="L117" i="24"/>
  <c r="M117" i="24"/>
  <c r="N117" i="24"/>
  <c r="O117" i="24"/>
  <c r="P117" i="24"/>
  <c r="Q117" i="24"/>
  <c r="L118" i="24"/>
  <c r="M118" i="24"/>
  <c r="N118" i="24"/>
  <c r="O118" i="24"/>
  <c r="P118" i="24"/>
  <c r="Q118" i="24"/>
  <c r="L119" i="24"/>
  <c r="M119" i="24"/>
  <c r="N119" i="24"/>
  <c r="O119" i="24"/>
  <c r="P119" i="24"/>
  <c r="Q119" i="24"/>
  <c r="L120" i="24"/>
  <c r="M120" i="24"/>
  <c r="N120" i="24"/>
  <c r="O120" i="24"/>
  <c r="P120" i="24"/>
  <c r="Q120" i="24"/>
  <c r="L121" i="24"/>
  <c r="M121" i="24"/>
  <c r="N121" i="24"/>
  <c r="O121" i="24"/>
  <c r="P121" i="24"/>
  <c r="Q121" i="24"/>
  <c r="L122" i="24"/>
  <c r="M122" i="24"/>
  <c r="N122" i="24"/>
  <c r="O122" i="24"/>
  <c r="P122" i="24"/>
  <c r="Q122" i="24"/>
  <c r="L123" i="24"/>
  <c r="M123" i="24"/>
  <c r="N123" i="24"/>
  <c r="O123" i="24"/>
  <c r="P123" i="24"/>
  <c r="Q123" i="24"/>
  <c r="L124" i="24"/>
  <c r="M124" i="24"/>
  <c r="N124" i="24"/>
  <c r="O124" i="24"/>
  <c r="P124" i="24"/>
  <c r="Q124" i="24"/>
  <c r="L125" i="24"/>
  <c r="M125" i="24"/>
  <c r="N125" i="24"/>
  <c r="O125" i="24"/>
  <c r="P125" i="24"/>
  <c r="Q125" i="24"/>
  <c r="L126" i="24"/>
  <c r="M126" i="24"/>
  <c r="N126" i="24"/>
  <c r="O126" i="24"/>
  <c r="P126" i="24"/>
  <c r="Q126" i="24"/>
  <c r="L127" i="24"/>
  <c r="M127" i="24"/>
  <c r="N127" i="24"/>
  <c r="O127" i="24"/>
  <c r="P127" i="24"/>
  <c r="Q127" i="24"/>
  <c r="L128" i="24"/>
  <c r="M128" i="24"/>
  <c r="N128" i="24"/>
  <c r="O128" i="24"/>
  <c r="P128" i="24"/>
  <c r="Q128" i="24"/>
  <c r="L129" i="24"/>
  <c r="M129" i="24"/>
  <c r="N129" i="24"/>
  <c r="O129" i="24"/>
  <c r="P129" i="24"/>
  <c r="Q129" i="24"/>
  <c r="L130" i="24"/>
  <c r="M130" i="24"/>
  <c r="N130" i="24"/>
  <c r="O130" i="24"/>
  <c r="P130" i="24"/>
  <c r="Q130" i="24"/>
  <c r="L131" i="24"/>
  <c r="M131" i="24"/>
  <c r="N131" i="24"/>
  <c r="O131" i="24"/>
  <c r="P131" i="24"/>
  <c r="Q131" i="24"/>
  <c r="L132" i="24"/>
  <c r="M132" i="24"/>
  <c r="N132" i="24"/>
  <c r="O132" i="24"/>
  <c r="P132" i="24"/>
  <c r="Q132" i="24"/>
  <c r="L133" i="24"/>
  <c r="M133" i="24"/>
  <c r="N133" i="24"/>
  <c r="O133" i="24"/>
  <c r="P133" i="24"/>
  <c r="Q133" i="24"/>
  <c r="L134" i="24"/>
  <c r="M134" i="24"/>
  <c r="N134" i="24"/>
  <c r="O134" i="24"/>
  <c r="P134" i="24"/>
  <c r="Q134" i="24"/>
  <c r="L135" i="24"/>
  <c r="M135" i="24"/>
  <c r="N135" i="24"/>
  <c r="O135" i="24"/>
  <c r="P135" i="24"/>
  <c r="Q135" i="24"/>
  <c r="L136" i="24"/>
  <c r="M136" i="24"/>
  <c r="N136" i="24"/>
  <c r="O136" i="24"/>
  <c r="P136" i="24"/>
  <c r="Q136" i="24"/>
  <c r="L137" i="24"/>
  <c r="M137" i="24"/>
  <c r="N137" i="24"/>
  <c r="O137" i="24"/>
  <c r="P137" i="24"/>
  <c r="Q137" i="24"/>
  <c r="L138" i="24"/>
  <c r="M138" i="24"/>
  <c r="N138" i="24"/>
  <c r="O138" i="24"/>
  <c r="P138" i="24"/>
  <c r="Q138" i="24"/>
  <c r="L139" i="24"/>
  <c r="M139" i="24"/>
  <c r="N139" i="24"/>
  <c r="O139" i="24"/>
  <c r="P139" i="24"/>
  <c r="Q139" i="24"/>
  <c r="L140" i="24"/>
  <c r="M140" i="24"/>
  <c r="N140" i="24"/>
  <c r="O140" i="24"/>
  <c r="P140" i="24"/>
  <c r="Q140" i="24"/>
  <c r="L141" i="24"/>
  <c r="M141" i="24"/>
  <c r="N141" i="24"/>
  <c r="O141" i="24"/>
  <c r="P141" i="24"/>
  <c r="Q141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0" i="24"/>
  <c r="K121" i="24"/>
  <c r="K122" i="24"/>
  <c r="K123" i="24"/>
  <c r="K124" i="24"/>
  <c r="K125" i="24"/>
  <c r="K126" i="24"/>
  <c r="K127" i="24"/>
  <c r="K12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141" i="24"/>
  <c r="K2" i="24"/>
  <c r="N21" i="19"/>
  <c r="K3" i="19"/>
  <c r="L3" i="19"/>
  <c r="M3" i="19"/>
  <c r="N3" i="19"/>
  <c r="O3" i="19"/>
  <c r="K4" i="19"/>
  <c r="L4" i="19"/>
  <c r="M4" i="19"/>
  <c r="N4" i="19"/>
  <c r="O4" i="19"/>
  <c r="K5" i="19"/>
  <c r="L5" i="19"/>
  <c r="M5" i="19"/>
  <c r="N5" i="19"/>
  <c r="O5" i="19"/>
  <c r="K6" i="19"/>
  <c r="L6" i="19"/>
  <c r="M6" i="19"/>
  <c r="N6" i="19"/>
  <c r="O6" i="19"/>
  <c r="K7" i="19"/>
  <c r="L7" i="19"/>
  <c r="M7" i="19"/>
  <c r="N7" i="19"/>
  <c r="O7" i="19"/>
  <c r="K8" i="19"/>
  <c r="L8" i="19"/>
  <c r="M8" i="19"/>
  <c r="N8" i="19"/>
  <c r="O8" i="19"/>
  <c r="K9" i="19"/>
  <c r="L9" i="19"/>
  <c r="M9" i="19"/>
  <c r="N9" i="19"/>
  <c r="O9" i="19"/>
  <c r="K10" i="19"/>
  <c r="L10" i="19"/>
  <c r="M10" i="19"/>
  <c r="N10" i="19"/>
  <c r="O10" i="19"/>
  <c r="K11" i="19"/>
  <c r="L11" i="19"/>
  <c r="M11" i="19"/>
  <c r="N11" i="19"/>
  <c r="O11" i="19"/>
  <c r="K12" i="19"/>
  <c r="L12" i="19"/>
  <c r="M12" i="19"/>
  <c r="N12" i="19"/>
  <c r="O12" i="19"/>
  <c r="K13" i="19"/>
  <c r="L13" i="19"/>
  <c r="M13" i="19"/>
  <c r="N13" i="19"/>
  <c r="O13" i="19"/>
  <c r="K14" i="19"/>
  <c r="L14" i="19"/>
  <c r="M14" i="19"/>
  <c r="N14" i="19"/>
  <c r="O14" i="19"/>
  <c r="K15" i="19"/>
  <c r="L15" i="19"/>
  <c r="M15" i="19"/>
  <c r="N15" i="19"/>
  <c r="O15" i="19"/>
  <c r="K16" i="19"/>
  <c r="L16" i="19"/>
  <c r="M16" i="19"/>
  <c r="N16" i="19"/>
  <c r="O16" i="19"/>
  <c r="K17" i="19"/>
  <c r="L17" i="19"/>
  <c r="M17" i="19"/>
  <c r="N17" i="19"/>
  <c r="O17" i="19"/>
  <c r="K18" i="19"/>
  <c r="L18" i="19"/>
  <c r="M18" i="19"/>
  <c r="N18" i="19"/>
  <c r="O18" i="19"/>
  <c r="K19" i="19"/>
  <c r="L19" i="19"/>
  <c r="M19" i="19"/>
  <c r="N19" i="19"/>
  <c r="O19" i="19"/>
  <c r="K20" i="19"/>
  <c r="L20" i="19"/>
  <c r="M20" i="19"/>
  <c r="N20" i="19"/>
  <c r="O20" i="19"/>
  <c r="K21" i="19"/>
  <c r="L21" i="19"/>
  <c r="M21" i="19"/>
  <c r="O21" i="19"/>
  <c r="K22" i="19"/>
  <c r="L22" i="19"/>
  <c r="M22" i="19"/>
  <c r="N22" i="19"/>
  <c r="O22" i="19"/>
  <c r="K23" i="19"/>
  <c r="L23" i="19"/>
  <c r="M23" i="19"/>
  <c r="N23" i="19"/>
  <c r="O23" i="19"/>
  <c r="K24" i="19"/>
  <c r="L24" i="19"/>
  <c r="M24" i="19"/>
  <c r="N24" i="19"/>
  <c r="O24" i="19"/>
  <c r="K25" i="19"/>
  <c r="L25" i="19"/>
  <c r="M25" i="19"/>
  <c r="N25" i="19"/>
  <c r="O25" i="19"/>
  <c r="K26" i="19"/>
  <c r="L26" i="19"/>
  <c r="M26" i="19"/>
  <c r="N26" i="19"/>
  <c r="O26" i="19"/>
  <c r="K27" i="19"/>
  <c r="L27" i="19"/>
  <c r="M27" i="19"/>
  <c r="N27" i="19"/>
  <c r="O27" i="19"/>
  <c r="K28" i="19"/>
  <c r="L28" i="19"/>
  <c r="M28" i="19"/>
  <c r="N28" i="19"/>
  <c r="O28" i="19"/>
  <c r="K29" i="19"/>
  <c r="L29" i="19"/>
  <c r="M29" i="19"/>
  <c r="N29" i="19"/>
  <c r="O29" i="19"/>
  <c r="N2" i="19"/>
  <c r="K2" i="19"/>
  <c r="L2" i="19"/>
  <c r="M2" i="19"/>
  <c r="O2" i="19"/>
  <c r="J5" i="19"/>
  <c r="J3" i="19"/>
  <c r="J4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2" i="19"/>
  <c r="N7" i="2"/>
  <c r="M2" i="2"/>
  <c r="N2" i="2"/>
  <c r="O2" i="2"/>
  <c r="P2" i="2"/>
  <c r="Q2" i="2"/>
  <c r="R2" i="2"/>
  <c r="S2" i="2"/>
  <c r="M3" i="2"/>
  <c r="N3" i="2"/>
  <c r="O3" i="2"/>
  <c r="P3" i="2"/>
  <c r="Q3" i="2"/>
  <c r="R3" i="2"/>
  <c r="S3" i="2"/>
  <c r="M4" i="2"/>
  <c r="N4" i="2"/>
  <c r="O4" i="2"/>
  <c r="P4" i="2"/>
  <c r="Q4" i="2"/>
  <c r="R4" i="2"/>
  <c r="S4" i="2"/>
  <c r="M5" i="2"/>
  <c r="N5" i="2"/>
  <c r="O5" i="2"/>
  <c r="P5" i="2"/>
  <c r="Q5" i="2"/>
  <c r="R5" i="2"/>
  <c r="S5" i="2"/>
  <c r="M6" i="2"/>
  <c r="N6" i="2"/>
  <c r="O6" i="2"/>
  <c r="P6" i="2"/>
  <c r="Q6" i="2"/>
  <c r="R6" i="2"/>
  <c r="S6" i="2"/>
  <c r="M7" i="2"/>
  <c r="O7" i="2"/>
  <c r="P7" i="2"/>
  <c r="Q7" i="2"/>
  <c r="R7" i="2"/>
  <c r="S7" i="2"/>
  <c r="M8" i="2"/>
  <c r="N8" i="2"/>
  <c r="O8" i="2"/>
  <c r="P8" i="2"/>
  <c r="Q8" i="2"/>
  <c r="R8" i="2"/>
  <c r="S8" i="2"/>
  <c r="M9" i="2"/>
  <c r="N9" i="2"/>
  <c r="O9" i="2"/>
  <c r="P9" i="2"/>
  <c r="Q9" i="2"/>
  <c r="R9" i="2"/>
  <c r="S9" i="2"/>
  <c r="M10" i="2"/>
  <c r="N10" i="2"/>
  <c r="O10" i="2"/>
  <c r="P10" i="2"/>
  <c r="Q10" i="2"/>
  <c r="R10" i="2"/>
  <c r="S10" i="2"/>
  <c r="M11" i="2"/>
  <c r="N11" i="2"/>
  <c r="O11" i="2"/>
  <c r="P11" i="2"/>
  <c r="Q11" i="2"/>
  <c r="R11" i="2"/>
  <c r="S11" i="2"/>
  <c r="M12" i="2"/>
  <c r="N12" i="2"/>
  <c r="O12" i="2"/>
  <c r="P12" i="2"/>
  <c r="Q12" i="2"/>
  <c r="R12" i="2"/>
  <c r="S12" i="2"/>
  <c r="M13" i="2"/>
  <c r="N13" i="2"/>
  <c r="O13" i="2"/>
  <c r="P13" i="2"/>
  <c r="Q13" i="2"/>
  <c r="R13" i="2"/>
  <c r="S13" i="2"/>
  <c r="M14" i="2"/>
  <c r="N14" i="2"/>
  <c r="O14" i="2"/>
  <c r="P14" i="2"/>
  <c r="Q14" i="2"/>
  <c r="R14" i="2"/>
  <c r="S14" i="2"/>
  <c r="M15" i="2"/>
  <c r="N15" i="2"/>
  <c r="O15" i="2"/>
  <c r="P15" i="2"/>
  <c r="Q15" i="2"/>
  <c r="R15" i="2"/>
  <c r="S15" i="2"/>
  <c r="M16" i="2"/>
  <c r="N16" i="2"/>
  <c r="O16" i="2"/>
  <c r="P16" i="2"/>
  <c r="Q16" i="2"/>
  <c r="R16" i="2"/>
  <c r="S16" i="2"/>
  <c r="M17" i="2"/>
  <c r="N17" i="2"/>
  <c r="O17" i="2"/>
  <c r="P17" i="2"/>
  <c r="Q17" i="2"/>
  <c r="R17" i="2"/>
  <c r="S17" i="2"/>
  <c r="M18" i="2"/>
  <c r="N18" i="2"/>
  <c r="O18" i="2"/>
  <c r="P18" i="2"/>
  <c r="Q18" i="2"/>
  <c r="R18" i="2"/>
  <c r="S18" i="2"/>
  <c r="M19" i="2"/>
  <c r="N19" i="2"/>
  <c r="O19" i="2"/>
  <c r="P19" i="2"/>
  <c r="Q19" i="2"/>
  <c r="R19" i="2"/>
  <c r="S19" i="2"/>
  <c r="M20" i="2"/>
  <c r="N20" i="2"/>
  <c r="O20" i="2"/>
  <c r="P20" i="2"/>
  <c r="Q20" i="2"/>
  <c r="R20" i="2"/>
  <c r="S20" i="2"/>
  <c r="M21" i="2"/>
  <c r="N21" i="2"/>
  <c r="O21" i="2"/>
  <c r="P21" i="2"/>
  <c r="Q21" i="2"/>
  <c r="R21" i="2"/>
  <c r="S21" i="2"/>
  <c r="M22" i="2"/>
  <c r="N22" i="2"/>
  <c r="O22" i="2"/>
  <c r="P22" i="2"/>
  <c r="Q22" i="2"/>
  <c r="R22" i="2"/>
  <c r="S22" i="2"/>
  <c r="M23" i="2"/>
  <c r="N23" i="2"/>
  <c r="O23" i="2"/>
  <c r="P23" i="2"/>
  <c r="Q23" i="2"/>
  <c r="R23" i="2"/>
  <c r="S23" i="2"/>
  <c r="M24" i="2"/>
  <c r="N24" i="2"/>
  <c r="O24" i="2"/>
  <c r="P24" i="2"/>
  <c r="Q24" i="2"/>
  <c r="R24" i="2"/>
  <c r="S24" i="2"/>
  <c r="M25" i="2"/>
  <c r="N25" i="2"/>
  <c r="O25" i="2"/>
  <c r="P25" i="2"/>
  <c r="Q25" i="2"/>
  <c r="R25" i="2"/>
  <c r="S25" i="2"/>
  <c r="M26" i="2"/>
  <c r="N26" i="2"/>
  <c r="O26" i="2"/>
  <c r="P26" i="2"/>
  <c r="Q26" i="2"/>
  <c r="R26" i="2"/>
  <c r="S26" i="2"/>
  <c r="M27" i="2"/>
  <c r="N27" i="2"/>
  <c r="O27" i="2"/>
  <c r="P27" i="2"/>
  <c r="Q27" i="2"/>
  <c r="R27" i="2"/>
  <c r="S27" i="2"/>
  <c r="M28" i="2"/>
  <c r="N28" i="2"/>
  <c r="O28" i="2"/>
  <c r="P28" i="2"/>
  <c r="Q28" i="2"/>
  <c r="R28" i="2"/>
  <c r="S28" i="2"/>
  <c r="M29" i="2"/>
  <c r="N29" i="2"/>
  <c r="O29" i="2"/>
  <c r="P29" i="2"/>
  <c r="Q29" i="2"/>
  <c r="R29" i="2"/>
  <c r="S29" i="2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D6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E5" i="3"/>
  <c r="D5" i="3"/>
  <c r="E4" i="3"/>
  <c r="D4" i="3"/>
  <c r="E3" i="3"/>
  <c r="D3" i="3"/>
  <c r="E2" i="3"/>
  <c r="D2" i="3"/>
  <c r="E24" i="9"/>
  <c r="E25" i="9"/>
  <c r="E26" i="9"/>
  <c r="E27" i="9"/>
  <c r="E28" i="9"/>
  <c r="E29" i="9"/>
  <c r="E23" i="9"/>
  <c r="E21" i="9"/>
  <c r="E17" i="9"/>
  <c r="E18" i="9"/>
  <c r="E19" i="9"/>
  <c r="E20" i="9"/>
  <c r="E22" i="9"/>
  <c r="E16" i="9"/>
  <c r="E11" i="9"/>
  <c r="E10" i="9"/>
  <c r="E12" i="9"/>
  <c r="E13" i="9"/>
  <c r="E14" i="9"/>
  <c r="E15" i="9"/>
  <c r="E9" i="9"/>
  <c r="E6" i="9"/>
  <c r="E3" i="9"/>
  <c r="E4" i="9"/>
  <c r="E5" i="9"/>
  <c r="E7" i="9"/>
  <c r="E8" i="9"/>
  <c r="E2" i="9"/>
  <c r="D28" i="9"/>
  <c r="D24" i="9"/>
  <c r="D25" i="9"/>
  <c r="D26" i="9"/>
  <c r="D27" i="9"/>
  <c r="D29" i="9"/>
  <c r="D23" i="9"/>
  <c r="D19" i="9"/>
  <c r="D17" i="9"/>
  <c r="D18" i="9"/>
  <c r="D20" i="9"/>
  <c r="D21" i="9"/>
  <c r="D22" i="9"/>
  <c r="D16" i="9"/>
  <c r="D15" i="9"/>
  <c r="D10" i="9"/>
  <c r="D11" i="9"/>
  <c r="D12" i="9"/>
  <c r="D13" i="9"/>
  <c r="D14" i="9"/>
  <c r="D9" i="9"/>
  <c r="D6" i="9"/>
  <c r="D3" i="9"/>
  <c r="D4" i="9"/>
  <c r="D5" i="9"/>
  <c r="D7" i="9"/>
  <c r="D8" i="9"/>
  <c r="D2" i="9"/>
</calcChain>
</file>

<file path=xl/sharedStrings.xml><?xml version="1.0" encoding="utf-8"?>
<sst xmlns="http://schemas.openxmlformats.org/spreadsheetml/2006/main" count="2365" uniqueCount="49">
  <si>
    <t>Cyanobacteria</t>
  </si>
  <si>
    <t>Cryptophytes</t>
  </si>
  <si>
    <t>Diatoms</t>
  </si>
  <si>
    <t>Dinoflagellates</t>
  </si>
  <si>
    <t>Haptophytes</t>
  </si>
  <si>
    <t>Green Algae</t>
  </si>
  <si>
    <t>Total_Chl_a</t>
  </si>
  <si>
    <t>Bioassay</t>
  </si>
  <si>
    <t>Treatment</t>
  </si>
  <si>
    <t>May</t>
  </si>
  <si>
    <t>T0</t>
  </si>
  <si>
    <t>Control</t>
  </si>
  <si>
    <t>DIN</t>
  </si>
  <si>
    <t>LP</t>
  </si>
  <si>
    <t>HP</t>
  </si>
  <si>
    <t>DIN_LP</t>
  </si>
  <si>
    <t>DIN_HP</t>
  </si>
  <si>
    <t>June</t>
  </si>
  <si>
    <t>July</t>
  </si>
  <si>
    <t>September</t>
  </si>
  <si>
    <t>percent_dif</t>
  </si>
  <si>
    <t>percent_control</t>
  </si>
  <si>
    <t>Green_Algae</t>
  </si>
  <si>
    <t>Bioassay_2</t>
  </si>
  <si>
    <t>Treatment_2</t>
  </si>
  <si>
    <t>mean_Total_Chl_a</t>
  </si>
  <si>
    <t>mean_Cyanobacteria</t>
  </si>
  <si>
    <t>mean_Cryptophytes</t>
  </si>
  <si>
    <t>mean_Diatoms</t>
  </si>
  <si>
    <t>mean_Dinoflagellates</t>
  </si>
  <si>
    <t>mean_Haptophytes</t>
  </si>
  <si>
    <t>mean_Green_Algae</t>
  </si>
  <si>
    <t>Group</t>
  </si>
  <si>
    <t>Concentration</t>
  </si>
  <si>
    <t>Sample_Number</t>
  </si>
  <si>
    <t>percent_Cyanobacteria</t>
  </si>
  <si>
    <t>percent_Green_Algae</t>
  </si>
  <si>
    <t>percent_Cryptophytes</t>
  </si>
  <si>
    <t>percent_Diatoms</t>
  </si>
  <si>
    <t>percent_Dinoflagellates</t>
  </si>
  <si>
    <t>percent_Haptophytes</t>
  </si>
  <si>
    <t>Percent_Change</t>
  </si>
  <si>
    <t>ln_Total_Chl_a</t>
  </si>
  <si>
    <t>ln_Cyanobacteria</t>
  </si>
  <si>
    <t>ln_Green_Algae</t>
  </si>
  <si>
    <t>ln_Cryptophytes</t>
  </si>
  <si>
    <t>ln_Diatoms</t>
  </si>
  <si>
    <t>ln_Dinoflagellates</t>
  </si>
  <si>
    <t>ln_Haptophytes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</si>
</sst>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2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2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2" fontId="0" fillId="6" borderId="0" xfId="0" applyNumberFormat="1" applyFill="1"/>
    <xf numFmtId="0" fontId="0" fillId="6" borderId="0" xfId="0" applyFill="1"/>
    <xf numFmtId="164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1"/>
  <sheetViews>
    <sheetView zoomScale="90" zoomScaleNormal="90" workbookViewId="0">
      <selection sqref="A1:J1048576"/>
    </sheetView>
  </sheetViews>
  <sheetFormatPr defaultColWidth="11.44140625" defaultRowHeight="14.4" x14ac:dyDescent="0.3"/>
  <cols>
    <col min="1" max="1" width="14.109375" style="3" bestFit="1" customWidth="1"/>
    <col min="2" max="2" width="9.77734375" bestFit="1" customWidth="1"/>
    <col min="3" max="3" width="9.5546875" bestFit="1" customWidth="1"/>
    <col min="4" max="4" width="12" bestFit="1" customWidth="1"/>
    <col min="5" max="5" width="12.77734375" style="2" bestFit="1" customWidth="1"/>
    <col min="6" max="6" width="10.77734375" style="2" bestFit="1" customWidth="1"/>
    <col min="7" max="7" width="11.77734375" style="2" bestFit="1" customWidth="1"/>
    <col min="8" max="8" width="7.77734375" style="2" bestFit="1" customWidth="1"/>
    <col min="9" max="9" width="13.21875" style="2" bestFit="1" customWidth="1"/>
    <col min="10" max="10" width="11.33203125" style="2" bestFit="1" customWidth="1"/>
    <col min="11" max="11" width="10.109375" style="2" bestFit="1" customWidth="1"/>
    <col min="12" max="12" width="11.5546875" style="2" bestFit="1" customWidth="1"/>
    <col min="13" max="13" width="16.44140625" style="2" bestFit="1" customWidth="1"/>
    <col min="14" max="14" width="18.5546875" bestFit="1" customWidth="1"/>
    <col min="15" max="15" width="16.44140625" bestFit="1" customWidth="1"/>
    <col min="16" max="16" width="17.5546875" bestFit="1" customWidth="1"/>
    <col min="17" max="17" width="13.44140625" bestFit="1" customWidth="1"/>
    <col min="18" max="18" width="18.88671875" bestFit="1" customWidth="1"/>
    <col min="19" max="19" width="17" bestFit="1" customWidth="1"/>
  </cols>
  <sheetData>
    <row r="1" spans="1:19" x14ac:dyDescent="0.3">
      <c r="A1" s="3" t="s">
        <v>34</v>
      </c>
      <c r="B1" t="s">
        <v>7</v>
      </c>
      <c r="C1" t="s">
        <v>8</v>
      </c>
      <c r="D1" t="s">
        <v>6</v>
      </c>
      <c r="E1" s="2" t="s">
        <v>0</v>
      </c>
      <c r="F1" s="2" t="s">
        <v>22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23</v>
      </c>
      <c r="L1" s="2" t="s">
        <v>24</v>
      </c>
      <c r="M1" t="s">
        <v>25</v>
      </c>
      <c r="N1" s="2" t="s">
        <v>26</v>
      </c>
      <c r="O1" s="2" t="s">
        <v>31</v>
      </c>
      <c r="P1" s="2" t="s">
        <v>27</v>
      </c>
      <c r="Q1" s="2" t="s">
        <v>28</v>
      </c>
      <c r="R1" s="2" t="s">
        <v>29</v>
      </c>
      <c r="S1" s="2" t="s">
        <v>30</v>
      </c>
    </row>
    <row r="2" spans="1:19" x14ac:dyDescent="0.3">
      <c r="A2" s="3">
        <v>1</v>
      </c>
      <c r="B2" t="s">
        <v>9</v>
      </c>
      <c r="C2" t="s">
        <v>10</v>
      </c>
      <c r="D2">
        <v>5.5414043973910259</v>
      </c>
      <c r="E2" s="1">
        <v>0.377444054325274</v>
      </c>
      <c r="F2" s="1">
        <v>1.1402217885311401</v>
      </c>
      <c r="G2" s="1">
        <v>0.56486676435170002</v>
      </c>
      <c r="H2" s="1">
        <v>0</v>
      </c>
      <c r="I2" s="1">
        <v>5.7601581328183004E-4</v>
      </c>
      <c r="J2" s="2">
        <v>3.4568913769786001</v>
      </c>
      <c r="K2" s="2" t="s">
        <v>9</v>
      </c>
      <c r="L2" s="2" t="s">
        <v>10</v>
      </c>
      <c r="M2" s="2">
        <f>AVERAGE(D2:D6)</f>
        <v>5.1756192367796299</v>
      </c>
      <c r="N2" s="2">
        <f t="shared" ref="N2:R2" si="0">AVERAGE(E2:E6)</f>
        <v>0.31938388066337337</v>
      </c>
      <c r="O2" s="2">
        <f t="shared" si="0"/>
        <v>1.0991680214198141</v>
      </c>
      <c r="P2" s="2">
        <f t="shared" si="0"/>
        <v>0.63671925052411649</v>
      </c>
      <c r="Q2" s="2">
        <f t="shared" si="0"/>
        <v>0</v>
      </c>
      <c r="R2" s="2">
        <f t="shared" si="0"/>
        <v>1.1520316265636601E-4</v>
      </c>
      <c r="S2" s="2">
        <f>AVERAGE(J2:J6)</f>
        <v>3.1206136442300423</v>
      </c>
    </row>
    <row r="3" spans="1:19" x14ac:dyDescent="0.3">
      <c r="A3" s="3">
        <v>2</v>
      </c>
      <c r="B3" t="s">
        <v>9</v>
      </c>
      <c r="C3" t="s">
        <v>10</v>
      </c>
      <c r="D3">
        <v>5.2218618421748193</v>
      </c>
      <c r="E3" s="1">
        <v>0.31219409976986601</v>
      </c>
      <c r="F3" s="1">
        <v>1.1050184903912701</v>
      </c>
      <c r="G3" s="1">
        <v>0.63108439350571899</v>
      </c>
      <c r="H3" s="1">
        <v>0</v>
      </c>
      <c r="I3" s="1">
        <v>0</v>
      </c>
      <c r="J3" s="2">
        <v>3.1717030163331499</v>
      </c>
      <c r="K3" s="2" t="s">
        <v>9</v>
      </c>
      <c r="L3" s="2" t="s">
        <v>11</v>
      </c>
      <c r="M3" s="2">
        <f>AVERAGE(D7:D11)</f>
        <v>3.5208471417267924</v>
      </c>
      <c r="N3" s="2">
        <f t="shared" ref="N3:R3" si="1">AVERAGE(E7:E11)</f>
        <v>0</v>
      </c>
      <c r="O3" s="2">
        <f t="shared" si="1"/>
        <v>0.48586694122670238</v>
      </c>
      <c r="P3" s="2">
        <f t="shared" si="1"/>
        <v>0.29294550779752376</v>
      </c>
      <c r="Q3" s="2">
        <f t="shared" si="1"/>
        <v>0.56855371898772922</v>
      </c>
      <c r="R3" s="2">
        <f t="shared" si="1"/>
        <v>5.0967496698323234E-2</v>
      </c>
      <c r="S3" s="2">
        <f>AVERAGE(J7:J11)</f>
        <v>2.121666335289722</v>
      </c>
    </row>
    <row r="4" spans="1:19" x14ac:dyDescent="0.3">
      <c r="A4" s="3">
        <v>3</v>
      </c>
      <c r="B4" t="s">
        <v>9</v>
      </c>
      <c r="C4" t="s">
        <v>10</v>
      </c>
      <c r="D4">
        <v>5.041186835865636</v>
      </c>
      <c r="E4" s="1">
        <v>0.27943128113486698</v>
      </c>
      <c r="F4" s="1">
        <v>1.07832958281938</v>
      </c>
      <c r="G4" s="1">
        <v>0.73220199421403898</v>
      </c>
      <c r="H4" s="1">
        <v>0</v>
      </c>
      <c r="I4" s="1">
        <v>0</v>
      </c>
      <c r="J4" s="2">
        <v>2.9500371418317202</v>
      </c>
      <c r="K4" s="2" t="s">
        <v>9</v>
      </c>
      <c r="L4" s="2" t="s">
        <v>12</v>
      </c>
      <c r="M4" s="2">
        <f>AVERAGE(D12:D16)</f>
        <v>21.417917201337669</v>
      </c>
      <c r="N4" s="2">
        <f t="shared" ref="N4:R4" si="2">AVERAGE(E12:E16)</f>
        <v>0</v>
      </c>
      <c r="O4" s="2">
        <f t="shared" si="2"/>
        <v>2.454959765489916</v>
      </c>
      <c r="P4" s="2">
        <f t="shared" si="2"/>
        <v>1.4610057703047619</v>
      </c>
      <c r="Q4" s="2">
        <f t="shared" si="2"/>
        <v>17.494167696416099</v>
      </c>
      <c r="R4" s="2">
        <f t="shared" si="2"/>
        <v>7.8667677892044728E-3</v>
      </c>
      <c r="S4" s="2">
        <f>AVERAGE(J12:J16)</f>
        <v>0</v>
      </c>
    </row>
    <row r="5" spans="1:19" x14ac:dyDescent="0.3">
      <c r="A5" s="3">
        <v>4</v>
      </c>
      <c r="B5" t="s">
        <v>9</v>
      </c>
      <c r="C5" t="s">
        <v>10</v>
      </c>
      <c r="D5">
        <v>4.9952064980789945</v>
      </c>
      <c r="E5" s="1">
        <v>0.325102011176715</v>
      </c>
      <c r="F5" s="1">
        <v>1.0785948285378799</v>
      </c>
      <c r="G5" s="1">
        <v>0.57011665749187601</v>
      </c>
      <c r="H5" s="1">
        <v>0</v>
      </c>
      <c r="I5" s="1">
        <v>0</v>
      </c>
      <c r="J5" s="2">
        <v>3.02618650279353</v>
      </c>
      <c r="K5" s="2" t="s">
        <v>9</v>
      </c>
      <c r="L5" s="2" t="s">
        <v>13</v>
      </c>
      <c r="M5" s="2">
        <f t="shared" ref="M5:S5" si="3">AVERAGE(D17:D21)</f>
        <v>5.1215464028892308</v>
      </c>
      <c r="N5" s="2">
        <f t="shared" si="3"/>
        <v>0</v>
      </c>
      <c r="O5" s="2">
        <f t="shared" si="3"/>
        <v>0.52619862506489423</v>
      </c>
      <c r="P5" s="2">
        <f t="shared" si="3"/>
        <v>0.45292744630393217</v>
      </c>
      <c r="Q5" s="2">
        <f t="shared" si="3"/>
        <v>0.45103700944240382</v>
      </c>
      <c r="R5" s="2">
        <f t="shared" si="3"/>
        <v>2.6633456086635283E-4</v>
      </c>
      <c r="S5" s="2">
        <f t="shared" si="3"/>
        <v>3.6915705846279026</v>
      </c>
    </row>
    <row r="6" spans="1:19" x14ac:dyDescent="0.3">
      <c r="A6" s="3">
        <v>5</v>
      </c>
      <c r="B6" t="s">
        <v>9</v>
      </c>
      <c r="C6" t="s">
        <v>10</v>
      </c>
      <c r="D6">
        <v>5.0784366103876737</v>
      </c>
      <c r="E6" s="1">
        <v>0.302747956910145</v>
      </c>
      <c r="F6" s="1">
        <v>1.0936754168194001</v>
      </c>
      <c r="G6" s="1">
        <v>0.68532644305724799</v>
      </c>
      <c r="H6" s="1">
        <v>0</v>
      </c>
      <c r="I6" s="1">
        <v>0</v>
      </c>
      <c r="J6" s="2">
        <v>2.99825018321321</v>
      </c>
      <c r="K6" s="2" t="s">
        <v>9</v>
      </c>
      <c r="L6" s="2" t="s">
        <v>14</v>
      </c>
      <c r="M6" s="2">
        <f>AVERAGE(D22:D26)</f>
        <v>4.388142257553616</v>
      </c>
      <c r="N6" s="2">
        <f t="shared" ref="N6:R6" si="4">AVERAGE(E22:E26)</f>
        <v>0</v>
      </c>
      <c r="O6" s="2">
        <f t="shared" si="4"/>
        <v>0.5029609637062793</v>
      </c>
      <c r="P6" s="2">
        <f t="shared" si="4"/>
        <v>0.41847387355081722</v>
      </c>
      <c r="Q6" s="2">
        <f t="shared" si="4"/>
        <v>0.42924127831793824</v>
      </c>
      <c r="R6" s="2">
        <f t="shared" si="4"/>
        <v>2.1475922587096862E-2</v>
      </c>
      <c r="S6" s="2">
        <f>AVERAGE(J22:J26)</f>
        <v>3.0138479618378704</v>
      </c>
    </row>
    <row r="7" spans="1:19" x14ac:dyDescent="0.3">
      <c r="A7" s="3">
        <v>6</v>
      </c>
      <c r="B7" t="s">
        <v>9</v>
      </c>
      <c r="C7" t="s">
        <v>11</v>
      </c>
      <c r="D7">
        <v>3.7183565736657394</v>
      </c>
      <c r="E7" s="1">
        <v>0</v>
      </c>
      <c r="F7" s="1">
        <v>0.55468729369135605</v>
      </c>
      <c r="G7" s="1">
        <v>0.30307087989694598</v>
      </c>
      <c r="H7" s="1">
        <v>0.42139680064547202</v>
      </c>
      <c r="I7" s="1">
        <v>5.8194197754825501E-5</v>
      </c>
      <c r="J7" s="2">
        <v>2.4407868315684702</v>
      </c>
      <c r="K7" s="2" t="s">
        <v>9</v>
      </c>
      <c r="L7" s="2" t="s">
        <v>15</v>
      </c>
      <c r="M7" s="2">
        <f>AVERAGE(D27:D31)</f>
        <v>22.384714542423339</v>
      </c>
      <c r="N7" s="2">
        <f>AVERAGE(E27:E31)</f>
        <v>0</v>
      </c>
      <c r="O7" s="2">
        <f t="shared" ref="O7:R7" si="5">AVERAGE(F27:F31)</f>
        <v>2.441630024933974</v>
      </c>
      <c r="P7" s="2">
        <f t="shared" si="5"/>
        <v>1.4836322705702221</v>
      </c>
      <c r="Q7" s="2">
        <f t="shared" si="5"/>
        <v>18.45362579407556</v>
      </c>
      <c r="R7" s="2">
        <f t="shared" si="5"/>
        <v>5.1119104202259373E-3</v>
      </c>
      <c r="S7" s="2">
        <f>AVERAGE(J27:J31)</f>
        <v>0</v>
      </c>
    </row>
    <row r="8" spans="1:19" x14ac:dyDescent="0.3">
      <c r="A8" s="3">
        <v>7</v>
      </c>
      <c r="B8" t="s">
        <v>9</v>
      </c>
      <c r="C8" t="s">
        <v>11</v>
      </c>
      <c r="D8">
        <v>3.6042925217140596</v>
      </c>
      <c r="E8" s="1">
        <v>0</v>
      </c>
      <c r="F8" s="1">
        <v>0.50760570860811205</v>
      </c>
      <c r="G8" s="1">
        <v>0.27626776306926498</v>
      </c>
      <c r="H8" s="1">
        <v>0.67741147149625203</v>
      </c>
      <c r="I8" s="1">
        <v>1.67558902650455E-4</v>
      </c>
      <c r="J8" s="2">
        <v>2.13854749792372</v>
      </c>
      <c r="K8" s="2" t="s">
        <v>9</v>
      </c>
      <c r="L8" s="2" t="s">
        <v>16</v>
      </c>
      <c r="M8" s="2">
        <f>AVERAGE(D32:D36)</f>
        <v>28.931668115120356</v>
      </c>
      <c r="N8" s="2">
        <f t="shared" ref="N8:R8" si="6">AVERAGE(E32:E36)</f>
        <v>0</v>
      </c>
      <c r="O8" s="2">
        <f t="shared" si="6"/>
        <v>2.7216185196544997</v>
      </c>
      <c r="P8" s="2">
        <f t="shared" si="6"/>
        <v>1.7332926022757422</v>
      </c>
      <c r="Q8" s="2">
        <f t="shared" si="6"/>
        <v>24.429121472327221</v>
      </c>
      <c r="R8" s="2">
        <f t="shared" si="6"/>
        <v>4.7678911532075846E-2</v>
      </c>
      <c r="S8" s="2">
        <f>AVERAGE(J32:J36)</f>
        <v>2.88494210451852E-4</v>
      </c>
    </row>
    <row r="9" spans="1:19" x14ac:dyDescent="0.3">
      <c r="A9" s="3">
        <v>8</v>
      </c>
      <c r="B9" t="s">
        <v>9</v>
      </c>
      <c r="C9" t="s">
        <v>11</v>
      </c>
      <c r="D9">
        <v>2.9571862612236632</v>
      </c>
      <c r="E9" s="1">
        <v>0</v>
      </c>
      <c r="F9" s="1">
        <v>0.45089677468383399</v>
      </c>
      <c r="G9" s="1">
        <v>0.235983911670793</v>
      </c>
      <c r="H9" s="1">
        <v>0.47438329121782702</v>
      </c>
      <c r="I9" s="1">
        <v>0</v>
      </c>
      <c r="J9" s="2">
        <v>1.7987360224275499</v>
      </c>
      <c r="K9" s="2" t="s">
        <v>17</v>
      </c>
      <c r="L9" s="2" t="s">
        <v>10</v>
      </c>
      <c r="M9" s="2">
        <f>AVERAGE(D37:D41)</f>
        <v>5.3797262597978817</v>
      </c>
      <c r="N9" s="2">
        <f t="shared" ref="N9:R9" si="7">AVERAGE(E37:E41)</f>
        <v>8.1793482994892645E-3</v>
      </c>
      <c r="O9" s="2">
        <f t="shared" si="7"/>
        <v>1.072068674996784</v>
      </c>
      <c r="P9" s="2">
        <f t="shared" si="7"/>
        <v>0.16553863148106321</v>
      </c>
      <c r="Q9" s="2">
        <f t="shared" si="7"/>
        <v>3.8052596211462637</v>
      </c>
      <c r="R9" s="2">
        <f t="shared" si="7"/>
        <v>0.16384156459062341</v>
      </c>
      <c r="S9" s="2">
        <f>AVERAGE(J37:J41)</f>
        <v>0.1651121594857782</v>
      </c>
    </row>
    <row r="10" spans="1:19" x14ac:dyDescent="0.3">
      <c r="A10" s="3">
        <v>9</v>
      </c>
      <c r="B10" t="s">
        <v>9</v>
      </c>
      <c r="C10" t="s">
        <v>11</v>
      </c>
      <c r="D10">
        <v>3.7946426283282988</v>
      </c>
      <c r="E10" s="1">
        <v>0</v>
      </c>
      <c r="F10" s="1">
        <v>0.48842954409237199</v>
      </c>
      <c r="G10" s="1">
        <v>0.344677318459083</v>
      </c>
      <c r="H10" s="1">
        <v>0.30223928457757798</v>
      </c>
      <c r="I10" s="1">
        <v>0.25450892648289603</v>
      </c>
      <c r="J10" s="2">
        <v>2.4001449263880699</v>
      </c>
      <c r="K10" s="2" t="s">
        <v>17</v>
      </c>
      <c r="L10" s="2" t="s">
        <v>11</v>
      </c>
      <c r="M10" s="2">
        <f>AVERAGE(D42:D46)</f>
        <v>3.3847973724573408</v>
      </c>
      <c r="N10" s="2">
        <f t="shared" ref="N10:R10" si="8">AVERAGE(E42:E46)</f>
        <v>4.2664265448163256E-2</v>
      </c>
      <c r="O10" s="2">
        <f t="shared" si="8"/>
        <v>0.49354028664434313</v>
      </c>
      <c r="P10" s="2">
        <f t="shared" si="8"/>
        <v>0.15539208877851821</v>
      </c>
      <c r="Q10" s="2">
        <f t="shared" si="8"/>
        <v>2.4474359895309759</v>
      </c>
      <c r="R10" s="2">
        <f t="shared" si="8"/>
        <v>1.8441662047088161E-2</v>
      </c>
      <c r="S10" s="2">
        <f>AVERAGE(J42:J46)</f>
        <v>0.22852570755091101</v>
      </c>
    </row>
    <row r="11" spans="1:19" x14ac:dyDescent="0.3">
      <c r="A11" s="3">
        <v>10</v>
      </c>
      <c r="B11" t="s">
        <v>9</v>
      </c>
      <c r="C11" t="s">
        <v>11</v>
      </c>
      <c r="D11">
        <v>3.5297577237022009</v>
      </c>
      <c r="E11" s="1">
        <v>0</v>
      </c>
      <c r="F11" s="1">
        <v>0.42771538505783802</v>
      </c>
      <c r="G11" s="1">
        <v>0.304727665891532</v>
      </c>
      <c r="H11" s="1">
        <v>0.96733774700151698</v>
      </c>
      <c r="I11" s="1">
        <v>1.0280390831483501E-4</v>
      </c>
      <c r="J11" s="2">
        <v>1.8301163981408</v>
      </c>
      <c r="K11" s="2" t="s">
        <v>17</v>
      </c>
      <c r="L11" s="2" t="s">
        <v>12</v>
      </c>
      <c r="M11" s="2">
        <f>AVERAGE(D47:D51)</f>
        <v>25.724359058344241</v>
      </c>
      <c r="N11" s="2">
        <f t="shared" ref="N11:R11" si="9">AVERAGE(E47:E51)</f>
        <v>5.3326506731103264E-2</v>
      </c>
      <c r="O11" s="2">
        <f t="shared" si="9"/>
        <v>3.2477237557127543</v>
      </c>
      <c r="P11" s="2">
        <f t="shared" si="9"/>
        <v>1.7182377848406858</v>
      </c>
      <c r="Q11" s="2">
        <f t="shared" si="9"/>
        <v>19.097338897012939</v>
      </c>
      <c r="R11" s="2">
        <f t="shared" si="9"/>
        <v>6.0511370625982233E-3</v>
      </c>
      <c r="S11" s="2">
        <f>AVERAGE(J47:J51)</f>
        <v>1.6013219186399301</v>
      </c>
    </row>
    <row r="12" spans="1:19" x14ac:dyDescent="0.3">
      <c r="A12" s="3">
        <v>11</v>
      </c>
      <c r="B12" t="s">
        <v>9</v>
      </c>
      <c r="C12" t="s">
        <v>12</v>
      </c>
      <c r="D12">
        <v>17.790626231497978</v>
      </c>
      <c r="E12" s="1">
        <v>0</v>
      </c>
      <c r="F12" s="1">
        <v>1.84650595558312</v>
      </c>
      <c r="G12" s="1">
        <v>1.32156709400157</v>
      </c>
      <c r="H12" s="1">
        <v>14.6133010017367</v>
      </c>
      <c r="I12" s="1">
        <v>8.6259486786017699E-3</v>
      </c>
      <c r="J12" s="2">
        <v>0</v>
      </c>
      <c r="K12" s="2" t="s">
        <v>17</v>
      </c>
      <c r="L12" s="2" t="s">
        <v>13</v>
      </c>
      <c r="M12" s="2">
        <f>AVERAGE(D52:D56)</f>
        <v>5.0568458422933649</v>
      </c>
      <c r="N12" s="2">
        <f t="shared" ref="N12:R12" si="10">AVERAGE(E52:E56)</f>
        <v>3.647495665333194E-2</v>
      </c>
      <c r="O12" s="2">
        <f t="shared" si="10"/>
        <v>0.57080363419677238</v>
      </c>
      <c r="P12" s="2">
        <f t="shared" si="10"/>
        <v>0.23627969130514059</v>
      </c>
      <c r="Q12" s="2">
        <f t="shared" si="10"/>
        <v>3.8043251191976624</v>
      </c>
      <c r="R12" s="2">
        <f t="shared" si="10"/>
        <v>1.8964868105167895E-2</v>
      </c>
      <c r="S12" s="2">
        <f>AVERAGE(J52:J56)</f>
        <v>0.38915173054192376</v>
      </c>
    </row>
    <row r="13" spans="1:19" x14ac:dyDescent="0.3">
      <c r="A13" s="3">
        <v>12</v>
      </c>
      <c r="B13" t="s">
        <v>9</v>
      </c>
      <c r="C13" t="s">
        <v>12</v>
      </c>
      <c r="D13">
        <v>23.492493923594534</v>
      </c>
      <c r="E13" s="1">
        <v>0</v>
      </c>
      <c r="F13" s="1">
        <v>2.8169746314083799</v>
      </c>
      <c r="G13" s="1">
        <v>1.60101768628034</v>
      </c>
      <c r="H13" s="1">
        <v>19.052599322632702</v>
      </c>
      <c r="I13" s="1">
        <v>1.94083596785289E-2</v>
      </c>
      <c r="J13" s="2">
        <v>0</v>
      </c>
      <c r="K13" s="2" t="s">
        <v>17</v>
      </c>
      <c r="L13" s="2" t="s">
        <v>14</v>
      </c>
      <c r="M13" s="2">
        <f>AVERAGE(D57:D61)</f>
        <v>4.7024356124302695</v>
      </c>
      <c r="N13" s="2">
        <f t="shared" ref="N13:R13" si="11">AVERAGE(E57:E61)</f>
        <v>4.3715295480352183E-2</v>
      </c>
      <c r="O13" s="2">
        <f t="shared" si="11"/>
        <v>0.57326116171286068</v>
      </c>
      <c r="P13" s="2">
        <f t="shared" si="11"/>
        <v>0.1759715290632094</v>
      </c>
      <c r="Q13" s="2">
        <f t="shared" si="11"/>
        <v>3.5067265731806136</v>
      </c>
      <c r="R13" s="2">
        <f t="shared" si="11"/>
        <v>3.3253067203702158E-3</v>
      </c>
      <c r="S13" s="2">
        <f>AVERAGE(J57:J61)</f>
        <v>0.39900013384259519</v>
      </c>
    </row>
    <row r="14" spans="1:19" x14ac:dyDescent="0.3">
      <c r="A14" s="3">
        <v>13</v>
      </c>
      <c r="B14" t="s">
        <v>9</v>
      </c>
      <c r="C14" t="s">
        <v>12</v>
      </c>
      <c r="D14">
        <v>28.851991579960035</v>
      </c>
      <c r="E14" s="1">
        <v>0</v>
      </c>
      <c r="F14" s="1">
        <v>3.5559878677369401</v>
      </c>
      <c r="G14" s="1">
        <v>1.88596992030667</v>
      </c>
      <c r="H14" s="1">
        <v>23.396742681367499</v>
      </c>
      <c r="I14" s="1">
        <v>1.12995305888917E-2</v>
      </c>
      <c r="J14" s="2">
        <v>0</v>
      </c>
      <c r="K14" s="2" t="s">
        <v>17</v>
      </c>
      <c r="L14" s="2" t="s">
        <v>15</v>
      </c>
      <c r="M14" s="2">
        <f>AVERAGE(D62:D66)</f>
        <v>49.068871948386743</v>
      </c>
      <c r="N14" s="2">
        <f t="shared" ref="N14:R14" si="12">AVERAGE(E62:E66)</f>
        <v>0</v>
      </c>
      <c r="O14" s="2">
        <f t="shared" si="12"/>
        <v>5.5636490738286595</v>
      </c>
      <c r="P14" s="2">
        <f t="shared" si="12"/>
        <v>2.0288208080311443</v>
      </c>
      <c r="Q14" s="2">
        <f t="shared" si="12"/>
        <v>40.905856842646116</v>
      </c>
      <c r="R14" s="2">
        <f t="shared" si="12"/>
        <v>8.4788278001852763E-2</v>
      </c>
      <c r="S14" s="2">
        <f>AVERAGE(J62:J66)</f>
        <v>0.48688499749222858</v>
      </c>
    </row>
    <row r="15" spans="1:19" x14ac:dyDescent="0.3">
      <c r="A15" s="3">
        <v>14</v>
      </c>
      <c r="B15" t="s">
        <v>9</v>
      </c>
      <c r="C15" t="s">
        <v>12</v>
      </c>
      <c r="D15">
        <v>20.766962746795237</v>
      </c>
      <c r="E15" s="1">
        <v>0</v>
      </c>
      <c r="F15" s="1">
        <v>2.2701528257303201</v>
      </c>
      <c r="G15" s="1">
        <v>1.4412413159695701</v>
      </c>
      <c r="H15" s="1">
        <v>17.058605858300101</v>
      </c>
      <c r="I15" s="1">
        <v>0</v>
      </c>
      <c r="J15" s="2">
        <v>0</v>
      </c>
      <c r="K15" s="2" t="s">
        <v>17</v>
      </c>
      <c r="L15" s="2" t="s">
        <v>16</v>
      </c>
      <c r="M15" s="2">
        <f>AVERAGE(D67:D71)</f>
        <v>51.238594684992336</v>
      </c>
      <c r="N15" s="2">
        <f t="shared" ref="N15:R15" si="13">AVERAGE(E67:E71)</f>
        <v>0</v>
      </c>
      <c r="O15" s="2">
        <f t="shared" si="13"/>
        <v>5.9776960880750369</v>
      </c>
      <c r="P15" s="2">
        <f t="shared" si="13"/>
        <v>2.080030561030052</v>
      </c>
      <c r="Q15" s="2">
        <f t="shared" si="13"/>
        <v>42.462807371778162</v>
      </c>
      <c r="R15" s="2">
        <f t="shared" si="13"/>
        <v>9.9099074156975345E-2</v>
      </c>
      <c r="S15" s="2">
        <f>AVERAGE(J67:J71)</f>
        <v>0.61636690495976965</v>
      </c>
    </row>
    <row r="16" spans="1:19" x14ac:dyDescent="0.3">
      <c r="A16" s="3">
        <v>15</v>
      </c>
      <c r="B16" t="s">
        <v>9</v>
      </c>
      <c r="C16" t="s">
        <v>12</v>
      </c>
      <c r="D16">
        <v>16.187511524840556</v>
      </c>
      <c r="E16" s="1">
        <v>0</v>
      </c>
      <c r="F16" s="1">
        <v>1.78517754699082</v>
      </c>
      <c r="G16" s="1">
        <v>1.0552328349656599</v>
      </c>
      <c r="H16" s="1">
        <v>13.349589618043501</v>
      </c>
      <c r="I16" s="1">
        <v>0</v>
      </c>
      <c r="J16" s="2">
        <v>0</v>
      </c>
      <c r="K16" s="2" t="s">
        <v>18</v>
      </c>
      <c r="L16" s="2" t="s">
        <v>10</v>
      </c>
      <c r="M16" s="2">
        <f>AVERAGE(D72:D76)</f>
        <v>4.8594856313467645</v>
      </c>
      <c r="N16" s="2">
        <f t="shared" ref="N16:R16" si="14">AVERAGE(E72:E76)</f>
        <v>0.51104443007647904</v>
      </c>
      <c r="O16" s="2">
        <f t="shared" si="14"/>
        <v>0.67825450946406751</v>
      </c>
      <c r="P16" s="2">
        <f t="shared" si="14"/>
        <v>0.20764858146319742</v>
      </c>
      <c r="Q16" s="2">
        <f t="shared" si="14"/>
        <v>3.0008094095275881</v>
      </c>
      <c r="R16" s="2">
        <f t="shared" si="14"/>
        <v>0.15479487795527477</v>
      </c>
      <c r="S16" s="2">
        <f>AVERAGE(J72:J76)</f>
        <v>0.30744819151339425</v>
      </c>
    </row>
    <row r="17" spans="1:19" x14ac:dyDescent="0.3">
      <c r="A17" s="3">
        <v>16</v>
      </c>
      <c r="B17" t="s">
        <v>9</v>
      </c>
      <c r="C17" t="s">
        <v>13</v>
      </c>
      <c r="D17">
        <v>7.0162308201708026</v>
      </c>
      <c r="E17" s="1">
        <v>0</v>
      </c>
      <c r="F17" s="1">
        <v>0.68058869725358695</v>
      </c>
      <c r="G17" s="1">
        <v>0.64080712396888695</v>
      </c>
      <c r="H17" s="1">
        <v>0.46842494563852699</v>
      </c>
      <c r="I17" s="1">
        <v>1.0944953138656299E-3</v>
      </c>
      <c r="J17" s="2">
        <v>5.2290847378251302</v>
      </c>
      <c r="K17" s="2" t="s">
        <v>18</v>
      </c>
      <c r="L17" s="2" t="s">
        <v>11</v>
      </c>
      <c r="M17" s="2">
        <f>AVERAGE(D77:D81)</f>
        <v>4.1503204500146857</v>
      </c>
      <c r="N17" s="2">
        <f t="shared" ref="N17:R17" si="15">AVERAGE(E77:E81)</f>
        <v>0.26097431092905404</v>
      </c>
      <c r="O17" s="2">
        <f t="shared" si="15"/>
        <v>0.48864717166290317</v>
      </c>
      <c r="P17" s="2">
        <f t="shared" si="15"/>
        <v>0.18988144453346439</v>
      </c>
      <c r="Q17" s="2">
        <f t="shared" si="15"/>
        <v>2.686258819200682</v>
      </c>
      <c r="R17" s="2">
        <f t="shared" si="15"/>
        <v>5.3847183968269048E-3</v>
      </c>
      <c r="S17" s="2">
        <f>AVERAGE(J77:J81)</f>
        <v>0.51885353527706835</v>
      </c>
    </row>
    <row r="18" spans="1:19" x14ac:dyDescent="0.3">
      <c r="A18" s="3">
        <v>17</v>
      </c>
      <c r="B18" t="s">
        <v>9</v>
      </c>
      <c r="C18" t="s">
        <v>13</v>
      </c>
      <c r="D18">
        <v>4.848837786952827</v>
      </c>
      <c r="E18" s="1">
        <v>0</v>
      </c>
      <c r="F18" s="1">
        <v>0.48355357910852298</v>
      </c>
      <c r="G18" s="1">
        <v>0.48311348796034498</v>
      </c>
      <c r="H18" s="1">
        <v>0.47221056281238999</v>
      </c>
      <c r="I18" s="1">
        <v>3.2694580452290199E-5</v>
      </c>
      <c r="J18" s="2">
        <v>3.4110896755382898</v>
      </c>
      <c r="K18" s="2" t="s">
        <v>18</v>
      </c>
      <c r="L18" s="2" t="s">
        <v>12</v>
      </c>
      <c r="M18" s="2">
        <f>AVERAGE(D82:D86)</f>
        <v>26.545525015867288</v>
      </c>
      <c r="N18" s="2">
        <f t="shared" ref="N18:R18" si="16">AVERAGE(E82:E86)</f>
        <v>0.281906347095771</v>
      </c>
      <c r="O18" s="2">
        <f t="shared" si="16"/>
        <v>2.2789891663985458</v>
      </c>
      <c r="P18" s="2">
        <f t="shared" si="16"/>
        <v>0.99876741594346219</v>
      </c>
      <c r="Q18" s="2">
        <f t="shared" si="16"/>
        <v>22.102379517502541</v>
      </c>
      <c r="R18" s="2">
        <f t="shared" si="16"/>
        <v>6.3670806723876133E-3</v>
      </c>
      <c r="S18" s="2">
        <f>AVERAGE(J82:J86)</f>
        <v>0.87759047238727983</v>
      </c>
    </row>
    <row r="19" spans="1:19" x14ac:dyDescent="0.3">
      <c r="A19" s="3">
        <v>18</v>
      </c>
      <c r="B19" t="s">
        <v>9</v>
      </c>
      <c r="C19" t="s">
        <v>13</v>
      </c>
      <c r="D19">
        <v>4.5192254405098424</v>
      </c>
      <c r="E19" s="1">
        <v>0</v>
      </c>
      <c r="F19" s="1">
        <v>0.49537334774811898</v>
      </c>
      <c r="G19" s="1">
        <v>0.30688759803315502</v>
      </c>
      <c r="H19" s="1">
        <v>0.43619800831060801</v>
      </c>
      <c r="I19" s="1">
        <v>2.0448291001384401E-4</v>
      </c>
      <c r="J19" s="2">
        <v>3.2813365629981002</v>
      </c>
      <c r="K19" s="2" t="s">
        <v>18</v>
      </c>
      <c r="L19" s="2" t="s">
        <v>13</v>
      </c>
      <c r="M19" s="2">
        <f>AVERAGE(D87:D91)</f>
        <v>5.2414275985992758</v>
      </c>
      <c r="N19" s="2">
        <f t="shared" ref="N19:R19" si="17">AVERAGE(E87:E91)</f>
        <v>0.25309881389296779</v>
      </c>
      <c r="O19" s="2">
        <f t="shared" si="17"/>
        <v>0.53239448046078397</v>
      </c>
      <c r="P19" s="2">
        <f t="shared" si="17"/>
        <v>0.20020117832306417</v>
      </c>
      <c r="Q19" s="2">
        <f t="shared" si="17"/>
        <v>3.7164374252460002</v>
      </c>
      <c r="R19" s="2">
        <f t="shared" si="17"/>
        <v>5.8228237663653752E-3</v>
      </c>
      <c r="S19" s="2">
        <f>AVERAGE(J87:J91)</f>
        <v>0.53404527831081983</v>
      </c>
    </row>
    <row r="20" spans="1:19" x14ac:dyDescent="0.3">
      <c r="A20" s="3">
        <v>19</v>
      </c>
      <c r="B20" t="s">
        <v>9</v>
      </c>
      <c r="C20" t="s">
        <v>13</v>
      </c>
      <c r="D20">
        <v>4.241174057078573</v>
      </c>
      <c r="E20" s="1">
        <v>0</v>
      </c>
      <c r="F20" s="1">
        <v>0.443514334009179</v>
      </c>
      <c r="G20" s="1">
        <v>0.38377952122131598</v>
      </c>
      <c r="H20" s="1">
        <v>0.45236133369854398</v>
      </c>
      <c r="I20" s="1">
        <v>0</v>
      </c>
      <c r="J20" s="2">
        <v>2.9603448110709598</v>
      </c>
      <c r="K20" s="2" t="s">
        <v>18</v>
      </c>
      <c r="L20" s="2" t="s">
        <v>14</v>
      </c>
      <c r="M20" s="2">
        <f>AVERAGE(D92:D96)</f>
        <v>4.0845546209712316</v>
      </c>
      <c r="N20" s="2">
        <f t="shared" ref="N20:R20" si="18">AVERAGE(E92:E96)</f>
        <v>0.29075984058683541</v>
      </c>
      <c r="O20" s="2">
        <f t="shared" si="18"/>
        <v>0.45119527001456516</v>
      </c>
      <c r="P20" s="2">
        <f t="shared" si="18"/>
        <v>0.1895120726100562</v>
      </c>
      <c r="Q20" s="2">
        <f t="shared" si="18"/>
        <v>2.6382666129445242</v>
      </c>
      <c r="R20" s="2">
        <f t="shared" si="18"/>
        <v>1.066328824052902E-2</v>
      </c>
      <c r="S20" s="2">
        <f>AVERAGE(J92:J96)</f>
        <v>0.5056029156034898</v>
      </c>
    </row>
    <row r="21" spans="1:19" x14ac:dyDescent="0.3">
      <c r="A21" s="3">
        <v>20</v>
      </c>
      <c r="B21" t="s">
        <v>9</v>
      </c>
      <c r="C21" t="s">
        <v>13</v>
      </c>
      <c r="D21">
        <v>4.9822639097341082</v>
      </c>
      <c r="E21" s="1">
        <v>0</v>
      </c>
      <c r="F21" s="1">
        <v>0.52796316720506298</v>
      </c>
      <c r="G21" s="1">
        <v>0.45004950033595797</v>
      </c>
      <c r="H21" s="1">
        <v>0.42599019675194999</v>
      </c>
      <c r="I21" s="1">
        <v>0</v>
      </c>
      <c r="J21" s="2">
        <v>3.5759971357070302</v>
      </c>
      <c r="K21" s="2" t="s">
        <v>18</v>
      </c>
      <c r="L21" s="2" t="s">
        <v>15</v>
      </c>
      <c r="M21" s="2">
        <f>AVERAGE(D97:D101)</f>
        <v>23.700686163793598</v>
      </c>
      <c r="N21" s="2">
        <f t="shared" ref="N21:R21" si="19">AVERAGE(E97:E101)</f>
        <v>0.32316311825194183</v>
      </c>
      <c r="O21" s="2">
        <f t="shared" si="19"/>
        <v>1.9646279263764399</v>
      </c>
      <c r="P21" s="2">
        <f t="shared" si="19"/>
        <v>1.1354522672708032</v>
      </c>
      <c r="Q21" s="2">
        <f t="shared" si="19"/>
        <v>19.942293560714621</v>
      </c>
      <c r="R21" s="2">
        <f t="shared" si="19"/>
        <v>2.7511464280834085E-2</v>
      </c>
      <c r="S21" s="2">
        <f>AVERAGE(J97:J101)</f>
        <v>0.30895166310537281</v>
      </c>
    </row>
    <row r="22" spans="1:19" x14ac:dyDescent="0.3">
      <c r="A22" s="3">
        <v>21</v>
      </c>
      <c r="B22" t="s">
        <v>9</v>
      </c>
      <c r="C22" t="s">
        <v>14</v>
      </c>
      <c r="D22">
        <v>4.4446060245857861</v>
      </c>
      <c r="E22" s="1">
        <v>0</v>
      </c>
      <c r="F22" s="1">
        <v>0.46376859383046798</v>
      </c>
      <c r="G22" s="1">
        <v>0.48851523102808803</v>
      </c>
      <c r="H22" s="1">
        <v>0.48117684280804301</v>
      </c>
      <c r="I22" s="1">
        <v>1.5411584412654801E-4</v>
      </c>
      <c r="J22" s="2">
        <v>3.0063852164892801</v>
      </c>
      <c r="K22" s="2" t="s">
        <v>18</v>
      </c>
      <c r="L22" s="2" t="s">
        <v>16</v>
      </c>
      <c r="M22" s="2">
        <f>AVERAGE(D102:D106)</f>
        <v>27.436050008478492</v>
      </c>
      <c r="N22" s="2">
        <f t="shared" ref="N22:R22" si="20">AVERAGE(E102:E106)</f>
        <v>0.35574700204984017</v>
      </c>
      <c r="O22" s="2">
        <f t="shared" si="20"/>
        <v>2.1297292458113382</v>
      </c>
      <c r="P22" s="2">
        <f t="shared" si="20"/>
        <v>1.1614794574458136</v>
      </c>
      <c r="Q22" s="2">
        <f t="shared" si="20"/>
        <v>23.752003704458836</v>
      </c>
      <c r="R22" s="2">
        <f t="shared" si="20"/>
        <v>1.1961887922004841E-2</v>
      </c>
      <c r="S22" s="2">
        <f>AVERAGE(J102:J106)</f>
        <v>2.5078702312186407E-2</v>
      </c>
    </row>
    <row r="23" spans="1:19" x14ac:dyDescent="0.3">
      <c r="A23" s="3">
        <v>22</v>
      </c>
      <c r="B23" t="s">
        <v>9</v>
      </c>
      <c r="C23" t="s">
        <v>14</v>
      </c>
      <c r="D23">
        <v>4.6574441843265966</v>
      </c>
      <c r="E23" s="1">
        <v>0</v>
      </c>
      <c r="F23" s="1">
        <v>0.53545580543974103</v>
      </c>
      <c r="G23" s="1">
        <v>0.52884675837328698</v>
      </c>
      <c r="H23" s="1">
        <v>0.39248413387194597</v>
      </c>
      <c r="I23" s="1">
        <v>0</v>
      </c>
      <c r="J23" s="2">
        <v>3.2032133023150302</v>
      </c>
      <c r="K23" s="2" t="s">
        <v>19</v>
      </c>
      <c r="L23" s="2" t="s">
        <v>10</v>
      </c>
      <c r="M23" s="2">
        <f>AVERAGE(D107:D111)</f>
        <v>14.058665996186786</v>
      </c>
      <c r="N23" s="2">
        <f t="shared" ref="N23:R23" si="21">AVERAGE(E107:E111)</f>
        <v>0.22673572819277626</v>
      </c>
      <c r="O23" s="2">
        <f t="shared" si="21"/>
        <v>2.3079885264466982</v>
      </c>
      <c r="P23" s="2">
        <f t="shared" si="21"/>
        <v>0.45131661211957141</v>
      </c>
      <c r="Q23" s="2">
        <f t="shared" si="21"/>
        <v>5.7385732925046931</v>
      </c>
      <c r="R23" s="2">
        <f t="shared" si="21"/>
        <v>0.36022937207402883</v>
      </c>
      <c r="S23" s="2">
        <f>AVERAGE(J107:J111)</f>
        <v>4.9731564686622418</v>
      </c>
    </row>
    <row r="24" spans="1:19" x14ac:dyDescent="0.3">
      <c r="A24" s="3">
        <v>23</v>
      </c>
      <c r="B24" t="s">
        <v>9</v>
      </c>
      <c r="C24" t="s">
        <v>14</v>
      </c>
      <c r="D24">
        <v>4.4446749948651485</v>
      </c>
      <c r="E24" s="1">
        <v>0</v>
      </c>
      <c r="F24" s="1">
        <v>0.53358930383021297</v>
      </c>
      <c r="G24" s="1">
        <v>0.38560545548317299</v>
      </c>
      <c r="H24" s="1">
        <v>0.39882107319725602</v>
      </c>
      <c r="I24" s="1">
        <v>0</v>
      </c>
      <c r="J24" s="2">
        <v>3.12198416748936</v>
      </c>
      <c r="K24" s="2" t="s">
        <v>19</v>
      </c>
      <c r="L24" s="2" t="s">
        <v>11</v>
      </c>
      <c r="M24" s="2">
        <f>AVERAGE(D112:D116)</f>
        <v>7.0746934748769217</v>
      </c>
      <c r="N24" s="2">
        <f t="shared" ref="N24:R24" si="22">AVERAGE(E112:E116)</f>
        <v>0.16676369837046706</v>
      </c>
      <c r="O24" s="2">
        <f t="shared" si="22"/>
        <v>0.79144200578656865</v>
      </c>
      <c r="P24" s="2">
        <f t="shared" si="22"/>
        <v>0.25320231761495782</v>
      </c>
      <c r="Q24" s="2">
        <f t="shared" si="22"/>
        <v>3.9203120701574496</v>
      </c>
      <c r="R24" s="2">
        <f t="shared" si="22"/>
        <v>5.3749202156324997E-3</v>
      </c>
      <c r="S24" s="2">
        <f>AVERAGE(J112:J116)</f>
        <v>1.93890498785492</v>
      </c>
    </row>
    <row r="25" spans="1:19" x14ac:dyDescent="0.3">
      <c r="A25" s="3">
        <v>24</v>
      </c>
      <c r="B25" t="s">
        <v>9</v>
      </c>
      <c r="C25" t="s">
        <v>14</v>
      </c>
      <c r="D25">
        <v>4.1841055715217852</v>
      </c>
      <c r="E25" s="1">
        <v>0</v>
      </c>
      <c r="F25" s="1">
        <v>0.466789053583335</v>
      </c>
      <c r="G25" s="1">
        <v>0.32368924519658199</v>
      </c>
      <c r="H25" s="1">
        <v>0.45960861828534899</v>
      </c>
      <c r="I25" s="1">
        <v>0.107101689917024</v>
      </c>
      <c r="J25" s="2">
        <v>2.8228113930177101</v>
      </c>
      <c r="K25" s="2" t="s">
        <v>19</v>
      </c>
      <c r="L25" s="2" t="s">
        <v>12</v>
      </c>
      <c r="M25" s="2">
        <f>AVERAGE(D117:D121)</f>
        <v>46.295117818631596</v>
      </c>
      <c r="N25" s="2">
        <f t="shared" ref="N25:R25" si="23">AVERAGE(E117:E121)</f>
        <v>0.37620311887965519</v>
      </c>
      <c r="O25" s="2">
        <f t="shared" si="23"/>
        <v>1.1401570293140539</v>
      </c>
      <c r="P25" s="2">
        <f t="shared" si="23"/>
        <v>0.86280977037731221</v>
      </c>
      <c r="Q25" s="2">
        <f t="shared" si="23"/>
        <v>43.443497521132919</v>
      </c>
      <c r="R25" s="2">
        <f t="shared" si="23"/>
        <v>0.12851057522945164</v>
      </c>
      <c r="S25" s="2">
        <f>AVERAGE(J117:J121)</f>
        <v>0.34482198506658368</v>
      </c>
    </row>
    <row r="26" spans="1:19" x14ac:dyDescent="0.3">
      <c r="A26" s="3">
        <v>25</v>
      </c>
      <c r="B26" t="s">
        <v>9</v>
      </c>
      <c r="C26" t="s">
        <v>14</v>
      </c>
      <c r="D26">
        <v>4.2098805124687617</v>
      </c>
      <c r="E26" s="1">
        <v>0</v>
      </c>
      <c r="F26" s="1">
        <v>0.51520206184763995</v>
      </c>
      <c r="G26" s="1">
        <v>0.36571267767295601</v>
      </c>
      <c r="H26" s="1">
        <v>0.41411572342709702</v>
      </c>
      <c r="I26" s="1">
        <v>1.2380717433377699E-4</v>
      </c>
      <c r="J26" s="2">
        <v>2.9148457298779702</v>
      </c>
      <c r="K26" s="2" t="s">
        <v>19</v>
      </c>
      <c r="L26" s="2" t="s">
        <v>13</v>
      </c>
      <c r="M26" s="2">
        <f>AVERAGE(D122:D126)</f>
        <v>11.529340260736088</v>
      </c>
      <c r="N26" s="2">
        <f t="shared" ref="N26:R26" si="24">AVERAGE(E122:E126)</f>
        <v>0.33316386184375918</v>
      </c>
      <c r="O26" s="2">
        <f t="shared" si="24"/>
        <v>1.1746230679731506</v>
      </c>
      <c r="P26" s="2">
        <f t="shared" si="24"/>
        <v>0.35944465424570898</v>
      </c>
      <c r="Q26" s="2">
        <f t="shared" si="24"/>
        <v>6.494563442921172</v>
      </c>
      <c r="R26" s="2">
        <f t="shared" si="24"/>
        <v>1.635967817279476E-2</v>
      </c>
      <c r="S26" s="2">
        <f>AVERAGE(J122:J126)</f>
        <v>3.1498452948434039</v>
      </c>
    </row>
    <row r="27" spans="1:19" x14ac:dyDescent="0.3">
      <c r="A27" s="3">
        <v>26</v>
      </c>
      <c r="B27" t="s">
        <v>9</v>
      </c>
      <c r="C27" t="s">
        <v>15</v>
      </c>
      <c r="D27">
        <v>12.773122825710399</v>
      </c>
      <c r="E27" s="1">
        <v>0</v>
      </c>
      <c r="F27" s="1">
        <v>1.48978939624131</v>
      </c>
      <c r="G27" s="1">
        <v>1.06771231996642</v>
      </c>
      <c r="H27" s="1">
        <v>10.2124982837923</v>
      </c>
      <c r="I27" s="1">
        <v>0</v>
      </c>
      <c r="J27" s="2">
        <v>0</v>
      </c>
      <c r="K27" s="2" t="s">
        <v>19</v>
      </c>
      <c r="L27" s="2" t="s">
        <v>14</v>
      </c>
      <c r="M27" s="2">
        <f>AVERAGE(D127:D131)</f>
        <v>9.5876676325506125</v>
      </c>
      <c r="N27" s="2">
        <f t="shared" ref="N27:R27" si="25">AVERAGE(E127:E131)</f>
        <v>0.34920022660314942</v>
      </c>
      <c r="O27" s="2">
        <f t="shared" si="25"/>
        <v>0.90895563604366014</v>
      </c>
      <c r="P27" s="2">
        <f t="shared" si="25"/>
        <v>0.30899402510698015</v>
      </c>
      <c r="Q27" s="2">
        <f t="shared" si="25"/>
        <v>4.1396747913630616</v>
      </c>
      <c r="R27" s="2">
        <f t="shared" si="25"/>
        <v>5.3479901949900054E-3</v>
      </c>
      <c r="S27" s="2">
        <f>AVERAGE(J127:J131)</f>
        <v>3.8738273306881603</v>
      </c>
    </row>
    <row r="28" spans="1:19" x14ac:dyDescent="0.3">
      <c r="A28" s="3">
        <v>27</v>
      </c>
      <c r="B28" t="s">
        <v>9</v>
      </c>
      <c r="C28" t="s">
        <v>15</v>
      </c>
      <c r="D28">
        <v>22.874685178572754</v>
      </c>
      <c r="E28" s="1">
        <v>0</v>
      </c>
      <c r="F28" s="1">
        <v>1.5238959392282101</v>
      </c>
      <c r="G28" s="1">
        <v>1.03488404059164</v>
      </c>
      <c r="H28" s="1">
        <v>20.2943944175938</v>
      </c>
      <c r="I28" s="1">
        <v>1.6825602586314398E-2</v>
      </c>
      <c r="J28" s="2">
        <v>0</v>
      </c>
      <c r="K28" s="2" t="s">
        <v>19</v>
      </c>
      <c r="L28" s="2" t="s">
        <v>15</v>
      </c>
      <c r="M28" s="2">
        <f>AVERAGE(D132:D136)</f>
        <v>36.640658089004219</v>
      </c>
      <c r="N28" s="2">
        <f t="shared" ref="N28:R28" si="26">AVERAGE(E132:E136)</f>
        <v>0.40327977765256745</v>
      </c>
      <c r="O28" s="2">
        <f t="shared" si="26"/>
        <v>1.01918990908792</v>
      </c>
      <c r="P28" s="2">
        <f t="shared" si="26"/>
        <v>0.85331514606723291</v>
      </c>
      <c r="Q28" s="2">
        <f t="shared" si="26"/>
        <v>34.168803759328263</v>
      </c>
      <c r="R28" s="2">
        <f t="shared" si="26"/>
        <v>9.7714178797097859E-2</v>
      </c>
      <c r="S28" s="2">
        <f>AVERAGE(J132:J136)</f>
        <v>9.7697229066900523E-2</v>
      </c>
    </row>
    <row r="29" spans="1:19" x14ac:dyDescent="0.3">
      <c r="A29" s="3">
        <v>28</v>
      </c>
      <c r="B29" t="s">
        <v>9</v>
      </c>
      <c r="C29" t="s">
        <v>15</v>
      </c>
      <c r="D29">
        <v>23.361483245838912</v>
      </c>
      <c r="E29" s="1">
        <v>0</v>
      </c>
      <c r="F29" s="1">
        <v>2.7281189095891998</v>
      </c>
      <c r="G29" s="1">
        <v>2.12770726588397</v>
      </c>
      <c r="H29" s="1">
        <v>18.504173824526799</v>
      </c>
      <c r="I29" s="1">
        <v>0</v>
      </c>
      <c r="J29" s="2">
        <v>0</v>
      </c>
      <c r="K29" s="2" t="s">
        <v>19</v>
      </c>
      <c r="L29" s="2" t="s">
        <v>16</v>
      </c>
      <c r="M29" s="2">
        <f>AVERAGE(D137:D141)</f>
        <v>36.78862183564614</v>
      </c>
      <c r="N29" s="2">
        <f t="shared" ref="N29:R29" si="27">AVERAGE(E137:E141)</f>
        <v>0.37412528515264121</v>
      </c>
      <c r="O29" s="2">
        <f t="shared" si="27"/>
        <v>0.96855230120402813</v>
      </c>
      <c r="P29" s="2">
        <f t="shared" si="27"/>
        <v>0.87280441161005895</v>
      </c>
      <c r="Q29" s="2">
        <f t="shared" si="27"/>
        <v>34.058740451421059</v>
      </c>
      <c r="R29" s="2">
        <f t="shared" si="27"/>
        <v>0.12791685649934401</v>
      </c>
      <c r="S29" s="2">
        <f>AVERAGE(J137:J141)</f>
        <v>0.3878606941128675</v>
      </c>
    </row>
    <row r="30" spans="1:19" x14ac:dyDescent="0.3">
      <c r="A30" s="3">
        <v>29</v>
      </c>
      <c r="B30" t="s">
        <v>9</v>
      </c>
      <c r="C30" t="s">
        <v>15</v>
      </c>
      <c r="D30">
        <v>27.856275615425439</v>
      </c>
      <c r="E30" s="1">
        <v>0</v>
      </c>
      <c r="F30" s="1">
        <v>3.3460408147115301</v>
      </c>
      <c r="G30" s="1">
        <v>1.60205307503854</v>
      </c>
      <c r="H30" s="1">
        <v>22.911906110249902</v>
      </c>
      <c r="I30" s="1">
        <v>0</v>
      </c>
      <c r="J30" s="2">
        <v>0</v>
      </c>
    </row>
    <row r="31" spans="1:19" x14ac:dyDescent="0.3">
      <c r="A31" s="3">
        <v>30</v>
      </c>
      <c r="B31" t="s">
        <v>9</v>
      </c>
      <c r="C31" t="s">
        <v>15</v>
      </c>
      <c r="D31">
        <v>25.058005846569205</v>
      </c>
      <c r="E31" s="1">
        <v>0</v>
      </c>
      <c r="F31" s="1">
        <v>3.12030506489962</v>
      </c>
      <c r="G31" s="1">
        <v>1.5858046513705399</v>
      </c>
      <c r="H31" s="1">
        <v>20.345156334215002</v>
      </c>
      <c r="I31" s="1">
        <v>8.7339495148152906E-3</v>
      </c>
      <c r="J31" s="2">
        <v>0</v>
      </c>
    </row>
    <row r="32" spans="1:19" x14ac:dyDescent="0.3">
      <c r="A32" s="3">
        <v>31</v>
      </c>
      <c r="B32" t="s">
        <v>9</v>
      </c>
      <c r="C32" t="s">
        <v>16</v>
      </c>
      <c r="D32">
        <v>33.300490138667257</v>
      </c>
      <c r="E32" s="1">
        <v>0</v>
      </c>
      <c r="F32" s="1">
        <v>3.9877717217525301</v>
      </c>
      <c r="G32" s="1">
        <v>1.8397349112956001</v>
      </c>
      <c r="H32" s="1">
        <v>27.472493366951898</v>
      </c>
      <c r="I32" s="1">
        <v>0</v>
      </c>
      <c r="J32" s="2">
        <v>0</v>
      </c>
    </row>
    <row r="33" spans="1:10" x14ac:dyDescent="0.3">
      <c r="A33" s="3">
        <v>32</v>
      </c>
      <c r="B33" t="s">
        <v>9</v>
      </c>
      <c r="C33" t="s">
        <v>16</v>
      </c>
      <c r="D33">
        <v>29.27137391978642</v>
      </c>
      <c r="E33" s="1">
        <v>0</v>
      </c>
      <c r="F33" s="1">
        <v>1.46130571855001</v>
      </c>
      <c r="G33" s="1">
        <v>1.58759429828746</v>
      </c>
      <c r="H33" s="1">
        <v>26.026517218746701</v>
      </c>
      <c r="I33" s="1">
        <v>0.193140293363534</v>
      </c>
      <c r="J33" s="2">
        <v>1.4424710522592599E-3</v>
      </c>
    </row>
    <row r="34" spans="1:10" x14ac:dyDescent="0.3">
      <c r="A34" s="3">
        <v>33</v>
      </c>
      <c r="B34" t="s">
        <v>9</v>
      </c>
      <c r="C34" t="s">
        <v>16</v>
      </c>
      <c r="D34">
        <v>25.940894783160559</v>
      </c>
      <c r="E34" s="1">
        <v>0</v>
      </c>
      <c r="F34" s="1">
        <v>2.6094540118920602</v>
      </c>
      <c r="G34" s="1">
        <v>1.56223530292311</v>
      </c>
      <c r="H34" s="1">
        <v>21.766534185554999</v>
      </c>
      <c r="I34" s="1">
        <v>1.7764996297854299E-3</v>
      </c>
      <c r="J34" s="2">
        <v>0</v>
      </c>
    </row>
    <row r="35" spans="1:10" x14ac:dyDescent="0.3">
      <c r="A35" s="3">
        <v>34</v>
      </c>
      <c r="B35" t="s">
        <v>9</v>
      </c>
      <c r="C35" t="s">
        <v>16</v>
      </c>
      <c r="D35">
        <v>31.210576651190681</v>
      </c>
      <c r="E35" s="1">
        <v>0</v>
      </c>
      <c r="F35" s="1">
        <v>2.9735375260703401</v>
      </c>
      <c r="G35" s="1">
        <v>1.92448479083451</v>
      </c>
      <c r="H35" s="1">
        <v>26.2708557382241</v>
      </c>
      <c r="I35" s="1">
        <v>4.1121944871031803E-2</v>
      </c>
      <c r="J35" s="2">
        <v>0</v>
      </c>
    </row>
    <row r="36" spans="1:10" x14ac:dyDescent="0.3">
      <c r="A36" s="3">
        <v>35</v>
      </c>
      <c r="B36" t="s">
        <v>9</v>
      </c>
      <c r="C36" t="s">
        <v>16</v>
      </c>
      <c r="D36">
        <v>24.93500508279687</v>
      </c>
      <c r="E36" s="1">
        <v>0</v>
      </c>
      <c r="F36" s="1">
        <v>2.5760236200075601</v>
      </c>
      <c r="G36" s="1">
        <v>1.75241370803803</v>
      </c>
      <c r="H36" s="1">
        <v>20.609206852158401</v>
      </c>
      <c r="I36" s="1">
        <v>2.3558197960279899E-3</v>
      </c>
      <c r="J36" s="2">
        <v>0</v>
      </c>
    </row>
    <row r="37" spans="1:10" x14ac:dyDescent="0.3">
      <c r="A37" s="3">
        <v>36</v>
      </c>
      <c r="B37" t="s">
        <v>17</v>
      </c>
      <c r="C37" t="s">
        <v>10</v>
      </c>
      <c r="D37">
        <v>5.6676936108857046</v>
      </c>
      <c r="E37" s="1">
        <v>0</v>
      </c>
      <c r="F37" s="1">
        <v>1.15876907881946</v>
      </c>
      <c r="G37" s="1">
        <v>0.16801888128627099</v>
      </c>
      <c r="H37" s="1">
        <v>4.22791282568621</v>
      </c>
      <c r="I37" s="1">
        <v>0.115299214208062</v>
      </c>
      <c r="J37" s="2">
        <v>0</v>
      </c>
    </row>
    <row r="38" spans="1:10" x14ac:dyDescent="0.3">
      <c r="A38" s="3">
        <v>37</v>
      </c>
      <c r="B38" t="s">
        <v>17</v>
      </c>
      <c r="C38" t="s">
        <v>10</v>
      </c>
      <c r="D38">
        <v>5.2920657166649212</v>
      </c>
      <c r="E38" s="1">
        <v>0</v>
      </c>
      <c r="F38" s="1">
        <v>1.0566913384269601</v>
      </c>
      <c r="G38" s="1">
        <v>0.15790516544545</v>
      </c>
      <c r="H38" s="1">
        <v>3.6890326050242002</v>
      </c>
      <c r="I38" s="1">
        <v>0.185706452640716</v>
      </c>
      <c r="J38" s="2">
        <v>0.20066443846267201</v>
      </c>
    </row>
    <row r="39" spans="1:10" x14ac:dyDescent="0.3">
      <c r="A39" s="3">
        <v>38</v>
      </c>
      <c r="B39" t="s">
        <v>17</v>
      </c>
      <c r="C39" t="s">
        <v>10</v>
      </c>
      <c r="D39">
        <v>5.2349655446415451</v>
      </c>
      <c r="E39" s="1">
        <v>2.42328246742845E-2</v>
      </c>
      <c r="F39" s="1">
        <v>1.0225642802419701</v>
      </c>
      <c r="G39" s="1">
        <v>0.169945977052569</v>
      </c>
      <c r="H39" s="1">
        <v>3.6918458080120802</v>
      </c>
      <c r="I39" s="1">
        <v>0.164956695373361</v>
      </c>
      <c r="J39" s="2">
        <v>0.156454414645743</v>
      </c>
    </row>
    <row r="40" spans="1:10" x14ac:dyDescent="0.3">
      <c r="A40" s="3">
        <v>39</v>
      </c>
      <c r="B40" t="s">
        <v>17</v>
      </c>
      <c r="C40" t="s">
        <v>10</v>
      </c>
      <c r="D40">
        <v>5.2554195386009281</v>
      </c>
      <c r="E40" s="1">
        <v>1.5044428833344401E-2</v>
      </c>
      <c r="F40" s="1">
        <v>1.0587056003745301</v>
      </c>
      <c r="G40" s="1">
        <v>0.15135379686400499</v>
      </c>
      <c r="H40" s="1">
        <v>3.6760935102876502</v>
      </c>
      <c r="I40" s="1">
        <v>0.178274406815495</v>
      </c>
      <c r="J40" s="2">
        <v>0.180528256824975</v>
      </c>
    </row>
    <row r="41" spans="1:10" x14ac:dyDescent="0.3">
      <c r="A41" s="3">
        <v>40</v>
      </c>
      <c r="B41" t="s">
        <v>17</v>
      </c>
      <c r="C41" t="s">
        <v>10</v>
      </c>
      <c r="D41">
        <v>5.448486888196312</v>
      </c>
      <c r="E41" s="1">
        <v>1.6194879898174201E-3</v>
      </c>
      <c r="F41" s="1">
        <v>1.063613077121</v>
      </c>
      <c r="G41" s="1">
        <v>0.18046933675702101</v>
      </c>
      <c r="H41" s="1">
        <v>3.7414133567211798</v>
      </c>
      <c r="I41" s="1">
        <v>0.17497105391548301</v>
      </c>
      <c r="J41" s="2">
        <v>0.287913687495501</v>
      </c>
    </row>
    <row r="42" spans="1:10" x14ac:dyDescent="0.3">
      <c r="A42" s="3">
        <v>41</v>
      </c>
      <c r="B42" t="s">
        <v>17</v>
      </c>
      <c r="C42" t="s">
        <v>11</v>
      </c>
      <c r="D42">
        <v>3.8358347920323386</v>
      </c>
      <c r="E42" s="1">
        <v>0</v>
      </c>
      <c r="F42" s="1">
        <v>0.58959950902039904</v>
      </c>
      <c r="G42" s="1">
        <v>0.121431639610002</v>
      </c>
      <c r="H42" s="1">
        <v>2.82074515734862</v>
      </c>
      <c r="I42" s="1">
        <v>9.1760901267024006E-2</v>
      </c>
      <c r="J42" s="2">
        <v>0.216462792753957</v>
      </c>
    </row>
    <row r="43" spans="1:10" x14ac:dyDescent="0.3">
      <c r="A43" s="3">
        <v>42</v>
      </c>
      <c r="B43" t="s">
        <v>17</v>
      </c>
      <c r="C43" t="s">
        <v>11</v>
      </c>
      <c r="D43">
        <v>3.31570412922945</v>
      </c>
      <c r="E43" s="1">
        <v>5.4019671640361103E-2</v>
      </c>
      <c r="F43" s="1">
        <v>0.56142455398251501</v>
      </c>
      <c r="G43" s="1">
        <v>0.119564577061128</v>
      </c>
      <c r="H43" s="1">
        <v>2.42772822961832</v>
      </c>
      <c r="I43" s="1">
        <v>0</v>
      </c>
      <c r="J43" s="2">
        <v>0.157262967697675</v>
      </c>
    </row>
    <row r="44" spans="1:10" x14ac:dyDescent="0.3">
      <c r="A44" s="3">
        <v>43</v>
      </c>
      <c r="B44" t="s">
        <v>17</v>
      </c>
      <c r="C44" t="s">
        <v>11</v>
      </c>
      <c r="D44">
        <v>3.5920865911048669</v>
      </c>
      <c r="E44" s="1">
        <v>6.5351829738674094E-2</v>
      </c>
      <c r="F44" s="1">
        <v>0.43759915963052398</v>
      </c>
      <c r="G44" s="1">
        <v>0.22449827885926699</v>
      </c>
      <c r="H44" s="1">
        <v>2.5341292220616598</v>
      </c>
      <c r="I44" s="1">
        <v>0</v>
      </c>
      <c r="J44" s="2">
        <v>0.32842150970987499</v>
      </c>
    </row>
    <row r="45" spans="1:10" x14ac:dyDescent="0.3">
      <c r="A45" s="3">
        <v>44</v>
      </c>
      <c r="B45" t="s">
        <v>17</v>
      </c>
      <c r="C45" t="s">
        <v>11</v>
      </c>
      <c r="D45">
        <v>2.8980007469873894</v>
      </c>
      <c r="E45" s="1">
        <v>2.7906959472496901E-2</v>
      </c>
      <c r="F45" s="1">
        <v>0.48868070730098101</v>
      </c>
      <c r="G45" s="1">
        <v>0.16881990328718099</v>
      </c>
      <c r="H45" s="1">
        <v>1.9903597319070001</v>
      </c>
      <c r="I45" s="1">
        <v>4.1600366418497402E-4</v>
      </c>
      <c r="J45" s="2">
        <v>0.22381669436815099</v>
      </c>
    </row>
    <row r="46" spans="1:10" x14ac:dyDescent="0.3">
      <c r="A46" s="3">
        <v>45</v>
      </c>
      <c r="B46" t="s">
        <v>17</v>
      </c>
      <c r="C46" t="s">
        <v>11</v>
      </c>
      <c r="D46">
        <v>3.2823606029326595</v>
      </c>
      <c r="E46" s="1">
        <v>6.6042866389284194E-2</v>
      </c>
      <c r="F46" s="1">
        <v>0.390397503287297</v>
      </c>
      <c r="G46" s="1">
        <v>0.14264604507501299</v>
      </c>
      <c r="H46" s="1">
        <v>2.4642176067192798</v>
      </c>
      <c r="I46" s="1">
        <v>3.1405304231837898E-5</v>
      </c>
      <c r="J46" s="2">
        <v>0.21666457322489699</v>
      </c>
    </row>
    <row r="47" spans="1:10" x14ac:dyDescent="0.3">
      <c r="A47" s="3">
        <v>46</v>
      </c>
      <c r="B47" t="s">
        <v>17</v>
      </c>
      <c r="C47" t="s">
        <v>12</v>
      </c>
      <c r="D47">
        <v>24.752063875290744</v>
      </c>
      <c r="E47" s="1">
        <v>6.8026780563593098E-2</v>
      </c>
      <c r="F47" s="1">
        <v>3.2690241312634201</v>
      </c>
      <c r="G47" s="1">
        <v>1.6916070312973699</v>
      </c>
      <c r="H47" s="1">
        <v>18.0114537750643</v>
      </c>
      <c r="I47" s="1">
        <v>9.7627150296168599E-4</v>
      </c>
      <c r="J47" s="2">
        <v>1.7089120103083399</v>
      </c>
    </row>
    <row r="48" spans="1:10" x14ac:dyDescent="0.3">
      <c r="A48" s="3">
        <v>47</v>
      </c>
      <c r="B48" t="s">
        <v>17</v>
      </c>
      <c r="C48" t="s">
        <v>12</v>
      </c>
      <c r="D48">
        <v>27.239026240366872</v>
      </c>
      <c r="E48" s="1">
        <v>2.84630158722609E-2</v>
      </c>
      <c r="F48" s="1">
        <v>3.8241011288128499</v>
      </c>
      <c r="G48" s="1">
        <v>1.6234587858043501</v>
      </c>
      <c r="H48" s="1">
        <v>20.3195932708458</v>
      </c>
      <c r="I48" s="1">
        <v>1.33035314793241E-2</v>
      </c>
      <c r="J48" s="2">
        <v>1.4310802671854199</v>
      </c>
    </row>
    <row r="49" spans="1:10" x14ac:dyDescent="0.3">
      <c r="A49" s="3">
        <v>48</v>
      </c>
      <c r="B49" t="s">
        <v>17</v>
      </c>
      <c r="C49" t="s">
        <v>12</v>
      </c>
      <c r="D49">
        <v>26.705517571629613</v>
      </c>
      <c r="E49" s="1">
        <v>5.1352801498065301E-2</v>
      </c>
      <c r="F49" s="1">
        <v>3.6775906560255001</v>
      </c>
      <c r="G49" s="1">
        <v>1.7878671485170301</v>
      </c>
      <c r="H49" s="1">
        <v>19.4037010216935</v>
      </c>
      <c r="I49" s="1">
        <v>1.49840631600913E-3</v>
      </c>
      <c r="J49" s="2">
        <v>1.7879899659499301</v>
      </c>
    </row>
    <row r="50" spans="1:10" x14ac:dyDescent="0.3">
      <c r="A50" s="3">
        <v>49</v>
      </c>
      <c r="B50" t="s">
        <v>17</v>
      </c>
      <c r="C50" t="s">
        <v>12</v>
      </c>
      <c r="D50">
        <v>25.393947312562204</v>
      </c>
      <c r="E50" s="1">
        <v>5.05848763329661E-2</v>
      </c>
      <c r="F50" s="1">
        <v>2.7252937146642502</v>
      </c>
      <c r="G50" s="1">
        <v>1.6899039287398101</v>
      </c>
      <c r="H50" s="1">
        <v>19.553544400986699</v>
      </c>
      <c r="I50" s="1">
        <v>1.44774760146962E-2</v>
      </c>
      <c r="J50" s="2">
        <v>1.3561956032615901</v>
      </c>
    </row>
    <row r="51" spans="1:10" x14ac:dyDescent="0.3">
      <c r="A51" s="3">
        <v>50</v>
      </c>
      <c r="B51" t="s">
        <v>17</v>
      </c>
      <c r="C51" t="s">
        <v>12</v>
      </c>
      <c r="D51">
        <v>24.531240291871786</v>
      </c>
      <c r="E51" s="1">
        <v>6.8205059388630904E-2</v>
      </c>
      <c r="F51" s="1">
        <v>2.7426091477977499</v>
      </c>
      <c r="G51" s="1">
        <v>1.7983520298448701</v>
      </c>
      <c r="H51" s="1">
        <v>18.1984020164744</v>
      </c>
      <c r="I51" s="1">
        <v>0</v>
      </c>
      <c r="J51" s="2">
        <v>1.7224317464943699</v>
      </c>
    </row>
    <row r="52" spans="1:10" x14ac:dyDescent="0.3">
      <c r="A52" s="3">
        <v>51</v>
      </c>
      <c r="B52" t="s">
        <v>17</v>
      </c>
      <c r="C52" t="s">
        <v>13</v>
      </c>
      <c r="D52">
        <v>6.6395259087173626</v>
      </c>
      <c r="E52" s="1">
        <v>1.6740077531317701E-2</v>
      </c>
      <c r="F52" s="1">
        <v>0.65622632638485101</v>
      </c>
      <c r="G52" s="1">
        <v>0.25561855898929098</v>
      </c>
      <c r="H52" s="1">
        <v>5.2799730069273902</v>
      </c>
      <c r="I52" s="1">
        <v>4.61260213064434E-4</v>
      </c>
      <c r="J52" s="2">
        <v>0.43098076995408602</v>
      </c>
    </row>
    <row r="53" spans="1:10" x14ac:dyDescent="0.3">
      <c r="A53" s="3">
        <v>52</v>
      </c>
      <c r="B53" t="s">
        <v>17</v>
      </c>
      <c r="C53" t="s">
        <v>13</v>
      </c>
      <c r="D53">
        <v>4.6447592386379606</v>
      </c>
      <c r="E53" s="1">
        <v>5.8202207155560501E-2</v>
      </c>
      <c r="F53" s="1">
        <v>0.46410261206381098</v>
      </c>
      <c r="G53" s="1">
        <v>0.26410050068757601</v>
      </c>
      <c r="H53" s="1">
        <v>3.4496841292652798</v>
      </c>
      <c r="I53" s="1">
        <v>0</v>
      </c>
      <c r="J53" s="2">
        <v>0.403910550827771</v>
      </c>
    </row>
    <row r="54" spans="1:10" x14ac:dyDescent="0.3">
      <c r="A54" s="3">
        <v>53</v>
      </c>
      <c r="B54" t="s">
        <v>17</v>
      </c>
      <c r="C54" t="s">
        <v>13</v>
      </c>
      <c r="D54">
        <v>4.908335440570478</v>
      </c>
      <c r="E54" s="1">
        <v>4.4226331585025501E-2</v>
      </c>
      <c r="F54" s="1">
        <v>0.56394995354193</v>
      </c>
      <c r="G54" s="1">
        <v>0.302774105166352</v>
      </c>
      <c r="H54" s="1">
        <v>3.5253832945642301</v>
      </c>
      <c r="I54" s="1">
        <v>0</v>
      </c>
      <c r="J54" s="2">
        <v>0.47366631514246199</v>
      </c>
    </row>
    <row r="55" spans="1:10" x14ac:dyDescent="0.3">
      <c r="A55" s="3">
        <v>54</v>
      </c>
      <c r="B55" t="s">
        <v>17</v>
      </c>
      <c r="C55" t="s">
        <v>13</v>
      </c>
      <c r="D55">
        <v>4.7811074676567218</v>
      </c>
      <c r="E55" s="1">
        <v>3.92063968539757E-2</v>
      </c>
      <c r="F55" s="1">
        <v>0.58296423375042905</v>
      </c>
      <c r="G55" s="1">
        <v>0.14549014342229899</v>
      </c>
      <c r="H55" s="1">
        <v>3.6728103344987399</v>
      </c>
      <c r="I55" s="1">
        <v>2.7746553728063601E-4</v>
      </c>
      <c r="J55" s="2">
        <v>0.33925142593727298</v>
      </c>
    </row>
    <row r="56" spans="1:10" x14ac:dyDescent="0.3">
      <c r="A56" s="3">
        <v>55</v>
      </c>
      <c r="B56" t="s">
        <v>17</v>
      </c>
      <c r="C56" t="s">
        <v>13</v>
      </c>
      <c r="D56">
        <v>4.3105011558843005</v>
      </c>
      <c r="E56" s="1">
        <v>2.3999770140780301E-2</v>
      </c>
      <c r="F56" s="1">
        <v>0.58677504524284096</v>
      </c>
      <c r="G56" s="1">
        <v>0.21341514826018501</v>
      </c>
      <c r="H56" s="1">
        <v>3.09377483073267</v>
      </c>
      <c r="I56" s="1">
        <v>9.4085614775494403E-2</v>
      </c>
      <c r="J56" s="2">
        <v>0.29794959084802702</v>
      </c>
    </row>
    <row r="57" spans="1:10" x14ac:dyDescent="0.3">
      <c r="A57" s="3">
        <v>56</v>
      </c>
      <c r="B57" t="s">
        <v>17</v>
      </c>
      <c r="C57" t="s">
        <v>14</v>
      </c>
      <c r="D57">
        <v>4.7803915970955408</v>
      </c>
      <c r="E57" s="1">
        <v>5.1774158306240103E-2</v>
      </c>
      <c r="F57" s="1">
        <v>0.54717962616184401</v>
      </c>
      <c r="G57" s="1">
        <v>0.13157335888469299</v>
      </c>
      <c r="H57" s="1">
        <v>3.6299875541233</v>
      </c>
      <c r="I57" s="1">
        <v>6.6751276026270402E-4</v>
      </c>
      <c r="J57" s="2">
        <v>0.41881778976366002</v>
      </c>
    </row>
    <row r="58" spans="1:10" x14ac:dyDescent="0.3">
      <c r="A58" s="3">
        <v>57</v>
      </c>
      <c r="B58" t="s">
        <v>17</v>
      </c>
      <c r="C58" t="s">
        <v>14</v>
      </c>
      <c r="D58">
        <v>5.4248448353497514</v>
      </c>
      <c r="E58" s="1">
        <v>5.7633062298867499E-2</v>
      </c>
      <c r="F58" s="1">
        <v>0.60766385465003103</v>
      </c>
      <c r="G58" s="1">
        <v>0.267904509791417</v>
      </c>
      <c r="H58" s="1">
        <v>4.0663028731342896</v>
      </c>
      <c r="I58" s="1">
        <v>7.5293080782270696E-5</v>
      </c>
      <c r="J58" s="2">
        <v>0.42042040704461298</v>
      </c>
    </row>
    <row r="59" spans="1:10" x14ac:dyDescent="0.3">
      <c r="A59" s="3">
        <v>58</v>
      </c>
      <c r="B59" t="s">
        <v>17</v>
      </c>
      <c r="C59" t="s">
        <v>14</v>
      </c>
      <c r="D59">
        <v>4.4822047807561027</v>
      </c>
      <c r="E59" s="1">
        <v>3.74632178354498E-2</v>
      </c>
      <c r="F59" s="1">
        <v>0.56772539081409201</v>
      </c>
      <c r="G59" s="1">
        <v>0.10491507180628799</v>
      </c>
      <c r="H59" s="1">
        <v>3.3958447480444498</v>
      </c>
      <c r="I59" s="1">
        <v>0</v>
      </c>
      <c r="J59" s="2">
        <v>0.37405157149972101</v>
      </c>
    </row>
    <row r="60" spans="1:10" x14ac:dyDescent="0.3">
      <c r="A60" s="3">
        <v>59</v>
      </c>
      <c r="B60" t="s">
        <v>17</v>
      </c>
      <c r="C60" t="s">
        <v>14</v>
      </c>
      <c r="D60">
        <v>4.277796744701404</v>
      </c>
      <c r="E60" s="1">
        <v>2.2186124612692901E-2</v>
      </c>
      <c r="F60" s="1">
        <v>0.63373507157150299</v>
      </c>
      <c r="G60" s="1">
        <v>0.112256236323217</v>
      </c>
      <c r="H60" s="1">
        <v>3.1303818123263101</v>
      </c>
      <c r="I60" s="1">
        <v>5.4456321728790303E-4</v>
      </c>
      <c r="J60" s="2">
        <v>0.38089619194899299</v>
      </c>
    </row>
    <row r="61" spans="1:10" x14ac:dyDescent="0.3">
      <c r="A61" s="3">
        <v>60</v>
      </c>
      <c r="B61" t="s">
        <v>17</v>
      </c>
      <c r="C61" t="s">
        <v>14</v>
      </c>
      <c r="D61">
        <v>4.5469401042485442</v>
      </c>
      <c r="E61" s="1">
        <v>4.9519914348510601E-2</v>
      </c>
      <c r="F61" s="1">
        <v>0.51000186536683301</v>
      </c>
      <c r="G61" s="1">
        <v>0.263208468510432</v>
      </c>
      <c r="H61" s="1">
        <v>3.3111158782747201</v>
      </c>
      <c r="I61" s="1">
        <v>1.53391645435182E-2</v>
      </c>
      <c r="J61" s="2">
        <v>0.40081470895598897</v>
      </c>
    </row>
    <row r="62" spans="1:10" x14ac:dyDescent="0.3">
      <c r="A62" s="3">
        <v>61</v>
      </c>
      <c r="B62" t="s">
        <v>17</v>
      </c>
      <c r="C62" t="s">
        <v>15</v>
      </c>
      <c r="D62">
        <v>41.724775211135416</v>
      </c>
      <c r="E62" s="1">
        <v>0</v>
      </c>
      <c r="F62" s="1">
        <v>5.0212871025108701</v>
      </c>
      <c r="G62" s="1">
        <v>1.9204851467345401</v>
      </c>
      <c r="H62" s="1">
        <v>34.283068648985797</v>
      </c>
      <c r="I62" s="1">
        <v>0.15514642350388899</v>
      </c>
      <c r="J62" s="2">
        <v>0.340012678264901</v>
      </c>
    </row>
    <row r="63" spans="1:10" x14ac:dyDescent="0.3">
      <c r="A63" s="3">
        <v>62</v>
      </c>
      <c r="B63" t="s">
        <v>17</v>
      </c>
      <c r="C63" t="s">
        <v>15</v>
      </c>
      <c r="D63">
        <v>45.217315671767267</v>
      </c>
      <c r="E63" s="1">
        <v>0</v>
      </c>
      <c r="F63" s="1">
        <v>5.5332698674885501</v>
      </c>
      <c r="G63" s="1">
        <v>1.8955585246522799</v>
      </c>
      <c r="H63" s="1">
        <v>37.2811487117147</v>
      </c>
      <c r="I63" s="1">
        <v>3.2004841827960998E-2</v>
      </c>
      <c r="J63" s="2">
        <v>0.478018054316522</v>
      </c>
    </row>
    <row r="64" spans="1:10" x14ac:dyDescent="0.3">
      <c r="A64" s="3">
        <v>63</v>
      </c>
      <c r="B64" t="s">
        <v>17</v>
      </c>
      <c r="C64" t="s">
        <v>15</v>
      </c>
      <c r="D64">
        <v>49.566570879693991</v>
      </c>
      <c r="E64" s="1">
        <v>0</v>
      </c>
      <c r="F64" s="1">
        <v>5.7777510567405201</v>
      </c>
      <c r="G64" s="1">
        <v>2.0568162253612701</v>
      </c>
      <c r="H64" s="1">
        <v>41.172895691756501</v>
      </c>
      <c r="I64" s="1">
        <v>9.1398010713618597E-2</v>
      </c>
      <c r="J64" s="2">
        <v>0.47113901542805903</v>
      </c>
    </row>
    <row r="65" spans="1:10" x14ac:dyDescent="0.3">
      <c r="A65" s="3">
        <v>64</v>
      </c>
      <c r="B65" t="s">
        <v>17</v>
      </c>
      <c r="C65" t="s">
        <v>15</v>
      </c>
      <c r="D65">
        <v>59.13020518932246</v>
      </c>
      <c r="E65" s="1">
        <v>0</v>
      </c>
      <c r="F65" s="1">
        <v>6.0350823847082804</v>
      </c>
      <c r="G65" s="1">
        <v>2.2430226671654898</v>
      </c>
      <c r="H65" s="1">
        <v>50.091772672735999</v>
      </c>
      <c r="I65" s="1">
        <v>7.9218386782344594E-2</v>
      </c>
      <c r="J65" s="2">
        <v>0.68090388860792594</v>
      </c>
    </row>
    <row r="66" spans="1:10" x14ac:dyDescent="0.3">
      <c r="A66" s="3">
        <v>65</v>
      </c>
      <c r="B66" t="s">
        <v>17</v>
      </c>
      <c r="C66" t="s">
        <v>15</v>
      </c>
      <c r="D66">
        <v>49.705492790014617</v>
      </c>
      <c r="E66" s="1">
        <v>0</v>
      </c>
      <c r="F66" s="1">
        <v>5.4508549576950802</v>
      </c>
      <c r="G66" s="1">
        <v>2.0282214762421402</v>
      </c>
      <c r="H66" s="1">
        <v>41.7003984880376</v>
      </c>
      <c r="I66" s="1">
        <v>6.6173727181450606E-2</v>
      </c>
      <c r="J66" s="2">
        <v>0.46435135084373502</v>
      </c>
    </row>
    <row r="67" spans="1:10" x14ac:dyDescent="0.3">
      <c r="A67" s="3">
        <v>66</v>
      </c>
      <c r="B67" t="s">
        <v>17</v>
      </c>
      <c r="C67" t="s">
        <v>16</v>
      </c>
      <c r="D67">
        <v>49.462312774356029</v>
      </c>
      <c r="E67" s="1">
        <v>0</v>
      </c>
      <c r="F67" s="1">
        <v>5.5401568592070003</v>
      </c>
      <c r="G67" s="1">
        <v>1.8270525393282699</v>
      </c>
      <c r="H67" s="1">
        <v>41.354088893993001</v>
      </c>
      <c r="I67" s="1">
        <v>0.111397255590231</v>
      </c>
      <c r="J67" s="2">
        <v>0.62730445188153605</v>
      </c>
    </row>
    <row r="68" spans="1:10" x14ac:dyDescent="0.3">
      <c r="A68" s="3">
        <v>67</v>
      </c>
      <c r="B68" t="s">
        <v>17</v>
      </c>
      <c r="C68" t="s">
        <v>16</v>
      </c>
      <c r="D68">
        <v>52.773076918547019</v>
      </c>
      <c r="E68" s="1">
        <v>0</v>
      </c>
      <c r="F68" s="1">
        <v>6.2037225269037801</v>
      </c>
      <c r="G68" s="1">
        <v>2.3475478646130599</v>
      </c>
      <c r="H68" s="1">
        <v>43.526800379874501</v>
      </c>
      <c r="I68" s="1">
        <v>0.100722378559264</v>
      </c>
      <c r="J68" s="2">
        <v>0.591206850049383</v>
      </c>
    </row>
    <row r="69" spans="1:10" x14ac:dyDescent="0.3">
      <c r="A69" s="3">
        <v>68</v>
      </c>
      <c r="B69" t="s">
        <v>17</v>
      </c>
      <c r="C69" t="s">
        <v>16</v>
      </c>
      <c r="D69">
        <v>52.27279756402028</v>
      </c>
      <c r="E69" s="1">
        <v>0</v>
      </c>
      <c r="F69" s="1">
        <v>5.6081509514206997</v>
      </c>
      <c r="G69" s="1">
        <v>2.0405678873276298</v>
      </c>
      <c r="H69" s="1">
        <v>43.9921406732837</v>
      </c>
      <c r="I69" s="1">
        <v>6.1219315681362699E-2</v>
      </c>
      <c r="J69" s="2">
        <v>0.56792117228663097</v>
      </c>
    </row>
    <row r="70" spans="1:10" x14ac:dyDescent="0.3">
      <c r="A70" s="3">
        <v>69</v>
      </c>
      <c r="B70" t="s">
        <v>17</v>
      </c>
      <c r="C70" t="s">
        <v>16</v>
      </c>
      <c r="D70">
        <v>49.861583011184642</v>
      </c>
      <c r="E70" s="1">
        <v>0</v>
      </c>
      <c r="F70" s="1">
        <v>5.9477171067365999</v>
      </c>
      <c r="G70" s="1">
        <v>2.00393930959144</v>
      </c>
      <c r="H70" s="1">
        <v>41.070436439153298</v>
      </c>
      <c r="I70" s="1">
        <v>0.110491991925227</v>
      </c>
      <c r="J70" s="2">
        <v>0.72741515259339495</v>
      </c>
    </row>
    <row r="71" spans="1:10" x14ac:dyDescent="0.3">
      <c r="A71" s="3">
        <v>70</v>
      </c>
      <c r="B71" t="s">
        <v>17</v>
      </c>
      <c r="C71" t="s">
        <v>16</v>
      </c>
      <c r="D71">
        <v>51.823203156853694</v>
      </c>
      <c r="E71" s="1">
        <v>0</v>
      </c>
      <c r="F71" s="1">
        <v>6.5887329961071002</v>
      </c>
      <c r="G71" s="1">
        <v>2.1810452042898598</v>
      </c>
      <c r="H71" s="1">
        <v>42.370570472586301</v>
      </c>
      <c r="I71" s="1">
        <v>0.11166442902879201</v>
      </c>
      <c r="J71" s="2">
        <v>0.56798689798790303</v>
      </c>
    </row>
    <row r="72" spans="1:10" x14ac:dyDescent="0.3">
      <c r="A72" s="3">
        <v>71</v>
      </c>
      <c r="B72" t="s">
        <v>18</v>
      </c>
      <c r="C72" t="s">
        <v>10</v>
      </c>
      <c r="D72">
        <v>4.8896115217396465</v>
      </c>
      <c r="E72" s="1">
        <v>0.45757929642706902</v>
      </c>
      <c r="F72" s="1">
        <v>0.74128349980499197</v>
      </c>
      <c r="G72" s="1">
        <v>0.18282826013506601</v>
      </c>
      <c r="H72" s="1">
        <v>2.92789022947583</v>
      </c>
      <c r="I72" s="1">
        <v>0.22692079183775099</v>
      </c>
      <c r="J72" s="2">
        <v>0.353497922319296</v>
      </c>
    </row>
    <row r="73" spans="1:10" x14ac:dyDescent="0.3">
      <c r="A73" s="3">
        <v>72</v>
      </c>
      <c r="B73" t="s">
        <v>18</v>
      </c>
      <c r="C73" t="s">
        <v>10</v>
      </c>
      <c r="D73">
        <v>4.9431171487971159</v>
      </c>
      <c r="E73" s="1">
        <v>0.56733257511775004</v>
      </c>
      <c r="F73" s="1">
        <v>0.63283277768151702</v>
      </c>
      <c r="G73" s="1">
        <v>0.23772937515324499</v>
      </c>
      <c r="H73" s="1">
        <v>3.3991356845509801</v>
      </c>
      <c r="I73" s="1">
        <v>1.1943143191899899E-3</v>
      </c>
      <c r="J73" s="2">
        <v>0.101775273177322</v>
      </c>
    </row>
    <row r="74" spans="1:10" x14ac:dyDescent="0.3">
      <c r="A74" s="3">
        <v>73</v>
      </c>
      <c r="B74" t="s">
        <v>18</v>
      </c>
      <c r="C74" t="s">
        <v>10</v>
      </c>
      <c r="D74">
        <v>4.6960663481837503</v>
      </c>
      <c r="E74" s="1">
        <v>0.48583421154622403</v>
      </c>
      <c r="F74" s="1">
        <v>0.68866906709586695</v>
      </c>
      <c r="G74" s="1">
        <v>0.227584614785455</v>
      </c>
      <c r="H74" s="1">
        <v>2.7310046010592401</v>
      </c>
      <c r="I74" s="1">
        <v>0.18934863740521701</v>
      </c>
      <c r="J74" s="2">
        <v>0.37755886810799599</v>
      </c>
    </row>
    <row r="75" spans="1:10" x14ac:dyDescent="0.3">
      <c r="A75" s="3">
        <v>74</v>
      </c>
      <c r="B75" t="s">
        <v>18</v>
      </c>
      <c r="C75" t="s">
        <v>10</v>
      </c>
      <c r="D75">
        <v>5.0553619656018114</v>
      </c>
      <c r="E75" s="1">
        <v>0.52276388379017702</v>
      </c>
      <c r="F75" s="1">
        <v>0.71525424118171499</v>
      </c>
      <c r="G75" s="1">
        <v>0.19333623659455401</v>
      </c>
      <c r="H75" s="1">
        <v>3.05930797105776</v>
      </c>
      <c r="I75" s="1">
        <v>0.19020535951347101</v>
      </c>
      <c r="J75" s="2">
        <v>0.37913230786231999</v>
      </c>
    </row>
    <row r="76" spans="1:10" x14ac:dyDescent="0.3">
      <c r="A76" s="3">
        <v>75</v>
      </c>
      <c r="B76" t="s">
        <v>18</v>
      </c>
      <c r="C76" t="s">
        <v>10</v>
      </c>
      <c r="D76">
        <v>4.7132711724114937</v>
      </c>
      <c r="E76" s="1">
        <v>0.52171218350117499</v>
      </c>
      <c r="F76" s="1">
        <v>0.61323296155624696</v>
      </c>
      <c r="G76" s="1">
        <v>0.196764420647667</v>
      </c>
      <c r="H76" s="1">
        <v>2.8867085614941299</v>
      </c>
      <c r="I76" s="1">
        <v>0.16630528670074499</v>
      </c>
      <c r="J76" s="2">
        <v>0.32527658610003701</v>
      </c>
    </row>
    <row r="77" spans="1:10" x14ac:dyDescent="0.3">
      <c r="A77" s="3">
        <v>76</v>
      </c>
      <c r="B77" t="s">
        <v>18</v>
      </c>
      <c r="C77" t="s">
        <v>11</v>
      </c>
      <c r="D77">
        <v>3.9476581455361317</v>
      </c>
      <c r="E77" s="1">
        <v>0.29294615973026</v>
      </c>
      <c r="F77" s="1">
        <v>0.43316436491035998</v>
      </c>
      <c r="G77" s="1">
        <v>0.19244008793519499</v>
      </c>
      <c r="H77" s="1">
        <v>2.4916214935612202</v>
      </c>
      <c r="I77" s="1">
        <v>2.66793406217237E-2</v>
      </c>
      <c r="J77" s="2">
        <v>0.51314855324123798</v>
      </c>
    </row>
    <row r="78" spans="1:10" x14ac:dyDescent="0.3">
      <c r="A78" s="3">
        <v>77</v>
      </c>
      <c r="B78" t="s">
        <v>18</v>
      </c>
      <c r="C78" t="s">
        <v>11</v>
      </c>
      <c r="D78">
        <v>4.1271753721004609</v>
      </c>
      <c r="E78" s="1">
        <v>0.28547635678255801</v>
      </c>
      <c r="F78" s="1">
        <v>0.48391484650281402</v>
      </c>
      <c r="G78" s="1">
        <v>0.19013410437655601</v>
      </c>
      <c r="H78" s="1">
        <v>2.68395791826409</v>
      </c>
      <c r="I78" s="1">
        <v>0</v>
      </c>
      <c r="J78" s="2">
        <v>0.48651677407398197</v>
      </c>
    </row>
    <row r="79" spans="1:10" x14ac:dyDescent="0.3">
      <c r="A79" s="3">
        <v>78</v>
      </c>
      <c r="B79" t="s">
        <v>18</v>
      </c>
      <c r="C79" t="s">
        <v>11</v>
      </c>
      <c r="D79">
        <v>3.8811016984526123</v>
      </c>
      <c r="E79" s="1">
        <v>0.25484262621772702</v>
      </c>
      <c r="F79" s="1">
        <v>0.49289538134972299</v>
      </c>
      <c r="G79" s="1">
        <v>0.19557805391174099</v>
      </c>
      <c r="H79" s="1">
        <v>2.3954253049932799</v>
      </c>
      <c r="I79" s="1">
        <v>7.4454216005638901E-5</v>
      </c>
      <c r="J79" s="2">
        <v>0.54118417931152696</v>
      </c>
    </row>
    <row r="80" spans="1:10" x14ac:dyDescent="0.3">
      <c r="A80" s="3">
        <v>79</v>
      </c>
      <c r="B80" t="s">
        <v>18</v>
      </c>
      <c r="C80" t="s">
        <v>11</v>
      </c>
      <c r="D80">
        <v>4.2327127993789944</v>
      </c>
      <c r="E80" s="1">
        <v>0.24091707433582499</v>
      </c>
      <c r="F80" s="1">
        <v>0.52837871784882395</v>
      </c>
      <c r="G80" s="1">
        <v>0.17521656156552801</v>
      </c>
      <c r="H80" s="1">
        <v>2.73444719308152</v>
      </c>
      <c r="I80" s="1">
        <v>0</v>
      </c>
      <c r="J80" s="2">
        <v>0.55104045316829797</v>
      </c>
    </row>
    <row r="81" spans="1:10" x14ac:dyDescent="0.3">
      <c r="A81" s="3">
        <v>80</v>
      </c>
      <c r="B81" t="s">
        <v>18</v>
      </c>
      <c r="C81" t="s">
        <v>11</v>
      </c>
      <c r="D81">
        <v>4.5629542346052281</v>
      </c>
      <c r="E81" s="1">
        <v>0.23068933757890001</v>
      </c>
      <c r="F81" s="1">
        <v>0.50488254770279495</v>
      </c>
      <c r="G81" s="1">
        <v>0.19603841487830201</v>
      </c>
      <c r="H81" s="1">
        <v>3.1258421861032999</v>
      </c>
      <c r="I81" s="1">
        <v>1.6979714640518701E-4</v>
      </c>
      <c r="J81" s="2">
        <v>0.50237771659029695</v>
      </c>
    </row>
    <row r="82" spans="1:10" x14ac:dyDescent="0.3">
      <c r="A82" s="3">
        <v>81</v>
      </c>
      <c r="B82" t="s">
        <v>18</v>
      </c>
      <c r="C82" t="s">
        <v>12</v>
      </c>
      <c r="D82">
        <v>23.639428428834751</v>
      </c>
      <c r="E82" s="1">
        <v>0.27433976022885698</v>
      </c>
      <c r="F82" s="1">
        <v>2.0933651827276698</v>
      </c>
      <c r="G82" s="1">
        <v>0.89053825461886305</v>
      </c>
      <c r="H82" s="1">
        <v>19.443099792510999</v>
      </c>
      <c r="I82" s="1">
        <v>3.8394018765032199E-3</v>
      </c>
      <c r="J82" s="2">
        <v>0.93481760803713798</v>
      </c>
    </row>
    <row r="83" spans="1:10" x14ac:dyDescent="0.3">
      <c r="A83" s="3">
        <v>82</v>
      </c>
      <c r="B83" t="s">
        <v>18</v>
      </c>
      <c r="C83" t="s">
        <v>12</v>
      </c>
      <c r="D83">
        <v>25.191950096368846</v>
      </c>
      <c r="E83" s="1">
        <v>0.24045491783709599</v>
      </c>
      <c r="F83" s="1">
        <v>2.0775952852111801</v>
      </c>
      <c r="G83" s="1">
        <v>1.00115741703738</v>
      </c>
      <c r="H83" s="1">
        <v>20.640817196678199</v>
      </c>
      <c r="I83" s="1">
        <v>6.4668088189702303E-3</v>
      </c>
      <c r="J83" s="2">
        <v>1.2235083744172</v>
      </c>
    </row>
    <row r="84" spans="1:10" x14ac:dyDescent="0.3">
      <c r="A84" s="3">
        <v>83</v>
      </c>
      <c r="B84" t="s">
        <v>18</v>
      </c>
      <c r="C84" t="s">
        <v>12</v>
      </c>
      <c r="D84">
        <v>25.470488204324724</v>
      </c>
      <c r="E84" s="1">
        <v>0.28933919442806399</v>
      </c>
      <c r="F84" s="1">
        <v>1.9519573955374001</v>
      </c>
      <c r="G84" s="1">
        <v>0.96460479509520802</v>
      </c>
      <c r="H84" s="1">
        <v>22.222124014147902</v>
      </c>
      <c r="I84" s="1">
        <v>7.9749173930110297E-3</v>
      </c>
      <c r="J84" s="2">
        <v>3.3999683398371103E-2</v>
      </c>
    </row>
    <row r="85" spans="1:10" x14ac:dyDescent="0.3">
      <c r="A85" s="3">
        <v>84</v>
      </c>
      <c r="B85" t="s">
        <v>18</v>
      </c>
      <c r="C85" t="s">
        <v>12</v>
      </c>
      <c r="D85">
        <v>28.028458608692059</v>
      </c>
      <c r="E85" s="1">
        <v>0.311620155484993</v>
      </c>
      <c r="F85" s="1">
        <v>2.5452787915509298</v>
      </c>
      <c r="G85" s="1">
        <v>1.13101836056683</v>
      </c>
      <c r="H85" s="1">
        <v>22.957322125483099</v>
      </c>
      <c r="I85" s="1">
        <v>5.4903893130610597E-3</v>
      </c>
      <c r="J85" s="2">
        <v>1.07927017760105</v>
      </c>
    </row>
    <row r="86" spans="1:10" x14ac:dyDescent="0.3">
      <c r="A86" s="3">
        <v>85</v>
      </c>
      <c r="B86" t="s">
        <v>18</v>
      </c>
      <c r="C86" t="s">
        <v>12</v>
      </c>
      <c r="D86">
        <v>30.397299741116068</v>
      </c>
      <c r="E86" s="1">
        <v>0.293777707499845</v>
      </c>
      <c r="F86" s="1">
        <v>2.7267491769655501</v>
      </c>
      <c r="G86" s="1">
        <v>1.0065182523990299</v>
      </c>
      <c r="H86" s="1">
        <v>25.2485344586925</v>
      </c>
      <c r="I86" s="1">
        <v>8.0638859603925292E-3</v>
      </c>
      <c r="J86" s="2">
        <v>1.1163565184826401</v>
      </c>
    </row>
    <row r="87" spans="1:10" x14ac:dyDescent="0.3">
      <c r="A87" s="3">
        <v>86</v>
      </c>
      <c r="B87" t="s">
        <v>18</v>
      </c>
      <c r="C87" t="s">
        <v>13</v>
      </c>
      <c r="D87">
        <v>6.5241821534878355</v>
      </c>
      <c r="E87" s="1">
        <v>0.20951786908682299</v>
      </c>
      <c r="F87" s="1">
        <v>0.63259656642957296</v>
      </c>
      <c r="G87" s="1">
        <v>0.237587185492699</v>
      </c>
      <c r="H87" s="1">
        <v>4.8646683505094401</v>
      </c>
      <c r="I87" s="1">
        <v>1.5113078910173399E-3</v>
      </c>
      <c r="J87" s="2">
        <v>0.57411872059044899</v>
      </c>
    </row>
    <row r="88" spans="1:10" x14ac:dyDescent="0.3">
      <c r="A88" s="3">
        <v>87</v>
      </c>
      <c r="B88" t="s">
        <v>18</v>
      </c>
      <c r="C88" t="s">
        <v>13</v>
      </c>
      <c r="D88">
        <v>5.2087956578165286</v>
      </c>
      <c r="E88" s="1">
        <v>0.27364501123413398</v>
      </c>
      <c r="F88" s="1">
        <v>0.54423420057596805</v>
      </c>
      <c r="G88" s="1">
        <v>0.19547240049880099</v>
      </c>
      <c r="H88" s="1">
        <v>3.6972645028227702</v>
      </c>
      <c r="I88" s="1">
        <v>7.6192443447849396E-5</v>
      </c>
      <c r="J88" s="2">
        <v>0.49930769242488099</v>
      </c>
    </row>
    <row r="89" spans="1:10" x14ac:dyDescent="0.3">
      <c r="A89" s="3">
        <v>88</v>
      </c>
      <c r="B89" t="s">
        <v>18</v>
      </c>
      <c r="C89" t="s">
        <v>13</v>
      </c>
      <c r="D89">
        <v>4.6980278967165479</v>
      </c>
      <c r="E89" s="1">
        <v>0.28663638329986102</v>
      </c>
      <c r="F89" s="1">
        <v>0.527179033940678</v>
      </c>
      <c r="G89" s="1">
        <v>0.194928823752922</v>
      </c>
      <c r="H89" s="1">
        <v>3.1320535706576198</v>
      </c>
      <c r="I89" s="1">
        <v>0</v>
      </c>
      <c r="J89" s="2">
        <v>0.55920218834891899</v>
      </c>
    </row>
    <row r="90" spans="1:10" x14ac:dyDescent="0.3">
      <c r="A90" s="3">
        <v>89</v>
      </c>
      <c r="B90" t="s">
        <v>18</v>
      </c>
      <c r="C90" t="s">
        <v>13</v>
      </c>
      <c r="D90">
        <v>4.4450988467522272</v>
      </c>
      <c r="E90" s="1">
        <v>0.28769625002558802</v>
      </c>
      <c r="F90" s="1">
        <v>0.46602611476489098</v>
      </c>
      <c r="G90" s="1">
        <v>0.19576540259390199</v>
      </c>
      <c r="H90" s="1">
        <v>3.00041330046521</v>
      </c>
      <c r="I90" s="1">
        <v>1.1771882218738699E-4</v>
      </c>
      <c r="J90" s="2">
        <v>0.49998121332822398</v>
      </c>
    </row>
    <row r="91" spans="1:10" x14ac:dyDescent="0.3">
      <c r="A91" s="3">
        <v>90</v>
      </c>
      <c r="B91" t="s">
        <v>18</v>
      </c>
      <c r="C91" t="s">
        <v>13</v>
      </c>
      <c r="D91">
        <v>5.3310334382232423</v>
      </c>
      <c r="E91" s="1">
        <v>0.20799855581843299</v>
      </c>
      <c r="F91" s="1">
        <v>0.49193648659280997</v>
      </c>
      <c r="G91" s="1">
        <v>0.17725207927699699</v>
      </c>
      <c r="H91" s="1">
        <v>3.8877874017749599</v>
      </c>
      <c r="I91" s="1">
        <v>2.7408899675174299E-2</v>
      </c>
      <c r="J91" s="2">
        <v>0.53761657686162601</v>
      </c>
    </row>
    <row r="92" spans="1:10" x14ac:dyDescent="0.3">
      <c r="A92" s="3">
        <v>91</v>
      </c>
      <c r="B92" t="s">
        <v>18</v>
      </c>
      <c r="C92" t="s">
        <v>14</v>
      </c>
      <c r="D92">
        <v>4.186488657491406</v>
      </c>
      <c r="E92" s="1">
        <v>0.252770638338077</v>
      </c>
      <c r="F92" s="1">
        <v>0.4860904424254</v>
      </c>
      <c r="G92" s="1">
        <v>0.191025955085179</v>
      </c>
      <c r="H92" s="1">
        <v>2.70448945548091</v>
      </c>
      <c r="I92" s="1">
        <v>2.6235361589940401E-2</v>
      </c>
      <c r="J92" s="2">
        <v>0.52938814708048798</v>
      </c>
    </row>
    <row r="93" spans="1:10" x14ac:dyDescent="0.3">
      <c r="A93" s="3">
        <v>92</v>
      </c>
      <c r="B93" t="s">
        <v>18</v>
      </c>
      <c r="C93" t="s">
        <v>14</v>
      </c>
      <c r="D93">
        <v>4.0054451095318475</v>
      </c>
      <c r="E93" s="1">
        <v>0.28482722322278298</v>
      </c>
      <c r="F93" s="1">
        <v>0.45542760165345397</v>
      </c>
      <c r="G93" s="1">
        <v>0.19383604670971599</v>
      </c>
      <c r="H93" s="1">
        <v>2.5534616464220399</v>
      </c>
      <c r="I93" s="1">
        <v>2.70810796127047E-2</v>
      </c>
      <c r="J93" s="2">
        <v>0.49536640237930402</v>
      </c>
    </row>
    <row r="94" spans="1:10" x14ac:dyDescent="0.3">
      <c r="A94" s="3">
        <v>93</v>
      </c>
      <c r="B94" t="s">
        <v>18</v>
      </c>
      <c r="C94" t="s">
        <v>14</v>
      </c>
      <c r="D94">
        <v>4.2109460521046769</v>
      </c>
      <c r="E94" s="1">
        <v>0.32855604378292802</v>
      </c>
      <c r="F94" s="1">
        <v>0.48562899693209999</v>
      </c>
      <c r="G94" s="1">
        <v>0.19306455532976799</v>
      </c>
      <c r="H94" s="1">
        <v>2.6894323670254701</v>
      </c>
      <c r="I94" s="1">
        <v>0</v>
      </c>
      <c r="J94" s="2">
        <v>0.51331803692973099</v>
      </c>
    </row>
    <row r="95" spans="1:10" x14ac:dyDescent="0.3">
      <c r="A95" s="3">
        <v>94</v>
      </c>
      <c r="B95" t="s">
        <v>18</v>
      </c>
      <c r="C95" t="s">
        <v>14</v>
      </c>
      <c r="D95">
        <v>3.9548254964979823</v>
      </c>
      <c r="E95" s="1">
        <v>0.29358870348267901</v>
      </c>
      <c r="F95" s="1">
        <v>0.430227155407922</v>
      </c>
      <c r="G95" s="1">
        <v>0.17612966756646101</v>
      </c>
      <c r="H95" s="1">
        <v>2.5549694756238499</v>
      </c>
      <c r="I95" s="1">
        <v>0</v>
      </c>
      <c r="J95" s="2">
        <v>0.495084997919091</v>
      </c>
    </row>
    <row r="96" spans="1:10" x14ac:dyDescent="0.3">
      <c r="A96" s="3">
        <v>95</v>
      </c>
      <c r="B96" t="s">
        <v>18</v>
      </c>
      <c r="C96" t="s">
        <v>14</v>
      </c>
      <c r="D96">
        <v>4.0650677892302456</v>
      </c>
      <c r="E96" s="1">
        <v>0.29405659410771001</v>
      </c>
      <c r="F96" s="1">
        <v>0.39860215365395002</v>
      </c>
      <c r="G96" s="1">
        <v>0.193504138359157</v>
      </c>
      <c r="H96" s="1">
        <v>2.68898012017035</v>
      </c>
      <c r="I96" s="1">
        <v>0</v>
      </c>
      <c r="J96" s="2">
        <v>0.49485699370883501</v>
      </c>
    </row>
    <row r="97" spans="1:10" x14ac:dyDescent="0.3">
      <c r="A97" s="3">
        <v>96</v>
      </c>
      <c r="B97" t="s">
        <v>18</v>
      </c>
      <c r="C97" t="s">
        <v>15</v>
      </c>
      <c r="D97">
        <v>14.757457401238165</v>
      </c>
      <c r="E97" s="1">
        <v>0.25213331015085</v>
      </c>
      <c r="F97" s="1">
        <v>1.0485907443301601</v>
      </c>
      <c r="G97" s="1">
        <v>0.80847399651316598</v>
      </c>
      <c r="H97" s="1">
        <v>12.004105556981999</v>
      </c>
      <c r="I97" s="1">
        <v>1.53135805848856E-2</v>
      </c>
      <c r="J97" s="2">
        <v>0.63138281143896302</v>
      </c>
    </row>
    <row r="98" spans="1:10" x14ac:dyDescent="0.3">
      <c r="A98" s="3">
        <v>97</v>
      </c>
      <c r="B98" t="s">
        <v>18</v>
      </c>
      <c r="C98" t="s">
        <v>15</v>
      </c>
      <c r="D98">
        <v>23.010188106063957</v>
      </c>
      <c r="E98" s="1">
        <v>0.56795583616162104</v>
      </c>
      <c r="F98" s="1">
        <v>2.3760821282215101</v>
      </c>
      <c r="G98" s="1">
        <v>1.3772634130750001</v>
      </c>
      <c r="H98" s="1">
        <v>17.808793498596099</v>
      </c>
      <c r="I98" s="1">
        <v>1.8931956526040999E-2</v>
      </c>
      <c r="J98" s="2">
        <v>0.86097316741969698</v>
      </c>
    </row>
    <row r="99" spans="1:10" x14ac:dyDescent="0.3">
      <c r="A99" s="3">
        <v>98</v>
      </c>
      <c r="B99" t="s">
        <v>18</v>
      </c>
      <c r="C99" t="s">
        <v>15</v>
      </c>
      <c r="D99">
        <v>24.539647899358865</v>
      </c>
      <c r="E99" s="1">
        <v>0.28871870571303199</v>
      </c>
      <c r="F99" s="1">
        <v>2.0192954591105701</v>
      </c>
      <c r="G99" s="1">
        <v>1.08714487907829</v>
      </c>
      <c r="H99" s="1">
        <v>21.0948277456291</v>
      </c>
      <c r="I99" s="1">
        <v>4.0818014724882098E-2</v>
      </c>
      <c r="J99" s="2">
        <v>9.1951957441583406E-3</v>
      </c>
    </row>
    <row r="100" spans="1:10" x14ac:dyDescent="0.3">
      <c r="A100" s="3">
        <v>99</v>
      </c>
      <c r="B100" t="s">
        <v>18</v>
      </c>
      <c r="C100" t="s">
        <v>15</v>
      </c>
      <c r="D100">
        <v>26.940918788531086</v>
      </c>
      <c r="E100" s="1">
        <v>0.20353590550294401</v>
      </c>
      <c r="F100" s="1">
        <v>2.1908027311864999</v>
      </c>
      <c r="G100" s="1">
        <v>1.1852862376008899</v>
      </c>
      <c r="H100" s="1">
        <v>23.3325137891634</v>
      </c>
      <c r="I100" s="1">
        <v>1.5822209757420401E-2</v>
      </c>
      <c r="J100" s="2">
        <v>1.2039126788829501E-2</v>
      </c>
    </row>
    <row r="101" spans="1:10" x14ac:dyDescent="0.3">
      <c r="A101" s="3">
        <v>100</v>
      </c>
      <c r="B101" t="s">
        <v>18</v>
      </c>
      <c r="C101" t="s">
        <v>15</v>
      </c>
      <c r="D101">
        <v>29.255218623775907</v>
      </c>
      <c r="E101" s="1">
        <v>0.30347183373126202</v>
      </c>
      <c r="F101" s="1">
        <v>2.18836856903346</v>
      </c>
      <c r="G101" s="1">
        <v>1.21909281008667</v>
      </c>
      <c r="H101" s="1">
        <v>25.4712272132025</v>
      </c>
      <c r="I101" s="1">
        <v>4.6671559810941302E-2</v>
      </c>
      <c r="J101" s="2">
        <v>3.11680141352162E-2</v>
      </c>
    </row>
    <row r="102" spans="1:10" x14ac:dyDescent="0.3">
      <c r="A102" s="3">
        <v>101</v>
      </c>
      <c r="B102" t="s">
        <v>18</v>
      </c>
      <c r="C102" t="s">
        <v>16</v>
      </c>
      <c r="D102">
        <v>28.500277760066652</v>
      </c>
      <c r="E102" s="1">
        <v>0.34772525791459602</v>
      </c>
      <c r="F102" s="1">
        <v>2.4110518444256401</v>
      </c>
      <c r="G102" s="1">
        <v>1.25326852114839</v>
      </c>
      <c r="H102" s="1">
        <v>24.462750621502199</v>
      </c>
      <c r="I102" s="1">
        <v>1.8762830657751001E-2</v>
      </c>
      <c r="J102" s="2">
        <v>6.44092435144554E-3</v>
      </c>
    </row>
    <row r="103" spans="1:10" x14ac:dyDescent="0.3">
      <c r="A103" s="3">
        <v>102</v>
      </c>
      <c r="B103" t="s">
        <v>18</v>
      </c>
      <c r="C103" t="s">
        <v>16</v>
      </c>
      <c r="D103">
        <v>28.024101383826551</v>
      </c>
      <c r="E103" s="1">
        <v>0.37421612392903603</v>
      </c>
      <c r="F103" s="1">
        <v>2.1882423192064602</v>
      </c>
      <c r="G103" s="1">
        <v>1.1090876698871199</v>
      </c>
      <c r="H103" s="1">
        <v>24.289821637370199</v>
      </c>
      <c r="I103" s="1">
        <v>1.70749249744266E-2</v>
      </c>
      <c r="J103" s="2">
        <v>4.1557324632794698E-2</v>
      </c>
    </row>
    <row r="104" spans="1:10" x14ac:dyDescent="0.3">
      <c r="A104" s="3">
        <v>103</v>
      </c>
      <c r="B104" t="s">
        <v>18</v>
      </c>
      <c r="C104" t="s">
        <v>16</v>
      </c>
      <c r="D104">
        <v>28.965265419875561</v>
      </c>
      <c r="E104" s="1">
        <v>0.38587813246279101</v>
      </c>
      <c r="F104" s="1">
        <v>2.3531501370670802</v>
      </c>
      <c r="G104" s="1">
        <v>1.55520609078094</v>
      </c>
      <c r="H104" s="1">
        <v>24.6240953671809</v>
      </c>
      <c r="I104" s="1">
        <v>1.2970494350700201E-2</v>
      </c>
      <c r="J104" s="2">
        <v>3.8699778157626E-2</v>
      </c>
    </row>
    <row r="105" spans="1:10" x14ac:dyDescent="0.3">
      <c r="A105" s="3">
        <v>104</v>
      </c>
      <c r="B105" t="s">
        <v>18</v>
      </c>
      <c r="C105" t="s">
        <v>16</v>
      </c>
      <c r="D105">
        <v>28.604282903445533</v>
      </c>
      <c r="E105" s="1">
        <v>0.31349263798663501</v>
      </c>
      <c r="F105" s="1">
        <v>2.1416301385293499</v>
      </c>
      <c r="G105" s="1">
        <v>1.195873455476</v>
      </c>
      <c r="H105" s="1">
        <v>24.920505224083701</v>
      </c>
      <c r="I105" s="1">
        <v>1.1001189627146401E-2</v>
      </c>
      <c r="J105" s="2">
        <v>1.7497354297213601E-2</v>
      </c>
    </row>
    <row r="106" spans="1:10" x14ac:dyDescent="0.3">
      <c r="A106" s="3">
        <v>105</v>
      </c>
      <c r="B106" t="s">
        <v>18</v>
      </c>
      <c r="C106" t="s">
        <v>16</v>
      </c>
      <c r="D106">
        <v>23.086322575178144</v>
      </c>
      <c r="E106" s="1">
        <v>0.35742285795614298</v>
      </c>
      <c r="F106" s="1">
        <v>1.5545717898281599</v>
      </c>
      <c r="G106" s="1">
        <v>0.69396154993661796</v>
      </c>
      <c r="H106" s="1">
        <v>20.462845672157201</v>
      </c>
      <c r="I106" s="1">
        <v>0</v>
      </c>
      <c r="J106" s="2">
        <v>2.1198130121852201E-2</v>
      </c>
    </row>
    <row r="107" spans="1:10" x14ac:dyDescent="0.3">
      <c r="A107" s="3">
        <v>106</v>
      </c>
      <c r="B107" t="s">
        <v>19</v>
      </c>
      <c r="C107" t="s">
        <v>10</v>
      </c>
      <c r="D107">
        <v>14.036334138389943</v>
      </c>
      <c r="E107" s="1">
        <v>0.46979293619037499</v>
      </c>
      <c r="F107" s="1">
        <v>2.3159568529059702</v>
      </c>
      <c r="G107" s="1">
        <v>0.42568930670958599</v>
      </c>
      <c r="H107" s="1">
        <v>0</v>
      </c>
      <c r="I107" s="1">
        <v>0.35672576930260802</v>
      </c>
      <c r="J107" s="2">
        <v>10.471835134891499</v>
      </c>
    </row>
    <row r="108" spans="1:10" x14ac:dyDescent="0.3">
      <c r="A108" s="3">
        <v>107</v>
      </c>
      <c r="B108" t="s">
        <v>19</v>
      </c>
      <c r="C108" t="s">
        <v>10</v>
      </c>
      <c r="D108">
        <v>13.708982816418985</v>
      </c>
      <c r="E108" s="1">
        <v>0.45316576576836298</v>
      </c>
      <c r="F108" s="1">
        <v>2.3113626140872499</v>
      </c>
      <c r="G108" s="1">
        <v>0.50035712470121696</v>
      </c>
      <c r="H108" s="1">
        <v>0.96585871006833401</v>
      </c>
      <c r="I108" s="1">
        <v>0.37175268239974302</v>
      </c>
      <c r="J108" s="2">
        <v>9.1075031029750892</v>
      </c>
    </row>
    <row r="109" spans="1:10" x14ac:dyDescent="0.3">
      <c r="A109" s="3">
        <v>108</v>
      </c>
      <c r="B109" t="s">
        <v>19</v>
      </c>
      <c r="C109" t="s">
        <v>10</v>
      </c>
      <c r="D109">
        <v>14.083207164041358</v>
      </c>
      <c r="E109" s="1">
        <v>6.2044498756094899E-2</v>
      </c>
      <c r="F109" s="1">
        <v>2.3038464068580899</v>
      </c>
      <c r="G109" s="1">
        <v>0.43984088736473598</v>
      </c>
      <c r="H109" s="1">
        <v>9.5191613200791902</v>
      </c>
      <c r="I109" s="1">
        <v>0.37350436237964302</v>
      </c>
      <c r="J109" s="2">
        <v>1.3816025245622501</v>
      </c>
    </row>
    <row r="110" spans="1:10" x14ac:dyDescent="0.3">
      <c r="A110" s="3">
        <v>109</v>
      </c>
      <c r="B110" t="s">
        <v>19</v>
      </c>
      <c r="C110" t="s">
        <v>10</v>
      </c>
      <c r="D110">
        <v>14.523581267430187</v>
      </c>
      <c r="E110" s="1">
        <v>8.0864110849145701E-2</v>
      </c>
      <c r="F110" s="1">
        <v>2.3998186909369501</v>
      </c>
      <c r="G110" s="1">
        <v>0.47672184833389503</v>
      </c>
      <c r="H110" s="1">
        <v>9.6147725236286306</v>
      </c>
      <c r="I110" s="1">
        <v>0.35285563937678799</v>
      </c>
      <c r="J110" s="2">
        <v>1.59496718687459</v>
      </c>
    </row>
    <row r="111" spans="1:10" x14ac:dyDescent="0.3">
      <c r="A111" s="3">
        <v>110</v>
      </c>
      <c r="B111" t="s">
        <v>19</v>
      </c>
      <c r="C111" t="s">
        <v>10</v>
      </c>
      <c r="D111">
        <v>13.941224594653459</v>
      </c>
      <c r="E111" s="1">
        <v>6.7811329399902795E-2</v>
      </c>
      <c r="F111" s="1">
        <v>2.2089580674452298</v>
      </c>
      <c r="G111" s="1">
        <v>0.41397389348842301</v>
      </c>
      <c r="H111" s="1">
        <v>8.5930739087473107</v>
      </c>
      <c r="I111" s="1">
        <v>0.346308406911362</v>
      </c>
      <c r="J111" s="2">
        <v>2.3098743940077799</v>
      </c>
    </row>
    <row r="112" spans="1:10" x14ac:dyDescent="0.3">
      <c r="A112" s="3">
        <v>111</v>
      </c>
      <c r="B112" t="s">
        <v>19</v>
      </c>
      <c r="C112" t="s">
        <v>11</v>
      </c>
      <c r="D112">
        <v>8.2717035450018486</v>
      </c>
      <c r="E112" s="1">
        <v>5.9522829939431199E-2</v>
      </c>
      <c r="F112" s="1">
        <v>0.972403354596723</v>
      </c>
      <c r="G112" s="1">
        <v>0.28804494443598999</v>
      </c>
      <c r="H112" s="1">
        <v>6.0825141390241999</v>
      </c>
      <c r="I112" s="1">
        <v>2.6874601078162499E-2</v>
      </c>
      <c r="J112" s="2">
        <v>0.84064013092548795</v>
      </c>
    </row>
    <row r="113" spans="1:10" x14ac:dyDescent="0.3">
      <c r="A113" s="3">
        <v>112</v>
      </c>
      <c r="B113" t="s">
        <v>19</v>
      </c>
      <c r="C113" t="s">
        <v>11</v>
      </c>
      <c r="D113">
        <v>6.4995747435923992</v>
      </c>
      <c r="E113" s="1">
        <v>0.114258280209977</v>
      </c>
      <c r="F113" s="1">
        <v>0.82652502681051299</v>
      </c>
      <c r="G113" s="1">
        <v>0.24752052780752201</v>
      </c>
      <c r="H113" s="1">
        <v>4.6768147829208901</v>
      </c>
      <c r="I113" s="1">
        <v>0</v>
      </c>
      <c r="J113" s="2">
        <v>0.63488138225109303</v>
      </c>
    </row>
    <row r="114" spans="1:10" x14ac:dyDescent="0.3">
      <c r="A114" s="3">
        <v>113</v>
      </c>
      <c r="B114" t="s">
        <v>19</v>
      </c>
      <c r="C114" t="s">
        <v>11</v>
      </c>
      <c r="D114">
        <v>6.5982173794525245</v>
      </c>
      <c r="E114" s="1">
        <v>0.148582079706056</v>
      </c>
      <c r="F114" s="1">
        <v>0.81755889800161197</v>
      </c>
      <c r="G114" s="1">
        <v>0.23177227543128101</v>
      </c>
      <c r="H114" s="1">
        <v>3.7072733442699199</v>
      </c>
      <c r="I114" s="1">
        <v>0</v>
      </c>
      <c r="J114" s="2">
        <v>1.6948134025911299</v>
      </c>
    </row>
    <row r="115" spans="1:10" x14ac:dyDescent="0.3">
      <c r="A115" s="3">
        <v>114</v>
      </c>
      <c r="B115" t="s">
        <v>19</v>
      </c>
      <c r="C115" t="s">
        <v>11</v>
      </c>
      <c r="D115">
        <v>7.3456470712085311</v>
      </c>
      <c r="E115" s="1">
        <v>0.17216785309542601</v>
      </c>
      <c r="F115" s="1">
        <v>0.72888048899698799</v>
      </c>
      <c r="G115" s="1">
        <v>0.26213187502785101</v>
      </c>
      <c r="H115" s="1">
        <v>3.91808814401218</v>
      </c>
      <c r="I115" s="1">
        <v>0</v>
      </c>
      <c r="J115" s="2">
        <v>2.2687316388675498</v>
      </c>
    </row>
    <row r="116" spans="1:10" x14ac:dyDescent="0.3">
      <c r="A116" s="3">
        <v>115</v>
      </c>
      <c r="B116" t="s">
        <v>19</v>
      </c>
      <c r="C116" t="s">
        <v>11</v>
      </c>
      <c r="D116">
        <v>6.6583246351293015</v>
      </c>
      <c r="E116" s="1">
        <v>0.33928744890144502</v>
      </c>
      <c r="F116" s="1">
        <v>0.61184226052700696</v>
      </c>
      <c r="G116" s="1">
        <v>0.236541965372145</v>
      </c>
      <c r="H116" s="1">
        <v>1.21686994056006</v>
      </c>
      <c r="I116" s="1">
        <v>0</v>
      </c>
      <c r="J116" s="2">
        <v>4.2554583846393399</v>
      </c>
    </row>
    <row r="117" spans="1:10" x14ac:dyDescent="0.3">
      <c r="A117" s="3">
        <v>116</v>
      </c>
      <c r="B117" t="s">
        <v>19</v>
      </c>
      <c r="C117" t="s">
        <v>12</v>
      </c>
      <c r="D117">
        <v>41.725357811752161</v>
      </c>
      <c r="E117" s="1">
        <v>0.47276788690452098</v>
      </c>
      <c r="F117" s="1">
        <v>1.07096040700624</v>
      </c>
      <c r="G117" s="1">
        <v>0.86835245339227796</v>
      </c>
      <c r="H117" s="1">
        <v>38.3374234134726</v>
      </c>
      <c r="I117" s="1">
        <v>8.3467387774058197E-2</v>
      </c>
      <c r="J117" s="2">
        <v>0.89702845145024002</v>
      </c>
    </row>
    <row r="118" spans="1:10" x14ac:dyDescent="0.3">
      <c r="A118" s="3">
        <v>117</v>
      </c>
      <c r="B118" t="s">
        <v>19</v>
      </c>
      <c r="C118" t="s">
        <v>12</v>
      </c>
      <c r="D118">
        <v>45.57919640177203</v>
      </c>
      <c r="E118" s="1">
        <v>0.30496413931161298</v>
      </c>
      <c r="F118" s="1">
        <v>1.0148364775773899</v>
      </c>
      <c r="G118" s="1">
        <v>0.74975660802352895</v>
      </c>
      <c r="H118" s="1">
        <v>43.023053077588699</v>
      </c>
      <c r="I118" s="1">
        <v>0.15772543509796999</v>
      </c>
      <c r="J118" s="2">
        <v>0.32966426240080199</v>
      </c>
    </row>
    <row r="119" spans="1:10" x14ac:dyDescent="0.3">
      <c r="A119" s="3">
        <v>118</v>
      </c>
      <c r="B119" t="s">
        <v>19</v>
      </c>
      <c r="C119" t="s">
        <v>12</v>
      </c>
      <c r="D119">
        <v>47.769846493491691</v>
      </c>
      <c r="E119" s="1">
        <v>0.304088795799423</v>
      </c>
      <c r="F119" s="1">
        <v>1.2593743886964801</v>
      </c>
      <c r="G119" s="1">
        <v>0.94067915611090702</v>
      </c>
      <c r="H119" s="1">
        <v>44.876004171971701</v>
      </c>
      <c r="I119" s="1">
        <v>0.106343021007656</v>
      </c>
      <c r="J119" s="2">
        <v>0.283510466413816</v>
      </c>
    </row>
    <row r="120" spans="1:10" x14ac:dyDescent="0.3">
      <c r="A120" s="3">
        <v>119</v>
      </c>
      <c r="B120" t="s">
        <v>19</v>
      </c>
      <c r="C120" t="s">
        <v>12</v>
      </c>
      <c r="D120">
        <v>45.622691463111451</v>
      </c>
      <c r="E120" s="1">
        <v>0.46978850491650997</v>
      </c>
      <c r="F120" s="1">
        <v>1.2122116146414601</v>
      </c>
      <c r="G120" s="1">
        <v>0.84404442011640501</v>
      </c>
      <c r="H120" s="1">
        <v>42.7763507964006</v>
      </c>
      <c r="I120" s="1">
        <v>0.116581499758523</v>
      </c>
      <c r="J120" s="2">
        <v>0.201023164166513</v>
      </c>
    </row>
    <row r="121" spans="1:10" x14ac:dyDescent="0.3">
      <c r="A121" s="3">
        <v>120</v>
      </c>
      <c r="B121" t="s">
        <v>19</v>
      </c>
      <c r="C121" t="s">
        <v>12</v>
      </c>
      <c r="D121">
        <v>50.77849692303063</v>
      </c>
      <c r="E121" s="1">
        <v>0.32940626746620899</v>
      </c>
      <c r="F121" s="1">
        <v>1.1434022586487</v>
      </c>
      <c r="G121" s="1">
        <v>0.91121621424344201</v>
      </c>
      <c r="H121" s="1">
        <v>48.204656146231002</v>
      </c>
      <c r="I121" s="1">
        <v>0.178435532509051</v>
      </c>
      <c r="J121" s="2">
        <v>1.28835809015474E-2</v>
      </c>
    </row>
    <row r="122" spans="1:10" x14ac:dyDescent="0.3">
      <c r="A122" s="3">
        <v>121</v>
      </c>
      <c r="B122" t="s">
        <v>19</v>
      </c>
      <c r="C122" t="s">
        <v>13</v>
      </c>
      <c r="D122">
        <v>16.794673615872615</v>
      </c>
      <c r="E122" s="1">
        <v>0.112265362333286</v>
      </c>
      <c r="F122" s="1">
        <v>1.7052090980629799</v>
      </c>
      <c r="G122" s="1">
        <v>0.47938774770326298</v>
      </c>
      <c r="H122" s="1">
        <v>12.1152021617907</v>
      </c>
      <c r="I122" s="1">
        <v>3.6438646863690999E-2</v>
      </c>
      <c r="J122" s="2">
        <v>2.3414969832460302</v>
      </c>
    </row>
    <row r="123" spans="1:10" x14ac:dyDescent="0.3">
      <c r="A123" s="3">
        <v>122</v>
      </c>
      <c r="B123" t="s">
        <v>19</v>
      </c>
      <c r="C123" t="s">
        <v>13</v>
      </c>
      <c r="D123">
        <v>11.489119586564128</v>
      </c>
      <c r="E123" s="1">
        <v>0.64610199256256395</v>
      </c>
      <c r="F123" s="1">
        <v>1.21663385053676</v>
      </c>
      <c r="G123" s="1">
        <v>0.34360933412577999</v>
      </c>
      <c r="H123" s="1">
        <v>1.40606029760367</v>
      </c>
      <c r="I123" s="1">
        <v>2.0472669981524E-2</v>
      </c>
      <c r="J123" s="2">
        <v>7.8571218551896997</v>
      </c>
    </row>
    <row r="124" spans="1:10" x14ac:dyDescent="0.3">
      <c r="A124" s="3">
        <v>123</v>
      </c>
      <c r="B124" t="s">
        <v>19</v>
      </c>
      <c r="C124" t="s">
        <v>13</v>
      </c>
      <c r="D124">
        <v>9.8229665092657363</v>
      </c>
      <c r="E124" s="1">
        <v>0.30900212673064598</v>
      </c>
      <c r="F124" s="1">
        <v>0.99251338869667804</v>
      </c>
      <c r="G124" s="1">
        <v>0.33079360810839098</v>
      </c>
      <c r="H124" s="1">
        <v>5.8348305802234197</v>
      </c>
      <c r="I124" s="1">
        <v>0</v>
      </c>
      <c r="J124" s="2">
        <v>2.35286029624086</v>
      </c>
    </row>
    <row r="125" spans="1:10" x14ac:dyDescent="0.3">
      <c r="A125" s="3">
        <v>124</v>
      </c>
      <c r="B125" t="s">
        <v>19</v>
      </c>
      <c r="C125" t="s">
        <v>13</v>
      </c>
      <c r="D125">
        <v>10.627566482423406</v>
      </c>
      <c r="E125" s="1">
        <v>0.34789836738253799</v>
      </c>
      <c r="F125" s="1">
        <v>1.2011721144168599</v>
      </c>
      <c r="G125" s="1">
        <v>0.35944327013577498</v>
      </c>
      <c r="H125" s="1">
        <v>7.0191693460445803</v>
      </c>
      <c r="I125" s="1">
        <v>2.4887074018758799E-2</v>
      </c>
      <c r="J125" s="2">
        <v>1.6774298280014901</v>
      </c>
    </row>
    <row r="126" spans="1:10" x14ac:dyDescent="0.3">
      <c r="A126" s="3">
        <v>125</v>
      </c>
      <c r="B126" t="s">
        <v>19</v>
      </c>
      <c r="C126" t="s">
        <v>13</v>
      </c>
      <c r="D126">
        <v>8.9123751095545636</v>
      </c>
      <c r="E126" s="1">
        <v>0.25055146020976199</v>
      </c>
      <c r="F126" s="1">
        <v>0.75758688815247499</v>
      </c>
      <c r="G126" s="1">
        <v>0.28398931115533599</v>
      </c>
      <c r="H126" s="1">
        <v>6.0975548289434904</v>
      </c>
      <c r="I126" s="1">
        <v>0</v>
      </c>
      <c r="J126" s="2">
        <v>1.52031751153894</v>
      </c>
    </row>
    <row r="127" spans="1:10" x14ac:dyDescent="0.3">
      <c r="A127" s="3">
        <v>126</v>
      </c>
      <c r="B127" t="s">
        <v>19</v>
      </c>
      <c r="C127" t="s">
        <v>14</v>
      </c>
      <c r="D127">
        <v>9.4389385740052045</v>
      </c>
      <c r="E127" s="1">
        <v>0.29415790458271801</v>
      </c>
      <c r="F127" s="1">
        <v>1.0605479031701399</v>
      </c>
      <c r="G127" s="1">
        <v>0.33347144930564998</v>
      </c>
      <c r="H127" s="1">
        <v>5.9224349645765297</v>
      </c>
      <c r="I127" s="1">
        <v>0</v>
      </c>
      <c r="J127" s="2">
        <v>1.8293877783649599</v>
      </c>
    </row>
    <row r="128" spans="1:10" x14ac:dyDescent="0.3">
      <c r="A128" s="3">
        <v>127</v>
      </c>
      <c r="B128" t="s">
        <v>19</v>
      </c>
      <c r="C128" t="s">
        <v>14</v>
      </c>
      <c r="D128">
        <v>9.484729690305258</v>
      </c>
      <c r="E128" s="1">
        <v>0.234513831975111</v>
      </c>
      <c r="F128" s="1">
        <v>0.81924482783592201</v>
      </c>
      <c r="G128" s="1">
        <v>0.31305400968671498</v>
      </c>
      <c r="H128" s="1">
        <v>6.2221971058818104</v>
      </c>
      <c r="I128" s="1">
        <v>2.64883792703678E-2</v>
      </c>
      <c r="J128" s="2">
        <v>1.8645018453500799</v>
      </c>
    </row>
    <row r="129" spans="1:10" x14ac:dyDescent="0.3">
      <c r="A129" s="3">
        <v>128</v>
      </c>
      <c r="B129" t="s">
        <v>19</v>
      </c>
      <c r="C129" t="s">
        <v>14</v>
      </c>
      <c r="D129">
        <v>9.606553169140339</v>
      </c>
      <c r="E129" s="1">
        <v>0.57871350893615703</v>
      </c>
      <c r="F129" s="1">
        <v>0.98284798698099496</v>
      </c>
      <c r="G129" s="1">
        <v>0.297665495769247</v>
      </c>
      <c r="H129" s="1">
        <v>0</v>
      </c>
      <c r="I129" s="1">
        <v>0</v>
      </c>
      <c r="J129" s="2">
        <v>7.7507730083136002</v>
      </c>
    </row>
    <row r="130" spans="1:10" x14ac:dyDescent="0.3">
      <c r="A130" s="3">
        <v>129</v>
      </c>
      <c r="B130" t="s">
        <v>19</v>
      </c>
      <c r="C130" t="s">
        <v>14</v>
      </c>
      <c r="D130">
        <v>11.1136417248473</v>
      </c>
      <c r="E130" s="1">
        <v>0.20644262516789999</v>
      </c>
      <c r="F130" s="1">
        <v>0.94293456104435902</v>
      </c>
      <c r="G130" s="1">
        <v>0.34440920714309697</v>
      </c>
      <c r="H130" s="1">
        <v>7.7309404581137304</v>
      </c>
      <c r="I130" s="1">
        <v>2.51571704582227E-4</v>
      </c>
      <c r="J130" s="2">
        <v>1.8850215768263301</v>
      </c>
    </row>
    <row r="131" spans="1:10" x14ac:dyDescent="0.3">
      <c r="A131" s="3">
        <v>130</v>
      </c>
      <c r="B131" t="s">
        <v>19</v>
      </c>
      <c r="C131" t="s">
        <v>14</v>
      </c>
      <c r="D131">
        <v>8.2944750044549576</v>
      </c>
      <c r="E131" s="1">
        <v>0.432173262353861</v>
      </c>
      <c r="F131" s="1">
        <v>0.73920290118688403</v>
      </c>
      <c r="G131" s="1">
        <v>0.25636996363019199</v>
      </c>
      <c r="H131" s="1">
        <v>0.82280142824323599</v>
      </c>
      <c r="I131" s="1">
        <v>0</v>
      </c>
      <c r="J131" s="2">
        <v>6.0394524445858302</v>
      </c>
    </row>
    <row r="132" spans="1:10" x14ac:dyDescent="0.3">
      <c r="A132" s="3">
        <v>131</v>
      </c>
      <c r="B132" t="s">
        <v>19</v>
      </c>
      <c r="C132" t="s">
        <v>15</v>
      </c>
      <c r="D132">
        <v>30.451355772084089</v>
      </c>
      <c r="E132" s="1">
        <v>0.35455444722944002</v>
      </c>
      <c r="F132" s="1">
        <v>0.93189182126965997</v>
      </c>
      <c r="G132" s="1">
        <v>0.788327004653126</v>
      </c>
      <c r="H132" s="1">
        <v>28.045856713107501</v>
      </c>
      <c r="I132" s="1">
        <v>7.5712485060697499E-2</v>
      </c>
      <c r="J132" s="2">
        <v>0.253657528679545</v>
      </c>
    </row>
    <row r="133" spans="1:10" x14ac:dyDescent="0.3">
      <c r="A133" s="3">
        <v>132</v>
      </c>
      <c r="B133" t="s">
        <v>19</v>
      </c>
      <c r="C133" t="s">
        <v>15</v>
      </c>
      <c r="D133">
        <v>42.620422971600497</v>
      </c>
      <c r="E133" s="1">
        <v>0.50354254561816902</v>
      </c>
      <c r="F133" s="1">
        <v>1.0807008018239599</v>
      </c>
      <c r="G133" s="1">
        <v>0.88437934910428595</v>
      </c>
      <c r="H133" s="1">
        <v>39.9429743899071</v>
      </c>
      <c r="I133" s="1">
        <v>0.19857596933972299</v>
      </c>
      <c r="J133" s="2">
        <v>9.8269442067151005E-3</v>
      </c>
    </row>
    <row r="134" spans="1:10" x14ac:dyDescent="0.3">
      <c r="A134" s="3">
        <v>133</v>
      </c>
      <c r="B134" t="s">
        <v>19</v>
      </c>
      <c r="C134" t="s">
        <v>15</v>
      </c>
      <c r="D134">
        <v>39.939351297018746</v>
      </c>
      <c r="E134" s="1">
        <v>0.364352702748659</v>
      </c>
      <c r="F134" s="1">
        <v>1.00023147776018</v>
      </c>
      <c r="G134" s="1">
        <v>0.89957998483789703</v>
      </c>
      <c r="H134" s="1">
        <v>37.430825848695399</v>
      </c>
      <c r="I134" s="1">
        <v>3.45712009707555E-2</v>
      </c>
      <c r="J134" s="2">
        <v>0.210438784987069</v>
      </c>
    </row>
    <row r="135" spans="1:10" x14ac:dyDescent="0.3">
      <c r="A135" s="3">
        <v>134</v>
      </c>
      <c r="B135" t="s">
        <v>19</v>
      </c>
      <c r="C135" t="s">
        <v>15</v>
      </c>
      <c r="D135">
        <v>33.349487713118513</v>
      </c>
      <c r="E135" s="1">
        <v>0.40921362202098299</v>
      </c>
      <c r="F135" s="1">
        <v>1.1943836958166401</v>
      </c>
      <c r="G135" s="1">
        <v>0.77695869929197603</v>
      </c>
      <c r="H135" s="1">
        <v>30.8215569653829</v>
      </c>
      <c r="I135" s="1">
        <v>0.14102941721604501</v>
      </c>
      <c r="J135" s="2">
        <v>6.8576002714348201E-3</v>
      </c>
    </row>
    <row r="136" spans="1:10" x14ac:dyDescent="0.3">
      <c r="A136" s="3">
        <v>135</v>
      </c>
      <c r="B136" t="s">
        <v>19</v>
      </c>
      <c r="C136" t="s">
        <v>15</v>
      </c>
      <c r="D136">
        <v>36.842672691199233</v>
      </c>
      <c r="E136" s="1">
        <v>0.384735570645586</v>
      </c>
      <c r="F136" s="1">
        <v>0.88874174876915901</v>
      </c>
      <c r="G136" s="1">
        <v>0.91733069244887899</v>
      </c>
      <c r="H136" s="1">
        <v>34.602804879548401</v>
      </c>
      <c r="I136" s="1">
        <v>3.8681821398268298E-2</v>
      </c>
      <c r="J136" s="2">
        <v>7.7052871897386899E-3</v>
      </c>
    </row>
    <row r="137" spans="1:10" x14ac:dyDescent="0.3">
      <c r="A137" s="3">
        <v>136</v>
      </c>
      <c r="B137" t="s">
        <v>19</v>
      </c>
      <c r="C137" t="s">
        <v>16</v>
      </c>
      <c r="D137">
        <v>35.44996001290734</v>
      </c>
      <c r="E137" s="1">
        <v>0.28464807734447201</v>
      </c>
      <c r="F137" s="1">
        <v>0.78269435129993903</v>
      </c>
      <c r="G137" s="1">
        <v>0.80961278318247099</v>
      </c>
      <c r="H137" s="1">
        <v>33.3886317693187</v>
      </c>
      <c r="I137" s="1">
        <v>0.17631383401798001</v>
      </c>
      <c r="J137" s="2">
        <v>8.0991848364484007E-3</v>
      </c>
    </row>
    <row r="138" spans="1:10" x14ac:dyDescent="0.3">
      <c r="A138" s="3">
        <v>137</v>
      </c>
      <c r="B138" t="s">
        <v>19</v>
      </c>
      <c r="C138" t="s">
        <v>16</v>
      </c>
      <c r="D138">
        <v>33.240588541145542</v>
      </c>
      <c r="E138" s="1">
        <v>0.39672448425086398</v>
      </c>
      <c r="F138" s="1">
        <v>0.77964458045820195</v>
      </c>
      <c r="G138" s="1">
        <v>0.85818063898746899</v>
      </c>
      <c r="H138" s="1">
        <v>30.259691412886301</v>
      </c>
      <c r="I138" s="1">
        <v>7.1382705802796098E-2</v>
      </c>
      <c r="J138" s="2">
        <v>0.87437617761437603</v>
      </c>
    </row>
    <row r="139" spans="1:10" x14ac:dyDescent="0.3">
      <c r="A139" s="3">
        <v>138</v>
      </c>
      <c r="B139" t="s">
        <v>19</v>
      </c>
      <c r="C139" t="s">
        <v>16</v>
      </c>
      <c r="D139">
        <v>33.076197709584065</v>
      </c>
      <c r="E139" s="1">
        <v>0.39804770249242799</v>
      </c>
      <c r="F139" s="1">
        <v>1.0856252369863699</v>
      </c>
      <c r="G139" s="1">
        <v>0.80358644696886095</v>
      </c>
      <c r="H139" s="1">
        <v>29.833503327982601</v>
      </c>
      <c r="I139" s="1">
        <v>5.9659392640972898E-2</v>
      </c>
      <c r="J139" s="2">
        <v>0.89957789292873203</v>
      </c>
    </row>
    <row r="140" spans="1:10" x14ac:dyDescent="0.3">
      <c r="A140" s="3">
        <v>139</v>
      </c>
      <c r="B140" t="s">
        <v>19</v>
      </c>
      <c r="C140" t="s">
        <v>16</v>
      </c>
      <c r="D140">
        <v>39.479083413544579</v>
      </c>
      <c r="E140" s="1">
        <v>0.41420297764351</v>
      </c>
      <c r="F140" s="1">
        <v>1.1490772159068701</v>
      </c>
      <c r="G140" s="1">
        <v>0.89994342721959397</v>
      </c>
      <c r="H140" s="1">
        <v>36.880690164372801</v>
      </c>
      <c r="I140" s="1">
        <v>0.12775813890969301</v>
      </c>
      <c r="J140" s="2">
        <v>8.3280759475358804E-3</v>
      </c>
    </row>
    <row r="141" spans="1:10" x14ac:dyDescent="0.3">
      <c r="A141" s="3">
        <v>140</v>
      </c>
      <c r="B141" t="s">
        <v>19</v>
      </c>
      <c r="C141" t="s">
        <v>16</v>
      </c>
      <c r="D141">
        <v>42.697279501049209</v>
      </c>
      <c r="E141" s="1">
        <v>0.377003184031932</v>
      </c>
      <c r="F141" s="1">
        <v>1.0457201213687599</v>
      </c>
      <c r="G141" s="1">
        <v>0.99269876169189997</v>
      </c>
      <c r="H141" s="1">
        <v>39.931185582544899</v>
      </c>
      <c r="I141" s="1">
        <v>0.204470211125278</v>
      </c>
      <c r="J141" s="2">
        <v>0.14892213923724501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4D6B-576A-47F3-BF18-0D38D2FDF90B}">
  <dimension ref="A1:E29"/>
  <sheetViews>
    <sheetView workbookViewId="0">
      <selection activeCell="E2" sqref="E2:E29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4.21875" bestFit="1" customWidth="1"/>
    <col min="5" max="5" width="12.6640625" bestFit="1" customWidth="1"/>
  </cols>
  <sheetData>
    <row r="1" spans="1:5" x14ac:dyDescent="0.3">
      <c r="A1" t="s">
        <v>7</v>
      </c>
      <c r="B1" t="s">
        <v>8</v>
      </c>
      <c r="C1" t="s">
        <v>6</v>
      </c>
      <c r="D1" t="s">
        <v>21</v>
      </c>
      <c r="E1" t="s">
        <v>20</v>
      </c>
    </row>
    <row r="2" spans="1:5" x14ac:dyDescent="0.3">
      <c r="A2" t="s">
        <v>9</v>
      </c>
      <c r="B2" t="s">
        <v>10</v>
      </c>
      <c r="C2">
        <v>5.1756192367796299</v>
      </c>
      <c r="D2">
        <f t="shared" ref="D2:D8" si="0">(C2/$C$3)*100</f>
        <v>146.99925979295023</v>
      </c>
      <c r="E2">
        <f>((C2-$C$3)/$C$3)*100</f>
        <v>46.999259792950227</v>
      </c>
    </row>
    <row r="3" spans="1:5" x14ac:dyDescent="0.3">
      <c r="A3" t="s">
        <v>9</v>
      </c>
      <c r="B3" t="s">
        <v>11</v>
      </c>
      <c r="C3">
        <v>3.5208471417267924</v>
      </c>
      <c r="D3">
        <f t="shared" si="0"/>
        <v>100</v>
      </c>
      <c r="E3">
        <f t="shared" ref="E3:E8" si="1">((C3-$C$3)/$C$3)*100</f>
        <v>0</v>
      </c>
    </row>
    <row r="4" spans="1:5" x14ac:dyDescent="0.3">
      <c r="A4" t="s">
        <v>9</v>
      </c>
      <c r="B4" t="s">
        <v>12</v>
      </c>
      <c r="C4">
        <v>21.417917201337669</v>
      </c>
      <c r="D4">
        <f t="shared" si="0"/>
        <v>608.3171560476577</v>
      </c>
      <c r="E4">
        <f t="shared" si="1"/>
        <v>508.3171560476577</v>
      </c>
    </row>
    <row r="5" spans="1:5" x14ac:dyDescent="0.3">
      <c r="A5" t="s">
        <v>9</v>
      </c>
      <c r="B5" t="s">
        <v>13</v>
      </c>
      <c r="C5">
        <v>5.1215464028892308</v>
      </c>
      <c r="D5">
        <f t="shared" si="0"/>
        <v>145.46346935065685</v>
      </c>
      <c r="E5">
        <f t="shared" si="1"/>
        <v>45.463469350656858</v>
      </c>
    </row>
    <row r="6" spans="1:5" x14ac:dyDescent="0.3">
      <c r="A6" t="s">
        <v>9</v>
      </c>
      <c r="B6" t="s">
        <v>14</v>
      </c>
      <c r="C6">
        <v>4.388142257553616</v>
      </c>
      <c r="D6">
        <f t="shared" si="0"/>
        <v>124.63313745002462</v>
      </c>
      <c r="E6">
        <f>((C6-$C$3)/$C$3)*100</f>
        <v>24.633137450024613</v>
      </c>
    </row>
    <row r="7" spans="1:5" x14ac:dyDescent="0.3">
      <c r="A7" t="s">
        <v>9</v>
      </c>
      <c r="B7" t="s">
        <v>15</v>
      </c>
      <c r="C7">
        <v>22.384714542423339</v>
      </c>
      <c r="D7">
        <f t="shared" si="0"/>
        <v>635.77638111959618</v>
      </c>
      <c r="E7">
        <f t="shared" si="1"/>
        <v>535.77638111959618</v>
      </c>
    </row>
    <row r="8" spans="1:5" x14ac:dyDescent="0.3">
      <c r="A8" t="s">
        <v>9</v>
      </c>
      <c r="B8" t="s">
        <v>16</v>
      </c>
      <c r="C8">
        <v>28.931668115120356</v>
      </c>
      <c r="D8">
        <f t="shared" si="0"/>
        <v>821.7246290598938</v>
      </c>
      <c r="E8">
        <f t="shared" si="1"/>
        <v>721.72462905989369</v>
      </c>
    </row>
    <row r="9" spans="1:5" x14ac:dyDescent="0.3">
      <c r="A9" t="s">
        <v>17</v>
      </c>
      <c r="B9" t="s">
        <v>10</v>
      </c>
      <c r="C9">
        <v>5.3797262597978817</v>
      </c>
      <c r="D9">
        <f t="shared" ref="D9:D15" si="2">(C9/$C$10)*100</f>
        <v>158.9379117217949</v>
      </c>
      <c r="E9">
        <f>((C9-$C$10)/$C$10)*100</f>
        <v>58.937911721794897</v>
      </c>
    </row>
    <row r="10" spans="1:5" x14ac:dyDescent="0.3">
      <c r="A10" t="s">
        <v>17</v>
      </c>
      <c r="B10" t="s">
        <v>11</v>
      </c>
      <c r="C10">
        <v>3.3847973724573408</v>
      </c>
      <c r="D10">
        <f t="shared" si="2"/>
        <v>100</v>
      </c>
      <c r="E10">
        <f t="shared" ref="E10:E15" si="3">((C10-$C$10)/$C$10)*100</f>
        <v>0</v>
      </c>
    </row>
    <row r="11" spans="1:5" x14ac:dyDescent="0.3">
      <c r="A11" t="s">
        <v>17</v>
      </c>
      <c r="B11" t="s">
        <v>12</v>
      </c>
      <c r="C11">
        <v>25.724359058344241</v>
      </c>
      <c r="D11">
        <f t="shared" si="2"/>
        <v>759.99701688696723</v>
      </c>
      <c r="E11">
        <f>((C11-$C$10)/$C$10)*100</f>
        <v>659.99701688696723</v>
      </c>
    </row>
    <row r="12" spans="1:5" x14ac:dyDescent="0.3">
      <c r="A12" t="s">
        <v>17</v>
      </c>
      <c r="B12" t="s">
        <v>13</v>
      </c>
      <c r="C12">
        <v>5.0568458422933649</v>
      </c>
      <c r="D12">
        <f t="shared" si="2"/>
        <v>149.39877593387897</v>
      </c>
      <c r="E12">
        <f t="shared" si="3"/>
        <v>49.398775933878952</v>
      </c>
    </row>
    <row r="13" spans="1:5" x14ac:dyDescent="0.3">
      <c r="A13" t="s">
        <v>17</v>
      </c>
      <c r="B13" t="s">
        <v>14</v>
      </c>
      <c r="C13">
        <v>4.7024356124302695</v>
      </c>
      <c r="D13">
        <f t="shared" si="2"/>
        <v>138.92812759472014</v>
      </c>
      <c r="E13">
        <f t="shared" si="3"/>
        <v>38.928127594720152</v>
      </c>
    </row>
    <row r="14" spans="1:5" x14ac:dyDescent="0.3">
      <c r="A14" t="s">
        <v>17</v>
      </c>
      <c r="B14" t="s">
        <v>15</v>
      </c>
      <c r="C14">
        <v>49.068871948386743</v>
      </c>
      <c r="D14">
        <f t="shared" si="2"/>
        <v>1449.6841774833647</v>
      </c>
      <c r="E14">
        <f t="shared" si="3"/>
        <v>1349.6841774833647</v>
      </c>
    </row>
    <row r="15" spans="1:5" x14ac:dyDescent="0.3">
      <c r="A15" t="s">
        <v>17</v>
      </c>
      <c r="B15" t="s">
        <v>16</v>
      </c>
      <c r="C15">
        <v>51.238594684992336</v>
      </c>
      <c r="D15">
        <f t="shared" si="2"/>
        <v>1513.7861752650042</v>
      </c>
      <c r="E15">
        <f t="shared" si="3"/>
        <v>1413.7861752650042</v>
      </c>
    </row>
    <row r="16" spans="1:5" x14ac:dyDescent="0.3">
      <c r="A16" t="s">
        <v>18</v>
      </c>
      <c r="B16" t="s">
        <v>10</v>
      </c>
      <c r="C16">
        <v>4.8594856313467645</v>
      </c>
      <c r="D16">
        <f t="shared" ref="D16:D22" si="4">(C16/$C$17)*100</f>
        <v>117.08699821792241</v>
      </c>
      <c r="E16">
        <f>((C16-$C$17)/$C$17)*100</f>
        <v>17.08699821792241</v>
      </c>
    </row>
    <row r="17" spans="1:5" x14ac:dyDescent="0.3">
      <c r="A17" t="s">
        <v>18</v>
      </c>
      <c r="B17" t="s">
        <v>11</v>
      </c>
      <c r="C17">
        <v>4.1503204500146857</v>
      </c>
      <c r="D17">
        <f t="shared" si="4"/>
        <v>100</v>
      </c>
      <c r="E17">
        <f t="shared" ref="E17:E22" si="5">((C17-$C$17)/$C$17)*100</f>
        <v>0</v>
      </c>
    </row>
    <row r="18" spans="1:5" x14ac:dyDescent="0.3">
      <c r="A18" t="s">
        <v>18</v>
      </c>
      <c r="B18" t="s">
        <v>12</v>
      </c>
      <c r="C18">
        <v>26.545525015867288</v>
      </c>
      <c r="D18">
        <f t="shared" si="4"/>
        <v>639.60181715060958</v>
      </c>
      <c r="E18">
        <f t="shared" si="5"/>
        <v>539.60181715060958</v>
      </c>
    </row>
    <row r="19" spans="1:5" x14ac:dyDescent="0.3">
      <c r="A19" t="s">
        <v>18</v>
      </c>
      <c r="B19" t="s">
        <v>13</v>
      </c>
      <c r="C19">
        <v>5.2414275985992758</v>
      </c>
      <c r="D19">
        <f t="shared" si="4"/>
        <v>126.28970851107965</v>
      </c>
      <c r="E19">
        <f t="shared" si="5"/>
        <v>26.289708511079652</v>
      </c>
    </row>
    <row r="20" spans="1:5" x14ac:dyDescent="0.3">
      <c r="A20" t="s">
        <v>18</v>
      </c>
      <c r="B20" t="s">
        <v>14</v>
      </c>
      <c r="C20">
        <v>4.0845546209712316</v>
      </c>
      <c r="D20">
        <f t="shared" si="4"/>
        <v>98.415403585445517</v>
      </c>
      <c r="E20">
        <f t="shared" si="5"/>
        <v>-1.5845964145544826</v>
      </c>
    </row>
    <row r="21" spans="1:5" x14ac:dyDescent="0.3">
      <c r="A21" t="s">
        <v>18</v>
      </c>
      <c r="B21" t="s">
        <v>15</v>
      </c>
      <c r="C21">
        <v>23.700686163793598</v>
      </c>
      <c r="D21">
        <f t="shared" si="4"/>
        <v>571.05677619928679</v>
      </c>
      <c r="E21">
        <f>((C21-$C$17)/$C$17)*100</f>
        <v>471.05677619928679</v>
      </c>
    </row>
    <row r="22" spans="1:5" x14ac:dyDescent="0.3">
      <c r="A22" t="s">
        <v>18</v>
      </c>
      <c r="B22" t="s">
        <v>16</v>
      </c>
      <c r="C22">
        <v>27.436050008478492</v>
      </c>
      <c r="D22">
        <f t="shared" si="4"/>
        <v>661.05859388234501</v>
      </c>
      <c r="E22">
        <f t="shared" si="5"/>
        <v>561.05859388234501</v>
      </c>
    </row>
    <row r="23" spans="1:5" x14ac:dyDescent="0.3">
      <c r="A23" t="s">
        <v>19</v>
      </c>
      <c r="B23" t="s">
        <v>10</v>
      </c>
      <c r="C23">
        <v>14.058665996186786</v>
      </c>
      <c r="D23">
        <f t="shared" ref="D23:D29" si="6">(C23/$C$24)*100</f>
        <v>198.71766948081614</v>
      </c>
      <c r="E23">
        <f>((C23-$C$24)/$C$24)*100</f>
        <v>98.717669480816113</v>
      </c>
    </row>
    <row r="24" spans="1:5" x14ac:dyDescent="0.3">
      <c r="A24" t="s">
        <v>19</v>
      </c>
      <c r="B24" t="s">
        <v>11</v>
      </c>
      <c r="C24">
        <v>7.0746934748769217</v>
      </c>
      <c r="D24">
        <f t="shared" si="6"/>
        <v>100</v>
      </c>
      <c r="E24">
        <f t="shared" ref="E24:E29" si="7">((C24-$C$24)/$C$24)*100</f>
        <v>0</v>
      </c>
    </row>
    <row r="25" spans="1:5" x14ac:dyDescent="0.3">
      <c r="A25" t="s">
        <v>19</v>
      </c>
      <c r="B25" t="s">
        <v>12</v>
      </c>
      <c r="C25">
        <v>46.295117818631596</v>
      </c>
      <c r="D25">
        <f t="shared" si="6"/>
        <v>654.37630595630844</v>
      </c>
      <c r="E25">
        <f t="shared" si="7"/>
        <v>554.37630595630844</v>
      </c>
    </row>
    <row r="26" spans="1:5" x14ac:dyDescent="0.3">
      <c r="A26" t="s">
        <v>19</v>
      </c>
      <c r="B26" t="s">
        <v>13</v>
      </c>
      <c r="C26">
        <v>11.529340260736088</v>
      </c>
      <c r="D26">
        <f t="shared" si="6"/>
        <v>162.96593345956467</v>
      </c>
      <c r="E26">
        <f t="shared" si="7"/>
        <v>62.965933459564674</v>
      </c>
    </row>
    <row r="27" spans="1:5" x14ac:dyDescent="0.3">
      <c r="A27" t="s">
        <v>19</v>
      </c>
      <c r="B27" t="s">
        <v>14</v>
      </c>
      <c r="C27">
        <v>9.5876676325506125</v>
      </c>
      <c r="D27">
        <f t="shared" si="6"/>
        <v>135.52060830052298</v>
      </c>
      <c r="E27">
        <f t="shared" si="7"/>
        <v>35.520608300523001</v>
      </c>
    </row>
    <row r="28" spans="1:5" x14ac:dyDescent="0.3">
      <c r="A28" t="s">
        <v>19</v>
      </c>
      <c r="B28" t="s">
        <v>15</v>
      </c>
      <c r="C28">
        <v>36.640658089004219</v>
      </c>
      <c r="D28">
        <f t="shared" si="6"/>
        <v>517.91159884339231</v>
      </c>
      <c r="E28">
        <f t="shared" si="7"/>
        <v>417.91159884339237</v>
      </c>
    </row>
    <row r="29" spans="1:5" x14ac:dyDescent="0.3">
      <c r="A29" t="s">
        <v>19</v>
      </c>
      <c r="B29" t="s">
        <v>16</v>
      </c>
      <c r="C29">
        <v>36.78862183564614</v>
      </c>
      <c r="D29">
        <f t="shared" si="6"/>
        <v>520.00304983229194</v>
      </c>
      <c r="E29">
        <f t="shared" si="7"/>
        <v>420.00304983229182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56E0-80B7-4E91-8EB6-1EFA1F0FA92A}">
  <dimension ref="A1:E29"/>
  <sheetViews>
    <sheetView workbookViewId="0">
      <selection activeCell="E2" sqref="E2:E8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4.21875" bestFit="1" customWidth="1"/>
    <col min="5" max="5" width="12.6640625" bestFit="1" customWidth="1"/>
  </cols>
  <sheetData>
    <row r="1" spans="1:5" x14ac:dyDescent="0.3">
      <c r="A1" t="s">
        <v>7</v>
      </c>
      <c r="B1" t="s">
        <v>8</v>
      </c>
      <c r="C1" t="s">
        <v>0</v>
      </c>
      <c r="D1" t="s">
        <v>21</v>
      </c>
      <c r="E1" t="s">
        <v>20</v>
      </c>
    </row>
    <row r="2" spans="1:5" x14ac:dyDescent="0.3">
      <c r="A2" t="s">
        <v>9</v>
      </c>
      <c r="B2" t="s">
        <v>10</v>
      </c>
      <c r="C2">
        <v>0.31938388066337337</v>
      </c>
      <c r="D2">
        <f t="shared" ref="D2:D8" si="0">(C2/$C$3)*100</f>
        <v>31938.388066337335</v>
      </c>
      <c r="E2">
        <f>((C2-$C$3)/$C$3)*100</f>
        <v>31838.388066337335</v>
      </c>
    </row>
    <row r="3" spans="1:5" x14ac:dyDescent="0.3">
      <c r="A3" t="s">
        <v>9</v>
      </c>
      <c r="B3" t="s">
        <v>11</v>
      </c>
      <c r="C3">
        <v>1E-3</v>
      </c>
      <c r="D3">
        <f t="shared" si="0"/>
        <v>100</v>
      </c>
      <c r="E3">
        <f t="shared" ref="E3:E8" si="1">((C3-$C$3)/$C$3)*100</f>
        <v>0</v>
      </c>
    </row>
    <row r="4" spans="1:5" x14ac:dyDescent="0.3">
      <c r="A4" t="s">
        <v>9</v>
      </c>
      <c r="B4" t="s">
        <v>12</v>
      </c>
      <c r="C4">
        <v>1E-3</v>
      </c>
      <c r="D4">
        <f t="shared" si="0"/>
        <v>100</v>
      </c>
      <c r="E4">
        <f t="shared" si="1"/>
        <v>0</v>
      </c>
    </row>
    <row r="5" spans="1:5" x14ac:dyDescent="0.3">
      <c r="A5" t="s">
        <v>9</v>
      </c>
      <c r="B5" t="s">
        <v>13</v>
      </c>
      <c r="C5">
        <v>1E-3</v>
      </c>
      <c r="D5">
        <f t="shared" si="0"/>
        <v>100</v>
      </c>
      <c r="E5">
        <f t="shared" si="1"/>
        <v>0</v>
      </c>
    </row>
    <row r="6" spans="1:5" x14ac:dyDescent="0.3">
      <c r="A6" t="s">
        <v>9</v>
      </c>
      <c r="B6" t="s">
        <v>14</v>
      </c>
      <c r="C6">
        <v>1E-3</v>
      </c>
      <c r="D6">
        <f t="shared" si="0"/>
        <v>100</v>
      </c>
      <c r="E6">
        <f>((C6-$C$3)/$C$3)*100</f>
        <v>0</v>
      </c>
    </row>
    <row r="7" spans="1:5" x14ac:dyDescent="0.3">
      <c r="A7" t="s">
        <v>9</v>
      </c>
      <c r="B7" t="s">
        <v>15</v>
      </c>
      <c r="C7">
        <v>1E-3</v>
      </c>
      <c r="D7">
        <f t="shared" si="0"/>
        <v>100</v>
      </c>
      <c r="E7">
        <f t="shared" si="1"/>
        <v>0</v>
      </c>
    </row>
    <row r="8" spans="1:5" x14ac:dyDescent="0.3">
      <c r="A8" t="s">
        <v>9</v>
      </c>
      <c r="B8" t="s">
        <v>16</v>
      </c>
      <c r="C8">
        <v>1E-3</v>
      </c>
      <c r="D8">
        <f t="shared" si="0"/>
        <v>100</v>
      </c>
      <c r="E8">
        <f t="shared" si="1"/>
        <v>0</v>
      </c>
    </row>
    <row r="9" spans="1:5" x14ac:dyDescent="0.3">
      <c r="A9" t="s">
        <v>17</v>
      </c>
      <c r="B9" t="s">
        <v>10</v>
      </c>
      <c r="C9">
        <v>8.1793482994892645E-3</v>
      </c>
      <c r="D9">
        <f t="shared" ref="D9:D15" si="2">(C9/$C$10)*100</f>
        <v>19.171426517180066</v>
      </c>
      <c r="E9">
        <f>((C9-$C$10)/$C$10)*100</f>
        <v>-80.828573482819934</v>
      </c>
    </row>
    <row r="10" spans="1:5" x14ac:dyDescent="0.3">
      <c r="A10" t="s">
        <v>17</v>
      </c>
      <c r="B10" t="s">
        <v>11</v>
      </c>
      <c r="C10">
        <v>4.2664265448163256E-2</v>
      </c>
      <c r="D10">
        <f t="shared" si="2"/>
        <v>100</v>
      </c>
      <c r="E10">
        <f t="shared" ref="E10:E15" si="3">((C10-$C$10)/$C$10)*100</f>
        <v>0</v>
      </c>
    </row>
    <row r="11" spans="1:5" x14ac:dyDescent="0.3">
      <c r="A11" t="s">
        <v>17</v>
      </c>
      <c r="B11" t="s">
        <v>12</v>
      </c>
      <c r="C11">
        <v>5.3326506731103264E-2</v>
      </c>
      <c r="D11">
        <f t="shared" si="2"/>
        <v>124.99103446629016</v>
      </c>
      <c r="E11">
        <f>((C11-$C$10)/$C$10)*100</f>
        <v>24.99103446629017</v>
      </c>
    </row>
    <row r="12" spans="1:5" x14ac:dyDescent="0.3">
      <c r="A12" t="s">
        <v>17</v>
      </c>
      <c r="B12" t="s">
        <v>13</v>
      </c>
      <c r="C12">
        <v>3.647495665333194E-2</v>
      </c>
      <c r="D12">
        <f t="shared" si="2"/>
        <v>85.492991078561346</v>
      </c>
      <c r="E12">
        <f t="shared" si="3"/>
        <v>-14.507008921438663</v>
      </c>
    </row>
    <row r="13" spans="1:5" x14ac:dyDescent="0.3">
      <c r="A13" t="s">
        <v>17</v>
      </c>
      <c r="B13" t="s">
        <v>14</v>
      </c>
      <c r="C13">
        <v>4.3715295480352183E-2</v>
      </c>
      <c r="D13">
        <f t="shared" si="2"/>
        <v>102.46349027962505</v>
      </c>
      <c r="E13">
        <f t="shared" si="3"/>
        <v>2.4634902796250406</v>
      </c>
    </row>
    <row r="14" spans="1:5" x14ac:dyDescent="0.3">
      <c r="A14" t="s">
        <v>17</v>
      </c>
      <c r="B14" t="s">
        <v>15</v>
      </c>
      <c r="C14">
        <v>0</v>
      </c>
      <c r="D14">
        <f t="shared" si="2"/>
        <v>0</v>
      </c>
      <c r="E14">
        <f t="shared" si="3"/>
        <v>-100</v>
      </c>
    </row>
    <row r="15" spans="1:5" x14ac:dyDescent="0.3">
      <c r="A15" t="s">
        <v>17</v>
      </c>
      <c r="B15" t="s">
        <v>16</v>
      </c>
      <c r="C15">
        <v>0</v>
      </c>
      <c r="D15">
        <f t="shared" si="2"/>
        <v>0</v>
      </c>
      <c r="E15">
        <f t="shared" si="3"/>
        <v>-100</v>
      </c>
    </row>
    <row r="16" spans="1:5" x14ac:dyDescent="0.3">
      <c r="A16" t="s">
        <v>18</v>
      </c>
      <c r="B16" t="s">
        <v>10</v>
      </c>
      <c r="C16">
        <v>0.51104443007647904</v>
      </c>
      <c r="D16">
        <f t="shared" ref="D16:D22" si="4">(C16/$C$17)*100</f>
        <v>195.82173749484738</v>
      </c>
      <c r="E16">
        <f>((C16-$C$17)/$C$17)*100</f>
        <v>95.821737494847397</v>
      </c>
    </row>
    <row r="17" spans="1:5" x14ac:dyDescent="0.3">
      <c r="A17" t="s">
        <v>18</v>
      </c>
      <c r="B17" t="s">
        <v>11</v>
      </c>
      <c r="C17">
        <v>0.26097431092905404</v>
      </c>
      <c r="D17">
        <f t="shared" si="4"/>
        <v>100</v>
      </c>
      <c r="E17">
        <f t="shared" ref="E17:E22" si="5">((C17-$C$17)/$C$17)*100</f>
        <v>0</v>
      </c>
    </row>
    <row r="18" spans="1:5" x14ac:dyDescent="0.3">
      <c r="A18" t="s">
        <v>18</v>
      </c>
      <c r="B18" t="s">
        <v>12</v>
      </c>
      <c r="C18">
        <v>0.281906347095771</v>
      </c>
      <c r="D18">
        <f t="shared" si="4"/>
        <v>108.02072667313503</v>
      </c>
      <c r="E18">
        <f t="shared" si="5"/>
        <v>8.0207266731350195</v>
      </c>
    </row>
    <row r="19" spans="1:5" x14ac:dyDescent="0.3">
      <c r="A19" t="s">
        <v>18</v>
      </c>
      <c r="B19" t="s">
        <v>13</v>
      </c>
      <c r="C19">
        <v>0.25309881389296779</v>
      </c>
      <c r="D19">
        <f t="shared" si="4"/>
        <v>96.982271163759407</v>
      </c>
      <c r="E19">
        <f t="shared" si="5"/>
        <v>-3.017728836240595</v>
      </c>
    </row>
    <row r="20" spans="1:5" x14ac:dyDescent="0.3">
      <c r="A20" t="s">
        <v>18</v>
      </c>
      <c r="B20" t="s">
        <v>14</v>
      </c>
      <c r="C20">
        <v>0.29075984058683541</v>
      </c>
      <c r="D20">
        <f t="shared" si="4"/>
        <v>111.41320367960606</v>
      </c>
      <c r="E20">
        <f t="shared" si="5"/>
        <v>11.413203679606063</v>
      </c>
    </row>
    <row r="21" spans="1:5" x14ac:dyDescent="0.3">
      <c r="A21" t="s">
        <v>18</v>
      </c>
      <c r="B21" t="s">
        <v>15</v>
      </c>
      <c r="C21">
        <v>0.32316311825194183</v>
      </c>
      <c r="D21">
        <f t="shared" si="4"/>
        <v>123.82947467185528</v>
      </c>
      <c r="E21">
        <f>((C21-$C$17)/$C$17)*100</f>
        <v>23.829474671855284</v>
      </c>
    </row>
    <row r="22" spans="1:5" x14ac:dyDescent="0.3">
      <c r="A22" t="s">
        <v>18</v>
      </c>
      <c r="B22" t="s">
        <v>16</v>
      </c>
      <c r="C22">
        <v>0.35574700204984017</v>
      </c>
      <c r="D22">
        <f t="shared" si="4"/>
        <v>136.31495022762991</v>
      </c>
      <c r="E22">
        <f t="shared" si="5"/>
        <v>36.314950227629915</v>
      </c>
    </row>
    <row r="23" spans="1:5" x14ac:dyDescent="0.3">
      <c r="A23" t="s">
        <v>19</v>
      </c>
      <c r="B23" t="s">
        <v>10</v>
      </c>
      <c r="C23">
        <v>0.22673572819277626</v>
      </c>
      <c r="D23">
        <f t="shared" ref="D23:D29" si="6">(C23/$C$24)*100</f>
        <v>135.96228100499474</v>
      </c>
      <c r="E23">
        <f>((C23-$C$24)/$C$24)*100</f>
        <v>35.962281004994743</v>
      </c>
    </row>
    <row r="24" spans="1:5" x14ac:dyDescent="0.3">
      <c r="A24" t="s">
        <v>19</v>
      </c>
      <c r="B24" t="s">
        <v>11</v>
      </c>
      <c r="C24">
        <v>0.16676369837046706</v>
      </c>
      <c r="D24">
        <f t="shared" si="6"/>
        <v>100</v>
      </c>
      <c r="E24">
        <f t="shared" ref="E24:E29" si="7">((C24-$C$24)/$C$24)*100</f>
        <v>0</v>
      </c>
    </row>
    <row r="25" spans="1:5" x14ac:dyDescent="0.3">
      <c r="A25" t="s">
        <v>19</v>
      </c>
      <c r="B25" t="s">
        <v>12</v>
      </c>
      <c r="C25">
        <v>0.37620311887965519</v>
      </c>
      <c r="D25">
        <f t="shared" si="6"/>
        <v>225.59053472411995</v>
      </c>
      <c r="E25">
        <f t="shared" si="7"/>
        <v>125.59053472411996</v>
      </c>
    </row>
    <row r="26" spans="1:5" x14ac:dyDescent="0.3">
      <c r="A26" t="s">
        <v>19</v>
      </c>
      <c r="B26" t="s">
        <v>13</v>
      </c>
      <c r="C26">
        <v>0.33316386184375918</v>
      </c>
      <c r="D26">
        <f t="shared" si="6"/>
        <v>199.78200597568463</v>
      </c>
      <c r="E26">
        <f t="shared" si="7"/>
        <v>99.782005975684612</v>
      </c>
    </row>
    <row r="27" spans="1:5" x14ac:dyDescent="0.3">
      <c r="A27" t="s">
        <v>19</v>
      </c>
      <c r="B27" t="s">
        <v>14</v>
      </c>
      <c r="C27">
        <v>0.34920022660314942</v>
      </c>
      <c r="D27">
        <f t="shared" si="6"/>
        <v>209.39822636182964</v>
      </c>
      <c r="E27">
        <f t="shared" si="7"/>
        <v>109.39822636182963</v>
      </c>
    </row>
    <row r="28" spans="1:5" x14ac:dyDescent="0.3">
      <c r="A28" t="s">
        <v>19</v>
      </c>
      <c r="B28" t="s">
        <v>15</v>
      </c>
      <c r="C28">
        <v>0.40327977765256745</v>
      </c>
      <c r="D28">
        <f t="shared" si="6"/>
        <v>241.82707723156739</v>
      </c>
      <c r="E28">
        <f t="shared" si="7"/>
        <v>141.82707723156739</v>
      </c>
    </row>
    <row r="29" spans="1:5" x14ac:dyDescent="0.3">
      <c r="A29" t="s">
        <v>19</v>
      </c>
      <c r="B29" t="s">
        <v>16</v>
      </c>
      <c r="C29">
        <v>0.37412528515264121</v>
      </c>
      <c r="D29">
        <f t="shared" si="6"/>
        <v>224.34455988228237</v>
      </c>
      <c r="E29">
        <f t="shared" si="7"/>
        <v>124.34455988228237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9130-4063-4600-9EBC-0BA06C8987C5}">
  <dimension ref="A1:E29"/>
  <sheetViews>
    <sheetView topLeftCell="A2" workbookViewId="0">
      <selection activeCell="E2" sqref="E2:E29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4.21875" bestFit="1" customWidth="1"/>
    <col min="5" max="5" width="12.6640625" bestFit="1" customWidth="1"/>
  </cols>
  <sheetData>
    <row r="1" spans="1:5" x14ac:dyDescent="0.3">
      <c r="A1" t="s">
        <v>7</v>
      </c>
      <c r="B1" t="s">
        <v>8</v>
      </c>
      <c r="C1" t="s">
        <v>5</v>
      </c>
      <c r="D1" t="s">
        <v>21</v>
      </c>
      <c r="E1" t="s">
        <v>20</v>
      </c>
    </row>
    <row r="2" spans="1:5" x14ac:dyDescent="0.3">
      <c r="A2" t="s">
        <v>9</v>
      </c>
      <c r="B2" t="s">
        <v>10</v>
      </c>
      <c r="C2">
        <v>1.0991680214198141</v>
      </c>
      <c r="D2">
        <f t="shared" ref="D2:D8" si="0">(C2/$C$3)*100</f>
        <v>226.22819709541616</v>
      </c>
      <c r="E2">
        <f>((C2-$C$3)/$C$3)*100</f>
        <v>126.22819709541618</v>
      </c>
    </row>
    <row r="3" spans="1:5" x14ac:dyDescent="0.3">
      <c r="A3" t="s">
        <v>9</v>
      </c>
      <c r="B3" t="s">
        <v>11</v>
      </c>
      <c r="C3">
        <v>0.48586694122670238</v>
      </c>
      <c r="D3">
        <f t="shared" si="0"/>
        <v>100</v>
      </c>
      <c r="E3">
        <f t="shared" ref="E3:E8" si="1">((C3-$C$3)/$C$3)*100</f>
        <v>0</v>
      </c>
    </row>
    <row r="4" spans="1:5" x14ac:dyDescent="0.3">
      <c r="A4" t="s">
        <v>9</v>
      </c>
      <c r="B4" t="s">
        <v>12</v>
      </c>
      <c r="C4">
        <v>2.454959765489916</v>
      </c>
      <c r="D4">
        <f t="shared" si="0"/>
        <v>505.27408991682103</v>
      </c>
      <c r="E4">
        <f t="shared" si="1"/>
        <v>405.27408991682103</v>
      </c>
    </row>
    <row r="5" spans="1:5" x14ac:dyDescent="0.3">
      <c r="A5" t="s">
        <v>9</v>
      </c>
      <c r="B5" t="s">
        <v>13</v>
      </c>
      <c r="C5">
        <v>0.52619862506489423</v>
      </c>
      <c r="D5">
        <f t="shared" si="0"/>
        <v>108.30097304755158</v>
      </c>
      <c r="E5">
        <f t="shared" si="1"/>
        <v>8.3009730475515831</v>
      </c>
    </row>
    <row r="6" spans="1:5" x14ac:dyDescent="0.3">
      <c r="A6" t="s">
        <v>9</v>
      </c>
      <c r="B6" t="s">
        <v>14</v>
      </c>
      <c r="C6">
        <v>0.5029609637062793</v>
      </c>
      <c r="D6">
        <f t="shared" si="0"/>
        <v>103.51825181528473</v>
      </c>
      <c r="E6">
        <f>((C6-$C$3)/$C$3)*100</f>
        <v>3.5182518152847444</v>
      </c>
    </row>
    <row r="7" spans="1:5" x14ac:dyDescent="0.3">
      <c r="A7" t="s">
        <v>9</v>
      </c>
      <c r="B7" t="s">
        <v>15</v>
      </c>
      <c r="C7">
        <v>2.441630024933974</v>
      </c>
      <c r="D7">
        <f t="shared" si="0"/>
        <v>502.5305938225431</v>
      </c>
      <c r="E7">
        <f t="shared" si="1"/>
        <v>402.5305938225431</v>
      </c>
    </row>
    <row r="8" spans="1:5" x14ac:dyDescent="0.3">
      <c r="A8" t="s">
        <v>9</v>
      </c>
      <c r="B8" t="s">
        <v>16</v>
      </c>
      <c r="C8">
        <v>2.7216185196544997</v>
      </c>
      <c r="D8">
        <f t="shared" si="0"/>
        <v>560.15717241083291</v>
      </c>
      <c r="E8">
        <f t="shared" si="1"/>
        <v>460.15717241083297</v>
      </c>
    </row>
    <row r="9" spans="1:5" x14ac:dyDescent="0.3">
      <c r="A9" t="s">
        <v>17</v>
      </c>
      <c r="B9" t="s">
        <v>10</v>
      </c>
      <c r="C9">
        <v>1.072068674996784</v>
      </c>
      <c r="D9">
        <f t="shared" ref="D9:D15" si="2">(C9/$C$10)*100</f>
        <v>217.22009408511411</v>
      </c>
      <c r="E9">
        <f>((C9-$C$10)/$C$10)*100</f>
        <v>117.22009408511411</v>
      </c>
    </row>
    <row r="10" spans="1:5" x14ac:dyDescent="0.3">
      <c r="A10" t="s">
        <v>17</v>
      </c>
      <c r="B10" t="s">
        <v>11</v>
      </c>
      <c r="C10">
        <v>0.49354028664434313</v>
      </c>
      <c r="D10">
        <f t="shared" si="2"/>
        <v>100</v>
      </c>
      <c r="E10">
        <f t="shared" ref="E10:E15" si="3">((C10-$C$10)/$C$10)*100</f>
        <v>0</v>
      </c>
    </row>
    <row r="11" spans="1:5" x14ac:dyDescent="0.3">
      <c r="A11" t="s">
        <v>17</v>
      </c>
      <c r="B11" t="s">
        <v>12</v>
      </c>
      <c r="C11">
        <v>3.2477237557127543</v>
      </c>
      <c r="D11">
        <f t="shared" si="2"/>
        <v>658.04633250803727</v>
      </c>
      <c r="E11">
        <f>((C11-$C$10)/$C$10)*100</f>
        <v>558.04633250803727</v>
      </c>
    </row>
    <row r="12" spans="1:5" x14ac:dyDescent="0.3">
      <c r="A12" t="s">
        <v>17</v>
      </c>
      <c r="B12" t="s">
        <v>13</v>
      </c>
      <c r="C12">
        <v>0.57080363419677238</v>
      </c>
      <c r="D12">
        <f t="shared" si="2"/>
        <v>115.65492212961068</v>
      </c>
      <c r="E12">
        <f t="shared" si="3"/>
        <v>15.654922129610679</v>
      </c>
    </row>
    <row r="13" spans="1:5" x14ac:dyDescent="0.3">
      <c r="A13" t="s">
        <v>17</v>
      </c>
      <c r="B13" t="s">
        <v>14</v>
      </c>
      <c r="C13">
        <v>0.57326116171286068</v>
      </c>
      <c r="D13">
        <f t="shared" si="2"/>
        <v>116.15286071387447</v>
      </c>
      <c r="E13">
        <f t="shared" si="3"/>
        <v>16.152860713874471</v>
      </c>
    </row>
    <row r="14" spans="1:5" x14ac:dyDescent="0.3">
      <c r="A14" t="s">
        <v>17</v>
      </c>
      <c r="B14" t="s">
        <v>15</v>
      </c>
      <c r="C14">
        <v>5.5636490738286595</v>
      </c>
      <c r="D14">
        <f t="shared" si="2"/>
        <v>1127.2938044544999</v>
      </c>
      <c r="E14">
        <f t="shared" si="3"/>
        <v>1027.2938044544999</v>
      </c>
    </row>
    <row r="15" spans="1:5" x14ac:dyDescent="0.3">
      <c r="A15" t="s">
        <v>17</v>
      </c>
      <c r="B15" t="s">
        <v>16</v>
      </c>
      <c r="C15">
        <v>5.9776960880750369</v>
      </c>
      <c r="D15">
        <f t="shared" si="2"/>
        <v>1211.18706007129</v>
      </c>
      <c r="E15">
        <f t="shared" si="3"/>
        <v>1111.18706007129</v>
      </c>
    </row>
    <row r="16" spans="1:5" x14ac:dyDescent="0.3">
      <c r="A16" t="s">
        <v>18</v>
      </c>
      <c r="B16" t="s">
        <v>10</v>
      </c>
      <c r="C16">
        <v>0.67825450946406751</v>
      </c>
      <c r="D16">
        <f t="shared" ref="D16:D22" si="4">(C16/$C$17)*100</f>
        <v>138.8025038916968</v>
      </c>
      <c r="E16">
        <f>((C16-$C$17)/$C$17)*100</f>
        <v>38.802503891696801</v>
      </c>
    </row>
    <row r="17" spans="1:5" x14ac:dyDescent="0.3">
      <c r="A17" t="s">
        <v>18</v>
      </c>
      <c r="B17" t="s">
        <v>11</v>
      </c>
      <c r="C17">
        <v>0.48864717166290317</v>
      </c>
      <c r="D17">
        <f t="shared" si="4"/>
        <v>100</v>
      </c>
      <c r="E17">
        <f t="shared" ref="E17:E22" si="5">((C17-$C$17)/$C$17)*100</f>
        <v>0</v>
      </c>
    </row>
    <row r="18" spans="1:5" x14ac:dyDescent="0.3">
      <c r="A18" t="s">
        <v>18</v>
      </c>
      <c r="B18" t="s">
        <v>12</v>
      </c>
      <c r="C18">
        <v>2.2789891663985458</v>
      </c>
      <c r="D18">
        <f t="shared" si="4"/>
        <v>466.38746698215277</v>
      </c>
      <c r="E18">
        <f t="shared" si="5"/>
        <v>366.38746698215272</v>
      </c>
    </row>
    <row r="19" spans="1:5" x14ac:dyDescent="0.3">
      <c r="A19" t="s">
        <v>18</v>
      </c>
      <c r="B19" t="s">
        <v>13</v>
      </c>
      <c r="C19">
        <v>0.53239448046078397</v>
      </c>
      <c r="D19">
        <f t="shared" si="4"/>
        <v>108.9527395910234</v>
      </c>
      <c r="E19">
        <f t="shared" si="5"/>
        <v>8.9527395910233984</v>
      </c>
    </row>
    <row r="20" spans="1:5" x14ac:dyDescent="0.3">
      <c r="A20" t="s">
        <v>18</v>
      </c>
      <c r="B20" t="s">
        <v>14</v>
      </c>
      <c r="C20">
        <v>0.45119527001456516</v>
      </c>
      <c r="D20">
        <f t="shared" si="4"/>
        <v>92.335594306033471</v>
      </c>
      <c r="E20">
        <f t="shared" si="5"/>
        <v>-7.6644056939665406</v>
      </c>
    </row>
    <row r="21" spans="1:5" x14ac:dyDescent="0.3">
      <c r="A21" t="s">
        <v>18</v>
      </c>
      <c r="B21" t="s">
        <v>15</v>
      </c>
      <c r="C21">
        <v>1.9646279263764399</v>
      </c>
      <c r="D21">
        <f t="shared" si="4"/>
        <v>402.0544966403188</v>
      </c>
      <c r="E21">
        <f>((C21-$C$17)/$C$17)*100</f>
        <v>302.0544966403188</v>
      </c>
    </row>
    <row r="22" spans="1:5" x14ac:dyDescent="0.3">
      <c r="A22" t="s">
        <v>18</v>
      </c>
      <c r="B22" t="s">
        <v>16</v>
      </c>
      <c r="C22">
        <v>2.1297292458113382</v>
      </c>
      <c r="D22">
        <f t="shared" si="4"/>
        <v>435.84192630517202</v>
      </c>
      <c r="E22">
        <f t="shared" si="5"/>
        <v>335.84192630517202</v>
      </c>
    </row>
    <row r="23" spans="1:5" x14ac:dyDescent="0.3">
      <c r="A23" t="s">
        <v>19</v>
      </c>
      <c r="B23" t="s">
        <v>10</v>
      </c>
      <c r="C23">
        <v>2.3079885264466982</v>
      </c>
      <c r="D23">
        <f t="shared" ref="D23:D29" si="6">(C23/$C$24)*100</f>
        <v>291.61814884375781</v>
      </c>
      <c r="E23">
        <f>((C23-$C$24)/$C$24)*100</f>
        <v>191.61814884375784</v>
      </c>
    </row>
    <row r="24" spans="1:5" x14ac:dyDescent="0.3">
      <c r="A24" t="s">
        <v>19</v>
      </c>
      <c r="B24" t="s">
        <v>11</v>
      </c>
      <c r="C24">
        <v>0.79144200578656865</v>
      </c>
      <c r="D24">
        <f t="shared" si="6"/>
        <v>100</v>
      </c>
      <c r="E24">
        <f t="shared" ref="E24:E29" si="7">((C24-$C$24)/$C$24)*100</f>
        <v>0</v>
      </c>
    </row>
    <row r="25" spans="1:5" x14ac:dyDescent="0.3">
      <c r="A25" t="s">
        <v>19</v>
      </c>
      <c r="B25" t="s">
        <v>12</v>
      </c>
      <c r="C25">
        <v>1.1401570293140539</v>
      </c>
      <c r="D25">
        <f t="shared" si="6"/>
        <v>144.0607171438819</v>
      </c>
      <c r="E25">
        <f t="shared" si="7"/>
        <v>44.060717143881881</v>
      </c>
    </row>
    <row r="26" spans="1:5" x14ac:dyDescent="0.3">
      <c r="A26" t="s">
        <v>19</v>
      </c>
      <c r="B26" t="s">
        <v>13</v>
      </c>
      <c r="C26">
        <v>1.1746230679731506</v>
      </c>
      <c r="D26">
        <f t="shared" si="6"/>
        <v>148.41555785325804</v>
      </c>
      <c r="E26">
        <f t="shared" si="7"/>
        <v>48.415557853258036</v>
      </c>
    </row>
    <row r="27" spans="1:5" x14ac:dyDescent="0.3">
      <c r="A27" t="s">
        <v>19</v>
      </c>
      <c r="B27" t="s">
        <v>14</v>
      </c>
      <c r="C27">
        <v>0.90895563604366014</v>
      </c>
      <c r="D27">
        <f t="shared" si="6"/>
        <v>114.84804058893758</v>
      </c>
      <c r="E27">
        <f t="shared" si="7"/>
        <v>14.848040588937589</v>
      </c>
    </row>
    <row r="28" spans="1:5" x14ac:dyDescent="0.3">
      <c r="A28" t="s">
        <v>19</v>
      </c>
      <c r="B28" t="s">
        <v>15</v>
      </c>
      <c r="C28">
        <v>1.01918990908792</v>
      </c>
      <c r="D28">
        <f t="shared" si="6"/>
        <v>128.77632241354257</v>
      </c>
      <c r="E28">
        <f t="shared" si="7"/>
        <v>28.776322413542577</v>
      </c>
    </row>
    <row r="29" spans="1:5" x14ac:dyDescent="0.3">
      <c r="A29" t="s">
        <v>19</v>
      </c>
      <c r="B29" t="s">
        <v>16</v>
      </c>
      <c r="C29">
        <v>0.96855230120402813</v>
      </c>
      <c r="D29">
        <f t="shared" si="6"/>
        <v>122.37817731716676</v>
      </c>
      <c r="E29">
        <f t="shared" si="7"/>
        <v>22.378177317166752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72DB-5AB9-48A4-A2D4-EBEF851E2FCA}">
  <dimension ref="A1:E29"/>
  <sheetViews>
    <sheetView workbookViewId="0">
      <selection activeCell="E2" sqref="E2:E29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4.21875" bestFit="1" customWidth="1"/>
    <col min="5" max="5" width="12.6640625" bestFit="1" customWidth="1"/>
  </cols>
  <sheetData>
    <row r="1" spans="1:5" x14ac:dyDescent="0.3">
      <c r="A1" t="s">
        <v>7</v>
      </c>
      <c r="B1" t="s">
        <v>8</v>
      </c>
      <c r="C1" t="s">
        <v>1</v>
      </c>
      <c r="D1" t="s">
        <v>21</v>
      </c>
      <c r="E1" t="s">
        <v>20</v>
      </c>
    </row>
    <row r="2" spans="1:5" x14ac:dyDescent="0.3">
      <c r="A2" t="s">
        <v>9</v>
      </c>
      <c r="B2" t="s">
        <v>10</v>
      </c>
      <c r="C2">
        <v>0.63671925052411649</v>
      </c>
      <c r="D2">
        <f t="shared" ref="D2:D8" si="0">(C2/$C$3)*100</f>
        <v>217.35074734929887</v>
      </c>
      <c r="E2">
        <f>((C2-$C$3)/$C$3)*100</f>
        <v>117.35074734929887</v>
      </c>
    </row>
    <row r="3" spans="1:5" x14ac:dyDescent="0.3">
      <c r="A3" t="s">
        <v>9</v>
      </c>
      <c r="B3" t="s">
        <v>11</v>
      </c>
      <c r="C3">
        <v>0.29294550779752376</v>
      </c>
      <c r="D3">
        <f t="shared" si="0"/>
        <v>100</v>
      </c>
      <c r="E3">
        <f t="shared" ref="E3:E8" si="1">((C3-$C$3)/$C$3)*100</f>
        <v>0</v>
      </c>
    </row>
    <row r="4" spans="1:5" x14ac:dyDescent="0.3">
      <c r="A4" t="s">
        <v>9</v>
      </c>
      <c r="B4" t="s">
        <v>12</v>
      </c>
      <c r="C4">
        <v>1.4610057703047619</v>
      </c>
      <c r="D4">
        <f t="shared" si="0"/>
        <v>498.72953549933612</v>
      </c>
      <c r="E4">
        <f t="shared" si="1"/>
        <v>398.72953549933612</v>
      </c>
    </row>
    <row r="5" spans="1:5" x14ac:dyDescent="0.3">
      <c r="A5" t="s">
        <v>9</v>
      </c>
      <c r="B5" t="s">
        <v>13</v>
      </c>
      <c r="C5">
        <v>0.45292744630393217</v>
      </c>
      <c r="D5">
        <f t="shared" si="0"/>
        <v>154.61150085871387</v>
      </c>
      <c r="E5">
        <f t="shared" si="1"/>
        <v>54.611500858713868</v>
      </c>
    </row>
    <row r="6" spans="1:5" x14ac:dyDescent="0.3">
      <c r="A6" t="s">
        <v>9</v>
      </c>
      <c r="B6" t="s">
        <v>14</v>
      </c>
      <c r="C6">
        <v>0.41847387355081722</v>
      </c>
      <c r="D6">
        <f t="shared" si="0"/>
        <v>142.85041497890296</v>
      </c>
      <c r="E6">
        <f>((C6-$C$3)/$C$3)*100</f>
        <v>42.850414978902954</v>
      </c>
    </row>
    <row r="7" spans="1:5" x14ac:dyDescent="0.3">
      <c r="A7" t="s">
        <v>9</v>
      </c>
      <c r="B7" t="s">
        <v>15</v>
      </c>
      <c r="C7">
        <v>1.4836322705702221</v>
      </c>
      <c r="D7">
        <f t="shared" si="0"/>
        <v>506.45332701113466</v>
      </c>
      <c r="E7">
        <f t="shared" si="1"/>
        <v>406.45332701113466</v>
      </c>
    </row>
    <row r="8" spans="1:5" x14ac:dyDescent="0.3">
      <c r="A8" t="s">
        <v>9</v>
      </c>
      <c r="B8" t="s">
        <v>16</v>
      </c>
      <c r="C8">
        <v>1.7332926022757422</v>
      </c>
      <c r="D8">
        <f t="shared" si="0"/>
        <v>591.67748135388672</v>
      </c>
      <c r="E8">
        <f t="shared" si="1"/>
        <v>491.67748135388666</v>
      </c>
    </row>
    <row r="9" spans="1:5" x14ac:dyDescent="0.3">
      <c r="A9" t="s">
        <v>17</v>
      </c>
      <c r="B9" t="s">
        <v>10</v>
      </c>
      <c r="C9">
        <v>0.16553863148106321</v>
      </c>
      <c r="D9">
        <f t="shared" ref="D9:D15" si="2">(C9/$C$10)*100</f>
        <v>106.52963917423554</v>
      </c>
      <c r="E9">
        <f>((C9-$C$10)/$C$10)*100</f>
        <v>6.5296391742355464</v>
      </c>
    </row>
    <row r="10" spans="1:5" x14ac:dyDescent="0.3">
      <c r="A10" t="s">
        <v>17</v>
      </c>
      <c r="B10" t="s">
        <v>11</v>
      </c>
      <c r="C10">
        <v>0.15539208877851821</v>
      </c>
      <c r="D10">
        <f t="shared" si="2"/>
        <v>100</v>
      </c>
      <c r="E10">
        <f t="shared" ref="E10:E15" si="3">((C10-$C$10)/$C$10)*100</f>
        <v>0</v>
      </c>
    </row>
    <row r="11" spans="1:5" x14ac:dyDescent="0.3">
      <c r="A11" t="s">
        <v>17</v>
      </c>
      <c r="B11" t="s">
        <v>12</v>
      </c>
      <c r="C11">
        <v>1.7182377848406858</v>
      </c>
      <c r="D11">
        <f t="shared" si="2"/>
        <v>1105.7434122593629</v>
      </c>
      <c r="E11">
        <f>((C11-$C$10)/$C$10)*100</f>
        <v>1005.7434122593628</v>
      </c>
    </row>
    <row r="12" spans="1:5" x14ac:dyDescent="0.3">
      <c r="A12" t="s">
        <v>17</v>
      </c>
      <c r="B12" t="s">
        <v>13</v>
      </c>
      <c r="C12">
        <v>0.23627969130514059</v>
      </c>
      <c r="D12">
        <f t="shared" si="2"/>
        <v>152.05387427535791</v>
      </c>
      <c r="E12">
        <f t="shared" si="3"/>
        <v>52.053874275357892</v>
      </c>
    </row>
    <row r="13" spans="1:5" x14ac:dyDescent="0.3">
      <c r="A13" t="s">
        <v>17</v>
      </c>
      <c r="B13" t="s">
        <v>14</v>
      </c>
      <c r="C13">
        <v>0.1759715290632094</v>
      </c>
      <c r="D13">
        <f t="shared" si="2"/>
        <v>113.24355727917607</v>
      </c>
      <c r="E13">
        <f t="shared" si="3"/>
        <v>13.243557279176072</v>
      </c>
    </row>
    <row r="14" spans="1:5" x14ac:dyDescent="0.3">
      <c r="A14" t="s">
        <v>17</v>
      </c>
      <c r="B14" t="s">
        <v>15</v>
      </c>
      <c r="C14">
        <v>2.0288208080311443</v>
      </c>
      <c r="D14">
        <f t="shared" si="2"/>
        <v>1305.6139627049106</v>
      </c>
      <c r="E14">
        <f t="shared" si="3"/>
        <v>1205.6139627049106</v>
      </c>
    </row>
    <row r="15" spans="1:5" x14ac:dyDescent="0.3">
      <c r="A15" t="s">
        <v>17</v>
      </c>
      <c r="B15" t="s">
        <v>16</v>
      </c>
      <c r="C15">
        <v>2.080030561030052</v>
      </c>
      <c r="D15">
        <f t="shared" si="2"/>
        <v>1338.5691494209457</v>
      </c>
      <c r="E15">
        <f t="shared" si="3"/>
        <v>1238.5691494209457</v>
      </c>
    </row>
    <row r="16" spans="1:5" x14ac:dyDescent="0.3">
      <c r="A16" t="s">
        <v>18</v>
      </c>
      <c r="B16" t="s">
        <v>10</v>
      </c>
      <c r="C16">
        <v>0.20764858146319742</v>
      </c>
      <c r="D16">
        <f t="shared" ref="D16:D22" si="4">(C16/$C$17)*100</f>
        <v>109.35696322164949</v>
      </c>
      <c r="E16">
        <f>((C16-$C$17)/$C$17)*100</f>
        <v>9.3569632216494849</v>
      </c>
    </row>
    <row r="17" spans="1:5" x14ac:dyDescent="0.3">
      <c r="A17" t="s">
        <v>18</v>
      </c>
      <c r="B17" t="s">
        <v>11</v>
      </c>
      <c r="C17">
        <v>0.18988144453346439</v>
      </c>
      <c r="D17">
        <f t="shared" si="4"/>
        <v>100</v>
      </c>
      <c r="E17">
        <f t="shared" ref="E17:E22" si="5">((C17-$C$17)/$C$17)*100</f>
        <v>0</v>
      </c>
    </row>
    <row r="18" spans="1:5" x14ac:dyDescent="0.3">
      <c r="A18" t="s">
        <v>18</v>
      </c>
      <c r="B18" t="s">
        <v>12</v>
      </c>
      <c r="C18">
        <v>0.99876741594346219</v>
      </c>
      <c r="D18">
        <f t="shared" si="4"/>
        <v>525.99526952063036</v>
      </c>
      <c r="E18">
        <f t="shared" si="5"/>
        <v>425.99526952063036</v>
      </c>
    </row>
    <row r="19" spans="1:5" x14ac:dyDescent="0.3">
      <c r="A19" t="s">
        <v>18</v>
      </c>
      <c r="B19" t="s">
        <v>13</v>
      </c>
      <c r="C19">
        <v>0.20020117832306417</v>
      </c>
      <c r="D19">
        <f t="shared" si="4"/>
        <v>105.43483004090008</v>
      </c>
      <c r="E19">
        <f t="shared" si="5"/>
        <v>5.4348300409000938</v>
      </c>
    </row>
    <row r="20" spans="1:5" x14ac:dyDescent="0.3">
      <c r="A20" t="s">
        <v>18</v>
      </c>
      <c r="B20" t="s">
        <v>14</v>
      </c>
      <c r="C20">
        <v>0.1895120726100562</v>
      </c>
      <c r="D20">
        <f t="shared" si="4"/>
        <v>99.805472343906104</v>
      </c>
      <c r="E20">
        <f t="shared" si="5"/>
        <v>-0.19452765609390177</v>
      </c>
    </row>
    <row r="21" spans="1:5" x14ac:dyDescent="0.3">
      <c r="A21" t="s">
        <v>18</v>
      </c>
      <c r="B21" t="s">
        <v>15</v>
      </c>
      <c r="C21">
        <v>1.1354522672708032</v>
      </c>
      <c r="D21">
        <f t="shared" si="4"/>
        <v>597.97958144914628</v>
      </c>
      <c r="E21">
        <f>((C21-$C$17)/$C$17)*100</f>
        <v>497.97958144914622</v>
      </c>
    </row>
    <row r="22" spans="1:5" x14ac:dyDescent="0.3">
      <c r="A22" t="s">
        <v>18</v>
      </c>
      <c r="B22" t="s">
        <v>16</v>
      </c>
      <c r="C22">
        <v>1.1614794574458136</v>
      </c>
      <c r="D22">
        <f t="shared" si="4"/>
        <v>611.68665548102899</v>
      </c>
      <c r="E22">
        <f t="shared" si="5"/>
        <v>511.68665548102899</v>
      </c>
    </row>
    <row r="23" spans="1:5" x14ac:dyDescent="0.3">
      <c r="A23" t="s">
        <v>19</v>
      </c>
      <c r="B23" t="s">
        <v>10</v>
      </c>
      <c r="C23">
        <v>0.45131661211957141</v>
      </c>
      <c r="D23">
        <f t="shared" ref="D23:D29" si="6">(C23/$C$24)*100</f>
        <v>178.24347595660004</v>
      </c>
      <c r="E23">
        <f>((C23-$C$24)/$C$24)*100</f>
        <v>78.243475956600037</v>
      </c>
    </row>
    <row r="24" spans="1:5" x14ac:dyDescent="0.3">
      <c r="A24" t="s">
        <v>19</v>
      </c>
      <c r="B24" t="s">
        <v>11</v>
      </c>
      <c r="C24">
        <v>0.25320231761495782</v>
      </c>
      <c r="D24">
        <f t="shared" si="6"/>
        <v>100</v>
      </c>
      <c r="E24">
        <f t="shared" ref="E24:E29" si="7">((C24-$C$24)/$C$24)*100</f>
        <v>0</v>
      </c>
    </row>
    <row r="25" spans="1:5" x14ac:dyDescent="0.3">
      <c r="A25" t="s">
        <v>19</v>
      </c>
      <c r="B25" t="s">
        <v>12</v>
      </c>
      <c r="C25">
        <v>0.86280977037731221</v>
      </c>
      <c r="D25">
        <f t="shared" si="6"/>
        <v>340.75903352882347</v>
      </c>
      <c r="E25">
        <f t="shared" si="7"/>
        <v>240.75903352882349</v>
      </c>
    </row>
    <row r="26" spans="1:5" x14ac:dyDescent="0.3">
      <c r="A26" t="s">
        <v>19</v>
      </c>
      <c r="B26" t="s">
        <v>13</v>
      </c>
      <c r="C26">
        <v>0.35944465424570898</v>
      </c>
      <c r="D26">
        <f t="shared" si="6"/>
        <v>141.95946452287725</v>
      </c>
      <c r="E26">
        <f t="shared" si="7"/>
        <v>41.959464522877241</v>
      </c>
    </row>
    <row r="27" spans="1:5" x14ac:dyDescent="0.3">
      <c r="A27" t="s">
        <v>19</v>
      </c>
      <c r="B27" t="s">
        <v>14</v>
      </c>
      <c r="C27">
        <v>0.30899402510698015</v>
      </c>
      <c r="D27">
        <f t="shared" si="6"/>
        <v>122.03443792203524</v>
      </c>
      <c r="E27">
        <f t="shared" si="7"/>
        <v>22.03443792203522</v>
      </c>
    </row>
    <row r="28" spans="1:5" x14ac:dyDescent="0.3">
      <c r="A28" t="s">
        <v>19</v>
      </c>
      <c r="B28" t="s">
        <v>15</v>
      </c>
      <c r="C28">
        <v>0.85331514606723291</v>
      </c>
      <c r="D28">
        <f t="shared" si="6"/>
        <v>337.00921622876319</v>
      </c>
      <c r="E28">
        <f t="shared" si="7"/>
        <v>237.00921622876319</v>
      </c>
    </row>
    <row r="29" spans="1:5" x14ac:dyDescent="0.3">
      <c r="A29" t="s">
        <v>19</v>
      </c>
      <c r="B29" t="s">
        <v>16</v>
      </c>
      <c r="C29">
        <v>0.87280441161005895</v>
      </c>
      <c r="D29">
        <f t="shared" si="6"/>
        <v>344.70632805870429</v>
      </c>
      <c r="E29">
        <f t="shared" si="7"/>
        <v>244.70632805870429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C837-4BE0-48F7-B3DB-47932EC2CD24}">
  <dimension ref="A1:E29"/>
  <sheetViews>
    <sheetView workbookViewId="0">
      <selection activeCell="E2" sqref="E2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4.21875" bestFit="1" customWidth="1"/>
    <col min="5" max="5" width="12.6640625" bestFit="1" customWidth="1"/>
  </cols>
  <sheetData>
    <row r="1" spans="1:5" x14ac:dyDescent="0.3">
      <c r="A1" t="s">
        <v>7</v>
      </c>
      <c r="B1" t="s">
        <v>8</v>
      </c>
      <c r="C1" t="s">
        <v>2</v>
      </c>
      <c r="D1" t="s">
        <v>21</v>
      </c>
      <c r="E1" t="s">
        <v>20</v>
      </c>
    </row>
    <row r="2" spans="1:5" x14ac:dyDescent="0.3">
      <c r="A2" t="s">
        <v>9</v>
      </c>
      <c r="B2" t="s">
        <v>10</v>
      </c>
      <c r="C2">
        <v>0</v>
      </c>
      <c r="D2">
        <f t="shared" ref="D2:D8" si="0">(C2/$C$3)*100</f>
        <v>0</v>
      </c>
      <c r="E2">
        <f>((C2-$C$3)/$C$3)*100</f>
        <v>-100</v>
      </c>
    </row>
    <row r="3" spans="1:5" x14ac:dyDescent="0.3">
      <c r="A3" t="s">
        <v>9</v>
      </c>
      <c r="B3" t="s">
        <v>11</v>
      </c>
      <c r="C3">
        <v>0.56855371898772922</v>
      </c>
      <c r="D3">
        <f t="shared" si="0"/>
        <v>100</v>
      </c>
      <c r="E3">
        <f t="shared" ref="E3:E8" si="1">((C3-$C$3)/$C$3)*100</f>
        <v>0</v>
      </c>
    </row>
    <row r="4" spans="1:5" x14ac:dyDescent="0.3">
      <c r="A4" t="s">
        <v>9</v>
      </c>
      <c r="B4" t="s">
        <v>12</v>
      </c>
      <c r="C4">
        <v>17.494167696416099</v>
      </c>
      <c r="D4">
        <f t="shared" si="0"/>
        <v>3076.9595048227388</v>
      </c>
      <c r="E4">
        <f t="shared" si="1"/>
        <v>2976.9595048227388</v>
      </c>
    </row>
    <row r="5" spans="1:5" x14ac:dyDescent="0.3">
      <c r="A5" t="s">
        <v>9</v>
      </c>
      <c r="B5" t="s">
        <v>13</v>
      </c>
      <c r="C5">
        <v>0.45103700944240382</v>
      </c>
      <c r="D5">
        <f t="shared" si="0"/>
        <v>79.330588188824819</v>
      </c>
      <c r="E5">
        <f t="shared" si="1"/>
        <v>-20.66941181117517</v>
      </c>
    </row>
    <row r="6" spans="1:5" x14ac:dyDescent="0.3">
      <c r="A6" t="s">
        <v>9</v>
      </c>
      <c r="B6" t="s">
        <v>14</v>
      </c>
      <c r="C6">
        <v>0.42924127831793824</v>
      </c>
      <c r="D6">
        <f t="shared" si="0"/>
        <v>75.497048736603602</v>
      </c>
      <c r="E6">
        <f>((C6-$C$3)/$C$3)*100</f>
        <v>-24.502951263396394</v>
      </c>
    </row>
    <row r="7" spans="1:5" x14ac:dyDescent="0.3">
      <c r="A7" t="s">
        <v>9</v>
      </c>
      <c r="B7" t="s">
        <v>15</v>
      </c>
      <c r="C7">
        <v>18.45362579407556</v>
      </c>
      <c r="D7">
        <f t="shared" si="0"/>
        <v>3245.7136727433549</v>
      </c>
      <c r="E7">
        <f t="shared" si="1"/>
        <v>3145.7136727433549</v>
      </c>
    </row>
    <row r="8" spans="1:5" x14ac:dyDescent="0.3">
      <c r="A8" t="s">
        <v>9</v>
      </c>
      <c r="B8" t="s">
        <v>16</v>
      </c>
      <c r="C8">
        <v>24.429121472327221</v>
      </c>
      <c r="D8">
        <f t="shared" si="0"/>
        <v>4296.7129853308479</v>
      </c>
      <c r="E8">
        <f t="shared" si="1"/>
        <v>4196.7129853308479</v>
      </c>
    </row>
    <row r="9" spans="1:5" x14ac:dyDescent="0.3">
      <c r="A9" t="s">
        <v>17</v>
      </c>
      <c r="B9" t="s">
        <v>10</v>
      </c>
      <c r="C9">
        <v>3.8052596211462637</v>
      </c>
      <c r="D9">
        <f t="shared" ref="D9:D15" si="2">(C9/$C$10)*100</f>
        <v>155.4794338819664</v>
      </c>
      <c r="E9">
        <f>((C9-$C$10)/$C$10)*100</f>
        <v>55.479433881966401</v>
      </c>
    </row>
    <row r="10" spans="1:5" x14ac:dyDescent="0.3">
      <c r="A10" t="s">
        <v>17</v>
      </c>
      <c r="B10" t="s">
        <v>11</v>
      </c>
      <c r="C10">
        <v>2.4474359895309759</v>
      </c>
      <c r="D10">
        <f t="shared" si="2"/>
        <v>100</v>
      </c>
      <c r="E10">
        <f t="shared" ref="E10:E15" si="3">((C10-$C$10)/$C$10)*100</f>
        <v>0</v>
      </c>
    </row>
    <row r="11" spans="1:5" x14ac:dyDescent="0.3">
      <c r="A11" t="s">
        <v>17</v>
      </c>
      <c r="B11" t="s">
        <v>12</v>
      </c>
      <c r="C11">
        <v>19.097338897012939</v>
      </c>
      <c r="D11">
        <f t="shared" si="2"/>
        <v>780.29983128068375</v>
      </c>
      <c r="E11">
        <f>((C11-$C$10)/$C$10)*100</f>
        <v>680.29983128068375</v>
      </c>
    </row>
    <row r="12" spans="1:5" x14ac:dyDescent="0.3">
      <c r="A12" t="s">
        <v>17</v>
      </c>
      <c r="B12" t="s">
        <v>13</v>
      </c>
      <c r="C12">
        <v>3.8043251191976624</v>
      </c>
      <c r="D12">
        <f t="shared" si="2"/>
        <v>155.44125098555568</v>
      </c>
      <c r="E12">
        <f t="shared" si="3"/>
        <v>55.441250985555676</v>
      </c>
    </row>
    <row r="13" spans="1:5" x14ac:dyDescent="0.3">
      <c r="A13" t="s">
        <v>17</v>
      </c>
      <c r="B13" t="s">
        <v>14</v>
      </c>
      <c r="C13">
        <v>3.5067265731806136</v>
      </c>
      <c r="D13">
        <f t="shared" si="2"/>
        <v>143.28164610558986</v>
      </c>
      <c r="E13">
        <f t="shared" si="3"/>
        <v>43.281646105589836</v>
      </c>
    </row>
    <row r="14" spans="1:5" x14ac:dyDescent="0.3">
      <c r="A14" t="s">
        <v>17</v>
      </c>
      <c r="B14" t="s">
        <v>15</v>
      </c>
      <c r="C14">
        <v>40.905856842646116</v>
      </c>
      <c r="D14">
        <f t="shared" si="2"/>
        <v>1671.3759631558441</v>
      </c>
      <c r="E14">
        <f t="shared" si="3"/>
        <v>1571.3759631558444</v>
      </c>
    </row>
    <row r="15" spans="1:5" x14ac:dyDescent="0.3">
      <c r="A15" t="s">
        <v>17</v>
      </c>
      <c r="B15" t="s">
        <v>16</v>
      </c>
      <c r="C15">
        <v>42.462807371778162</v>
      </c>
      <c r="D15">
        <f t="shared" si="2"/>
        <v>1734.9915402656025</v>
      </c>
      <c r="E15">
        <f t="shared" si="3"/>
        <v>1634.9915402656025</v>
      </c>
    </row>
    <row r="16" spans="1:5" x14ac:dyDescent="0.3">
      <c r="A16" t="s">
        <v>18</v>
      </c>
      <c r="B16" t="s">
        <v>10</v>
      </c>
      <c r="C16">
        <v>3.0008094095275881</v>
      </c>
      <c r="D16">
        <f t="shared" ref="D16:D22" si="4">(C16/$C$17)*100</f>
        <v>111.70961591930681</v>
      </c>
      <c r="E16">
        <f>((C16-$C$17)/$C$17)*100</f>
        <v>11.709615919306808</v>
      </c>
    </row>
    <row r="17" spans="1:5" x14ac:dyDescent="0.3">
      <c r="A17" t="s">
        <v>18</v>
      </c>
      <c r="B17" t="s">
        <v>11</v>
      </c>
      <c r="C17">
        <v>2.686258819200682</v>
      </c>
      <c r="D17">
        <f t="shared" si="4"/>
        <v>100</v>
      </c>
      <c r="E17">
        <f t="shared" ref="E17:E22" si="5">((C17-$C$17)/$C$17)*100</f>
        <v>0</v>
      </c>
    </row>
    <row r="18" spans="1:5" x14ac:dyDescent="0.3">
      <c r="A18" t="s">
        <v>18</v>
      </c>
      <c r="B18" t="s">
        <v>12</v>
      </c>
      <c r="C18">
        <v>22.102379517502541</v>
      </c>
      <c r="D18">
        <f t="shared" si="4"/>
        <v>822.79411646861649</v>
      </c>
      <c r="E18">
        <f t="shared" si="5"/>
        <v>722.79411646861661</v>
      </c>
    </row>
    <row r="19" spans="1:5" x14ac:dyDescent="0.3">
      <c r="A19" t="s">
        <v>18</v>
      </c>
      <c r="B19" t="s">
        <v>13</v>
      </c>
      <c r="C19">
        <v>3.7164374252460002</v>
      </c>
      <c r="D19">
        <f t="shared" si="4"/>
        <v>138.349938534659</v>
      </c>
      <c r="E19">
        <f t="shared" si="5"/>
        <v>38.349938534659003</v>
      </c>
    </row>
    <row r="20" spans="1:5" x14ac:dyDescent="0.3">
      <c r="A20" t="s">
        <v>18</v>
      </c>
      <c r="B20" t="s">
        <v>14</v>
      </c>
      <c r="C20">
        <v>2.6382666129445242</v>
      </c>
      <c r="D20">
        <f t="shared" si="4"/>
        <v>98.213418382729103</v>
      </c>
      <c r="E20">
        <f t="shared" si="5"/>
        <v>-1.7865816172709006</v>
      </c>
    </row>
    <row r="21" spans="1:5" x14ac:dyDescent="0.3">
      <c r="A21" t="s">
        <v>18</v>
      </c>
      <c r="B21" t="s">
        <v>15</v>
      </c>
      <c r="C21">
        <v>19.942293560714621</v>
      </c>
      <c r="D21">
        <f t="shared" si="4"/>
        <v>742.38168780209389</v>
      </c>
      <c r="E21">
        <f>((C21-$C$17)/$C$17)*100</f>
        <v>642.38168780209389</v>
      </c>
    </row>
    <row r="22" spans="1:5" x14ac:dyDescent="0.3">
      <c r="A22" t="s">
        <v>18</v>
      </c>
      <c r="B22" t="s">
        <v>16</v>
      </c>
      <c r="C22">
        <v>23.752003704458836</v>
      </c>
      <c r="D22">
        <f t="shared" si="4"/>
        <v>884.20384270814372</v>
      </c>
      <c r="E22">
        <f t="shared" si="5"/>
        <v>784.20384270814372</v>
      </c>
    </row>
    <row r="23" spans="1:5" x14ac:dyDescent="0.3">
      <c r="A23" t="s">
        <v>19</v>
      </c>
      <c r="B23" t="s">
        <v>10</v>
      </c>
      <c r="C23">
        <v>5.7385732925046931</v>
      </c>
      <c r="D23">
        <f t="shared" ref="D23:D29" si="6">(C23/$C$24)*100</f>
        <v>146.38052251473482</v>
      </c>
      <c r="E23">
        <f>((C23-$C$24)/$C$24)*100</f>
        <v>46.380522514734842</v>
      </c>
    </row>
    <row r="24" spans="1:5" x14ac:dyDescent="0.3">
      <c r="A24" t="s">
        <v>19</v>
      </c>
      <c r="B24" t="s">
        <v>11</v>
      </c>
      <c r="C24">
        <v>3.9203120701574496</v>
      </c>
      <c r="D24">
        <f t="shared" si="6"/>
        <v>100</v>
      </c>
      <c r="E24">
        <f t="shared" ref="E24:E29" si="7">((C24-$C$24)/$C$24)*100</f>
        <v>0</v>
      </c>
    </row>
    <row r="25" spans="1:5" x14ac:dyDescent="0.3">
      <c r="A25" t="s">
        <v>19</v>
      </c>
      <c r="B25" t="s">
        <v>12</v>
      </c>
      <c r="C25">
        <v>43.443497521132919</v>
      </c>
      <c r="D25">
        <f t="shared" si="6"/>
        <v>1108.1642671214213</v>
      </c>
      <c r="E25">
        <f t="shared" si="7"/>
        <v>1008.1642671214212</v>
      </c>
    </row>
    <row r="26" spans="1:5" x14ac:dyDescent="0.3">
      <c r="A26" t="s">
        <v>19</v>
      </c>
      <c r="B26" t="s">
        <v>13</v>
      </c>
      <c r="C26">
        <v>6.494563442921172</v>
      </c>
      <c r="D26">
        <f t="shared" si="6"/>
        <v>165.66445034719732</v>
      </c>
      <c r="E26">
        <f t="shared" si="7"/>
        <v>65.664450347197331</v>
      </c>
    </row>
    <row r="27" spans="1:5" x14ac:dyDescent="0.3">
      <c r="A27" t="s">
        <v>19</v>
      </c>
      <c r="B27" t="s">
        <v>14</v>
      </c>
      <c r="C27">
        <v>4.1396747913630616</v>
      </c>
      <c r="D27">
        <f t="shared" si="6"/>
        <v>105.59554232622104</v>
      </c>
      <c r="E27">
        <f t="shared" si="7"/>
        <v>5.5955423262210289</v>
      </c>
    </row>
    <row r="28" spans="1:5" x14ac:dyDescent="0.3">
      <c r="A28" t="s">
        <v>19</v>
      </c>
      <c r="B28" t="s">
        <v>15</v>
      </c>
      <c r="C28">
        <v>34.168803759328263</v>
      </c>
      <c r="D28">
        <f t="shared" si="6"/>
        <v>871.58377057354915</v>
      </c>
      <c r="E28">
        <f t="shared" si="7"/>
        <v>771.58377057354915</v>
      </c>
    </row>
    <row r="29" spans="1:5" x14ac:dyDescent="0.3">
      <c r="A29" t="s">
        <v>19</v>
      </c>
      <c r="B29" t="s">
        <v>16</v>
      </c>
      <c r="C29">
        <v>34.058740451421059</v>
      </c>
      <c r="D29">
        <f t="shared" si="6"/>
        <v>868.77625663237495</v>
      </c>
      <c r="E29">
        <f t="shared" si="7"/>
        <v>768.77625663237495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BA0E-B9BA-40DE-8A85-BF5F2C94A24B}">
  <dimension ref="A1:E29"/>
  <sheetViews>
    <sheetView topLeftCell="A3" workbookViewId="0">
      <selection activeCell="E2" sqref="E2:E29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4.21875" bestFit="1" customWidth="1"/>
    <col min="5" max="5" width="12.6640625" bestFit="1" customWidth="1"/>
  </cols>
  <sheetData>
    <row r="1" spans="1:5" x14ac:dyDescent="0.3">
      <c r="A1" t="s">
        <v>7</v>
      </c>
      <c r="B1" t="s">
        <v>8</v>
      </c>
      <c r="C1" t="s">
        <v>3</v>
      </c>
      <c r="D1" t="s">
        <v>21</v>
      </c>
      <c r="E1" t="s">
        <v>20</v>
      </c>
    </row>
    <row r="2" spans="1:5" x14ac:dyDescent="0.3">
      <c r="A2" t="s">
        <v>9</v>
      </c>
      <c r="B2" t="s">
        <v>10</v>
      </c>
      <c r="C2">
        <v>1.1520316265636601E-4</v>
      </c>
      <c r="D2">
        <f t="shared" ref="D2:D8" si="0">(C2/$C$3)*100</f>
        <v>0.22603260924948673</v>
      </c>
      <c r="E2">
        <f>((C2-$C$3)/$C$3)*100</f>
        <v>-99.773967390750499</v>
      </c>
    </row>
    <row r="3" spans="1:5" x14ac:dyDescent="0.3">
      <c r="A3" t="s">
        <v>9</v>
      </c>
      <c r="B3" t="s">
        <v>11</v>
      </c>
      <c r="C3">
        <v>5.0967496698323234E-2</v>
      </c>
      <c r="D3">
        <f t="shared" si="0"/>
        <v>100</v>
      </c>
      <c r="E3">
        <f t="shared" ref="E3:E8" si="1">((C3-$C$3)/$C$3)*100</f>
        <v>0</v>
      </c>
    </row>
    <row r="4" spans="1:5" x14ac:dyDescent="0.3">
      <c r="A4" t="s">
        <v>9</v>
      </c>
      <c r="B4" t="s">
        <v>12</v>
      </c>
      <c r="C4">
        <v>7.8667677892044728E-3</v>
      </c>
      <c r="D4">
        <f t="shared" si="0"/>
        <v>15.434871827760926</v>
      </c>
      <c r="E4">
        <f t="shared" si="1"/>
        <v>-84.565128172239071</v>
      </c>
    </row>
    <row r="5" spans="1:5" x14ac:dyDescent="0.3">
      <c r="A5" t="s">
        <v>9</v>
      </c>
      <c r="B5" t="s">
        <v>13</v>
      </c>
      <c r="C5">
        <v>2.6633456086635283E-4</v>
      </c>
      <c r="D5">
        <f t="shared" si="0"/>
        <v>0.52255766541328863</v>
      </c>
      <c r="E5">
        <f t="shared" si="1"/>
        <v>-99.477442334586712</v>
      </c>
    </row>
    <row r="6" spans="1:5" x14ac:dyDescent="0.3">
      <c r="A6" t="s">
        <v>9</v>
      </c>
      <c r="B6" t="s">
        <v>14</v>
      </c>
      <c r="C6">
        <v>2.1475922587096862E-2</v>
      </c>
      <c r="D6">
        <f t="shared" si="0"/>
        <v>42.136506554781199</v>
      </c>
      <c r="E6">
        <f>((C6-$C$3)/$C$3)*100</f>
        <v>-57.863493445218793</v>
      </c>
    </row>
    <row r="7" spans="1:5" x14ac:dyDescent="0.3">
      <c r="A7" t="s">
        <v>9</v>
      </c>
      <c r="B7" t="s">
        <v>15</v>
      </c>
      <c r="C7">
        <v>5.1119104202259373E-3</v>
      </c>
      <c r="D7">
        <f t="shared" si="0"/>
        <v>10.029745919214653</v>
      </c>
      <c r="E7">
        <f t="shared" si="1"/>
        <v>-89.970254080785352</v>
      </c>
    </row>
    <row r="8" spans="1:5" x14ac:dyDescent="0.3">
      <c r="A8" t="s">
        <v>9</v>
      </c>
      <c r="B8" t="s">
        <v>16</v>
      </c>
      <c r="C8">
        <v>4.7678911532075846E-2</v>
      </c>
      <c r="D8">
        <f t="shared" si="0"/>
        <v>93.547681602428838</v>
      </c>
      <c r="E8">
        <f t="shared" si="1"/>
        <v>-6.452318397571168</v>
      </c>
    </row>
    <row r="9" spans="1:5" x14ac:dyDescent="0.3">
      <c r="A9" t="s">
        <v>17</v>
      </c>
      <c r="B9" t="s">
        <v>10</v>
      </c>
      <c r="C9">
        <v>0.16384156459062341</v>
      </c>
      <c r="D9">
        <f t="shared" ref="D9:D15" si="2">(C9/$C$10)*100</f>
        <v>888.43166181159427</v>
      </c>
      <c r="E9">
        <f>((C9-$C$10)/$C$10)*100</f>
        <v>788.43166181159415</v>
      </c>
    </row>
    <row r="10" spans="1:5" x14ac:dyDescent="0.3">
      <c r="A10" t="s">
        <v>17</v>
      </c>
      <c r="B10" t="s">
        <v>11</v>
      </c>
      <c r="C10">
        <v>1.8441662047088161E-2</v>
      </c>
      <c r="D10">
        <f t="shared" si="2"/>
        <v>100</v>
      </c>
      <c r="E10">
        <f t="shared" ref="E10:E15" si="3">((C10-$C$10)/$C$10)*100</f>
        <v>0</v>
      </c>
    </row>
    <row r="11" spans="1:5" x14ac:dyDescent="0.3">
      <c r="A11" t="s">
        <v>17</v>
      </c>
      <c r="B11" t="s">
        <v>12</v>
      </c>
      <c r="C11">
        <v>6.0511370625982233E-3</v>
      </c>
      <c r="D11">
        <f t="shared" si="2"/>
        <v>32.812319449014446</v>
      </c>
      <c r="E11">
        <f>((C11-$C$10)/$C$10)*100</f>
        <v>-67.187680550985561</v>
      </c>
    </row>
    <row r="12" spans="1:5" x14ac:dyDescent="0.3">
      <c r="A12" t="s">
        <v>17</v>
      </c>
      <c r="B12" t="s">
        <v>13</v>
      </c>
      <c r="C12">
        <v>1.8964868105167895E-2</v>
      </c>
      <c r="D12">
        <f t="shared" si="2"/>
        <v>102.8370873337978</v>
      </c>
      <c r="E12">
        <f t="shared" si="3"/>
        <v>2.8370873337977969</v>
      </c>
    </row>
    <row r="13" spans="1:5" x14ac:dyDescent="0.3">
      <c r="A13" t="s">
        <v>17</v>
      </c>
      <c r="B13" t="s">
        <v>14</v>
      </c>
      <c r="C13">
        <v>3.3253067203702158E-3</v>
      </c>
      <c r="D13">
        <f t="shared" si="2"/>
        <v>18.031491477717779</v>
      </c>
      <c r="E13">
        <f t="shared" si="3"/>
        <v>-81.968508522282221</v>
      </c>
    </row>
    <row r="14" spans="1:5" x14ac:dyDescent="0.3">
      <c r="A14" t="s">
        <v>17</v>
      </c>
      <c r="B14" t="s">
        <v>15</v>
      </c>
      <c r="C14">
        <v>8.4788278001852763E-2</v>
      </c>
      <c r="D14">
        <f t="shared" si="2"/>
        <v>459.76483998762126</v>
      </c>
      <c r="E14">
        <f t="shared" si="3"/>
        <v>359.76483998762126</v>
      </c>
    </row>
    <row r="15" spans="1:5" x14ac:dyDescent="0.3">
      <c r="A15" t="s">
        <v>17</v>
      </c>
      <c r="B15" t="s">
        <v>16</v>
      </c>
      <c r="C15">
        <v>9.9099074156975345E-2</v>
      </c>
      <c r="D15">
        <f t="shared" si="2"/>
        <v>537.3652000776284</v>
      </c>
      <c r="E15">
        <f t="shared" si="3"/>
        <v>437.36520007762829</v>
      </c>
    </row>
    <row r="16" spans="1:5" x14ac:dyDescent="0.3">
      <c r="A16" t="s">
        <v>18</v>
      </c>
      <c r="B16" t="s">
        <v>10</v>
      </c>
      <c r="C16">
        <v>0.15479487795527477</v>
      </c>
      <c r="D16">
        <f t="shared" ref="D16:D22" si="4">(C16/$C$17)*100</f>
        <v>2874.7070236113364</v>
      </c>
      <c r="E16">
        <f>((C16-$C$17)/$C$17)*100</f>
        <v>2774.7070236113359</v>
      </c>
    </row>
    <row r="17" spans="1:5" x14ac:dyDescent="0.3">
      <c r="A17" t="s">
        <v>18</v>
      </c>
      <c r="B17" t="s">
        <v>11</v>
      </c>
      <c r="C17">
        <v>5.3847183968269048E-3</v>
      </c>
      <c r="D17">
        <f t="shared" si="4"/>
        <v>100</v>
      </c>
      <c r="E17">
        <f t="shared" ref="E17:E22" si="5">((C17-$C$17)/$C$17)*100</f>
        <v>0</v>
      </c>
    </row>
    <row r="18" spans="1:5" x14ac:dyDescent="0.3">
      <c r="A18" t="s">
        <v>18</v>
      </c>
      <c r="B18" t="s">
        <v>12</v>
      </c>
      <c r="C18">
        <v>6.3670806723876133E-3</v>
      </c>
      <c r="D18">
        <f t="shared" si="4"/>
        <v>118.24352181795787</v>
      </c>
      <c r="E18">
        <f t="shared" si="5"/>
        <v>18.243521817957888</v>
      </c>
    </row>
    <row r="19" spans="1:5" x14ac:dyDescent="0.3">
      <c r="A19" t="s">
        <v>18</v>
      </c>
      <c r="B19" t="s">
        <v>13</v>
      </c>
      <c r="C19">
        <v>5.8228237663653752E-3</v>
      </c>
      <c r="D19">
        <f t="shared" si="4"/>
        <v>108.13608692697163</v>
      </c>
      <c r="E19">
        <f t="shared" si="5"/>
        <v>8.1360869269716343</v>
      </c>
    </row>
    <row r="20" spans="1:5" x14ac:dyDescent="0.3">
      <c r="A20" t="s">
        <v>18</v>
      </c>
      <c r="B20" t="s">
        <v>14</v>
      </c>
      <c r="C20">
        <v>1.066328824052902E-2</v>
      </c>
      <c r="D20">
        <f t="shared" si="4"/>
        <v>198.02870744016363</v>
      </c>
      <c r="E20">
        <f t="shared" si="5"/>
        <v>98.028707440163615</v>
      </c>
    </row>
    <row r="21" spans="1:5" x14ac:dyDescent="0.3">
      <c r="A21" t="s">
        <v>18</v>
      </c>
      <c r="B21" t="s">
        <v>15</v>
      </c>
      <c r="C21">
        <v>2.7511464280834085E-2</v>
      </c>
      <c r="D21">
        <f t="shared" si="4"/>
        <v>510.91741950787963</v>
      </c>
      <c r="E21">
        <f>((C21-$C$17)/$C$17)*100</f>
        <v>410.91741950787963</v>
      </c>
    </row>
    <row r="22" spans="1:5" x14ac:dyDescent="0.3">
      <c r="A22" t="s">
        <v>18</v>
      </c>
      <c r="B22" t="s">
        <v>16</v>
      </c>
      <c r="C22">
        <v>1.1961887922004841E-2</v>
      </c>
      <c r="D22">
        <f t="shared" si="4"/>
        <v>222.14509730079322</v>
      </c>
      <c r="E22">
        <f t="shared" si="5"/>
        <v>122.14509730079324</v>
      </c>
    </row>
    <row r="23" spans="1:5" x14ac:dyDescent="0.3">
      <c r="A23" t="s">
        <v>19</v>
      </c>
      <c r="B23" t="s">
        <v>10</v>
      </c>
      <c r="C23">
        <v>0.36022937207402883</v>
      </c>
      <c r="D23">
        <f t="shared" ref="D23:D29" si="6">(C23/$C$24)*100</f>
        <v>6702.0412884703337</v>
      </c>
      <c r="E23">
        <f>((C23-$C$24)/$C$24)*100</f>
        <v>6602.0412884703337</v>
      </c>
    </row>
    <row r="24" spans="1:5" x14ac:dyDescent="0.3">
      <c r="A24" t="s">
        <v>19</v>
      </c>
      <c r="B24" t="s">
        <v>11</v>
      </c>
      <c r="C24">
        <v>5.3749202156324997E-3</v>
      </c>
      <c r="D24">
        <f t="shared" si="6"/>
        <v>100</v>
      </c>
      <c r="E24">
        <f t="shared" ref="E24:E29" si="7">((C24-$C$24)/$C$24)*100</f>
        <v>0</v>
      </c>
    </row>
    <row r="25" spans="1:5" x14ac:dyDescent="0.3">
      <c r="A25" t="s">
        <v>19</v>
      </c>
      <c r="B25" t="s">
        <v>12</v>
      </c>
      <c r="C25">
        <v>0.12851057522945164</v>
      </c>
      <c r="D25">
        <f t="shared" si="6"/>
        <v>2390.9299128885582</v>
      </c>
      <c r="E25">
        <f t="shared" si="7"/>
        <v>2290.9299128885582</v>
      </c>
    </row>
    <row r="26" spans="1:5" x14ac:dyDescent="0.3">
      <c r="A26" t="s">
        <v>19</v>
      </c>
      <c r="B26" t="s">
        <v>13</v>
      </c>
      <c r="C26">
        <v>1.635967817279476E-2</v>
      </c>
      <c r="D26">
        <f t="shared" si="6"/>
        <v>304.37062349714552</v>
      </c>
      <c r="E26">
        <f t="shared" si="7"/>
        <v>204.37062349714554</v>
      </c>
    </row>
    <row r="27" spans="1:5" x14ac:dyDescent="0.3">
      <c r="A27" t="s">
        <v>19</v>
      </c>
      <c r="B27" t="s">
        <v>14</v>
      </c>
      <c r="C27">
        <v>5.3479901949900054E-3</v>
      </c>
      <c r="D27">
        <f t="shared" si="6"/>
        <v>99.498968923033118</v>
      </c>
      <c r="E27">
        <f t="shared" si="7"/>
        <v>-0.50103107696688487</v>
      </c>
    </row>
    <row r="28" spans="1:5" x14ac:dyDescent="0.3">
      <c r="A28" t="s">
        <v>19</v>
      </c>
      <c r="B28" t="s">
        <v>15</v>
      </c>
      <c r="C28">
        <v>9.7714178797097859E-2</v>
      </c>
      <c r="D28">
        <f t="shared" si="6"/>
        <v>1817.9651953326572</v>
      </c>
      <c r="E28">
        <f t="shared" si="7"/>
        <v>1717.9651953326572</v>
      </c>
    </row>
    <row r="29" spans="1:5" x14ac:dyDescent="0.3">
      <c r="A29" t="s">
        <v>19</v>
      </c>
      <c r="B29" t="s">
        <v>16</v>
      </c>
      <c r="C29">
        <v>0.12791685649934401</v>
      </c>
      <c r="D29">
        <f t="shared" si="6"/>
        <v>2379.8838190622564</v>
      </c>
      <c r="E29">
        <f t="shared" si="7"/>
        <v>2279.8838190622564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BBFB-3448-4906-946E-B15B170694FD}">
  <dimension ref="A1:E29"/>
  <sheetViews>
    <sheetView workbookViewId="0">
      <selection activeCell="E2" sqref="E2:E29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4.21875" bestFit="1" customWidth="1"/>
    <col min="5" max="5" width="12.6640625" bestFit="1" customWidth="1"/>
  </cols>
  <sheetData>
    <row r="1" spans="1:5" x14ac:dyDescent="0.3">
      <c r="A1" t="s">
        <v>7</v>
      </c>
      <c r="B1" t="s">
        <v>8</v>
      </c>
      <c r="C1" t="s">
        <v>4</v>
      </c>
      <c r="D1" t="s">
        <v>21</v>
      </c>
      <c r="E1" t="s">
        <v>20</v>
      </c>
    </row>
    <row r="2" spans="1:5" x14ac:dyDescent="0.3">
      <c r="A2" t="s">
        <v>9</v>
      </c>
      <c r="B2" t="s">
        <v>10</v>
      </c>
      <c r="C2">
        <v>3.1206136442300423</v>
      </c>
      <c r="D2">
        <f t="shared" ref="D2:D8" si="0">(C2/$C$3)*100</f>
        <v>147.08314838788777</v>
      </c>
      <c r="E2">
        <f>((C2-$C$3)/$C$3)*100</f>
        <v>47.083148387887768</v>
      </c>
    </row>
    <row r="3" spans="1:5" x14ac:dyDescent="0.3">
      <c r="A3" t="s">
        <v>9</v>
      </c>
      <c r="B3" t="s">
        <v>11</v>
      </c>
      <c r="C3">
        <v>2.121666335289722</v>
      </c>
      <c r="D3">
        <f t="shared" si="0"/>
        <v>100</v>
      </c>
      <c r="E3">
        <f t="shared" ref="E3:E8" si="1">((C3-$C$3)/$C$3)*100</f>
        <v>0</v>
      </c>
    </row>
    <row r="4" spans="1:5" x14ac:dyDescent="0.3">
      <c r="A4" t="s">
        <v>9</v>
      </c>
      <c r="B4" t="s">
        <v>12</v>
      </c>
      <c r="C4">
        <v>0</v>
      </c>
      <c r="D4">
        <f t="shared" si="0"/>
        <v>0</v>
      </c>
      <c r="E4">
        <f t="shared" si="1"/>
        <v>-100</v>
      </c>
    </row>
    <row r="5" spans="1:5" x14ac:dyDescent="0.3">
      <c r="A5" t="s">
        <v>9</v>
      </c>
      <c r="B5" t="s">
        <v>13</v>
      </c>
      <c r="C5">
        <v>3.6915705846279026</v>
      </c>
      <c r="D5">
        <f t="shared" si="0"/>
        <v>173.99392747228578</v>
      </c>
      <c r="E5">
        <f t="shared" si="1"/>
        <v>73.993927472285776</v>
      </c>
    </row>
    <row r="6" spans="1:5" x14ac:dyDescent="0.3">
      <c r="A6" t="s">
        <v>9</v>
      </c>
      <c r="B6" t="s">
        <v>14</v>
      </c>
      <c r="C6">
        <v>3.0138479618378704</v>
      </c>
      <c r="D6">
        <f t="shared" si="0"/>
        <v>142.05098660936792</v>
      </c>
      <c r="E6">
        <f>((C6-$C$3)/$C$3)*100</f>
        <v>42.050986609367932</v>
      </c>
    </row>
    <row r="7" spans="1:5" x14ac:dyDescent="0.3">
      <c r="A7" t="s">
        <v>9</v>
      </c>
      <c r="B7" t="s">
        <v>15</v>
      </c>
      <c r="C7">
        <v>0</v>
      </c>
      <c r="D7">
        <f t="shared" si="0"/>
        <v>0</v>
      </c>
      <c r="E7">
        <f t="shared" si="1"/>
        <v>-100</v>
      </c>
    </row>
    <row r="8" spans="1:5" x14ac:dyDescent="0.3">
      <c r="A8" t="s">
        <v>9</v>
      </c>
      <c r="B8" t="s">
        <v>16</v>
      </c>
      <c r="C8">
        <v>2.88494210451852E-4</v>
      </c>
      <c r="D8">
        <f t="shared" si="0"/>
        <v>1.359752971771864E-2</v>
      </c>
      <c r="E8">
        <f t="shared" si="1"/>
        <v>-99.986402470282272</v>
      </c>
    </row>
    <row r="9" spans="1:5" x14ac:dyDescent="0.3">
      <c r="A9" t="s">
        <v>17</v>
      </c>
      <c r="B9" t="s">
        <v>10</v>
      </c>
      <c r="C9">
        <v>0.1651121594857782</v>
      </c>
      <c r="D9">
        <f t="shared" ref="D9:D15" si="2">(C9/$C$10)*100</f>
        <v>72.251022108308973</v>
      </c>
      <c r="E9">
        <f>((C9-$C$10)/$C$10)*100</f>
        <v>-27.748977891691034</v>
      </c>
    </row>
    <row r="10" spans="1:5" x14ac:dyDescent="0.3">
      <c r="A10" t="s">
        <v>17</v>
      </c>
      <c r="B10" t="s">
        <v>11</v>
      </c>
      <c r="C10">
        <v>0.22852570755091101</v>
      </c>
      <c r="D10">
        <f t="shared" si="2"/>
        <v>100</v>
      </c>
      <c r="E10">
        <f t="shared" ref="E10:E15" si="3">((C10-$C$10)/$C$10)*100</f>
        <v>0</v>
      </c>
    </row>
    <row r="11" spans="1:5" x14ac:dyDescent="0.3">
      <c r="A11" t="s">
        <v>17</v>
      </c>
      <c r="B11" t="s">
        <v>12</v>
      </c>
      <c r="C11">
        <v>1.6013219186399301</v>
      </c>
      <c r="D11">
        <f t="shared" si="2"/>
        <v>700.71850375222539</v>
      </c>
      <c r="E11">
        <f>((C11-$C$10)/$C$10)*100</f>
        <v>600.71850375222539</v>
      </c>
    </row>
    <row r="12" spans="1:5" x14ac:dyDescent="0.3">
      <c r="A12" t="s">
        <v>17</v>
      </c>
      <c r="B12" t="s">
        <v>13</v>
      </c>
      <c r="C12">
        <v>0.38915173054192376</v>
      </c>
      <c r="D12">
        <f t="shared" si="2"/>
        <v>170.2879447185295</v>
      </c>
      <c r="E12">
        <f t="shared" si="3"/>
        <v>70.287944718529516</v>
      </c>
    </row>
    <row r="13" spans="1:5" x14ac:dyDescent="0.3">
      <c r="A13" t="s">
        <v>17</v>
      </c>
      <c r="B13" t="s">
        <v>14</v>
      </c>
      <c r="C13">
        <v>0.39900013384259519</v>
      </c>
      <c r="D13">
        <f t="shared" si="2"/>
        <v>174.59748319724855</v>
      </c>
      <c r="E13">
        <f t="shared" si="3"/>
        <v>74.59748319724855</v>
      </c>
    </row>
    <row r="14" spans="1:5" x14ac:dyDescent="0.3">
      <c r="A14" t="s">
        <v>17</v>
      </c>
      <c r="B14" t="s">
        <v>15</v>
      </c>
      <c r="C14">
        <v>0.48688499749222858</v>
      </c>
      <c r="D14">
        <f t="shared" si="2"/>
        <v>213.05480364118782</v>
      </c>
      <c r="E14">
        <f t="shared" si="3"/>
        <v>113.05480364118783</v>
      </c>
    </row>
    <row r="15" spans="1:5" x14ac:dyDescent="0.3">
      <c r="A15" t="s">
        <v>17</v>
      </c>
      <c r="B15" t="s">
        <v>16</v>
      </c>
      <c r="C15">
        <v>0.61636690495976965</v>
      </c>
      <c r="D15">
        <f t="shared" si="2"/>
        <v>269.71447176132483</v>
      </c>
      <c r="E15">
        <f t="shared" si="3"/>
        <v>169.71447176132483</v>
      </c>
    </row>
    <row r="16" spans="1:5" x14ac:dyDescent="0.3">
      <c r="A16" t="s">
        <v>18</v>
      </c>
      <c r="B16" t="s">
        <v>10</v>
      </c>
      <c r="C16">
        <v>0.30744819151339425</v>
      </c>
      <c r="D16">
        <f t="shared" ref="D16:D22" si="4">(C16/$C$17)*100</f>
        <v>59.255294723821549</v>
      </c>
      <c r="E16">
        <f>((C16-$C$17)/$C$17)*100</f>
        <v>-40.744705276178451</v>
      </c>
    </row>
    <row r="17" spans="1:5" x14ac:dyDescent="0.3">
      <c r="A17" t="s">
        <v>18</v>
      </c>
      <c r="B17" t="s">
        <v>11</v>
      </c>
      <c r="C17">
        <v>0.51885353527706835</v>
      </c>
      <c r="D17">
        <f t="shared" si="4"/>
        <v>100</v>
      </c>
      <c r="E17">
        <f t="shared" ref="E17:E22" si="5">((C17-$C$17)/$C$17)*100</f>
        <v>0</v>
      </c>
    </row>
    <row r="18" spans="1:5" x14ac:dyDescent="0.3">
      <c r="A18" t="s">
        <v>18</v>
      </c>
      <c r="B18" t="s">
        <v>12</v>
      </c>
      <c r="C18">
        <v>0.87759047238727983</v>
      </c>
      <c r="D18">
        <f t="shared" si="4"/>
        <v>169.14030891562598</v>
      </c>
      <c r="E18">
        <f t="shared" si="5"/>
        <v>69.14030891562598</v>
      </c>
    </row>
    <row r="19" spans="1:5" x14ac:dyDescent="0.3">
      <c r="A19" t="s">
        <v>18</v>
      </c>
      <c r="B19" t="s">
        <v>13</v>
      </c>
      <c r="C19">
        <v>0.53404527831081983</v>
      </c>
      <c r="D19">
        <f t="shared" si="4"/>
        <v>102.92794440065616</v>
      </c>
      <c r="E19">
        <f t="shared" si="5"/>
        <v>2.9279444006561648</v>
      </c>
    </row>
    <row r="20" spans="1:5" x14ac:dyDescent="0.3">
      <c r="A20" t="s">
        <v>18</v>
      </c>
      <c r="B20" t="s">
        <v>14</v>
      </c>
      <c r="C20">
        <v>0.5056029156034898</v>
      </c>
      <c r="D20">
        <f t="shared" si="4"/>
        <v>97.446173385615907</v>
      </c>
      <c r="E20">
        <f t="shared" si="5"/>
        <v>-2.553826614384096</v>
      </c>
    </row>
    <row r="21" spans="1:5" x14ac:dyDescent="0.3">
      <c r="A21" t="s">
        <v>18</v>
      </c>
      <c r="B21" t="s">
        <v>15</v>
      </c>
      <c r="C21">
        <v>0.30895166310537281</v>
      </c>
      <c r="D21">
        <f t="shared" si="4"/>
        <v>59.545062739216434</v>
      </c>
      <c r="E21">
        <f>((C21-$C$17)/$C$17)*100</f>
        <v>-40.454937260783566</v>
      </c>
    </row>
    <row r="22" spans="1:5" x14ac:dyDescent="0.3">
      <c r="A22" t="s">
        <v>18</v>
      </c>
      <c r="B22" t="s">
        <v>16</v>
      </c>
      <c r="C22">
        <v>2.5078702312186407E-2</v>
      </c>
      <c r="D22">
        <f t="shared" si="4"/>
        <v>4.8334839423989573</v>
      </c>
      <c r="E22">
        <f t="shared" si="5"/>
        <v>-95.166516057601044</v>
      </c>
    </row>
    <row r="23" spans="1:5" x14ac:dyDescent="0.3">
      <c r="A23" t="s">
        <v>19</v>
      </c>
      <c r="B23" t="s">
        <v>10</v>
      </c>
      <c r="C23">
        <v>4.9731564686622418</v>
      </c>
      <c r="D23">
        <f t="shared" ref="D23:D29" si="6">(C23/$C$24)*100</f>
        <v>256.49304632323543</v>
      </c>
      <c r="E23">
        <f>((C23-$C$24)/$C$24)*100</f>
        <v>156.4930463232354</v>
      </c>
    </row>
    <row r="24" spans="1:5" x14ac:dyDescent="0.3">
      <c r="A24" t="s">
        <v>19</v>
      </c>
      <c r="B24" t="s">
        <v>11</v>
      </c>
      <c r="C24">
        <v>1.93890498785492</v>
      </c>
      <c r="D24">
        <f t="shared" si="6"/>
        <v>100</v>
      </c>
      <c r="E24">
        <f t="shared" ref="E24:E29" si="7">((C24-$C$24)/$C$24)*100</f>
        <v>0</v>
      </c>
    </row>
    <row r="25" spans="1:5" x14ac:dyDescent="0.3">
      <c r="A25" t="s">
        <v>19</v>
      </c>
      <c r="B25" t="s">
        <v>12</v>
      </c>
      <c r="C25">
        <v>0.34482198506658368</v>
      </c>
      <c r="D25">
        <f t="shared" si="6"/>
        <v>17.784367322097232</v>
      </c>
      <c r="E25">
        <f t="shared" si="7"/>
        <v>-82.215632677902775</v>
      </c>
    </row>
    <row r="26" spans="1:5" x14ac:dyDescent="0.3">
      <c r="A26" t="s">
        <v>19</v>
      </c>
      <c r="B26" t="s">
        <v>13</v>
      </c>
      <c r="C26">
        <v>3.1498452948434039</v>
      </c>
      <c r="D26">
        <f t="shared" si="6"/>
        <v>162.45485542477203</v>
      </c>
      <c r="E26">
        <f t="shared" si="7"/>
        <v>62.454855424772028</v>
      </c>
    </row>
    <row r="27" spans="1:5" x14ac:dyDescent="0.3">
      <c r="A27" t="s">
        <v>19</v>
      </c>
      <c r="B27" t="s">
        <v>14</v>
      </c>
      <c r="C27">
        <v>3.8738273306881603</v>
      </c>
      <c r="D27">
        <f t="shared" si="6"/>
        <v>199.79459307977302</v>
      </c>
      <c r="E27">
        <f t="shared" si="7"/>
        <v>99.794593079773037</v>
      </c>
    </row>
    <row r="28" spans="1:5" x14ac:dyDescent="0.3">
      <c r="A28" t="s">
        <v>19</v>
      </c>
      <c r="B28" t="s">
        <v>15</v>
      </c>
      <c r="C28">
        <v>9.7697229066900523E-2</v>
      </c>
      <c r="D28">
        <f t="shared" si="6"/>
        <v>5.0387837299333817</v>
      </c>
      <c r="E28">
        <f t="shared" si="7"/>
        <v>-94.961216270066615</v>
      </c>
    </row>
    <row r="29" spans="1:5" x14ac:dyDescent="0.3">
      <c r="A29" t="s">
        <v>19</v>
      </c>
      <c r="B29" t="s">
        <v>16</v>
      </c>
      <c r="C29">
        <v>0.3878606941128675</v>
      </c>
      <c r="D29">
        <f t="shared" si="6"/>
        <v>20.00411038923427</v>
      </c>
      <c r="E29">
        <f t="shared" si="7"/>
        <v>-79.99588961076573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8542E-13D0-48EB-B385-384D78541FFC}">
  <dimension ref="A1:I21"/>
  <sheetViews>
    <sheetView workbookViewId="0">
      <selection activeCell="H17" activeCellId="3" sqref="H2 H7 H12 H17"/>
    </sheetView>
  </sheetViews>
  <sheetFormatPr defaultRowHeight="14.4" x14ac:dyDescent="0.3"/>
  <cols>
    <col min="1" max="1" width="8.109375" bestFit="1" customWidth="1"/>
    <col min="2" max="2" width="9.5546875" bestFit="1" customWidth="1"/>
    <col min="3" max="3" width="10.77734375" bestFit="1" customWidth="1"/>
    <col min="4" max="4" width="12.77734375" bestFit="1" customWidth="1"/>
    <col min="5" max="5" width="10.77734375" bestFit="1" customWidth="1"/>
    <col min="6" max="6" width="11.77734375" bestFit="1" customWidth="1"/>
    <col min="7" max="7" width="7.77734375" bestFit="1" customWidth="1"/>
    <col min="8" max="8" width="13.21875" bestFit="1" customWidth="1"/>
    <col min="9" max="9" width="11.33203125" bestFit="1" customWidth="1"/>
  </cols>
  <sheetData>
    <row r="1" spans="1:9" x14ac:dyDescent="0.3">
      <c r="A1" t="s">
        <v>7</v>
      </c>
      <c r="B1" t="s">
        <v>8</v>
      </c>
      <c r="C1" t="s">
        <v>6</v>
      </c>
      <c r="D1" s="2" t="s">
        <v>0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</row>
    <row r="2" spans="1:9" x14ac:dyDescent="0.3">
      <c r="A2" t="s">
        <v>9</v>
      </c>
      <c r="B2" t="s">
        <v>12</v>
      </c>
      <c r="C2">
        <v>608.3171560476577</v>
      </c>
      <c r="D2" t="e">
        <v>#DIV/0!</v>
      </c>
      <c r="E2">
        <v>505.27408991682103</v>
      </c>
      <c r="F2">
        <v>498.72953549933612</v>
      </c>
      <c r="G2">
        <v>3076.9595048227388</v>
      </c>
      <c r="H2">
        <v>15.434871827760926</v>
      </c>
      <c r="I2">
        <v>0</v>
      </c>
    </row>
    <row r="3" spans="1:9" x14ac:dyDescent="0.3">
      <c r="A3" t="s">
        <v>9</v>
      </c>
      <c r="B3" t="s">
        <v>13</v>
      </c>
      <c r="C3">
        <v>145.46346935065685</v>
      </c>
      <c r="D3" t="e">
        <v>#DIV/0!</v>
      </c>
      <c r="E3">
        <v>108.30097304755158</v>
      </c>
      <c r="F3">
        <v>154.61150085871387</v>
      </c>
      <c r="G3">
        <v>79.330588188824819</v>
      </c>
      <c r="H3">
        <v>0.52255766541328863</v>
      </c>
      <c r="I3">
        <v>173.99392747228578</v>
      </c>
    </row>
    <row r="4" spans="1:9" x14ac:dyDescent="0.3">
      <c r="A4" t="s">
        <v>9</v>
      </c>
      <c r="B4" t="s">
        <v>14</v>
      </c>
      <c r="C4">
        <v>124.63313745002462</v>
      </c>
      <c r="D4" t="e">
        <v>#DIV/0!</v>
      </c>
      <c r="E4">
        <v>103.51825181528473</v>
      </c>
      <c r="F4">
        <v>142.85041497890296</v>
      </c>
      <c r="G4">
        <v>75.497048736603602</v>
      </c>
      <c r="H4">
        <v>42.136506554781199</v>
      </c>
      <c r="I4">
        <v>142.05098660936792</v>
      </c>
    </row>
    <row r="5" spans="1:9" x14ac:dyDescent="0.3">
      <c r="A5" t="s">
        <v>9</v>
      </c>
      <c r="B5" t="s">
        <v>15</v>
      </c>
      <c r="C5">
        <v>635.77638111959618</v>
      </c>
      <c r="D5" t="e">
        <v>#DIV/0!</v>
      </c>
      <c r="E5">
        <v>502.5305938225431</v>
      </c>
      <c r="F5">
        <v>506.45332701113466</v>
      </c>
      <c r="G5">
        <v>3245.7136727433549</v>
      </c>
      <c r="H5">
        <v>10.029745919214653</v>
      </c>
      <c r="I5">
        <v>0</v>
      </c>
    </row>
    <row r="6" spans="1:9" x14ac:dyDescent="0.3">
      <c r="A6" t="s">
        <v>9</v>
      </c>
      <c r="B6" t="s">
        <v>16</v>
      </c>
      <c r="C6">
        <v>821.7246290598938</v>
      </c>
      <c r="D6" t="e">
        <v>#DIV/0!</v>
      </c>
      <c r="E6">
        <v>560.15717241083291</v>
      </c>
      <c r="F6">
        <v>591.67748135388672</v>
      </c>
      <c r="G6">
        <v>4296.7129853308479</v>
      </c>
      <c r="H6">
        <v>93.547681602428838</v>
      </c>
      <c r="I6">
        <v>1.359752971771864E-2</v>
      </c>
    </row>
    <row r="7" spans="1:9" x14ac:dyDescent="0.3">
      <c r="A7" t="s">
        <v>17</v>
      </c>
      <c r="B7" t="s">
        <v>12</v>
      </c>
      <c r="C7">
        <v>759.99701688696723</v>
      </c>
      <c r="D7">
        <v>124.99103446629016</v>
      </c>
      <c r="E7">
        <v>658.04633250803727</v>
      </c>
      <c r="F7">
        <v>1105.7434122593629</v>
      </c>
      <c r="G7">
        <v>780.29983128068375</v>
      </c>
      <c r="H7">
        <v>32.812319449014446</v>
      </c>
      <c r="I7">
        <v>700.71850375222539</v>
      </c>
    </row>
    <row r="8" spans="1:9" x14ac:dyDescent="0.3">
      <c r="A8" t="s">
        <v>17</v>
      </c>
      <c r="B8" t="s">
        <v>13</v>
      </c>
      <c r="C8">
        <v>149.39877593387897</v>
      </c>
      <c r="D8">
        <v>85.492991078561346</v>
      </c>
      <c r="E8">
        <v>115.65492212961068</v>
      </c>
      <c r="F8">
        <v>152.05387427535791</v>
      </c>
      <c r="G8">
        <v>155.44125098555568</v>
      </c>
      <c r="H8">
        <v>102.8370873337978</v>
      </c>
      <c r="I8">
        <v>170.2879447185295</v>
      </c>
    </row>
    <row r="9" spans="1:9" x14ac:dyDescent="0.3">
      <c r="A9" t="s">
        <v>17</v>
      </c>
      <c r="B9" t="s">
        <v>14</v>
      </c>
      <c r="C9">
        <v>138.92812759472014</v>
      </c>
      <c r="D9">
        <v>102.46349027962505</v>
      </c>
      <c r="E9">
        <v>116.15286071387447</v>
      </c>
      <c r="F9">
        <v>113.24355727917607</v>
      </c>
      <c r="G9">
        <v>143.28164610558986</v>
      </c>
      <c r="H9">
        <v>18.031491477717779</v>
      </c>
      <c r="I9">
        <v>174.59748319724855</v>
      </c>
    </row>
    <row r="10" spans="1:9" x14ac:dyDescent="0.3">
      <c r="A10" t="s">
        <v>17</v>
      </c>
      <c r="B10" t="s">
        <v>15</v>
      </c>
      <c r="C10">
        <v>1449.6841774833647</v>
      </c>
      <c r="D10">
        <v>0</v>
      </c>
      <c r="E10">
        <v>1127.2938044544999</v>
      </c>
      <c r="F10">
        <v>1305.6139627049106</v>
      </c>
      <c r="G10">
        <v>1671.3759631558441</v>
      </c>
      <c r="H10">
        <v>459.76483998762126</v>
      </c>
      <c r="I10">
        <v>213.05480364118782</v>
      </c>
    </row>
    <row r="11" spans="1:9" x14ac:dyDescent="0.3">
      <c r="A11" t="s">
        <v>17</v>
      </c>
      <c r="B11" t="s">
        <v>16</v>
      </c>
      <c r="C11">
        <v>1513.7861752650042</v>
      </c>
      <c r="D11">
        <v>0</v>
      </c>
      <c r="E11">
        <v>1211.18706007129</v>
      </c>
      <c r="F11">
        <v>1338.5691494209457</v>
      </c>
      <c r="G11">
        <v>1734.9915402656025</v>
      </c>
      <c r="H11">
        <v>537.3652000776284</v>
      </c>
      <c r="I11">
        <v>269.71447176132483</v>
      </c>
    </row>
    <row r="12" spans="1:9" x14ac:dyDescent="0.3">
      <c r="A12" t="s">
        <v>18</v>
      </c>
      <c r="B12" t="s">
        <v>12</v>
      </c>
      <c r="C12">
        <v>639.60181715060958</v>
      </c>
      <c r="D12">
        <v>108.02072667313503</v>
      </c>
      <c r="E12">
        <v>466.38746698215277</v>
      </c>
      <c r="F12">
        <v>525.99526952063036</v>
      </c>
      <c r="G12">
        <v>822.79411646861649</v>
      </c>
      <c r="H12">
        <v>118.24352181795787</v>
      </c>
      <c r="I12">
        <v>169.14030891562598</v>
      </c>
    </row>
    <row r="13" spans="1:9" x14ac:dyDescent="0.3">
      <c r="A13" t="s">
        <v>18</v>
      </c>
      <c r="B13" t="s">
        <v>13</v>
      </c>
      <c r="C13">
        <v>126.28970851107965</v>
      </c>
      <c r="D13">
        <v>96.982271163759407</v>
      </c>
      <c r="E13">
        <v>108.9527395910234</v>
      </c>
      <c r="F13">
        <v>105.43483004090008</v>
      </c>
      <c r="G13">
        <v>138.349938534659</v>
      </c>
      <c r="H13">
        <v>108.13608692697163</v>
      </c>
      <c r="I13">
        <v>102.92794440065616</v>
      </c>
    </row>
    <row r="14" spans="1:9" x14ac:dyDescent="0.3">
      <c r="A14" t="s">
        <v>18</v>
      </c>
      <c r="B14" t="s">
        <v>14</v>
      </c>
      <c r="C14">
        <v>98.415403585445517</v>
      </c>
      <c r="D14">
        <v>111.41320367960606</v>
      </c>
      <c r="E14">
        <v>92.335594306033471</v>
      </c>
      <c r="F14">
        <v>99.805472343906104</v>
      </c>
      <c r="G14">
        <v>98.213418382729103</v>
      </c>
      <c r="H14">
        <v>198.02870744016363</v>
      </c>
      <c r="I14">
        <v>97.446173385615907</v>
      </c>
    </row>
    <row r="15" spans="1:9" x14ac:dyDescent="0.3">
      <c r="A15" t="s">
        <v>18</v>
      </c>
      <c r="B15" t="s">
        <v>15</v>
      </c>
      <c r="C15">
        <v>571.05677619928679</v>
      </c>
      <c r="D15">
        <v>123.82947467185528</v>
      </c>
      <c r="E15">
        <v>402.0544966403188</v>
      </c>
      <c r="F15">
        <v>597.97958144914628</v>
      </c>
      <c r="G15">
        <v>742.38168780209389</v>
      </c>
      <c r="H15">
        <v>510.91741950787963</v>
      </c>
      <c r="I15">
        <v>59.545062739216434</v>
      </c>
    </row>
    <row r="16" spans="1:9" x14ac:dyDescent="0.3">
      <c r="A16" t="s">
        <v>18</v>
      </c>
      <c r="B16" t="s">
        <v>16</v>
      </c>
      <c r="C16">
        <v>661.05859388234501</v>
      </c>
      <c r="D16">
        <v>136.31495022762991</v>
      </c>
      <c r="E16">
        <v>435.84192630517202</v>
      </c>
      <c r="F16">
        <v>611.68665548102899</v>
      </c>
      <c r="G16">
        <v>884.20384270814372</v>
      </c>
      <c r="H16">
        <v>222.14509730079322</v>
      </c>
      <c r="I16">
        <v>4.8334839423989573</v>
      </c>
    </row>
    <row r="17" spans="1:9" x14ac:dyDescent="0.3">
      <c r="A17" t="s">
        <v>19</v>
      </c>
      <c r="B17" t="s">
        <v>12</v>
      </c>
      <c r="C17">
        <v>654.37630595630844</v>
      </c>
      <c r="D17">
        <v>225.59053472411995</v>
      </c>
      <c r="E17">
        <v>144.0607171438819</v>
      </c>
      <c r="F17">
        <v>340.75903352882347</v>
      </c>
      <c r="G17">
        <v>1108.1642671214213</v>
      </c>
      <c r="H17">
        <v>2390.9299128885582</v>
      </c>
      <c r="I17">
        <v>17.784367322097232</v>
      </c>
    </row>
    <row r="18" spans="1:9" x14ac:dyDescent="0.3">
      <c r="A18" t="s">
        <v>19</v>
      </c>
      <c r="B18" t="s">
        <v>13</v>
      </c>
      <c r="C18">
        <v>162.96593345956467</v>
      </c>
      <c r="D18">
        <v>199.78200597568463</v>
      </c>
      <c r="E18">
        <v>148.41555785325804</v>
      </c>
      <c r="F18">
        <v>141.95946452287725</v>
      </c>
      <c r="G18">
        <v>165.66445034719732</v>
      </c>
      <c r="H18">
        <v>304.37062349714552</v>
      </c>
      <c r="I18">
        <v>162.45485542477203</v>
      </c>
    </row>
    <row r="19" spans="1:9" x14ac:dyDescent="0.3">
      <c r="A19" t="s">
        <v>19</v>
      </c>
      <c r="B19" t="s">
        <v>14</v>
      </c>
      <c r="C19">
        <v>135.52060830052298</v>
      </c>
      <c r="D19">
        <v>209.39822636182964</v>
      </c>
      <c r="E19">
        <v>114.84804058893758</v>
      </c>
      <c r="F19">
        <v>122.03443792203524</v>
      </c>
      <c r="G19">
        <v>105.59554232622104</v>
      </c>
      <c r="H19">
        <v>99.498968923033118</v>
      </c>
      <c r="I19">
        <v>199.79459307977302</v>
      </c>
    </row>
    <row r="20" spans="1:9" x14ac:dyDescent="0.3">
      <c r="A20" t="s">
        <v>19</v>
      </c>
      <c r="B20" t="s">
        <v>15</v>
      </c>
      <c r="C20">
        <v>517.91159884339231</v>
      </c>
      <c r="D20">
        <v>241.82707723156739</v>
      </c>
      <c r="E20">
        <v>128.77632241354257</v>
      </c>
      <c r="F20">
        <v>337.00921622876319</v>
      </c>
      <c r="G20">
        <v>871.58377057354915</v>
      </c>
      <c r="H20">
        <v>1817.9651953326572</v>
      </c>
      <c r="I20">
        <v>5.0387837299333817</v>
      </c>
    </row>
    <row r="21" spans="1:9" x14ac:dyDescent="0.3">
      <c r="A21" t="s">
        <v>19</v>
      </c>
      <c r="B21" t="s">
        <v>16</v>
      </c>
      <c r="C21">
        <v>520.00304983229194</v>
      </c>
      <c r="D21">
        <v>224.34455988228237</v>
      </c>
      <c r="E21">
        <v>122.37817731716676</v>
      </c>
      <c r="F21">
        <v>344.70632805870429</v>
      </c>
      <c r="G21">
        <v>868.77625663237495</v>
      </c>
      <c r="H21">
        <v>2379.8838190622564</v>
      </c>
      <c r="I21">
        <v>20.00411038923427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C64D3-BA1C-47A8-A880-FE9B6B8CDB7F}">
  <dimension ref="A1:I21"/>
  <sheetViews>
    <sheetView workbookViewId="0">
      <selection activeCell="J24" sqref="J24"/>
    </sheetView>
  </sheetViews>
  <sheetFormatPr defaultRowHeight="14.4" x14ac:dyDescent="0.3"/>
  <cols>
    <col min="1" max="1" width="8.109375" bestFit="1" customWidth="1"/>
    <col min="2" max="2" width="9.5546875" bestFit="1" customWidth="1"/>
    <col min="3" max="3" width="10.77734375" bestFit="1" customWidth="1"/>
    <col min="4" max="4" width="12.77734375" bestFit="1" customWidth="1"/>
    <col min="5" max="5" width="11.33203125" bestFit="1" customWidth="1"/>
    <col min="6" max="6" width="11.77734375" bestFit="1" customWidth="1"/>
    <col min="7" max="7" width="7.77734375" bestFit="1" customWidth="1"/>
    <col min="8" max="8" width="13.21875" bestFit="1" customWidth="1"/>
    <col min="9" max="9" width="11.33203125" bestFit="1" customWidth="1"/>
  </cols>
  <sheetData>
    <row r="1" spans="1:9" x14ac:dyDescent="0.3">
      <c r="A1" t="s">
        <v>7</v>
      </c>
      <c r="B1" t="s">
        <v>8</v>
      </c>
      <c r="C1" t="s">
        <v>6</v>
      </c>
      <c r="D1" s="2" t="s">
        <v>0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</row>
    <row r="2" spans="1:9" x14ac:dyDescent="0.3">
      <c r="A2" t="s">
        <v>9</v>
      </c>
      <c r="B2" t="s">
        <v>12</v>
      </c>
      <c r="C2">
        <v>508.3171560476577</v>
      </c>
      <c r="D2">
        <v>0</v>
      </c>
      <c r="E2">
        <v>405.27408991682103</v>
      </c>
      <c r="F2">
        <v>398.72953549933612</v>
      </c>
      <c r="G2">
        <v>2976.9595048227388</v>
      </c>
      <c r="H2">
        <v>-84.565128172239071</v>
      </c>
      <c r="I2">
        <v>-100</v>
      </c>
    </row>
    <row r="3" spans="1:9" x14ac:dyDescent="0.3">
      <c r="A3" t="s">
        <v>9</v>
      </c>
      <c r="B3" t="s">
        <v>13</v>
      </c>
      <c r="C3">
        <v>45.463469350656858</v>
      </c>
      <c r="D3">
        <v>0</v>
      </c>
      <c r="E3">
        <v>8.3009730475515831</v>
      </c>
      <c r="F3">
        <v>54.611500858713868</v>
      </c>
      <c r="G3">
        <v>-20.66941181117517</v>
      </c>
      <c r="H3">
        <v>-99.477442334586712</v>
      </c>
      <c r="I3">
        <v>73.993927472285776</v>
      </c>
    </row>
    <row r="4" spans="1:9" x14ac:dyDescent="0.3">
      <c r="A4" t="s">
        <v>9</v>
      </c>
      <c r="B4" t="s">
        <v>14</v>
      </c>
      <c r="C4">
        <v>24.633137450024613</v>
      </c>
      <c r="D4">
        <v>0</v>
      </c>
      <c r="E4">
        <v>3.5182518152847444</v>
      </c>
      <c r="F4">
        <v>42.850414978902954</v>
      </c>
      <c r="G4">
        <v>-24.502951263396394</v>
      </c>
      <c r="H4">
        <v>-57.863493445218793</v>
      </c>
      <c r="I4">
        <v>42.050986609367932</v>
      </c>
    </row>
    <row r="5" spans="1:9" x14ac:dyDescent="0.3">
      <c r="A5" t="s">
        <v>9</v>
      </c>
      <c r="B5" t="s">
        <v>15</v>
      </c>
      <c r="C5">
        <v>535.77638111959618</v>
      </c>
      <c r="D5">
        <v>0</v>
      </c>
      <c r="E5">
        <v>402.5305938225431</v>
      </c>
      <c r="F5">
        <v>406.45332701113466</v>
      </c>
      <c r="G5">
        <v>3145.7136727433549</v>
      </c>
      <c r="H5">
        <v>-89.970254080785352</v>
      </c>
      <c r="I5">
        <v>-100</v>
      </c>
    </row>
    <row r="6" spans="1:9" x14ac:dyDescent="0.3">
      <c r="A6" t="s">
        <v>9</v>
      </c>
      <c r="B6" t="s">
        <v>16</v>
      </c>
      <c r="C6">
        <v>721.72462905989369</v>
      </c>
      <c r="D6">
        <v>0</v>
      </c>
      <c r="E6">
        <v>460.15717241083297</v>
      </c>
      <c r="F6">
        <v>491.67748135388666</v>
      </c>
      <c r="G6">
        <v>4196.7129853308479</v>
      </c>
      <c r="H6">
        <v>-6.452318397571168</v>
      </c>
      <c r="I6">
        <v>-99.986402470282272</v>
      </c>
    </row>
    <row r="7" spans="1:9" x14ac:dyDescent="0.3">
      <c r="A7" t="s">
        <v>17</v>
      </c>
      <c r="B7" t="s">
        <v>12</v>
      </c>
      <c r="C7">
        <v>659.99701688696723</v>
      </c>
      <c r="D7">
        <v>24.99103446629017</v>
      </c>
      <c r="E7">
        <v>558.04633250803727</v>
      </c>
      <c r="F7">
        <v>1005.7434122593628</v>
      </c>
      <c r="G7">
        <v>680.29983128068375</v>
      </c>
      <c r="H7">
        <v>-67.187680550985561</v>
      </c>
      <c r="I7">
        <v>600.71850375222539</v>
      </c>
    </row>
    <row r="8" spans="1:9" x14ac:dyDescent="0.3">
      <c r="A8" t="s">
        <v>17</v>
      </c>
      <c r="B8" t="s">
        <v>13</v>
      </c>
      <c r="C8">
        <v>49.398775933878952</v>
      </c>
      <c r="D8">
        <v>-14.507008921438663</v>
      </c>
      <c r="E8">
        <v>15.654922129610679</v>
      </c>
      <c r="F8">
        <v>52.053874275357892</v>
      </c>
      <c r="G8">
        <v>55.441250985555676</v>
      </c>
      <c r="H8">
        <v>2.8370873337977969</v>
      </c>
      <c r="I8">
        <v>70.287944718529516</v>
      </c>
    </row>
    <row r="9" spans="1:9" x14ac:dyDescent="0.3">
      <c r="A9" t="s">
        <v>17</v>
      </c>
      <c r="B9" t="s">
        <v>14</v>
      </c>
      <c r="C9">
        <v>38.928127594720152</v>
      </c>
      <c r="D9">
        <v>2.4634902796250406</v>
      </c>
      <c r="E9">
        <v>16.152860713874471</v>
      </c>
      <c r="F9">
        <v>13.243557279176072</v>
      </c>
      <c r="G9">
        <v>43.281646105589836</v>
      </c>
      <c r="H9">
        <v>-81.968508522282221</v>
      </c>
      <c r="I9">
        <v>74.59748319724855</v>
      </c>
    </row>
    <row r="10" spans="1:9" x14ac:dyDescent="0.3">
      <c r="A10" t="s">
        <v>17</v>
      </c>
      <c r="B10" t="s">
        <v>15</v>
      </c>
      <c r="C10">
        <v>1349.6841774833647</v>
      </c>
      <c r="D10">
        <v>-100</v>
      </c>
      <c r="E10">
        <v>1027.2938044544999</v>
      </c>
      <c r="F10">
        <v>1205.6139627049106</v>
      </c>
      <c r="G10">
        <v>1571.3759631558444</v>
      </c>
      <c r="H10">
        <v>359.76483998762126</v>
      </c>
      <c r="I10">
        <v>113.05480364118783</v>
      </c>
    </row>
    <row r="11" spans="1:9" x14ac:dyDescent="0.3">
      <c r="A11" t="s">
        <v>17</v>
      </c>
      <c r="B11" t="s">
        <v>16</v>
      </c>
      <c r="C11">
        <v>1413.7861752650042</v>
      </c>
      <c r="D11">
        <v>-100</v>
      </c>
      <c r="E11">
        <v>1111.18706007129</v>
      </c>
      <c r="F11">
        <v>1238.5691494209457</v>
      </c>
      <c r="G11">
        <v>1634.9915402656025</v>
      </c>
      <c r="H11">
        <v>437.36520007762829</v>
      </c>
      <c r="I11">
        <v>169.71447176132483</v>
      </c>
    </row>
    <row r="12" spans="1:9" x14ac:dyDescent="0.3">
      <c r="A12" t="s">
        <v>18</v>
      </c>
      <c r="B12" t="s">
        <v>12</v>
      </c>
      <c r="C12">
        <v>539.60181715060958</v>
      </c>
      <c r="D12">
        <v>8.0207266731350195</v>
      </c>
      <c r="E12">
        <v>366.38746698215272</v>
      </c>
      <c r="F12">
        <v>425.99526952063036</v>
      </c>
      <c r="G12">
        <v>722.79411646861661</v>
      </c>
      <c r="H12">
        <v>18.243521817957888</v>
      </c>
      <c r="I12">
        <v>69.14030891562598</v>
      </c>
    </row>
    <row r="13" spans="1:9" x14ac:dyDescent="0.3">
      <c r="A13" t="s">
        <v>18</v>
      </c>
      <c r="B13" t="s">
        <v>13</v>
      </c>
      <c r="C13">
        <v>26.289708511079652</v>
      </c>
      <c r="D13">
        <v>-3.017728836240595</v>
      </c>
      <c r="E13">
        <v>8.9527395910233984</v>
      </c>
      <c r="F13">
        <v>5.4348300409000938</v>
      </c>
      <c r="G13">
        <v>38.349938534659003</v>
      </c>
      <c r="H13">
        <v>8.1360869269716343</v>
      </c>
      <c r="I13">
        <v>2.9279444006561648</v>
      </c>
    </row>
    <row r="14" spans="1:9" x14ac:dyDescent="0.3">
      <c r="A14" t="s">
        <v>18</v>
      </c>
      <c r="B14" t="s">
        <v>14</v>
      </c>
      <c r="C14">
        <v>-1.5845964145544826</v>
      </c>
      <c r="D14">
        <v>11.413203679606063</v>
      </c>
      <c r="E14">
        <v>-7.6644056939665406</v>
      </c>
      <c r="F14">
        <v>-0.19452765609390177</v>
      </c>
      <c r="G14">
        <v>-1.7865816172709006</v>
      </c>
      <c r="H14">
        <v>98.028707440163615</v>
      </c>
      <c r="I14">
        <v>-2.553826614384096</v>
      </c>
    </row>
    <row r="15" spans="1:9" x14ac:dyDescent="0.3">
      <c r="A15" t="s">
        <v>18</v>
      </c>
      <c r="B15" t="s">
        <v>15</v>
      </c>
      <c r="C15">
        <v>471.05677619928679</v>
      </c>
      <c r="D15">
        <v>23.829474671855284</v>
      </c>
      <c r="E15">
        <v>302.0544966403188</v>
      </c>
      <c r="F15">
        <v>497.97958144914622</v>
      </c>
      <c r="G15">
        <v>642.38168780209389</v>
      </c>
      <c r="H15">
        <v>410.91741950787963</v>
      </c>
      <c r="I15">
        <v>-40.454937260783566</v>
      </c>
    </row>
    <row r="16" spans="1:9" x14ac:dyDescent="0.3">
      <c r="A16" t="s">
        <v>18</v>
      </c>
      <c r="B16" t="s">
        <v>16</v>
      </c>
      <c r="C16">
        <v>561.05859388234501</v>
      </c>
      <c r="D16">
        <v>36.314950227629915</v>
      </c>
      <c r="E16">
        <v>335.84192630517202</v>
      </c>
      <c r="F16">
        <v>511.68665548102899</v>
      </c>
      <c r="G16">
        <v>784.20384270814372</v>
      </c>
      <c r="H16">
        <v>122.14509730079324</v>
      </c>
      <c r="I16">
        <v>-95.166516057601044</v>
      </c>
    </row>
    <row r="17" spans="1:9" x14ac:dyDescent="0.3">
      <c r="A17" t="s">
        <v>19</v>
      </c>
      <c r="B17" t="s">
        <v>12</v>
      </c>
      <c r="C17">
        <v>554.37630595630844</v>
      </c>
      <c r="D17">
        <v>125.59053472411996</v>
      </c>
      <c r="E17">
        <v>44.060717143881881</v>
      </c>
      <c r="F17">
        <v>240.75903352882349</v>
      </c>
      <c r="G17">
        <v>1008.1642671214212</v>
      </c>
      <c r="H17">
        <v>2290.9299128885582</v>
      </c>
      <c r="I17">
        <v>-82.215632677902775</v>
      </c>
    </row>
    <row r="18" spans="1:9" x14ac:dyDescent="0.3">
      <c r="A18" t="s">
        <v>19</v>
      </c>
      <c r="B18" t="s">
        <v>13</v>
      </c>
      <c r="C18">
        <v>62.965933459564674</v>
      </c>
      <c r="D18">
        <v>99.782005975684612</v>
      </c>
      <c r="E18">
        <v>48.415557853258036</v>
      </c>
      <c r="F18">
        <v>41.959464522877241</v>
      </c>
      <c r="G18">
        <v>65.664450347197331</v>
      </c>
      <c r="H18">
        <v>204.37062349714554</v>
      </c>
      <c r="I18">
        <v>62.454855424772028</v>
      </c>
    </row>
    <row r="19" spans="1:9" x14ac:dyDescent="0.3">
      <c r="A19" t="s">
        <v>19</v>
      </c>
      <c r="B19" t="s">
        <v>14</v>
      </c>
      <c r="C19">
        <v>35.520608300523001</v>
      </c>
      <c r="D19">
        <v>109.39822636182963</v>
      </c>
      <c r="E19">
        <v>14.848040588937589</v>
      </c>
      <c r="F19">
        <v>22.03443792203522</v>
      </c>
      <c r="G19">
        <v>5.5955423262210289</v>
      </c>
      <c r="H19">
        <v>-0.50103107696688487</v>
      </c>
      <c r="I19">
        <v>99.794593079773037</v>
      </c>
    </row>
    <row r="20" spans="1:9" x14ac:dyDescent="0.3">
      <c r="A20" t="s">
        <v>19</v>
      </c>
      <c r="B20" t="s">
        <v>15</v>
      </c>
      <c r="C20">
        <v>417.91159884339237</v>
      </c>
      <c r="D20">
        <v>141.82707723156739</v>
      </c>
      <c r="E20">
        <v>28.776322413542577</v>
      </c>
      <c r="F20">
        <v>237.00921622876319</v>
      </c>
      <c r="G20">
        <v>771.58377057354915</v>
      </c>
      <c r="H20">
        <v>1717.9651953326572</v>
      </c>
      <c r="I20">
        <v>-94.961216270066615</v>
      </c>
    </row>
    <row r="21" spans="1:9" x14ac:dyDescent="0.3">
      <c r="A21" t="s">
        <v>19</v>
      </c>
      <c r="B21" t="s">
        <v>16</v>
      </c>
      <c r="C21">
        <v>420.00304983229182</v>
      </c>
      <c r="D21">
        <v>124.34455988228237</v>
      </c>
      <c r="E21">
        <v>22.378177317166752</v>
      </c>
      <c r="F21">
        <v>244.70632805870429</v>
      </c>
      <c r="G21">
        <v>768.77625663237495</v>
      </c>
      <c r="H21">
        <v>2279.8838190622564</v>
      </c>
      <c r="I21">
        <v>-79.99588961076573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DE02-31A3-477D-880F-5400D81020AE}">
  <dimension ref="A1:C31"/>
  <sheetViews>
    <sheetView workbookViewId="0">
      <selection sqref="A1:XFD1048576"/>
    </sheetView>
  </sheetViews>
  <sheetFormatPr defaultRowHeight="14.4" x14ac:dyDescent="0.3"/>
  <cols>
    <col min="1" max="1" width="9.5546875" bestFit="1" customWidth="1"/>
    <col min="2" max="2" width="13.21875" bestFit="1" customWidth="1"/>
    <col min="3" max="3" width="12.6640625" bestFit="1" customWidth="1"/>
  </cols>
  <sheetData>
    <row r="1" spans="1:3" x14ac:dyDescent="0.3">
      <c r="A1" t="s">
        <v>8</v>
      </c>
      <c r="B1" t="s">
        <v>32</v>
      </c>
      <c r="C1" t="s">
        <v>41</v>
      </c>
    </row>
    <row r="2" spans="1:3" x14ac:dyDescent="0.3">
      <c r="A2" t="s">
        <v>12</v>
      </c>
      <c r="B2" s="2" t="s">
        <v>0</v>
      </c>
      <c r="C2">
        <v>0</v>
      </c>
    </row>
    <row r="3" spans="1:3" x14ac:dyDescent="0.3">
      <c r="A3" t="s">
        <v>12</v>
      </c>
      <c r="B3" s="2" t="s">
        <v>22</v>
      </c>
      <c r="C3">
        <v>405.27408991682103</v>
      </c>
    </row>
    <row r="4" spans="1:3" x14ac:dyDescent="0.3">
      <c r="A4" t="s">
        <v>12</v>
      </c>
      <c r="B4" s="2" t="s">
        <v>1</v>
      </c>
      <c r="C4">
        <v>398.72953549933612</v>
      </c>
    </row>
    <row r="5" spans="1:3" x14ac:dyDescent="0.3">
      <c r="A5" t="s">
        <v>12</v>
      </c>
      <c r="B5" s="2" t="s">
        <v>2</v>
      </c>
      <c r="C5">
        <v>2976.9595048227388</v>
      </c>
    </row>
    <row r="6" spans="1:3" x14ac:dyDescent="0.3">
      <c r="A6" t="s">
        <v>12</v>
      </c>
      <c r="B6" s="2" t="s">
        <v>3</v>
      </c>
      <c r="C6">
        <v>-84.565128172239071</v>
      </c>
    </row>
    <row r="7" spans="1:3" x14ac:dyDescent="0.3">
      <c r="A7" t="s">
        <v>12</v>
      </c>
      <c r="B7" s="2" t="s">
        <v>4</v>
      </c>
      <c r="C7">
        <v>-100</v>
      </c>
    </row>
    <row r="8" spans="1:3" x14ac:dyDescent="0.3">
      <c r="A8" t="s">
        <v>13</v>
      </c>
      <c r="B8" s="2" t="s">
        <v>0</v>
      </c>
      <c r="C8">
        <v>0</v>
      </c>
    </row>
    <row r="9" spans="1:3" x14ac:dyDescent="0.3">
      <c r="A9" t="s">
        <v>13</v>
      </c>
      <c r="B9" s="2" t="s">
        <v>22</v>
      </c>
      <c r="C9">
        <v>8.3009730475515831</v>
      </c>
    </row>
    <row r="10" spans="1:3" x14ac:dyDescent="0.3">
      <c r="A10" t="s">
        <v>13</v>
      </c>
      <c r="B10" s="2" t="s">
        <v>1</v>
      </c>
      <c r="C10">
        <v>54.611500858713868</v>
      </c>
    </row>
    <row r="11" spans="1:3" x14ac:dyDescent="0.3">
      <c r="A11" t="s">
        <v>13</v>
      </c>
      <c r="B11" s="2" t="s">
        <v>2</v>
      </c>
      <c r="C11">
        <v>-20.66941181117517</v>
      </c>
    </row>
    <row r="12" spans="1:3" x14ac:dyDescent="0.3">
      <c r="A12" t="s">
        <v>13</v>
      </c>
      <c r="B12" s="2" t="s">
        <v>3</v>
      </c>
      <c r="C12">
        <v>-99.477442334586712</v>
      </c>
    </row>
    <row r="13" spans="1:3" x14ac:dyDescent="0.3">
      <c r="A13" t="s">
        <v>13</v>
      </c>
      <c r="B13" s="2" t="s">
        <v>4</v>
      </c>
      <c r="C13">
        <v>73.993927472285776</v>
      </c>
    </row>
    <row r="14" spans="1:3" x14ac:dyDescent="0.3">
      <c r="A14" t="s">
        <v>14</v>
      </c>
      <c r="B14" s="2" t="s">
        <v>0</v>
      </c>
      <c r="C14">
        <v>0</v>
      </c>
    </row>
    <row r="15" spans="1:3" x14ac:dyDescent="0.3">
      <c r="A15" t="s">
        <v>14</v>
      </c>
      <c r="B15" s="2" t="s">
        <v>22</v>
      </c>
      <c r="C15">
        <v>3.5182518152847444</v>
      </c>
    </row>
    <row r="16" spans="1:3" x14ac:dyDescent="0.3">
      <c r="A16" t="s">
        <v>14</v>
      </c>
      <c r="B16" s="2" t="s">
        <v>1</v>
      </c>
      <c r="C16">
        <v>42.850414978902954</v>
      </c>
    </row>
    <row r="17" spans="1:3" x14ac:dyDescent="0.3">
      <c r="A17" t="s">
        <v>14</v>
      </c>
      <c r="B17" s="2" t="s">
        <v>2</v>
      </c>
      <c r="C17">
        <v>-24.502951263396394</v>
      </c>
    </row>
    <row r="18" spans="1:3" x14ac:dyDescent="0.3">
      <c r="A18" t="s">
        <v>14</v>
      </c>
      <c r="B18" s="2" t="s">
        <v>3</v>
      </c>
      <c r="C18">
        <v>-57.863493445218793</v>
      </c>
    </row>
    <row r="19" spans="1:3" x14ac:dyDescent="0.3">
      <c r="A19" t="s">
        <v>14</v>
      </c>
      <c r="B19" s="2" t="s">
        <v>4</v>
      </c>
      <c r="C19">
        <v>42.050986609367932</v>
      </c>
    </row>
    <row r="20" spans="1:3" x14ac:dyDescent="0.3">
      <c r="A20" t="s">
        <v>15</v>
      </c>
      <c r="B20" s="2" t="s">
        <v>0</v>
      </c>
      <c r="C20">
        <v>0</v>
      </c>
    </row>
    <row r="21" spans="1:3" x14ac:dyDescent="0.3">
      <c r="A21" t="s">
        <v>15</v>
      </c>
      <c r="B21" s="2" t="s">
        <v>22</v>
      </c>
      <c r="C21">
        <v>402.5305938225431</v>
      </c>
    </row>
    <row r="22" spans="1:3" x14ac:dyDescent="0.3">
      <c r="A22" t="s">
        <v>15</v>
      </c>
      <c r="B22" s="2" t="s">
        <v>1</v>
      </c>
      <c r="C22">
        <v>406.45332701113466</v>
      </c>
    </row>
    <row r="23" spans="1:3" x14ac:dyDescent="0.3">
      <c r="A23" t="s">
        <v>15</v>
      </c>
      <c r="B23" s="2" t="s">
        <v>2</v>
      </c>
      <c r="C23">
        <v>3145.7136727433549</v>
      </c>
    </row>
    <row r="24" spans="1:3" x14ac:dyDescent="0.3">
      <c r="A24" t="s">
        <v>15</v>
      </c>
      <c r="B24" s="2" t="s">
        <v>3</v>
      </c>
      <c r="C24">
        <v>-89.970254080785352</v>
      </c>
    </row>
    <row r="25" spans="1:3" x14ac:dyDescent="0.3">
      <c r="A25" t="s">
        <v>15</v>
      </c>
      <c r="B25" s="2" t="s">
        <v>4</v>
      </c>
      <c r="C25">
        <v>-100</v>
      </c>
    </row>
    <row r="26" spans="1:3" x14ac:dyDescent="0.3">
      <c r="A26" t="s">
        <v>16</v>
      </c>
      <c r="B26" s="2" t="s">
        <v>0</v>
      </c>
      <c r="C26">
        <v>0</v>
      </c>
    </row>
    <row r="27" spans="1:3" x14ac:dyDescent="0.3">
      <c r="A27" t="s">
        <v>16</v>
      </c>
      <c r="B27" s="2" t="s">
        <v>22</v>
      </c>
      <c r="C27">
        <v>460.15717241083297</v>
      </c>
    </row>
    <row r="28" spans="1:3" x14ac:dyDescent="0.3">
      <c r="A28" t="s">
        <v>16</v>
      </c>
      <c r="B28" s="2" t="s">
        <v>1</v>
      </c>
      <c r="C28">
        <v>491.67748135388666</v>
      </c>
    </row>
    <row r="29" spans="1:3" x14ac:dyDescent="0.3">
      <c r="A29" t="s">
        <v>16</v>
      </c>
      <c r="B29" s="2" t="s">
        <v>2</v>
      </c>
      <c r="C29">
        <v>4196.7129853308479</v>
      </c>
    </row>
    <row r="30" spans="1:3" x14ac:dyDescent="0.3">
      <c r="A30" t="s">
        <v>16</v>
      </c>
      <c r="B30" s="2" t="s">
        <v>3</v>
      </c>
      <c r="C30">
        <v>-6.452318397571168</v>
      </c>
    </row>
    <row r="31" spans="1:3" x14ac:dyDescent="0.3">
      <c r="A31" t="s">
        <v>16</v>
      </c>
      <c r="B31" s="2" t="s">
        <v>4</v>
      </c>
      <c r="C31">
        <v>-99.986402470282272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14096-68F5-468D-A9C4-7CFBD4960397}">
  <dimension ref="A1:Q141"/>
  <sheetViews>
    <sheetView tabSelected="1" workbookViewId="0">
      <selection activeCell="J1" activeCellId="2" sqref="B1:B1048576 C1:C1048576 J1:J1048576"/>
    </sheetView>
  </sheetViews>
  <sheetFormatPr defaultRowHeight="14.4" x14ac:dyDescent="0.3"/>
  <cols>
    <col min="1" max="1" width="14.109375" style="3" bestFit="1" customWidth="1"/>
    <col min="2" max="2" width="9.77734375" bestFit="1" customWidth="1"/>
    <col min="3" max="3" width="9.5546875" bestFit="1" customWidth="1"/>
    <col min="4" max="4" width="12" style="4" bestFit="1" customWidth="1"/>
    <col min="5" max="5" width="12.77734375" style="5" bestFit="1" customWidth="1"/>
    <col min="6" max="6" width="10.77734375" style="8" bestFit="1" customWidth="1"/>
    <col min="7" max="7" width="11.77734375" style="11" bestFit="1" customWidth="1"/>
    <col min="8" max="8" width="7.77734375" style="14" bestFit="1" customWidth="1"/>
    <col min="9" max="9" width="13.21875" style="17" bestFit="1" customWidth="1"/>
    <col min="10" max="10" width="11.33203125" style="20" bestFit="1" customWidth="1"/>
    <col min="11" max="11" width="13.33203125" style="4" bestFit="1" customWidth="1"/>
    <col min="12" max="12" width="15.33203125" style="7" bestFit="1" customWidth="1"/>
    <col min="13" max="13" width="13.88671875" style="10" bestFit="1" customWidth="1"/>
    <col min="14" max="14" width="14.33203125" style="13" bestFit="1" customWidth="1"/>
    <col min="15" max="15" width="12.6640625" style="16" bestFit="1" customWidth="1"/>
    <col min="16" max="16" width="15.6640625" style="19" bestFit="1" customWidth="1"/>
    <col min="17" max="17" width="13.88671875" style="21" bestFit="1" customWidth="1"/>
  </cols>
  <sheetData>
    <row r="1" spans="1:17" x14ac:dyDescent="0.3">
      <c r="A1" s="3" t="s">
        <v>34</v>
      </c>
      <c r="B1" t="s">
        <v>7</v>
      </c>
      <c r="C1" t="s">
        <v>8</v>
      </c>
      <c r="D1" s="4" t="s">
        <v>6</v>
      </c>
      <c r="E1" s="5" t="s">
        <v>0</v>
      </c>
      <c r="F1" s="8" t="s">
        <v>22</v>
      </c>
      <c r="G1" s="11" t="s">
        <v>1</v>
      </c>
      <c r="H1" s="14" t="s">
        <v>2</v>
      </c>
      <c r="I1" s="17" t="s">
        <v>3</v>
      </c>
      <c r="J1" s="20" t="s">
        <v>4</v>
      </c>
      <c r="K1" s="4" t="s">
        <v>42</v>
      </c>
      <c r="L1" s="5" t="s">
        <v>43</v>
      </c>
      <c r="M1" s="8" t="s">
        <v>44</v>
      </c>
      <c r="N1" s="11" t="s">
        <v>45</v>
      </c>
      <c r="O1" s="14" t="s">
        <v>46</v>
      </c>
      <c r="P1" s="17" t="s">
        <v>47</v>
      </c>
      <c r="Q1" s="20" t="s">
        <v>48</v>
      </c>
    </row>
    <row r="2" spans="1:17" x14ac:dyDescent="0.3">
      <c r="A2" s="3">
        <v>1</v>
      </c>
      <c r="B2" t="s">
        <v>9</v>
      </c>
      <c r="C2" t="s">
        <v>10</v>
      </c>
      <c r="D2" s="4">
        <v>5.5414043973910259</v>
      </c>
      <c r="E2" s="6">
        <v>0.377444054325274</v>
      </c>
      <c r="F2" s="9">
        <v>1.1402217885311401</v>
      </c>
      <c r="G2" s="12">
        <v>0.56486676435170002</v>
      </c>
      <c r="H2" s="15">
        <v>0</v>
      </c>
      <c r="I2" s="18">
        <v>5.7601581328183004E-4</v>
      </c>
      <c r="J2" s="20">
        <v>3.4568913769786001</v>
      </c>
      <c r="K2" s="4">
        <f>LN(D2+1)</f>
        <v>1.8781518820780827</v>
      </c>
      <c r="L2" s="7">
        <f t="shared" ref="L2:Q17" si="0">LN(E2+1)</f>
        <v>0.32022964730021858</v>
      </c>
      <c r="M2" s="10">
        <f t="shared" si="0"/>
        <v>0.76090946316409103</v>
      </c>
      <c r="N2" s="13">
        <f t="shared" si="0"/>
        <v>0.44780068576840815</v>
      </c>
      <c r="O2" s="16">
        <f t="shared" si="0"/>
        <v>0</v>
      </c>
      <c r="P2" s="19">
        <f t="shared" si="0"/>
        <v>5.7584997985208111E-4</v>
      </c>
      <c r="Q2" s="21">
        <f t="shared" si="0"/>
        <v>1.4944515223366277</v>
      </c>
    </row>
    <row r="3" spans="1:17" x14ac:dyDescent="0.3">
      <c r="A3" s="3">
        <v>2</v>
      </c>
      <c r="B3" t="s">
        <v>9</v>
      </c>
      <c r="C3" t="s">
        <v>10</v>
      </c>
      <c r="D3" s="4">
        <v>5.2218618421748193</v>
      </c>
      <c r="E3" s="6">
        <v>0.31219409976986601</v>
      </c>
      <c r="F3" s="9">
        <v>1.1050184903912701</v>
      </c>
      <c r="G3" s="12">
        <v>0.63108439350571899</v>
      </c>
      <c r="H3" s="15">
        <v>0</v>
      </c>
      <c r="I3" s="18">
        <v>0</v>
      </c>
      <c r="J3" s="20">
        <v>3.1717030163331499</v>
      </c>
      <c r="K3" s="4">
        <f t="shared" ref="K3:K66" si="1">LN(D3+1)</f>
        <v>1.8280691934997009</v>
      </c>
      <c r="L3" s="7">
        <f t="shared" si="0"/>
        <v>0.27170062147733764</v>
      </c>
      <c r="M3" s="10">
        <f t="shared" si="0"/>
        <v>0.74432425112962286</v>
      </c>
      <c r="N3" s="13">
        <f t="shared" si="0"/>
        <v>0.48924506571269072</v>
      </c>
      <c r="O3" s="16">
        <f t="shared" si="0"/>
        <v>0</v>
      </c>
      <c r="P3" s="19">
        <f t="shared" si="0"/>
        <v>0</v>
      </c>
      <c r="Q3" s="21">
        <f t="shared" si="0"/>
        <v>1.4283243496414653</v>
      </c>
    </row>
    <row r="4" spans="1:17" x14ac:dyDescent="0.3">
      <c r="A4" s="3">
        <v>3</v>
      </c>
      <c r="B4" t="s">
        <v>9</v>
      </c>
      <c r="C4" t="s">
        <v>10</v>
      </c>
      <c r="D4" s="4">
        <v>5.041186835865636</v>
      </c>
      <c r="E4" s="6">
        <v>0.27943128113486698</v>
      </c>
      <c r="F4" s="9">
        <v>1.07832958281938</v>
      </c>
      <c r="G4" s="12">
        <v>0.73220199421403898</v>
      </c>
      <c r="H4" s="15">
        <v>0</v>
      </c>
      <c r="I4" s="18">
        <v>0</v>
      </c>
      <c r="J4" s="20">
        <v>2.9500371418317202</v>
      </c>
      <c r="K4" s="4">
        <f t="shared" si="1"/>
        <v>1.7986004886481566</v>
      </c>
      <c r="L4" s="7">
        <f t="shared" si="0"/>
        <v>0.24641566758248834</v>
      </c>
      <c r="M4" s="10">
        <f t="shared" si="0"/>
        <v>0.73156448588457779</v>
      </c>
      <c r="N4" s="13">
        <f t="shared" si="0"/>
        <v>0.54939342817499159</v>
      </c>
      <c r="O4" s="16">
        <f t="shared" si="0"/>
        <v>0</v>
      </c>
      <c r="P4" s="19">
        <f t="shared" si="0"/>
        <v>0</v>
      </c>
      <c r="Q4" s="21">
        <f t="shared" si="0"/>
        <v>1.3737249818641948</v>
      </c>
    </row>
    <row r="5" spans="1:17" x14ac:dyDescent="0.3">
      <c r="A5" s="3">
        <v>4</v>
      </c>
      <c r="B5" t="s">
        <v>9</v>
      </c>
      <c r="C5" t="s">
        <v>10</v>
      </c>
      <c r="D5" s="4">
        <v>4.9952064980789945</v>
      </c>
      <c r="E5" s="6">
        <v>0.325102011176715</v>
      </c>
      <c r="F5" s="9">
        <v>1.0785948285378799</v>
      </c>
      <c r="G5" s="12">
        <v>0.57011665749187601</v>
      </c>
      <c r="H5" s="15">
        <v>0</v>
      </c>
      <c r="I5" s="18">
        <v>0</v>
      </c>
      <c r="J5" s="20">
        <v>3.02618650279353</v>
      </c>
      <c r="K5" s="4">
        <f t="shared" si="1"/>
        <v>1.7909602329369685</v>
      </c>
      <c r="L5" s="7">
        <f t="shared" si="0"/>
        <v>0.2814894460419729</v>
      </c>
      <c r="M5" s="10">
        <f t="shared" si="0"/>
        <v>0.7316921022146391</v>
      </c>
      <c r="N5" s="13">
        <f t="shared" si="0"/>
        <v>0.45114992073475413</v>
      </c>
      <c r="O5" s="16">
        <f t="shared" si="0"/>
        <v>0</v>
      </c>
      <c r="P5" s="19">
        <f t="shared" si="0"/>
        <v>0</v>
      </c>
      <c r="Q5" s="21">
        <f t="shared" si="0"/>
        <v>1.392819650733206</v>
      </c>
    </row>
    <row r="6" spans="1:17" x14ac:dyDescent="0.3">
      <c r="A6" s="3">
        <v>5</v>
      </c>
      <c r="B6" t="s">
        <v>9</v>
      </c>
      <c r="C6" t="s">
        <v>10</v>
      </c>
      <c r="D6" s="4">
        <v>5.0784366103876737</v>
      </c>
      <c r="E6" s="6">
        <v>0.302747956910145</v>
      </c>
      <c r="F6" s="9">
        <v>1.0936754168194001</v>
      </c>
      <c r="G6" s="12">
        <v>0.68532644305724799</v>
      </c>
      <c r="H6" s="15">
        <v>0</v>
      </c>
      <c r="I6" s="18">
        <v>0</v>
      </c>
      <c r="J6" s="20">
        <v>2.99825018321321</v>
      </c>
      <c r="K6" s="4">
        <f t="shared" si="1"/>
        <v>1.8047475264634347</v>
      </c>
      <c r="L6" s="7">
        <f t="shared" si="0"/>
        <v>0.26447584651591305</v>
      </c>
      <c r="M6" s="10">
        <f t="shared" si="0"/>
        <v>0.73892109413916751</v>
      </c>
      <c r="N6" s="13">
        <f t="shared" si="0"/>
        <v>0.52195927979224743</v>
      </c>
      <c r="O6" s="16">
        <f t="shared" si="0"/>
        <v>0</v>
      </c>
      <c r="P6" s="19">
        <f t="shared" si="0"/>
        <v>0</v>
      </c>
      <c r="Q6" s="21">
        <f t="shared" si="0"/>
        <v>1.3858568112121923</v>
      </c>
    </row>
    <row r="7" spans="1:17" x14ac:dyDescent="0.3">
      <c r="A7" s="3">
        <v>6</v>
      </c>
      <c r="B7" t="s">
        <v>9</v>
      </c>
      <c r="C7" t="s">
        <v>11</v>
      </c>
      <c r="D7" s="4">
        <v>3.7183565736657394</v>
      </c>
      <c r="E7" s="6">
        <v>0</v>
      </c>
      <c r="F7" s="9">
        <v>0.55468729369135605</v>
      </c>
      <c r="G7" s="12">
        <v>0.30307087989694598</v>
      </c>
      <c r="H7" s="15">
        <v>0.42139680064547202</v>
      </c>
      <c r="I7" s="18">
        <v>5.8194197754825501E-5</v>
      </c>
      <c r="J7" s="20">
        <v>2.4407868315684702</v>
      </c>
      <c r="K7" s="4">
        <f t="shared" si="1"/>
        <v>1.551460555422105</v>
      </c>
      <c r="L7" s="7">
        <f t="shared" si="0"/>
        <v>0</v>
      </c>
      <c r="M7" s="10">
        <f t="shared" si="0"/>
        <v>0.44127442810382911</v>
      </c>
      <c r="N7" s="13">
        <f t="shared" si="0"/>
        <v>0.26472369412825869</v>
      </c>
      <c r="O7" s="16">
        <f t="shared" si="0"/>
        <v>0.35164005056070091</v>
      </c>
      <c r="P7" s="19">
        <f t="shared" si="0"/>
        <v>5.819250453824321E-5</v>
      </c>
      <c r="Q7" s="21">
        <f t="shared" si="0"/>
        <v>1.2357001753376777</v>
      </c>
    </row>
    <row r="8" spans="1:17" x14ac:dyDescent="0.3">
      <c r="A8" s="3">
        <v>7</v>
      </c>
      <c r="B8" t="s">
        <v>9</v>
      </c>
      <c r="C8" t="s">
        <v>11</v>
      </c>
      <c r="D8" s="4">
        <v>3.6042925217140596</v>
      </c>
      <c r="E8" s="6">
        <v>0</v>
      </c>
      <c r="F8" s="9">
        <v>0.50760570860811205</v>
      </c>
      <c r="G8" s="12">
        <v>0.27626776306926498</v>
      </c>
      <c r="H8" s="15">
        <v>0.67741147149625203</v>
      </c>
      <c r="I8" s="18">
        <v>1.67558902650455E-4</v>
      </c>
      <c r="J8" s="20">
        <v>2.13854749792372</v>
      </c>
      <c r="K8" s="4">
        <f t="shared" si="1"/>
        <v>1.5269890252691847</v>
      </c>
      <c r="L8" s="7">
        <f t="shared" si="0"/>
        <v>0</v>
      </c>
      <c r="M8" s="10">
        <f t="shared" si="0"/>
        <v>0.41052276895721113</v>
      </c>
      <c r="N8" s="13">
        <f t="shared" si="0"/>
        <v>0.24394000857364428</v>
      </c>
      <c r="O8" s="16">
        <f t="shared" si="0"/>
        <v>0.51725181440031087</v>
      </c>
      <c r="P8" s="19">
        <f t="shared" si="0"/>
        <v>1.6754486622541233E-4</v>
      </c>
      <c r="Q8" s="21">
        <f t="shared" si="0"/>
        <v>1.1437601126178287</v>
      </c>
    </row>
    <row r="9" spans="1:17" x14ac:dyDescent="0.3">
      <c r="A9" s="3">
        <v>8</v>
      </c>
      <c r="B9" t="s">
        <v>9</v>
      </c>
      <c r="C9" t="s">
        <v>11</v>
      </c>
      <c r="D9" s="4">
        <v>2.9571862612236632</v>
      </c>
      <c r="E9" s="6">
        <v>0</v>
      </c>
      <c r="F9" s="9">
        <v>0.45089677468383399</v>
      </c>
      <c r="G9" s="12">
        <v>0.235983911670793</v>
      </c>
      <c r="H9" s="15">
        <v>0.47438329121782702</v>
      </c>
      <c r="I9" s="18">
        <v>0</v>
      </c>
      <c r="J9" s="20">
        <v>1.7987360224275499</v>
      </c>
      <c r="K9" s="4">
        <f t="shared" si="1"/>
        <v>1.3755332326181013</v>
      </c>
      <c r="L9" s="7">
        <f t="shared" si="0"/>
        <v>0</v>
      </c>
      <c r="M9" s="10">
        <f t="shared" si="0"/>
        <v>0.37218183056083332</v>
      </c>
      <c r="N9" s="13">
        <f t="shared" si="0"/>
        <v>0.2118673425032058</v>
      </c>
      <c r="O9" s="16">
        <f t="shared" si="0"/>
        <v>0.3882397947114779</v>
      </c>
      <c r="P9" s="19">
        <f t="shared" si="0"/>
        <v>0</v>
      </c>
      <c r="Q9" s="21">
        <f t="shared" si="0"/>
        <v>1.0291678946986333</v>
      </c>
    </row>
    <row r="10" spans="1:17" x14ac:dyDescent="0.3">
      <c r="A10" s="3">
        <v>9</v>
      </c>
      <c r="B10" t="s">
        <v>9</v>
      </c>
      <c r="C10" t="s">
        <v>11</v>
      </c>
      <c r="D10" s="4">
        <v>3.7946426283282988</v>
      </c>
      <c r="E10" s="6">
        <v>0</v>
      </c>
      <c r="F10" s="9">
        <v>0.48842954409237199</v>
      </c>
      <c r="G10" s="12">
        <v>0.344677318459083</v>
      </c>
      <c r="H10" s="15">
        <v>0.30223928457757798</v>
      </c>
      <c r="I10" s="18">
        <v>0.25450892648289603</v>
      </c>
      <c r="J10" s="20">
        <v>2.4001449263880699</v>
      </c>
      <c r="K10" s="4">
        <f t="shared" si="1"/>
        <v>1.5674991754908072</v>
      </c>
      <c r="L10" s="7">
        <f t="shared" si="0"/>
        <v>0</v>
      </c>
      <c r="M10" s="10">
        <f t="shared" si="0"/>
        <v>0.39772156685821353</v>
      </c>
      <c r="N10" s="13">
        <f t="shared" si="0"/>
        <v>0.29615407234400015</v>
      </c>
      <c r="O10" s="16">
        <f t="shared" si="0"/>
        <v>0.26408530921812451</v>
      </c>
      <c r="P10" s="19">
        <f t="shared" si="0"/>
        <v>0.22674420236928833</v>
      </c>
      <c r="Q10" s="21">
        <f t="shared" si="0"/>
        <v>1.2238180561219347</v>
      </c>
    </row>
    <row r="11" spans="1:17" x14ac:dyDescent="0.3">
      <c r="A11" s="3">
        <v>10</v>
      </c>
      <c r="B11" t="s">
        <v>9</v>
      </c>
      <c r="C11" t="s">
        <v>11</v>
      </c>
      <c r="D11" s="4">
        <v>3.5297577237022009</v>
      </c>
      <c r="E11" s="6">
        <v>0</v>
      </c>
      <c r="F11" s="9">
        <v>0.42771538505783802</v>
      </c>
      <c r="G11" s="12">
        <v>0.304727665891532</v>
      </c>
      <c r="H11" s="15">
        <v>0.96733774700151698</v>
      </c>
      <c r="I11" s="18">
        <v>1.0280390831483501E-4</v>
      </c>
      <c r="J11" s="20">
        <v>1.8301163981408</v>
      </c>
      <c r="K11" s="4">
        <f t="shared" si="1"/>
        <v>1.5106684554382501</v>
      </c>
      <c r="L11" s="7">
        <f t="shared" si="0"/>
        <v>0</v>
      </c>
      <c r="M11" s="10">
        <f t="shared" si="0"/>
        <v>0.35607553386889168</v>
      </c>
      <c r="N11" s="13">
        <f t="shared" si="0"/>
        <v>0.26599433385629434</v>
      </c>
      <c r="O11" s="16">
        <f t="shared" si="0"/>
        <v>0.67668123132767999</v>
      </c>
      <c r="P11" s="19">
        <f t="shared" si="0"/>
        <v>1.0279862435520805E-4</v>
      </c>
      <c r="Q11" s="21">
        <f t="shared" si="0"/>
        <v>1.0403178408944158</v>
      </c>
    </row>
    <row r="12" spans="1:17" x14ac:dyDescent="0.3">
      <c r="A12" s="3">
        <v>11</v>
      </c>
      <c r="B12" t="s">
        <v>9</v>
      </c>
      <c r="C12" t="s">
        <v>12</v>
      </c>
      <c r="D12" s="4">
        <v>17.790626231497978</v>
      </c>
      <c r="E12" s="6">
        <v>0</v>
      </c>
      <c r="F12" s="9">
        <v>1.84650595558312</v>
      </c>
      <c r="G12" s="12">
        <v>1.32156709400157</v>
      </c>
      <c r="H12" s="15">
        <v>14.6133010017367</v>
      </c>
      <c r="I12" s="18">
        <v>8.6259486786017699E-3</v>
      </c>
      <c r="J12" s="20">
        <v>0</v>
      </c>
      <c r="K12" s="4">
        <f t="shared" si="1"/>
        <v>2.9333581407836875</v>
      </c>
      <c r="L12" s="7">
        <f t="shared" si="0"/>
        <v>0</v>
      </c>
      <c r="M12" s="10">
        <f t="shared" si="0"/>
        <v>1.0460922616545254</v>
      </c>
      <c r="N12" s="13">
        <f t="shared" si="0"/>
        <v>0.84224242920238901</v>
      </c>
      <c r="O12" s="16">
        <f t="shared" si="0"/>
        <v>2.7481231792909044</v>
      </c>
      <c r="P12" s="19">
        <f t="shared" si="0"/>
        <v>8.5889577523094E-3</v>
      </c>
      <c r="Q12" s="21">
        <f t="shared" si="0"/>
        <v>0</v>
      </c>
    </row>
    <row r="13" spans="1:17" x14ac:dyDescent="0.3">
      <c r="A13" s="3">
        <v>12</v>
      </c>
      <c r="B13" t="s">
        <v>9</v>
      </c>
      <c r="C13" t="s">
        <v>12</v>
      </c>
      <c r="D13" s="4">
        <v>23.492493923594534</v>
      </c>
      <c r="E13" s="6">
        <v>0</v>
      </c>
      <c r="F13" s="9">
        <v>2.8169746314083799</v>
      </c>
      <c r="G13" s="12">
        <v>1.60101768628034</v>
      </c>
      <c r="H13" s="15">
        <v>19.052599322632702</v>
      </c>
      <c r="I13" s="18">
        <v>1.94083596785289E-2</v>
      </c>
      <c r="J13" s="20">
        <v>0</v>
      </c>
      <c r="K13" s="4">
        <f t="shared" si="1"/>
        <v>3.1983667001441334</v>
      </c>
      <c r="L13" s="7">
        <f t="shared" si="0"/>
        <v>0</v>
      </c>
      <c r="M13" s="10">
        <f t="shared" si="0"/>
        <v>1.3394581275288975</v>
      </c>
      <c r="N13" s="13">
        <f t="shared" si="0"/>
        <v>0.95590278624360348</v>
      </c>
      <c r="O13" s="16">
        <f t="shared" si="0"/>
        <v>2.9983587873763455</v>
      </c>
      <c r="P13" s="19">
        <f t="shared" si="0"/>
        <v>1.9222419477318006E-2</v>
      </c>
      <c r="Q13" s="21">
        <f t="shared" si="0"/>
        <v>0</v>
      </c>
    </row>
    <row r="14" spans="1:17" x14ac:dyDescent="0.3">
      <c r="A14" s="3">
        <v>13</v>
      </c>
      <c r="B14" t="s">
        <v>9</v>
      </c>
      <c r="C14" t="s">
        <v>12</v>
      </c>
      <c r="D14" s="4">
        <v>28.851991579960035</v>
      </c>
      <c r="E14" s="6">
        <v>0</v>
      </c>
      <c r="F14" s="9">
        <v>3.5559878677369401</v>
      </c>
      <c r="G14" s="12">
        <v>1.88596992030667</v>
      </c>
      <c r="H14" s="15">
        <v>23.396742681367499</v>
      </c>
      <c r="I14" s="18">
        <v>1.12995305888917E-2</v>
      </c>
      <c r="J14" s="20">
        <v>0</v>
      </c>
      <c r="K14" s="4">
        <f t="shared" si="1"/>
        <v>3.396251557209609</v>
      </c>
      <c r="L14" s="7">
        <f t="shared" si="0"/>
        <v>0</v>
      </c>
      <c r="M14" s="10">
        <f t="shared" si="0"/>
        <v>1.516442382661491</v>
      </c>
      <c r="N14" s="13">
        <f t="shared" si="0"/>
        <v>1.0598610376732018</v>
      </c>
      <c r="O14" s="16">
        <f t="shared" si="0"/>
        <v>3.1944496267224167</v>
      </c>
      <c r="P14" s="19">
        <f t="shared" si="0"/>
        <v>1.123616775984778E-2</v>
      </c>
      <c r="Q14" s="21">
        <f t="shared" si="0"/>
        <v>0</v>
      </c>
    </row>
    <row r="15" spans="1:17" x14ac:dyDescent="0.3">
      <c r="A15" s="3">
        <v>14</v>
      </c>
      <c r="B15" t="s">
        <v>9</v>
      </c>
      <c r="C15" t="s">
        <v>12</v>
      </c>
      <c r="D15" s="4">
        <v>20.766962746795237</v>
      </c>
      <c r="E15" s="6">
        <v>0</v>
      </c>
      <c r="F15" s="9">
        <v>2.2701528257303201</v>
      </c>
      <c r="G15" s="12">
        <v>1.4412413159695701</v>
      </c>
      <c r="H15" s="15">
        <v>17.058605858300101</v>
      </c>
      <c r="I15" s="18">
        <v>0</v>
      </c>
      <c r="J15" s="20">
        <v>0</v>
      </c>
      <c r="K15" s="4">
        <f t="shared" si="1"/>
        <v>3.0803933499778995</v>
      </c>
      <c r="L15" s="7">
        <f t="shared" si="0"/>
        <v>0</v>
      </c>
      <c r="M15" s="10">
        <f t="shared" si="0"/>
        <v>1.1848367195144289</v>
      </c>
      <c r="N15" s="13">
        <f t="shared" si="0"/>
        <v>0.89250664599589957</v>
      </c>
      <c r="O15" s="16">
        <f t="shared" si="0"/>
        <v>2.8936223500091578</v>
      </c>
      <c r="P15" s="19">
        <f t="shared" si="0"/>
        <v>0</v>
      </c>
      <c r="Q15" s="21">
        <f t="shared" si="0"/>
        <v>0</v>
      </c>
    </row>
    <row r="16" spans="1:17" x14ac:dyDescent="0.3">
      <c r="A16" s="3">
        <v>15</v>
      </c>
      <c r="B16" t="s">
        <v>9</v>
      </c>
      <c r="C16" t="s">
        <v>12</v>
      </c>
      <c r="D16" s="4">
        <v>16.187511524840556</v>
      </c>
      <c r="E16" s="6">
        <v>0</v>
      </c>
      <c r="F16" s="9">
        <v>1.78517754699082</v>
      </c>
      <c r="G16" s="12">
        <v>1.0552328349656599</v>
      </c>
      <c r="H16" s="15">
        <v>13.349589618043501</v>
      </c>
      <c r="I16" s="18">
        <v>0</v>
      </c>
      <c r="J16" s="20">
        <v>0</v>
      </c>
      <c r="K16" s="4">
        <f t="shared" si="1"/>
        <v>2.8441830459627431</v>
      </c>
      <c r="L16" s="7">
        <f t="shared" si="0"/>
        <v>0</v>
      </c>
      <c r="M16" s="10">
        <f t="shared" si="0"/>
        <v>1.0243116225108979</v>
      </c>
      <c r="N16" s="13">
        <f t="shared" si="0"/>
        <v>0.72038914321649916</v>
      </c>
      <c r="O16" s="16">
        <f t="shared" si="0"/>
        <v>2.6637213437509493</v>
      </c>
      <c r="P16" s="19">
        <f t="shared" si="0"/>
        <v>0</v>
      </c>
      <c r="Q16" s="21">
        <f t="shared" si="0"/>
        <v>0</v>
      </c>
    </row>
    <row r="17" spans="1:17" x14ac:dyDescent="0.3">
      <c r="A17" s="3">
        <v>16</v>
      </c>
      <c r="B17" t="s">
        <v>9</v>
      </c>
      <c r="C17" t="s">
        <v>13</v>
      </c>
      <c r="D17" s="4">
        <v>7.0162308201708026</v>
      </c>
      <c r="E17" s="6">
        <v>0</v>
      </c>
      <c r="F17" s="9">
        <v>0.68058869725358695</v>
      </c>
      <c r="G17" s="12">
        <v>0.64080712396888695</v>
      </c>
      <c r="H17" s="15">
        <v>0.46842494563852699</v>
      </c>
      <c r="I17" s="18">
        <v>1.0944953138656299E-3</v>
      </c>
      <c r="J17" s="20">
        <v>5.2290847378251302</v>
      </c>
      <c r="K17" s="4">
        <f t="shared" si="1"/>
        <v>2.0814683388594304</v>
      </c>
      <c r="L17" s="7">
        <f t="shared" si="0"/>
        <v>0</v>
      </c>
      <c r="M17" s="10">
        <f t="shared" si="0"/>
        <v>0.51914414706605616</v>
      </c>
      <c r="N17" s="13">
        <f t="shared" si="0"/>
        <v>0.49518826953214157</v>
      </c>
      <c r="O17" s="16">
        <f t="shared" si="0"/>
        <v>0.38419036080905022</v>
      </c>
      <c r="P17" s="19">
        <f t="shared" si="0"/>
        <v>1.0938967905504253E-3</v>
      </c>
      <c r="Q17" s="21">
        <f t="shared" si="0"/>
        <v>1.8292294099401347</v>
      </c>
    </row>
    <row r="18" spans="1:17" x14ac:dyDescent="0.3">
      <c r="A18" s="3">
        <v>17</v>
      </c>
      <c r="B18" t="s">
        <v>9</v>
      </c>
      <c r="C18" t="s">
        <v>13</v>
      </c>
      <c r="D18" s="4">
        <v>4.848837786952827</v>
      </c>
      <c r="E18" s="6">
        <v>0</v>
      </c>
      <c r="F18" s="9">
        <v>0.48355357910852298</v>
      </c>
      <c r="G18" s="12">
        <v>0.48311348796034498</v>
      </c>
      <c r="H18" s="15">
        <v>0.47221056281238999</v>
      </c>
      <c r="I18" s="18">
        <v>3.2694580452290199E-5</v>
      </c>
      <c r="J18" s="20">
        <v>3.4110896755382898</v>
      </c>
      <c r="K18" s="4">
        <f t="shared" si="1"/>
        <v>1.766242972609533</v>
      </c>
      <c r="L18" s="7">
        <f t="shared" ref="L18:L81" si="2">LN(E18+1)</f>
        <v>0</v>
      </c>
      <c r="M18" s="10">
        <f t="shared" ref="M18:M81" si="3">LN(F18+1)</f>
        <v>0.39444027678581145</v>
      </c>
      <c r="N18" s="13">
        <f t="shared" ref="N18:N81" si="4">LN(G18+1)</f>
        <v>0.39414358616198542</v>
      </c>
      <c r="O18" s="16">
        <f t="shared" ref="O18:O81" si="5">LN(H18+1)</f>
        <v>0.38676505546552037</v>
      </c>
      <c r="P18" s="19">
        <f t="shared" ref="P18:P81" si="6">LN(I18+1)</f>
        <v>3.269404599615082E-5</v>
      </c>
      <c r="Q18" s="21">
        <f t="shared" ref="Q18:Q81" si="7">LN(J18+1)</f>
        <v>1.4841217508953601</v>
      </c>
    </row>
    <row r="19" spans="1:17" x14ac:dyDescent="0.3">
      <c r="A19" s="3">
        <v>18</v>
      </c>
      <c r="B19" t="s">
        <v>9</v>
      </c>
      <c r="C19" t="s">
        <v>13</v>
      </c>
      <c r="D19" s="4">
        <v>4.5192254405098424</v>
      </c>
      <c r="E19" s="6">
        <v>0</v>
      </c>
      <c r="F19" s="9">
        <v>0.49537334774811898</v>
      </c>
      <c r="G19" s="12">
        <v>0.30688759803315502</v>
      </c>
      <c r="H19" s="15">
        <v>0.43619800831060801</v>
      </c>
      <c r="I19" s="18">
        <v>2.0448291001384401E-4</v>
      </c>
      <c r="J19" s="20">
        <v>3.2813365629981002</v>
      </c>
      <c r="K19" s="4">
        <f t="shared" si="1"/>
        <v>1.7082375316951903</v>
      </c>
      <c r="L19" s="7">
        <f t="shared" si="2"/>
        <v>0</v>
      </c>
      <c r="M19" s="10">
        <f t="shared" si="3"/>
        <v>0.40237590660026701</v>
      </c>
      <c r="N19" s="13">
        <f t="shared" si="4"/>
        <v>0.2676484309692424</v>
      </c>
      <c r="O19" s="16">
        <f t="shared" si="5"/>
        <v>0.36199934991593435</v>
      </c>
      <c r="P19" s="19">
        <f t="shared" si="6"/>
        <v>2.044620062331994E-4</v>
      </c>
      <c r="Q19" s="21">
        <f t="shared" si="7"/>
        <v>1.4542652419184421</v>
      </c>
    </row>
    <row r="20" spans="1:17" x14ac:dyDescent="0.3">
      <c r="A20" s="3">
        <v>19</v>
      </c>
      <c r="B20" t="s">
        <v>9</v>
      </c>
      <c r="C20" t="s">
        <v>13</v>
      </c>
      <c r="D20" s="4">
        <v>4.241174057078573</v>
      </c>
      <c r="E20" s="6">
        <v>0</v>
      </c>
      <c r="F20" s="9">
        <v>0.443514334009179</v>
      </c>
      <c r="G20" s="12">
        <v>0.38377952122131598</v>
      </c>
      <c r="H20" s="15">
        <v>0.45236133369854398</v>
      </c>
      <c r="I20" s="18">
        <v>0</v>
      </c>
      <c r="J20" s="20">
        <v>2.9603448110709598</v>
      </c>
      <c r="K20" s="4">
        <f t="shared" si="1"/>
        <v>1.6565455299303824</v>
      </c>
      <c r="L20" s="7">
        <f t="shared" si="2"/>
        <v>0</v>
      </c>
      <c r="M20" s="10">
        <f t="shared" si="3"/>
        <v>0.36708065010908325</v>
      </c>
      <c r="N20" s="13">
        <f t="shared" si="4"/>
        <v>0.32481853902908492</v>
      </c>
      <c r="O20" s="16">
        <f t="shared" si="5"/>
        <v>0.37319073785344498</v>
      </c>
      <c r="P20" s="19">
        <f t="shared" si="6"/>
        <v>0</v>
      </c>
      <c r="Q20" s="21">
        <f t="shared" si="7"/>
        <v>1.3763310949784795</v>
      </c>
    </row>
    <row r="21" spans="1:17" x14ac:dyDescent="0.3">
      <c r="A21" s="3">
        <v>20</v>
      </c>
      <c r="B21" t="s">
        <v>9</v>
      </c>
      <c r="C21" t="s">
        <v>13</v>
      </c>
      <c r="D21" s="4">
        <v>4.9822639097341082</v>
      </c>
      <c r="E21" s="6">
        <v>0</v>
      </c>
      <c r="F21" s="9">
        <v>0.52796316720506298</v>
      </c>
      <c r="G21" s="12">
        <v>0.45004950033595797</v>
      </c>
      <c r="H21" s="15">
        <v>0.42599019675194999</v>
      </c>
      <c r="I21" s="18">
        <v>0</v>
      </c>
      <c r="J21" s="20">
        <v>3.5759971357070302</v>
      </c>
      <c r="K21" s="4">
        <f t="shared" si="1"/>
        <v>1.7887990765422239</v>
      </c>
      <c r="L21" s="7">
        <f t="shared" si="2"/>
        <v>0</v>
      </c>
      <c r="M21" s="10">
        <f t="shared" si="3"/>
        <v>0.42393558522150426</v>
      </c>
      <c r="N21" s="13">
        <f t="shared" si="4"/>
        <v>0.3715976940125188</v>
      </c>
      <c r="O21" s="16">
        <f t="shared" si="5"/>
        <v>0.35486644732047223</v>
      </c>
      <c r="P21" s="19">
        <f t="shared" si="6"/>
        <v>0</v>
      </c>
      <c r="Q21" s="21">
        <f t="shared" si="7"/>
        <v>1.520824628139152</v>
      </c>
    </row>
    <row r="22" spans="1:17" x14ac:dyDescent="0.3">
      <c r="A22" s="3">
        <v>21</v>
      </c>
      <c r="B22" t="s">
        <v>9</v>
      </c>
      <c r="C22" t="s">
        <v>14</v>
      </c>
      <c r="D22" s="4">
        <v>4.4446060245857861</v>
      </c>
      <c r="E22" s="6">
        <v>0</v>
      </c>
      <c r="F22" s="9">
        <v>0.46376859383046798</v>
      </c>
      <c r="G22" s="12">
        <v>0.48851523102808803</v>
      </c>
      <c r="H22" s="15">
        <v>0.48117684280804301</v>
      </c>
      <c r="I22" s="18">
        <v>1.5411584412654801E-4</v>
      </c>
      <c r="J22" s="20">
        <v>3.0063852164892801</v>
      </c>
      <c r="K22" s="4">
        <f t="shared" si="1"/>
        <v>1.694625398319169</v>
      </c>
      <c r="L22" s="7">
        <f t="shared" si="2"/>
        <v>0</v>
      </c>
      <c r="M22" s="10">
        <f t="shared" si="3"/>
        <v>0.38101433872218721</v>
      </c>
      <c r="N22" s="13">
        <f t="shared" si="4"/>
        <v>0.39777913388898661</v>
      </c>
      <c r="O22" s="16">
        <f t="shared" si="5"/>
        <v>0.39283693586006191</v>
      </c>
      <c r="P22" s="19">
        <f t="shared" si="6"/>
        <v>1.5410396949982547E-4</v>
      </c>
      <c r="Q22" s="21">
        <f t="shared" si="7"/>
        <v>1.3878893925030575</v>
      </c>
    </row>
    <row r="23" spans="1:17" x14ac:dyDescent="0.3">
      <c r="A23" s="3">
        <v>22</v>
      </c>
      <c r="B23" t="s">
        <v>9</v>
      </c>
      <c r="C23" t="s">
        <v>14</v>
      </c>
      <c r="D23" s="4">
        <v>4.6574441843265966</v>
      </c>
      <c r="E23" s="6">
        <v>0</v>
      </c>
      <c r="F23" s="9">
        <v>0.53545580543974103</v>
      </c>
      <c r="G23" s="12">
        <v>0.52884675837328698</v>
      </c>
      <c r="H23" s="15">
        <v>0.39248413387194597</v>
      </c>
      <c r="I23" s="18">
        <v>0</v>
      </c>
      <c r="J23" s="20">
        <v>3.2032133023150302</v>
      </c>
      <c r="K23" s="4">
        <f t="shared" si="1"/>
        <v>1.7329722326928134</v>
      </c>
      <c r="L23" s="7">
        <f t="shared" si="2"/>
        <v>0</v>
      </c>
      <c r="M23" s="10">
        <f t="shared" si="3"/>
        <v>0.42882727861526732</v>
      </c>
      <c r="N23" s="13">
        <f t="shared" si="4"/>
        <v>0.42451369849275455</v>
      </c>
      <c r="O23" s="16">
        <f t="shared" si="5"/>
        <v>0.33108929876655957</v>
      </c>
      <c r="P23" s="19">
        <f t="shared" si="6"/>
        <v>0</v>
      </c>
      <c r="Q23" s="21">
        <f t="shared" si="7"/>
        <v>1.4358493047507135</v>
      </c>
    </row>
    <row r="24" spans="1:17" x14ac:dyDescent="0.3">
      <c r="A24" s="3">
        <v>23</v>
      </c>
      <c r="B24" t="s">
        <v>9</v>
      </c>
      <c r="C24" t="s">
        <v>14</v>
      </c>
      <c r="D24" s="4">
        <v>4.4446749948651485</v>
      </c>
      <c r="E24" s="6">
        <v>0</v>
      </c>
      <c r="F24" s="9">
        <v>0.53358930383021297</v>
      </c>
      <c r="G24" s="12">
        <v>0.38560545548317299</v>
      </c>
      <c r="H24" s="15">
        <v>0.39882107319725602</v>
      </c>
      <c r="I24" s="18">
        <v>0</v>
      </c>
      <c r="J24" s="20">
        <v>3.12198416748936</v>
      </c>
      <c r="K24" s="4">
        <f t="shared" si="1"/>
        <v>1.6946380658734803</v>
      </c>
      <c r="L24" s="7">
        <f t="shared" si="2"/>
        <v>0</v>
      </c>
      <c r="M24" s="10">
        <f t="shared" si="3"/>
        <v>0.42761093817503609</v>
      </c>
      <c r="N24" s="13">
        <f t="shared" si="4"/>
        <v>0.32613719608962566</v>
      </c>
      <c r="O24" s="16">
        <f t="shared" si="5"/>
        <v>0.33562979129038495</v>
      </c>
      <c r="P24" s="19">
        <f t="shared" si="6"/>
        <v>0</v>
      </c>
      <c r="Q24" s="21">
        <f t="shared" si="7"/>
        <v>1.4163346414830549</v>
      </c>
    </row>
    <row r="25" spans="1:17" x14ac:dyDescent="0.3">
      <c r="A25" s="3">
        <v>24</v>
      </c>
      <c r="B25" t="s">
        <v>9</v>
      </c>
      <c r="C25" t="s">
        <v>14</v>
      </c>
      <c r="D25" s="4">
        <v>4.1841055715217852</v>
      </c>
      <c r="E25" s="6">
        <v>0</v>
      </c>
      <c r="F25" s="9">
        <v>0.466789053583335</v>
      </c>
      <c r="G25" s="12">
        <v>0.32368924519658199</v>
      </c>
      <c r="H25" s="15">
        <v>0.45960861828534899</v>
      </c>
      <c r="I25" s="18">
        <v>0.107101689917024</v>
      </c>
      <c r="J25" s="20">
        <v>2.8228113930177101</v>
      </c>
      <c r="K25" s="4">
        <f t="shared" si="1"/>
        <v>1.6455973237194998</v>
      </c>
      <c r="L25" s="7">
        <f t="shared" si="2"/>
        <v>0</v>
      </c>
      <c r="M25" s="10">
        <f t="shared" si="3"/>
        <v>0.38307569439971445</v>
      </c>
      <c r="N25" s="13">
        <f t="shared" si="4"/>
        <v>0.28042272090030729</v>
      </c>
      <c r="O25" s="16">
        <f t="shared" si="5"/>
        <v>0.37816833011557993</v>
      </c>
      <c r="P25" s="19">
        <f t="shared" si="6"/>
        <v>0.10174551031787381</v>
      </c>
      <c r="Q25" s="21">
        <f t="shared" si="7"/>
        <v>1.3409861186863166</v>
      </c>
    </row>
    <row r="26" spans="1:17" x14ac:dyDescent="0.3">
      <c r="A26" s="3">
        <v>25</v>
      </c>
      <c r="B26" t="s">
        <v>9</v>
      </c>
      <c r="C26" t="s">
        <v>14</v>
      </c>
      <c r="D26" s="4">
        <v>4.2098805124687617</v>
      </c>
      <c r="E26" s="6">
        <v>0</v>
      </c>
      <c r="F26" s="9">
        <v>0.51520206184763995</v>
      </c>
      <c r="G26" s="12">
        <v>0.36571267767295601</v>
      </c>
      <c r="H26" s="15">
        <v>0.41411572342709702</v>
      </c>
      <c r="I26" s="18">
        <v>1.2380717433377699E-4</v>
      </c>
      <c r="J26" s="20">
        <v>2.9148457298779702</v>
      </c>
      <c r="K26" s="4">
        <f t="shared" si="1"/>
        <v>1.6505569212352489</v>
      </c>
      <c r="L26" s="7">
        <f t="shared" si="2"/>
        <v>0</v>
      </c>
      <c r="M26" s="10">
        <f t="shared" si="3"/>
        <v>0.41554880422464835</v>
      </c>
      <c r="N26" s="13">
        <f t="shared" si="4"/>
        <v>0.31167640057118334</v>
      </c>
      <c r="O26" s="16">
        <f t="shared" si="5"/>
        <v>0.34650440530456816</v>
      </c>
      <c r="P26" s="19">
        <f t="shared" si="6"/>
        <v>1.23799510858004E-4</v>
      </c>
      <c r="Q26" s="21">
        <f t="shared" si="7"/>
        <v>1.3647759237820747</v>
      </c>
    </row>
    <row r="27" spans="1:17" x14ac:dyDescent="0.3">
      <c r="A27" s="3">
        <v>26</v>
      </c>
      <c r="B27" t="s">
        <v>9</v>
      </c>
      <c r="C27" t="s">
        <v>15</v>
      </c>
      <c r="D27" s="4">
        <v>12.773122825710399</v>
      </c>
      <c r="E27" s="6">
        <v>0</v>
      </c>
      <c r="F27" s="9">
        <v>1.48978939624131</v>
      </c>
      <c r="G27" s="12">
        <v>1.06771231996642</v>
      </c>
      <c r="H27" s="15">
        <v>10.2124982837923</v>
      </c>
      <c r="I27" s="18">
        <v>0</v>
      </c>
      <c r="J27" s="20">
        <v>0</v>
      </c>
      <c r="K27" s="4">
        <f t="shared" si="1"/>
        <v>2.6227190717572184</v>
      </c>
      <c r="L27" s="7">
        <f t="shared" si="2"/>
        <v>0</v>
      </c>
      <c r="M27" s="10">
        <f t="shared" si="3"/>
        <v>0.91219812707677428</v>
      </c>
      <c r="N27" s="13">
        <f t="shared" si="4"/>
        <v>0.72644283670176324</v>
      </c>
      <c r="O27" s="16">
        <f t="shared" si="5"/>
        <v>2.4170290743229006</v>
      </c>
      <c r="P27" s="19">
        <f t="shared" si="6"/>
        <v>0</v>
      </c>
      <c r="Q27" s="21">
        <f t="shared" si="7"/>
        <v>0</v>
      </c>
    </row>
    <row r="28" spans="1:17" x14ac:dyDescent="0.3">
      <c r="A28" s="3">
        <v>27</v>
      </c>
      <c r="B28" t="s">
        <v>9</v>
      </c>
      <c r="C28" t="s">
        <v>15</v>
      </c>
      <c r="D28" s="4">
        <v>22.874685178572754</v>
      </c>
      <c r="E28" s="6">
        <v>0</v>
      </c>
      <c r="F28" s="9">
        <v>1.5238959392282101</v>
      </c>
      <c r="G28" s="12">
        <v>1.03488404059164</v>
      </c>
      <c r="H28" s="15">
        <v>20.2943944175938</v>
      </c>
      <c r="I28" s="18">
        <v>1.6825602586314398E-2</v>
      </c>
      <c r="J28" s="20">
        <v>0</v>
      </c>
      <c r="K28" s="4">
        <f t="shared" si="1"/>
        <v>3.1728187000420642</v>
      </c>
      <c r="L28" s="7">
        <f t="shared" si="2"/>
        <v>0</v>
      </c>
      <c r="M28" s="10">
        <f t="shared" si="3"/>
        <v>0.92580371531407601</v>
      </c>
      <c r="N28" s="13">
        <f t="shared" si="4"/>
        <v>0.71043883476074288</v>
      </c>
      <c r="O28" s="16">
        <f t="shared" si="5"/>
        <v>3.058443865196399</v>
      </c>
      <c r="P28" s="19">
        <f t="shared" si="6"/>
        <v>1.6685620145653317E-2</v>
      </c>
      <c r="Q28" s="21">
        <f t="shared" si="7"/>
        <v>0</v>
      </c>
    </row>
    <row r="29" spans="1:17" x14ac:dyDescent="0.3">
      <c r="A29" s="3">
        <v>28</v>
      </c>
      <c r="B29" t="s">
        <v>9</v>
      </c>
      <c r="C29" t="s">
        <v>15</v>
      </c>
      <c r="D29" s="4">
        <v>23.361483245838912</v>
      </c>
      <c r="E29" s="6">
        <v>0</v>
      </c>
      <c r="F29" s="9">
        <v>2.7281189095891998</v>
      </c>
      <c r="G29" s="12">
        <v>2.12770726588397</v>
      </c>
      <c r="H29" s="15">
        <v>18.504173824526799</v>
      </c>
      <c r="I29" s="18">
        <v>0</v>
      </c>
      <c r="J29" s="20">
        <v>0</v>
      </c>
      <c r="K29" s="4">
        <f t="shared" si="1"/>
        <v>3.1930033295692981</v>
      </c>
      <c r="L29" s="7">
        <f t="shared" si="2"/>
        <v>0</v>
      </c>
      <c r="M29" s="10">
        <f t="shared" si="3"/>
        <v>1.3159037926637014</v>
      </c>
      <c r="N29" s="13">
        <f t="shared" si="4"/>
        <v>1.140300233228251</v>
      </c>
      <c r="O29" s="16">
        <f t="shared" si="5"/>
        <v>2.9706284849493452</v>
      </c>
      <c r="P29" s="19">
        <f t="shared" si="6"/>
        <v>0</v>
      </c>
      <c r="Q29" s="21">
        <f t="shared" si="7"/>
        <v>0</v>
      </c>
    </row>
    <row r="30" spans="1:17" x14ac:dyDescent="0.3">
      <c r="A30" s="3">
        <v>29</v>
      </c>
      <c r="B30" t="s">
        <v>9</v>
      </c>
      <c r="C30" t="s">
        <v>15</v>
      </c>
      <c r="D30" s="4">
        <v>27.856275615425439</v>
      </c>
      <c r="E30" s="6">
        <v>0</v>
      </c>
      <c r="F30" s="9">
        <v>3.3460408147115301</v>
      </c>
      <c r="G30" s="12">
        <v>1.60205307503854</v>
      </c>
      <c r="H30" s="15">
        <v>22.911906110249902</v>
      </c>
      <c r="I30" s="18">
        <v>0</v>
      </c>
      <c r="J30" s="20">
        <v>0</v>
      </c>
      <c r="K30" s="4">
        <f t="shared" si="1"/>
        <v>3.3623274949634916</v>
      </c>
      <c r="L30" s="7">
        <f t="shared" si="2"/>
        <v>0</v>
      </c>
      <c r="M30" s="10">
        <f t="shared" si="3"/>
        <v>1.4692652731181495</v>
      </c>
      <c r="N30" s="13">
        <f t="shared" si="4"/>
        <v>0.95630077766803867</v>
      </c>
      <c r="O30" s="16">
        <f t="shared" si="5"/>
        <v>3.1743764985039506</v>
      </c>
      <c r="P30" s="19">
        <f t="shared" si="6"/>
        <v>0</v>
      </c>
      <c r="Q30" s="21">
        <f t="shared" si="7"/>
        <v>0</v>
      </c>
    </row>
    <row r="31" spans="1:17" x14ac:dyDescent="0.3">
      <c r="A31" s="3">
        <v>30</v>
      </c>
      <c r="B31" t="s">
        <v>9</v>
      </c>
      <c r="C31" t="s">
        <v>15</v>
      </c>
      <c r="D31" s="4">
        <v>25.058005846569205</v>
      </c>
      <c r="E31" s="6">
        <v>0</v>
      </c>
      <c r="F31" s="9">
        <v>3.12030506489962</v>
      </c>
      <c r="G31" s="12">
        <v>1.5858046513705399</v>
      </c>
      <c r="H31" s="15">
        <v>20.345156334215002</v>
      </c>
      <c r="I31" s="18">
        <v>8.7339495148152906E-3</v>
      </c>
      <c r="J31" s="20">
        <v>0</v>
      </c>
      <c r="K31" s="4">
        <f t="shared" si="1"/>
        <v>3.2603250471482488</v>
      </c>
      <c r="L31" s="7">
        <f t="shared" si="2"/>
        <v>0</v>
      </c>
      <c r="M31" s="10">
        <f t="shared" si="3"/>
        <v>1.4159272054987968</v>
      </c>
      <c r="N31" s="13">
        <f t="shared" si="4"/>
        <v>0.95003673664965338</v>
      </c>
      <c r="O31" s="16">
        <f t="shared" si="5"/>
        <v>3.0608248443440313</v>
      </c>
      <c r="P31" s="19">
        <f t="shared" si="6"/>
        <v>8.6960292137907517E-3</v>
      </c>
      <c r="Q31" s="21">
        <f t="shared" si="7"/>
        <v>0</v>
      </c>
    </row>
    <row r="32" spans="1:17" x14ac:dyDescent="0.3">
      <c r="A32" s="3">
        <v>31</v>
      </c>
      <c r="B32" t="s">
        <v>9</v>
      </c>
      <c r="C32" t="s">
        <v>16</v>
      </c>
      <c r="D32" s="4">
        <v>33.300490138667257</v>
      </c>
      <c r="E32" s="6">
        <v>0</v>
      </c>
      <c r="F32" s="9">
        <v>3.9877717217525301</v>
      </c>
      <c r="G32" s="12">
        <v>1.8397349112956001</v>
      </c>
      <c r="H32" s="15">
        <v>27.472493366951898</v>
      </c>
      <c r="I32" s="18">
        <v>0</v>
      </c>
      <c r="J32" s="20">
        <v>0</v>
      </c>
      <c r="K32" s="4">
        <f t="shared" si="1"/>
        <v>3.5351596438268595</v>
      </c>
      <c r="L32" s="7">
        <f t="shared" si="2"/>
        <v>0</v>
      </c>
      <c r="M32" s="10">
        <f t="shared" si="3"/>
        <v>1.6069892612838563</v>
      </c>
      <c r="N32" s="13">
        <f t="shared" si="4"/>
        <v>1.043710706723465</v>
      </c>
      <c r="O32" s="16">
        <f t="shared" si="5"/>
        <v>3.3489384762030228</v>
      </c>
      <c r="P32" s="19">
        <f t="shared" si="6"/>
        <v>0</v>
      </c>
      <c r="Q32" s="21">
        <f t="shared" si="7"/>
        <v>0</v>
      </c>
    </row>
    <row r="33" spans="1:17" x14ac:dyDescent="0.3">
      <c r="A33" s="3">
        <v>32</v>
      </c>
      <c r="B33" t="s">
        <v>9</v>
      </c>
      <c r="C33" t="s">
        <v>16</v>
      </c>
      <c r="D33" s="4">
        <v>29.27137391978642</v>
      </c>
      <c r="E33" s="6">
        <v>0</v>
      </c>
      <c r="F33" s="9">
        <v>1.46130571855001</v>
      </c>
      <c r="G33" s="12">
        <v>1.58759429828746</v>
      </c>
      <c r="H33" s="15">
        <v>26.026517218746701</v>
      </c>
      <c r="I33" s="18">
        <v>0.193140293363534</v>
      </c>
      <c r="J33" s="20">
        <v>1.4424710522592599E-3</v>
      </c>
      <c r="K33" s="4">
        <f t="shared" si="1"/>
        <v>3.4102025108303589</v>
      </c>
      <c r="L33" s="7">
        <f t="shared" si="2"/>
        <v>0</v>
      </c>
      <c r="M33" s="10">
        <f t="shared" si="3"/>
        <v>0.90069198902882441</v>
      </c>
      <c r="N33" s="13">
        <f t="shared" si="4"/>
        <v>0.95072860171002216</v>
      </c>
      <c r="O33" s="16">
        <f t="shared" si="5"/>
        <v>3.2968185032536339</v>
      </c>
      <c r="P33" s="19">
        <f t="shared" si="6"/>
        <v>0.1765887333212551</v>
      </c>
      <c r="Q33" s="21">
        <f t="shared" si="7"/>
        <v>1.4414316902707286E-3</v>
      </c>
    </row>
    <row r="34" spans="1:17" x14ac:dyDescent="0.3">
      <c r="A34" s="3">
        <v>33</v>
      </c>
      <c r="B34" t="s">
        <v>9</v>
      </c>
      <c r="C34" t="s">
        <v>16</v>
      </c>
      <c r="D34" s="4">
        <v>25.940894783160559</v>
      </c>
      <c r="E34" s="6">
        <v>0</v>
      </c>
      <c r="F34" s="9">
        <v>2.6094540118920602</v>
      </c>
      <c r="G34" s="12">
        <v>1.56223530292311</v>
      </c>
      <c r="H34" s="15">
        <v>21.766534185554999</v>
      </c>
      <c r="I34" s="18">
        <v>1.7764996297854299E-3</v>
      </c>
      <c r="J34" s="20">
        <v>0</v>
      </c>
      <c r="K34" s="4">
        <f t="shared" si="1"/>
        <v>3.2936453843564295</v>
      </c>
      <c r="L34" s="7">
        <f t="shared" si="2"/>
        <v>0</v>
      </c>
      <c r="M34" s="10">
        <f t="shared" si="3"/>
        <v>1.2835565176631802</v>
      </c>
      <c r="N34" s="13">
        <f t="shared" si="4"/>
        <v>0.94088004270883419</v>
      </c>
      <c r="O34" s="16">
        <f t="shared" si="5"/>
        <v>3.1252916588091999</v>
      </c>
      <c r="P34" s="19">
        <f t="shared" si="6"/>
        <v>1.7749235206800909E-3</v>
      </c>
      <c r="Q34" s="21">
        <f t="shared" si="7"/>
        <v>0</v>
      </c>
    </row>
    <row r="35" spans="1:17" x14ac:dyDescent="0.3">
      <c r="A35" s="3">
        <v>34</v>
      </c>
      <c r="B35" t="s">
        <v>9</v>
      </c>
      <c r="C35" t="s">
        <v>16</v>
      </c>
      <c r="D35" s="4">
        <v>31.210576651190681</v>
      </c>
      <c r="E35" s="6">
        <v>0</v>
      </c>
      <c r="F35" s="9">
        <v>2.9735375260703401</v>
      </c>
      <c r="G35" s="12">
        <v>1.92448479083451</v>
      </c>
      <c r="H35" s="15">
        <v>26.2708557382241</v>
      </c>
      <c r="I35" s="18">
        <v>4.1121944871031803E-2</v>
      </c>
      <c r="J35" s="20">
        <v>0</v>
      </c>
      <c r="K35" s="4">
        <f t="shared" si="1"/>
        <v>3.4722948660450288</v>
      </c>
      <c r="L35" s="7">
        <f t="shared" si="2"/>
        <v>0</v>
      </c>
      <c r="M35" s="10">
        <f t="shared" si="3"/>
        <v>1.3796567624381477</v>
      </c>
      <c r="N35" s="13">
        <f t="shared" si="4"/>
        <v>1.0731183252837306</v>
      </c>
      <c r="O35" s="16">
        <f t="shared" si="5"/>
        <v>3.3058185765713866</v>
      </c>
      <c r="P35" s="19">
        <f t="shared" si="6"/>
        <v>4.0298924819338701E-2</v>
      </c>
      <c r="Q35" s="21">
        <f t="shared" si="7"/>
        <v>0</v>
      </c>
    </row>
    <row r="36" spans="1:17" x14ac:dyDescent="0.3">
      <c r="A36" s="3">
        <v>35</v>
      </c>
      <c r="B36" t="s">
        <v>9</v>
      </c>
      <c r="C36" t="s">
        <v>16</v>
      </c>
      <c r="D36" s="4">
        <v>24.93500508279687</v>
      </c>
      <c r="E36" s="6">
        <v>0</v>
      </c>
      <c r="F36" s="9">
        <v>2.5760236200075601</v>
      </c>
      <c r="G36" s="12">
        <v>1.75241370803803</v>
      </c>
      <c r="H36" s="15">
        <v>20.609206852158401</v>
      </c>
      <c r="I36" s="18">
        <v>2.3558197960279899E-3</v>
      </c>
      <c r="J36" s="20">
        <v>0</v>
      </c>
      <c r="K36" s="4">
        <f t="shared" si="1"/>
        <v>3.2555936037854871</v>
      </c>
      <c r="L36" s="7">
        <f t="shared" si="2"/>
        <v>0</v>
      </c>
      <c r="M36" s="10">
        <f t="shared" si="3"/>
        <v>1.2742514624369818</v>
      </c>
      <c r="N36" s="13">
        <f t="shared" si="4"/>
        <v>1.0124782387283611</v>
      </c>
      <c r="O36" s="16">
        <f t="shared" si="5"/>
        <v>3.0731194670297923</v>
      </c>
      <c r="P36" s="19">
        <f t="shared" si="6"/>
        <v>2.353049203064369E-3</v>
      </c>
      <c r="Q36" s="21">
        <f t="shared" si="7"/>
        <v>0</v>
      </c>
    </row>
    <row r="37" spans="1:17" x14ac:dyDescent="0.3">
      <c r="A37" s="3">
        <v>36</v>
      </c>
      <c r="B37" t="s">
        <v>17</v>
      </c>
      <c r="C37" t="s">
        <v>10</v>
      </c>
      <c r="D37" s="4">
        <v>5.6676936108857046</v>
      </c>
      <c r="E37" s="6">
        <v>0</v>
      </c>
      <c r="F37" s="9">
        <v>1.15876907881946</v>
      </c>
      <c r="G37" s="12">
        <v>0.16801888128627099</v>
      </c>
      <c r="H37" s="15">
        <v>4.22791282568621</v>
      </c>
      <c r="I37" s="18">
        <v>0.115299214208062</v>
      </c>
      <c r="J37" s="20">
        <v>0</v>
      </c>
      <c r="K37" s="4">
        <f t="shared" si="1"/>
        <v>1.8972740146555429</v>
      </c>
      <c r="L37" s="7">
        <f t="shared" si="2"/>
        <v>0</v>
      </c>
      <c r="M37" s="10">
        <f t="shared" si="3"/>
        <v>0.7695381883410104</v>
      </c>
      <c r="N37" s="13">
        <f t="shared" si="4"/>
        <v>0.15530904976019638</v>
      </c>
      <c r="O37" s="16">
        <f t="shared" si="5"/>
        <v>1.6540121211176388</v>
      </c>
      <c r="P37" s="19">
        <f t="shared" si="6"/>
        <v>0.10912272246154002</v>
      </c>
      <c r="Q37" s="21">
        <f t="shared" si="7"/>
        <v>0</v>
      </c>
    </row>
    <row r="38" spans="1:17" x14ac:dyDescent="0.3">
      <c r="A38" s="3">
        <v>37</v>
      </c>
      <c r="B38" t="s">
        <v>17</v>
      </c>
      <c r="C38" t="s">
        <v>10</v>
      </c>
      <c r="D38" s="4">
        <v>5.2920657166649212</v>
      </c>
      <c r="E38" s="6">
        <v>0</v>
      </c>
      <c r="F38" s="9">
        <v>1.0566913384269601</v>
      </c>
      <c r="G38" s="12">
        <v>0.15790516544545</v>
      </c>
      <c r="H38" s="15">
        <v>3.6890326050242002</v>
      </c>
      <c r="I38" s="18">
        <v>0.185706452640716</v>
      </c>
      <c r="J38" s="20">
        <v>0.20066443846267201</v>
      </c>
      <c r="K38" s="4">
        <f t="shared" si="1"/>
        <v>1.8392894296209734</v>
      </c>
      <c r="L38" s="7">
        <f t="shared" si="2"/>
        <v>0</v>
      </c>
      <c r="M38" s="10">
        <f t="shared" si="3"/>
        <v>0.72109854517089511</v>
      </c>
      <c r="N38" s="13">
        <f t="shared" si="4"/>
        <v>0.14661248067238736</v>
      </c>
      <c r="O38" s="16">
        <f t="shared" si="5"/>
        <v>1.5452262935966454</v>
      </c>
      <c r="P38" s="19">
        <f t="shared" si="6"/>
        <v>0.17033875951879274</v>
      </c>
      <c r="Q38" s="21">
        <f t="shared" si="7"/>
        <v>0.18287510227827367</v>
      </c>
    </row>
    <row r="39" spans="1:17" x14ac:dyDescent="0.3">
      <c r="A39" s="3">
        <v>38</v>
      </c>
      <c r="B39" t="s">
        <v>17</v>
      </c>
      <c r="C39" t="s">
        <v>10</v>
      </c>
      <c r="D39" s="4">
        <v>5.2349655446415451</v>
      </c>
      <c r="E39" s="6">
        <v>2.42328246742845E-2</v>
      </c>
      <c r="F39" s="9">
        <v>1.0225642802419701</v>
      </c>
      <c r="G39" s="12">
        <v>0.169945977052569</v>
      </c>
      <c r="H39" s="15">
        <v>3.6918458080120802</v>
      </c>
      <c r="I39" s="18">
        <v>0.164956695373361</v>
      </c>
      <c r="J39" s="20">
        <v>0.156454414645743</v>
      </c>
      <c r="K39" s="4">
        <f t="shared" si="1"/>
        <v>1.8301730529966898</v>
      </c>
      <c r="L39" s="7">
        <f t="shared" si="2"/>
        <v>2.3943868619145599E-2</v>
      </c>
      <c r="M39" s="10">
        <f t="shared" si="3"/>
        <v>0.7043661520125597</v>
      </c>
      <c r="N39" s="13">
        <f t="shared" si="4"/>
        <v>0.1569575742842951</v>
      </c>
      <c r="O39" s="16">
        <f t="shared" si="5"/>
        <v>1.5458260675087139</v>
      </c>
      <c r="P39" s="19">
        <f t="shared" si="6"/>
        <v>0.15268391497345382</v>
      </c>
      <c r="Q39" s="21">
        <f t="shared" si="7"/>
        <v>0.14535878526376961</v>
      </c>
    </row>
    <row r="40" spans="1:17" x14ac:dyDescent="0.3">
      <c r="A40" s="3">
        <v>39</v>
      </c>
      <c r="B40" t="s">
        <v>17</v>
      </c>
      <c r="C40" t="s">
        <v>10</v>
      </c>
      <c r="D40" s="4">
        <v>5.2554195386009281</v>
      </c>
      <c r="E40" s="6">
        <v>1.5044428833344401E-2</v>
      </c>
      <c r="F40" s="9">
        <v>1.0587056003745301</v>
      </c>
      <c r="G40" s="12">
        <v>0.15135379686400499</v>
      </c>
      <c r="H40" s="15">
        <v>3.6760935102876502</v>
      </c>
      <c r="I40" s="18">
        <v>0.178274406815495</v>
      </c>
      <c r="J40" s="20">
        <v>0.180528256824975</v>
      </c>
      <c r="K40" s="4">
        <f t="shared" si="1"/>
        <v>1.8334482141877477</v>
      </c>
      <c r="L40" s="7">
        <f t="shared" si="2"/>
        <v>1.4932383785374133E-2</v>
      </c>
      <c r="M40" s="10">
        <f t="shared" si="3"/>
        <v>0.72207743597456087</v>
      </c>
      <c r="N40" s="13">
        <f t="shared" si="4"/>
        <v>0.14093846466565646</v>
      </c>
      <c r="O40" s="16">
        <f t="shared" si="5"/>
        <v>1.5424630413328024</v>
      </c>
      <c r="P40" s="19">
        <f t="shared" si="6"/>
        <v>0.16405100106970791</v>
      </c>
      <c r="Q40" s="21">
        <f t="shared" si="7"/>
        <v>0.16596201357629653</v>
      </c>
    </row>
    <row r="41" spans="1:17" x14ac:dyDescent="0.3">
      <c r="A41" s="3">
        <v>40</v>
      </c>
      <c r="B41" t="s">
        <v>17</v>
      </c>
      <c r="C41" t="s">
        <v>10</v>
      </c>
      <c r="D41" s="4">
        <v>5.448486888196312</v>
      </c>
      <c r="E41" s="6">
        <v>1.6194879898174201E-3</v>
      </c>
      <c r="F41" s="9">
        <v>1.063613077121</v>
      </c>
      <c r="G41" s="12">
        <v>0.18046933675702101</v>
      </c>
      <c r="H41" s="15">
        <v>3.7414133567211798</v>
      </c>
      <c r="I41" s="18">
        <v>0.17497105391548301</v>
      </c>
      <c r="J41" s="20">
        <v>0.287913687495501</v>
      </c>
      <c r="K41" s="4">
        <f t="shared" si="1"/>
        <v>1.8638455123095976</v>
      </c>
      <c r="L41" s="7">
        <f t="shared" si="2"/>
        <v>1.6181780332581363E-3</v>
      </c>
      <c r="M41" s="10">
        <f t="shared" si="3"/>
        <v>0.72445836741082581</v>
      </c>
      <c r="N41" s="13">
        <f t="shared" si="4"/>
        <v>0.16591210241321314</v>
      </c>
      <c r="O41" s="16">
        <f t="shared" si="5"/>
        <v>1.5563352677846563</v>
      </c>
      <c r="P41" s="19">
        <f t="shared" si="6"/>
        <v>0.16124351232713011</v>
      </c>
      <c r="Q41" s="21">
        <f t="shared" si="7"/>
        <v>0.25302361262265094</v>
      </c>
    </row>
    <row r="42" spans="1:17" x14ac:dyDescent="0.3">
      <c r="A42" s="3">
        <v>41</v>
      </c>
      <c r="B42" t="s">
        <v>17</v>
      </c>
      <c r="C42" t="s">
        <v>11</v>
      </c>
      <c r="D42" s="4">
        <v>3.8358347920323386</v>
      </c>
      <c r="E42" s="6">
        <v>0</v>
      </c>
      <c r="F42" s="9">
        <v>0.58959950902039904</v>
      </c>
      <c r="G42" s="12">
        <v>0.121431639610002</v>
      </c>
      <c r="H42" s="15">
        <v>2.82074515734862</v>
      </c>
      <c r="I42" s="18">
        <v>9.1760901267024006E-2</v>
      </c>
      <c r="J42" s="20">
        <v>0.216462792753957</v>
      </c>
      <c r="K42" s="4">
        <f t="shared" si="1"/>
        <v>1.5760537700582427</v>
      </c>
      <c r="L42" s="7">
        <f t="shared" si="2"/>
        <v>0</v>
      </c>
      <c r="M42" s="10">
        <f t="shared" si="3"/>
        <v>0.46348210338551726</v>
      </c>
      <c r="N42" s="13">
        <f t="shared" si="4"/>
        <v>0.11460611869322453</v>
      </c>
      <c r="O42" s="16">
        <f t="shared" si="5"/>
        <v>1.3404454709640672</v>
      </c>
      <c r="P42" s="19">
        <f t="shared" si="6"/>
        <v>8.7791898464915502E-2</v>
      </c>
      <c r="Q42" s="21">
        <f t="shared" si="7"/>
        <v>0.19594729728578433</v>
      </c>
    </row>
    <row r="43" spans="1:17" x14ac:dyDescent="0.3">
      <c r="A43" s="3">
        <v>42</v>
      </c>
      <c r="B43" t="s">
        <v>17</v>
      </c>
      <c r="C43" t="s">
        <v>11</v>
      </c>
      <c r="D43" s="4">
        <v>3.31570412922945</v>
      </c>
      <c r="E43" s="6">
        <v>5.4019671640361103E-2</v>
      </c>
      <c r="F43" s="9">
        <v>0.56142455398251501</v>
      </c>
      <c r="G43" s="12">
        <v>0.119564577061128</v>
      </c>
      <c r="H43" s="15">
        <v>2.42772822961832</v>
      </c>
      <c r="I43" s="18">
        <v>0</v>
      </c>
      <c r="J43" s="20">
        <v>0.157262967697675</v>
      </c>
      <c r="K43" s="4">
        <f t="shared" si="1"/>
        <v>1.4622604929676466</v>
      </c>
      <c r="L43" s="7">
        <f t="shared" si="2"/>
        <v>5.2611113740413176E-2</v>
      </c>
      <c r="M43" s="10">
        <f t="shared" si="3"/>
        <v>0.44559858020005316</v>
      </c>
      <c r="N43" s="13">
        <f t="shared" si="4"/>
        <v>0.11293983923503166</v>
      </c>
      <c r="O43" s="16">
        <f t="shared" si="5"/>
        <v>1.2318977180181561</v>
      </c>
      <c r="P43" s="19">
        <f t="shared" si="6"/>
        <v>0</v>
      </c>
      <c r="Q43" s="21">
        <f t="shared" si="7"/>
        <v>0.14605770648121533</v>
      </c>
    </row>
    <row r="44" spans="1:17" x14ac:dyDescent="0.3">
      <c r="A44" s="3">
        <v>43</v>
      </c>
      <c r="B44" t="s">
        <v>17</v>
      </c>
      <c r="C44" t="s">
        <v>11</v>
      </c>
      <c r="D44" s="4">
        <v>3.5920865911048669</v>
      </c>
      <c r="E44" s="6">
        <v>6.5351829738674094E-2</v>
      </c>
      <c r="F44" s="9">
        <v>0.43759915963052398</v>
      </c>
      <c r="G44" s="12">
        <v>0.22449827885926699</v>
      </c>
      <c r="H44" s="15">
        <v>2.5341292220616598</v>
      </c>
      <c r="I44" s="18">
        <v>0</v>
      </c>
      <c r="J44" s="20">
        <v>0.32842150970987499</v>
      </c>
      <c r="K44" s="4">
        <f t="shared" si="1"/>
        <v>1.5243345157873991</v>
      </c>
      <c r="L44" s="7">
        <f t="shared" si="2"/>
        <v>6.3305101167809602E-2</v>
      </c>
      <c r="M44" s="10">
        <f t="shared" si="3"/>
        <v>0.36297447192285381</v>
      </c>
      <c r="N44" s="13">
        <f t="shared" si="4"/>
        <v>0.20253119182254536</v>
      </c>
      <c r="O44" s="16">
        <f t="shared" si="5"/>
        <v>1.2624669386114804</v>
      </c>
      <c r="P44" s="19">
        <f t="shared" si="6"/>
        <v>0</v>
      </c>
      <c r="Q44" s="21">
        <f t="shared" si="7"/>
        <v>0.28399140258288463</v>
      </c>
    </row>
    <row r="45" spans="1:17" x14ac:dyDescent="0.3">
      <c r="A45" s="3">
        <v>44</v>
      </c>
      <c r="B45" t="s">
        <v>17</v>
      </c>
      <c r="C45" t="s">
        <v>11</v>
      </c>
      <c r="D45" s="4">
        <v>2.8980007469873894</v>
      </c>
      <c r="E45" s="6">
        <v>2.7906959472496901E-2</v>
      </c>
      <c r="F45" s="9">
        <v>0.48868070730098101</v>
      </c>
      <c r="G45" s="12">
        <v>0.16881990328718099</v>
      </c>
      <c r="H45" s="15">
        <v>1.9903597319070001</v>
      </c>
      <c r="I45" s="18">
        <v>4.1600366418497402E-4</v>
      </c>
      <c r="J45" s="20">
        <v>0.22381669436815099</v>
      </c>
      <c r="K45" s="4">
        <f t="shared" si="1"/>
        <v>1.3604637927188523</v>
      </c>
      <c r="L45" s="7">
        <f t="shared" si="2"/>
        <v>2.7524656587315462E-2</v>
      </c>
      <c r="M45" s="10">
        <f t="shared" si="3"/>
        <v>0.39789029638987072</v>
      </c>
      <c r="N45" s="13">
        <f t="shared" si="4"/>
        <v>0.15599461013138746</v>
      </c>
      <c r="O45" s="16">
        <f t="shared" si="5"/>
        <v>1.095393691840308</v>
      </c>
      <c r="P45" s="19">
        <f t="shared" si="6"/>
        <v>4.1591715865086769E-4</v>
      </c>
      <c r="Q45" s="21">
        <f t="shared" si="7"/>
        <v>0.2019744133719156</v>
      </c>
    </row>
    <row r="46" spans="1:17" x14ac:dyDescent="0.3">
      <c r="A46" s="3">
        <v>45</v>
      </c>
      <c r="B46" t="s">
        <v>17</v>
      </c>
      <c r="C46" t="s">
        <v>11</v>
      </c>
      <c r="D46" s="4">
        <v>3.2823606029326595</v>
      </c>
      <c r="E46" s="6">
        <v>6.6042866389284194E-2</v>
      </c>
      <c r="F46" s="9">
        <v>0.390397503287297</v>
      </c>
      <c r="G46" s="12">
        <v>0.14264604507501299</v>
      </c>
      <c r="H46" s="15">
        <v>2.4642176067192798</v>
      </c>
      <c r="I46" s="18">
        <v>3.1405304231837898E-5</v>
      </c>
      <c r="J46" s="20">
        <v>0.21666457322489699</v>
      </c>
      <c r="K46" s="4">
        <f t="shared" si="1"/>
        <v>1.4545044002911864</v>
      </c>
      <c r="L46" s="7">
        <f t="shared" si="2"/>
        <v>6.3953537307843922E-2</v>
      </c>
      <c r="M46" s="10">
        <f t="shared" si="3"/>
        <v>0.32958967984793142</v>
      </c>
      <c r="N46" s="13">
        <f t="shared" si="4"/>
        <v>0.13334666500406278</v>
      </c>
      <c r="O46" s="16">
        <f t="shared" si="5"/>
        <v>1.2424868082188361</v>
      </c>
      <c r="P46" s="19">
        <f t="shared" si="6"/>
        <v>3.1404811095604044E-5</v>
      </c>
      <c r="Q46" s="21">
        <f t="shared" si="7"/>
        <v>0.19611315828773926</v>
      </c>
    </row>
    <row r="47" spans="1:17" x14ac:dyDescent="0.3">
      <c r="A47" s="3">
        <v>46</v>
      </c>
      <c r="B47" t="s">
        <v>17</v>
      </c>
      <c r="C47" t="s">
        <v>12</v>
      </c>
      <c r="D47" s="4">
        <v>24.752063875290744</v>
      </c>
      <c r="E47" s="6">
        <v>6.8026780563593098E-2</v>
      </c>
      <c r="F47" s="9">
        <v>3.2690241312634201</v>
      </c>
      <c r="G47" s="12">
        <v>1.6916070312973699</v>
      </c>
      <c r="H47" s="15">
        <v>18.0114537750643</v>
      </c>
      <c r="I47" s="18">
        <v>9.7627150296168599E-4</v>
      </c>
      <c r="J47" s="20">
        <v>1.7089120103083399</v>
      </c>
      <c r="K47" s="4">
        <f t="shared" si="1"/>
        <v>3.2485147743945935</v>
      </c>
      <c r="L47" s="7">
        <f t="shared" si="2"/>
        <v>6.5812815657695506E-2</v>
      </c>
      <c r="M47" s="10">
        <f t="shared" si="3"/>
        <v>1.4513852604334068</v>
      </c>
      <c r="N47" s="13">
        <f t="shared" si="4"/>
        <v>0.99013842464001589</v>
      </c>
      <c r="O47" s="16">
        <f t="shared" si="5"/>
        <v>2.9450416278038083</v>
      </c>
      <c r="P47" s="19">
        <f t="shared" si="6"/>
        <v>9.7579525987450766E-4</v>
      </c>
      <c r="Q47" s="21">
        <f t="shared" si="7"/>
        <v>0.99654708206912046</v>
      </c>
    </row>
    <row r="48" spans="1:17" x14ac:dyDescent="0.3">
      <c r="A48" s="3">
        <v>47</v>
      </c>
      <c r="B48" t="s">
        <v>17</v>
      </c>
      <c r="C48" t="s">
        <v>12</v>
      </c>
      <c r="D48" s="4">
        <v>27.239026240366872</v>
      </c>
      <c r="E48" s="6">
        <v>2.84630158722609E-2</v>
      </c>
      <c r="F48" s="9">
        <v>3.8241011288128499</v>
      </c>
      <c r="G48" s="12">
        <v>1.6234587858043501</v>
      </c>
      <c r="H48" s="15">
        <v>20.3195932708458</v>
      </c>
      <c r="I48" s="18">
        <v>1.33035314793241E-2</v>
      </c>
      <c r="J48" s="20">
        <v>1.4310802671854199</v>
      </c>
      <c r="K48" s="4">
        <f t="shared" si="1"/>
        <v>3.340704930457127</v>
      </c>
      <c r="L48" s="7">
        <f t="shared" si="2"/>
        <v>2.8065470176293936E-2</v>
      </c>
      <c r="M48" s="10">
        <f t="shared" si="3"/>
        <v>1.5736244228894052</v>
      </c>
      <c r="N48" s="13">
        <f t="shared" si="4"/>
        <v>0.9644935943983427</v>
      </c>
      <c r="O48" s="16">
        <f t="shared" si="5"/>
        <v>3.0596265217632204</v>
      </c>
      <c r="P48" s="19">
        <f t="shared" si="6"/>
        <v>1.3215816593195069E-2</v>
      </c>
      <c r="Q48" s="21">
        <f t="shared" si="7"/>
        <v>0.88833571296471903</v>
      </c>
    </row>
    <row r="49" spans="1:17" x14ac:dyDescent="0.3">
      <c r="A49" s="3">
        <v>48</v>
      </c>
      <c r="B49" t="s">
        <v>17</v>
      </c>
      <c r="C49" t="s">
        <v>12</v>
      </c>
      <c r="D49" s="4">
        <v>26.705517571629613</v>
      </c>
      <c r="E49" s="6">
        <v>5.1352801498065301E-2</v>
      </c>
      <c r="F49" s="9">
        <v>3.6775906560255001</v>
      </c>
      <c r="G49" s="12">
        <v>1.7878671485170301</v>
      </c>
      <c r="H49" s="15">
        <v>19.4037010216935</v>
      </c>
      <c r="I49" s="18">
        <v>1.49840631600913E-3</v>
      </c>
      <c r="J49" s="20">
        <v>1.7879899659499301</v>
      </c>
      <c r="K49" s="4">
        <f t="shared" si="1"/>
        <v>3.3216315836690753</v>
      </c>
      <c r="L49" s="7">
        <f t="shared" si="2"/>
        <v>5.0077717296150785E-2</v>
      </c>
      <c r="M49" s="10">
        <f t="shared" si="3"/>
        <v>1.5427831602771702</v>
      </c>
      <c r="N49" s="13">
        <f t="shared" si="4"/>
        <v>1.0252768405853883</v>
      </c>
      <c r="O49" s="16">
        <f t="shared" si="5"/>
        <v>3.0157163070271094</v>
      </c>
      <c r="P49" s="19">
        <f t="shared" si="6"/>
        <v>1.4972848254244055E-3</v>
      </c>
      <c r="Q49" s="21">
        <f t="shared" si="7"/>
        <v>1.0253208938781462</v>
      </c>
    </row>
    <row r="50" spans="1:17" x14ac:dyDescent="0.3">
      <c r="A50" s="3">
        <v>49</v>
      </c>
      <c r="B50" t="s">
        <v>17</v>
      </c>
      <c r="C50" t="s">
        <v>12</v>
      </c>
      <c r="D50" s="4">
        <v>25.393947312562204</v>
      </c>
      <c r="E50" s="6">
        <v>5.05848763329661E-2</v>
      </c>
      <c r="F50" s="9">
        <v>2.7252937146642502</v>
      </c>
      <c r="G50" s="12">
        <v>1.6899039287398101</v>
      </c>
      <c r="H50" s="15">
        <v>19.553544400986699</v>
      </c>
      <c r="I50" s="18">
        <v>1.44774760146962E-2</v>
      </c>
      <c r="J50" s="20">
        <v>1.3561956032615901</v>
      </c>
      <c r="K50" s="4">
        <f t="shared" si="1"/>
        <v>3.2731347154026857</v>
      </c>
      <c r="L50" s="7">
        <f t="shared" si="2"/>
        <v>4.9347034167564682E-2</v>
      </c>
      <c r="M50" s="10">
        <f t="shared" si="3"/>
        <v>1.3151456982973539</v>
      </c>
      <c r="N50" s="13">
        <f t="shared" si="4"/>
        <v>0.98950547875286077</v>
      </c>
      <c r="O50" s="16">
        <f t="shared" si="5"/>
        <v>3.0230334030034665</v>
      </c>
      <c r="P50" s="19">
        <f t="shared" si="6"/>
        <v>1.4373677981764013E-2</v>
      </c>
      <c r="Q50" s="21">
        <f t="shared" si="7"/>
        <v>0.85704828579876735</v>
      </c>
    </row>
    <row r="51" spans="1:17" x14ac:dyDescent="0.3">
      <c r="A51" s="3">
        <v>50</v>
      </c>
      <c r="B51" t="s">
        <v>17</v>
      </c>
      <c r="C51" t="s">
        <v>12</v>
      </c>
      <c r="D51" s="4">
        <v>24.531240291871786</v>
      </c>
      <c r="E51" s="6">
        <v>6.8205059388630904E-2</v>
      </c>
      <c r="F51" s="9">
        <v>2.7426091477977499</v>
      </c>
      <c r="G51" s="12">
        <v>1.7983520298448701</v>
      </c>
      <c r="H51" s="15">
        <v>18.1984020164744</v>
      </c>
      <c r="I51" s="18">
        <v>0</v>
      </c>
      <c r="J51" s="20">
        <v>1.7224317464943699</v>
      </c>
      <c r="K51" s="4">
        <f t="shared" si="1"/>
        <v>3.2399028118152802</v>
      </c>
      <c r="L51" s="7">
        <f t="shared" si="2"/>
        <v>6.5979725280628412E-2</v>
      </c>
      <c r="M51" s="10">
        <f t="shared" si="3"/>
        <v>1.3197830012945897</v>
      </c>
      <c r="N51" s="13">
        <f t="shared" si="4"/>
        <v>1.0290306831415892</v>
      </c>
      <c r="O51" s="16">
        <f t="shared" si="5"/>
        <v>2.9548270472614431</v>
      </c>
      <c r="P51" s="19">
        <f t="shared" si="6"/>
        <v>0</v>
      </c>
      <c r="Q51" s="21">
        <f t="shared" si="7"/>
        <v>1.0015255053525423</v>
      </c>
    </row>
    <row r="52" spans="1:17" x14ac:dyDescent="0.3">
      <c r="A52" s="3">
        <v>51</v>
      </c>
      <c r="B52" t="s">
        <v>17</v>
      </c>
      <c r="C52" t="s">
        <v>13</v>
      </c>
      <c r="D52" s="4">
        <v>6.6395259087173626</v>
      </c>
      <c r="E52" s="6">
        <v>1.6740077531317701E-2</v>
      </c>
      <c r="F52" s="9">
        <v>0.65622632638485101</v>
      </c>
      <c r="G52" s="12">
        <v>0.25561855898929098</v>
      </c>
      <c r="H52" s="15">
        <v>5.2799730069273902</v>
      </c>
      <c r="I52" s="18">
        <v>4.61260213064434E-4</v>
      </c>
      <c r="J52" s="20">
        <v>0.43098076995408602</v>
      </c>
      <c r="K52" s="4">
        <f t="shared" si="1"/>
        <v>2.0333355474202044</v>
      </c>
      <c r="L52" s="7">
        <f t="shared" si="2"/>
        <v>1.6601506752234738E-2</v>
      </c>
      <c r="M52" s="10">
        <f t="shared" si="3"/>
        <v>0.504541717146756</v>
      </c>
      <c r="N52" s="13">
        <f t="shared" si="4"/>
        <v>0.22762832684909914</v>
      </c>
      <c r="O52" s="16">
        <f t="shared" si="5"/>
        <v>1.8373656822109001</v>
      </c>
      <c r="P52" s="19">
        <f t="shared" si="6"/>
        <v>4.6115386527380872E-4</v>
      </c>
      <c r="Q52" s="21">
        <f t="shared" si="7"/>
        <v>0.35836006229679906</v>
      </c>
    </row>
    <row r="53" spans="1:17" x14ac:dyDescent="0.3">
      <c r="A53" s="3">
        <v>52</v>
      </c>
      <c r="B53" t="s">
        <v>17</v>
      </c>
      <c r="C53" t="s">
        <v>13</v>
      </c>
      <c r="D53" s="4">
        <v>4.6447592386379606</v>
      </c>
      <c r="E53" s="6">
        <v>5.8202207155560501E-2</v>
      </c>
      <c r="F53" s="9">
        <v>0.46410261206381098</v>
      </c>
      <c r="G53" s="12">
        <v>0.26410050068757601</v>
      </c>
      <c r="H53" s="15">
        <v>3.4496841292652798</v>
      </c>
      <c r="I53" s="18">
        <v>0</v>
      </c>
      <c r="J53" s="20">
        <v>0.403910550827771</v>
      </c>
      <c r="K53" s="4">
        <f t="shared" si="1"/>
        <v>1.7307275463179288</v>
      </c>
      <c r="L53" s="7">
        <f t="shared" si="2"/>
        <v>5.6571437249809599E-2</v>
      </c>
      <c r="M53" s="10">
        <f t="shared" si="3"/>
        <v>0.38124250329043713</v>
      </c>
      <c r="N53" s="13">
        <f t="shared" si="4"/>
        <v>0.23436080260154948</v>
      </c>
      <c r="O53" s="16">
        <f t="shared" si="5"/>
        <v>1.4928331114712166</v>
      </c>
      <c r="P53" s="19">
        <f t="shared" si="6"/>
        <v>0</v>
      </c>
      <c r="Q53" s="21">
        <f t="shared" si="7"/>
        <v>0.33926159333740569</v>
      </c>
    </row>
    <row r="54" spans="1:17" x14ac:dyDescent="0.3">
      <c r="A54" s="3">
        <v>53</v>
      </c>
      <c r="B54" t="s">
        <v>17</v>
      </c>
      <c r="C54" t="s">
        <v>13</v>
      </c>
      <c r="D54" s="4">
        <v>4.908335440570478</v>
      </c>
      <c r="E54" s="6">
        <v>4.4226331585025501E-2</v>
      </c>
      <c r="F54" s="9">
        <v>0.56394995354193</v>
      </c>
      <c r="G54" s="12">
        <v>0.302774105166352</v>
      </c>
      <c r="H54" s="15">
        <v>3.5253832945642301</v>
      </c>
      <c r="I54" s="18">
        <v>0</v>
      </c>
      <c r="J54" s="20">
        <v>0.47366631514246199</v>
      </c>
      <c r="K54" s="4">
        <f t="shared" si="1"/>
        <v>1.7763641404051058</v>
      </c>
      <c r="L54" s="7">
        <f t="shared" si="2"/>
        <v>4.3276258670267256E-2</v>
      </c>
      <c r="M54" s="10">
        <f t="shared" si="3"/>
        <v>0.44721464259702864</v>
      </c>
      <c r="N54" s="13">
        <f t="shared" si="4"/>
        <v>0.26449591793007488</v>
      </c>
      <c r="O54" s="16">
        <f t="shared" si="5"/>
        <v>1.5097022795455859</v>
      </c>
      <c r="P54" s="19">
        <f t="shared" si="6"/>
        <v>0</v>
      </c>
      <c r="Q54" s="21">
        <f t="shared" si="7"/>
        <v>0.38775338763884659</v>
      </c>
    </row>
    <row r="55" spans="1:17" x14ac:dyDescent="0.3">
      <c r="A55" s="3">
        <v>54</v>
      </c>
      <c r="B55" t="s">
        <v>17</v>
      </c>
      <c r="C55" t="s">
        <v>13</v>
      </c>
      <c r="D55" s="4">
        <v>4.7811074676567218</v>
      </c>
      <c r="E55" s="6">
        <v>3.92063968539757E-2</v>
      </c>
      <c r="F55" s="9">
        <v>0.58296423375042905</v>
      </c>
      <c r="G55" s="12">
        <v>0.14549014342229899</v>
      </c>
      <c r="H55" s="15">
        <v>3.6728103344987399</v>
      </c>
      <c r="I55" s="18">
        <v>2.7746553728063601E-4</v>
      </c>
      <c r="J55" s="20">
        <v>0.33925142593727298</v>
      </c>
      <c r="K55" s="4">
        <f t="shared" si="1"/>
        <v>1.7545952677315158</v>
      </c>
      <c r="L55" s="7">
        <f t="shared" si="2"/>
        <v>3.8457341911481119E-2</v>
      </c>
      <c r="M55" s="10">
        <f t="shared" si="3"/>
        <v>0.45929918667674763</v>
      </c>
      <c r="N55" s="13">
        <f t="shared" si="4"/>
        <v>0.13583261826705945</v>
      </c>
      <c r="O55" s="16">
        <f t="shared" si="5"/>
        <v>1.5417606753702491</v>
      </c>
      <c r="P55" s="19">
        <f t="shared" si="6"/>
        <v>2.7742705083733961E-4</v>
      </c>
      <c r="Q55" s="21">
        <f t="shared" si="7"/>
        <v>0.2921108205065891</v>
      </c>
    </row>
    <row r="56" spans="1:17" x14ac:dyDescent="0.3">
      <c r="A56" s="3">
        <v>55</v>
      </c>
      <c r="B56" t="s">
        <v>17</v>
      </c>
      <c r="C56" t="s">
        <v>13</v>
      </c>
      <c r="D56" s="4">
        <v>4.3105011558843005</v>
      </c>
      <c r="E56" s="6">
        <v>2.3999770140780301E-2</v>
      </c>
      <c r="F56" s="9">
        <v>0.58677504524284096</v>
      </c>
      <c r="G56" s="12">
        <v>0.21341514826018501</v>
      </c>
      <c r="H56" s="15">
        <v>3.09377483073267</v>
      </c>
      <c r="I56" s="18">
        <v>9.4085614775494403E-2</v>
      </c>
      <c r="J56" s="20">
        <v>0.29794959084802702</v>
      </c>
      <c r="K56" s="4">
        <f t="shared" si="1"/>
        <v>1.6696862104395975</v>
      </c>
      <c r="L56" s="7">
        <f t="shared" si="2"/>
        <v>2.3716302145396672E-2</v>
      </c>
      <c r="M56" s="10">
        <f t="shared" si="3"/>
        <v>0.46170368306780213</v>
      </c>
      <c r="N56" s="13">
        <f t="shared" si="4"/>
        <v>0.19343882059201492</v>
      </c>
      <c r="O56" s="16">
        <f t="shared" si="5"/>
        <v>1.4094674859055141</v>
      </c>
      <c r="P56" s="19">
        <f t="shared" si="6"/>
        <v>8.9918959416268637E-2</v>
      </c>
      <c r="Q56" s="21">
        <f t="shared" si="7"/>
        <v>0.26078578150929138</v>
      </c>
    </row>
    <row r="57" spans="1:17" x14ac:dyDescent="0.3">
      <c r="A57" s="3">
        <v>56</v>
      </c>
      <c r="B57" t="s">
        <v>17</v>
      </c>
      <c r="C57" t="s">
        <v>14</v>
      </c>
      <c r="D57" s="4">
        <v>4.7803915970955408</v>
      </c>
      <c r="E57" s="6">
        <v>5.1774158306240103E-2</v>
      </c>
      <c r="F57" s="9">
        <v>0.54717962616184401</v>
      </c>
      <c r="G57" s="12">
        <v>0.13157335888469299</v>
      </c>
      <c r="H57" s="15">
        <v>3.6299875541233</v>
      </c>
      <c r="I57" s="18">
        <v>6.6751276026270402E-4</v>
      </c>
      <c r="J57" s="20">
        <v>0.41881778976366002</v>
      </c>
      <c r="K57" s="4">
        <f t="shared" si="1"/>
        <v>1.7544714307518843</v>
      </c>
      <c r="L57" s="7">
        <f t="shared" si="2"/>
        <v>5.0478412852686887E-2</v>
      </c>
      <c r="M57" s="10">
        <f t="shared" si="3"/>
        <v>0.43643367743076267</v>
      </c>
      <c r="N57" s="13">
        <f t="shared" si="4"/>
        <v>0.1236090172949427</v>
      </c>
      <c r="O57" s="16">
        <f t="shared" si="5"/>
        <v>1.53255418000021</v>
      </c>
      <c r="P57" s="19">
        <f t="shared" si="6"/>
        <v>6.672900727124544E-4</v>
      </c>
      <c r="Q57" s="21">
        <f t="shared" si="7"/>
        <v>0.3498239824372984</v>
      </c>
    </row>
    <row r="58" spans="1:17" x14ac:dyDescent="0.3">
      <c r="A58" s="3">
        <v>57</v>
      </c>
      <c r="B58" t="s">
        <v>17</v>
      </c>
      <c r="C58" t="s">
        <v>14</v>
      </c>
      <c r="D58" s="4">
        <v>5.4248448353497514</v>
      </c>
      <c r="E58" s="6">
        <v>5.7633062298867499E-2</v>
      </c>
      <c r="F58" s="9">
        <v>0.60766385465003103</v>
      </c>
      <c r="G58" s="12">
        <v>0.267904509791417</v>
      </c>
      <c r="H58" s="15">
        <v>4.0663028731342896</v>
      </c>
      <c r="I58" s="18">
        <v>7.5293080782270696E-5</v>
      </c>
      <c r="J58" s="20">
        <v>0.42042040704461298</v>
      </c>
      <c r="K58" s="4">
        <f t="shared" si="1"/>
        <v>1.8601724803495476</v>
      </c>
      <c r="L58" s="7">
        <f t="shared" si="2"/>
        <v>5.603345125568527E-2</v>
      </c>
      <c r="M58" s="10">
        <f t="shared" si="3"/>
        <v>0.47478210328804199</v>
      </c>
      <c r="N58" s="13">
        <f t="shared" si="4"/>
        <v>0.23736554544378874</v>
      </c>
      <c r="O58" s="16">
        <f t="shared" si="5"/>
        <v>1.6226113352512059</v>
      </c>
      <c r="P58" s="19">
        <f t="shared" si="6"/>
        <v>7.5290246400622229E-5</v>
      </c>
      <c r="Q58" s="21">
        <f t="shared" si="7"/>
        <v>0.35095288909469441</v>
      </c>
    </row>
    <row r="59" spans="1:17" x14ac:dyDescent="0.3">
      <c r="A59" s="3">
        <v>58</v>
      </c>
      <c r="B59" t="s">
        <v>17</v>
      </c>
      <c r="C59" t="s">
        <v>14</v>
      </c>
      <c r="D59" s="4">
        <v>4.4822047807561027</v>
      </c>
      <c r="E59" s="6">
        <v>3.74632178354498E-2</v>
      </c>
      <c r="F59" s="9">
        <v>0.56772539081409201</v>
      </c>
      <c r="G59" s="12">
        <v>0.10491507180628799</v>
      </c>
      <c r="H59" s="15">
        <v>3.3958447480444498</v>
      </c>
      <c r="I59" s="18">
        <v>0</v>
      </c>
      <c r="J59" s="20">
        <v>0.37405157149972101</v>
      </c>
      <c r="K59" s="4">
        <f t="shared" si="1"/>
        <v>1.701507352300768</v>
      </c>
      <c r="L59" s="7">
        <f t="shared" si="2"/>
        <v>3.6778519805531713E-2</v>
      </c>
      <c r="M59" s="10">
        <f t="shared" si="3"/>
        <v>0.44962577318118968</v>
      </c>
      <c r="N59" s="13">
        <f t="shared" si="4"/>
        <v>9.9768473922124387E-2</v>
      </c>
      <c r="O59" s="16">
        <f t="shared" si="5"/>
        <v>1.4806597192763378</v>
      </c>
      <c r="P59" s="19">
        <f t="shared" si="6"/>
        <v>0</v>
      </c>
      <c r="Q59" s="21">
        <f t="shared" si="7"/>
        <v>0.31776372693837229</v>
      </c>
    </row>
    <row r="60" spans="1:17" x14ac:dyDescent="0.3">
      <c r="A60" s="3">
        <v>59</v>
      </c>
      <c r="B60" t="s">
        <v>17</v>
      </c>
      <c r="C60" t="s">
        <v>14</v>
      </c>
      <c r="D60" s="4">
        <v>4.277796744701404</v>
      </c>
      <c r="E60" s="6">
        <v>2.2186124612692901E-2</v>
      </c>
      <c r="F60" s="9">
        <v>0.63373507157150299</v>
      </c>
      <c r="G60" s="12">
        <v>0.112256236323217</v>
      </c>
      <c r="H60" s="15">
        <v>3.1303818123263101</v>
      </c>
      <c r="I60" s="18">
        <v>5.4456321728790303E-4</v>
      </c>
      <c r="J60" s="20">
        <v>0.38089619194899299</v>
      </c>
      <c r="K60" s="4">
        <f t="shared" si="1"/>
        <v>1.6635087274308162</v>
      </c>
      <c r="L60" s="7">
        <f t="shared" si="2"/>
        <v>2.1943593216373448E-2</v>
      </c>
      <c r="M60" s="10">
        <f t="shared" si="3"/>
        <v>0.4908688483913663</v>
      </c>
      <c r="N60" s="13">
        <f t="shared" si="4"/>
        <v>0.10639059763207311</v>
      </c>
      <c r="O60" s="16">
        <f t="shared" si="5"/>
        <v>1.4183698512050016</v>
      </c>
      <c r="P60" s="19">
        <f t="shared" si="6"/>
        <v>5.4441499654691986E-4</v>
      </c>
      <c r="Q60" s="21">
        <f t="shared" si="7"/>
        <v>0.32273270284658773</v>
      </c>
    </row>
    <row r="61" spans="1:17" x14ac:dyDescent="0.3">
      <c r="A61" s="3">
        <v>60</v>
      </c>
      <c r="B61" t="s">
        <v>17</v>
      </c>
      <c r="C61" t="s">
        <v>14</v>
      </c>
      <c r="D61" s="4">
        <v>4.5469401042485442</v>
      </c>
      <c r="E61" s="6">
        <v>4.9519914348510601E-2</v>
      </c>
      <c r="F61" s="9">
        <v>0.51000186536683301</v>
      </c>
      <c r="G61" s="12">
        <v>0.263208468510432</v>
      </c>
      <c r="H61" s="15">
        <v>3.3111158782747201</v>
      </c>
      <c r="I61" s="18">
        <v>1.53391645435182E-2</v>
      </c>
      <c r="J61" s="20">
        <v>0.40081470895598897</v>
      </c>
      <c r="K61" s="4">
        <f t="shared" si="1"/>
        <v>1.7132464431508276</v>
      </c>
      <c r="L61" s="7">
        <f t="shared" si="2"/>
        <v>4.8332835180479872E-2</v>
      </c>
      <c r="M61" s="10">
        <f t="shared" si="3"/>
        <v>0.41211088616834346</v>
      </c>
      <c r="N61" s="13">
        <f t="shared" si="4"/>
        <v>0.2336548879507816</v>
      </c>
      <c r="O61" s="16">
        <f t="shared" si="5"/>
        <v>1.4611967750777701</v>
      </c>
      <c r="P61" s="19">
        <f t="shared" si="6"/>
        <v>1.5222708936941906E-2</v>
      </c>
      <c r="Q61" s="21">
        <f t="shared" si="7"/>
        <v>0.33705400233128446</v>
      </c>
    </row>
    <row r="62" spans="1:17" x14ac:dyDescent="0.3">
      <c r="A62" s="3">
        <v>61</v>
      </c>
      <c r="B62" t="s">
        <v>17</v>
      </c>
      <c r="C62" t="s">
        <v>15</v>
      </c>
      <c r="D62" s="4">
        <v>41.724775211135416</v>
      </c>
      <c r="E62" s="6">
        <v>0</v>
      </c>
      <c r="F62" s="9">
        <v>5.0212871025108701</v>
      </c>
      <c r="G62" s="12">
        <v>1.9204851467345401</v>
      </c>
      <c r="H62" s="15">
        <v>34.283068648985797</v>
      </c>
      <c r="I62" s="18">
        <v>0.15514642350388899</v>
      </c>
      <c r="J62" s="20">
        <v>0.340012678264901</v>
      </c>
      <c r="K62" s="4">
        <f t="shared" si="1"/>
        <v>3.7547789676919781</v>
      </c>
      <c r="L62" s="7">
        <f t="shared" si="2"/>
        <v>0</v>
      </c>
      <c r="M62" s="10">
        <f t="shared" si="3"/>
        <v>1.7953010408716243</v>
      </c>
      <c r="N62" s="13">
        <f t="shared" si="4"/>
        <v>1.0717497486214147</v>
      </c>
      <c r="O62" s="16">
        <f t="shared" si="5"/>
        <v>3.5634032072025992</v>
      </c>
      <c r="P62" s="19">
        <f t="shared" si="6"/>
        <v>0.14422710953510431</v>
      </c>
      <c r="Q62" s="21">
        <f t="shared" si="7"/>
        <v>0.29267907530977838</v>
      </c>
    </row>
    <row r="63" spans="1:17" x14ac:dyDescent="0.3">
      <c r="A63" s="3">
        <v>62</v>
      </c>
      <c r="B63" t="s">
        <v>17</v>
      </c>
      <c r="C63" t="s">
        <v>15</v>
      </c>
      <c r="D63" s="4">
        <v>45.217315671767267</v>
      </c>
      <c r="E63" s="6">
        <v>0</v>
      </c>
      <c r="F63" s="9">
        <v>5.5332698674885501</v>
      </c>
      <c r="G63" s="12">
        <v>1.8955585246522799</v>
      </c>
      <c r="H63" s="15">
        <v>37.2811487117147</v>
      </c>
      <c r="I63" s="18">
        <v>3.2004841827960998E-2</v>
      </c>
      <c r="J63" s="20">
        <v>0.478018054316522</v>
      </c>
      <c r="K63" s="4">
        <f t="shared" si="1"/>
        <v>3.8333545259586344</v>
      </c>
      <c r="L63" s="7">
        <f t="shared" si="2"/>
        <v>0</v>
      </c>
      <c r="M63" s="10">
        <f t="shared" si="3"/>
        <v>1.8769075633612633</v>
      </c>
      <c r="N63" s="13">
        <f t="shared" si="4"/>
        <v>1.0631780197579017</v>
      </c>
      <c r="O63" s="16">
        <f t="shared" si="5"/>
        <v>3.6449575742775355</v>
      </c>
      <c r="P63" s="19">
        <f t="shared" si="6"/>
        <v>3.1503358742125724E-2</v>
      </c>
      <c r="Q63" s="21">
        <f t="shared" si="7"/>
        <v>0.3907020378211743</v>
      </c>
    </row>
    <row r="64" spans="1:17" x14ac:dyDescent="0.3">
      <c r="A64" s="3">
        <v>63</v>
      </c>
      <c r="B64" t="s">
        <v>17</v>
      </c>
      <c r="C64" t="s">
        <v>15</v>
      </c>
      <c r="D64" s="4">
        <v>49.566570879693991</v>
      </c>
      <c r="E64" s="6">
        <v>0</v>
      </c>
      <c r="F64" s="9">
        <v>5.7777510567405201</v>
      </c>
      <c r="G64" s="12">
        <v>2.0568162253612701</v>
      </c>
      <c r="H64" s="15">
        <v>41.172895691756501</v>
      </c>
      <c r="I64" s="18">
        <v>9.1398010713618597E-2</v>
      </c>
      <c r="J64" s="20">
        <v>0.47113901542805903</v>
      </c>
      <c r="K64" s="4">
        <f t="shared" si="1"/>
        <v>3.9232907034135343</v>
      </c>
      <c r="L64" s="7">
        <f t="shared" si="2"/>
        <v>0</v>
      </c>
      <c r="M64" s="10">
        <f t="shared" si="3"/>
        <v>1.9136453443812005</v>
      </c>
      <c r="N64" s="13">
        <f t="shared" si="4"/>
        <v>1.117373925092914</v>
      </c>
      <c r="O64" s="16">
        <f t="shared" si="5"/>
        <v>3.741777732504536</v>
      </c>
      <c r="P64" s="19">
        <f t="shared" si="6"/>
        <v>8.7459453076028607E-2</v>
      </c>
      <c r="Q64" s="21">
        <f t="shared" si="7"/>
        <v>0.3860369411840277</v>
      </c>
    </row>
    <row r="65" spans="1:17" x14ac:dyDescent="0.3">
      <c r="A65" s="3">
        <v>64</v>
      </c>
      <c r="B65" t="s">
        <v>17</v>
      </c>
      <c r="C65" t="s">
        <v>15</v>
      </c>
      <c r="D65" s="4">
        <v>59.13020518932246</v>
      </c>
      <c r="E65" s="6">
        <v>0</v>
      </c>
      <c r="F65" s="9">
        <v>6.0350823847082804</v>
      </c>
      <c r="G65" s="12">
        <v>2.2430226671654898</v>
      </c>
      <c r="H65" s="15">
        <v>50.091772672735999</v>
      </c>
      <c r="I65" s="18">
        <v>7.9218386782344594E-2</v>
      </c>
      <c r="J65" s="20">
        <v>0.68090388860792594</v>
      </c>
      <c r="K65" s="4">
        <f t="shared" si="1"/>
        <v>4.0965122974741011</v>
      </c>
      <c r="L65" s="7">
        <f t="shared" si="2"/>
        <v>0</v>
      </c>
      <c r="M65" s="10">
        <f t="shared" si="3"/>
        <v>1.9509094011883699</v>
      </c>
      <c r="N65" s="13">
        <f t="shared" si="4"/>
        <v>1.1765058168676643</v>
      </c>
      <c r="O65" s="16">
        <f t="shared" si="5"/>
        <v>3.933623479799615</v>
      </c>
      <c r="P65" s="19">
        <f t="shared" si="6"/>
        <v>7.6237063185051343E-2</v>
      </c>
      <c r="Q65" s="21">
        <f t="shared" si="7"/>
        <v>0.51933167766278465</v>
      </c>
    </row>
    <row r="66" spans="1:17" x14ac:dyDescent="0.3">
      <c r="A66" s="3">
        <v>65</v>
      </c>
      <c r="B66" t="s">
        <v>17</v>
      </c>
      <c r="C66" t="s">
        <v>15</v>
      </c>
      <c r="D66" s="4">
        <v>49.705492790014617</v>
      </c>
      <c r="E66" s="6">
        <v>0</v>
      </c>
      <c r="F66" s="9">
        <v>5.4508549576950802</v>
      </c>
      <c r="G66" s="12">
        <v>2.0282214762421402</v>
      </c>
      <c r="H66" s="15">
        <v>41.7003984880376</v>
      </c>
      <c r="I66" s="18">
        <v>6.6173727181450606E-2</v>
      </c>
      <c r="J66" s="20">
        <v>0.46435135084373502</v>
      </c>
      <c r="K66" s="4">
        <f t="shared" si="1"/>
        <v>3.9260342437824289</v>
      </c>
      <c r="L66" s="7">
        <f t="shared" si="2"/>
        <v>0</v>
      </c>
      <c r="M66" s="10">
        <f t="shared" si="3"/>
        <v>1.8642126736041291</v>
      </c>
      <c r="N66" s="13">
        <f t="shared" si="4"/>
        <v>1.1079754756487969</v>
      </c>
      <c r="O66" s="16">
        <f t="shared" si="5"/>
        <v>3.7542082524635769</v>
      </c>
      <c r="P66" s="19">
        <f t="shared" si="6"/>
        <v>6.4076283554848373E-2</v>
      </c>
      <c r="Q66" s="21">
        <f t="shared" si="7"/>
        <v>0.38141238049094833</v>
      </c>
    </row>
    <row r="67" spans="1:17" x14ac:dyDescent="0.3">
      <c r="A67" s="3">
        <v>66</v>
      </c>
      <c r="B67" t="s">
        <v>17</v>
      </c>
      <c r="C67" t="s">
        <v>16</v>
      </c>
      <c r="D67" s="4">
        <v>49.462312774356029</v>
      </c>
      <c r="E67" s="6">
        <v>0</v>
      </c>
      <c r="F67" s="9">
        <v>5.5401568592070003</v>
      </c>
      <c r="G67" s="12">
        <v>1.8270525393282699</v>
      </c>
      <c r="H67" s="15">
        <v>41.354088893993001</v>
      </c>
      <c r="I67" s="18">
        <v>0.111397255590231</v>
      </c>
      <c r="J67" s="20">
        <v>0.62730445188153605</v>
      </c>
      <c r="K67" s="4">
        <f t="shared" ref="K67:K130" si="8">LN(D67+1)</f>
        <v>3.9212267759785875</v>
      </c>
      <c r="L67" s="7">
        <f t="shared" si="2"/>
        <v>0</v>
      </c>
      <c r="M67" s="10">
        <f t="shared" si="3"/>
        <v>1.877961149769708</v>
      </c>
      <c r="N67" s="13">
        <f t="shared" si="4"/>
        <v>1.0392346633736602</v>
      </c>
      <c r="O67" s="16">
        <f t="shared" si="5"/>
        <v>3.7460649664726624</v>
      </c>
      <c r="P67" s="19">
        <f t="shared" si="6"/>
        <v>0.10561801253386785</v>
      </c>
      <c r="Q67" s="21">
        <f t="shared" si="7"/>
        <v>0.48692493542796167</v>
      </c>
    </row>
    <row r="68" spans="1:17" x14ac:dyDescent="0.3">
      <c r="A68" s="3">
        <v>67</v>
      </c>
      <c r="B68" t="s">
        <v>17</v>
      </c>
      <c r="C68" t="s">
        <v>16</v>
      </c>
      <c r="D68" s="4">
        <v>52.773076918547019</v>
      </c>
      <c r="E68" s="6">
        <v>0</v>
      </c>
      <c r="F68" s="9">
        <v>6.2037225269037801</v>
      </c>
      <c r="G68" s="12">
        <v>2.3475478646130599</v>
      </c>
      <c r="H68" s="15">
        <v>43.526800379874501</v>
      </c>
      <c r="I68" s="18">
        <v>0.100722378559264</v>
      </c>
      <c r="J68" s="20">
        <v>0.591206850049383</v>
      </c>
      <c r="K68" s="4">
        <f t="shared" si="8"/>
        <v>3.9847729128880558</v>
      </c>
      <c r="L68" s="7">
        <f t="shared" si="2"/>
        <v>0</v>
      </c>
      <c r="M68" s="10">
        <f t="shared" si="3"/>
        <v>1.9745979100399718</v>
      </c>
      <c r="N68" s="13">
        <f t="shared" si="4"/>
        <v>1.2082280970957713</v>
      </c>
      <c r="O68" s="16">
        <f t="shared" si="5"/>
        <v>3.7960912636165132</v>
      </c>
      <c r="P68" s="19">
        <f t="shared" si="6"/>
        <v>9.5966672047277546E-2</v>
      </c>
      <c r="Q68" s="21">
        <f t="shared" si="7"/>
        <v>0.46449275350649322</v>
      </c>
    </row>
    <row r="69" spans="1:17" x14ac:dyDescent="0.3">
      <c r="A69" s="3">
        <v>68</v>
      </c>
      <c r="B69" t="s">
        <v>17</v>
      </c>
      <c r="C69" t="s">
        <v>16</v>
      </c>
      <c r="D69" s="4">
        <v>52.27279756402028</v>
      </c>
      <c r="E69" s="6">
        <v>0</v>
      </c>
      <c r="F69" s="9">
        <v>5.6081509514206997</v>
      </c>
      <c r="G69" s="12">
        <v>2.0405678873276298</v>
      </c>
      <c r="H69" s="15">
        <v>43.9921406732837</v>
      </c>
      <c r="I69" s="18">
        <v>6.1219315681362699E-2</v>
      </c>
      <c r="J69" s="20">
        <v>0.56792117228663097</v>
      </c>
      <c r="K69" s="4">
        <f t="shared" si="8"/>
        <v>3.975425836238903</v>
      </c>
      <c r="L69" s="7">
        <f t="shared" si="2"/>
        <v>0</v>
      </c>
      <c r="M69" s="10">
        <f t="shared" si="3"/>
        <v>1.8883038796957621</v>
      </c>
      <c r="N69" s="13">
        <f t="shared" si="4"/>
        <v>1.1120443030142246</v>
      </c>
      <c r="O69" s="16">
        <f t="shared" si="5"/>
        <v>3.8064878228121279</v>
      </c>
      <c r="P69" s="19">
        <f t="shared" si="6"/>
        <v>5.9418544850968279E-2</v>
      </c>
      <c r="Q69" s="21">
        <f t="shared" si="7"/>
        <v>0.44975064788811436</v>
      </c>
    </row>
    <row r="70" spans="1:17" x14ac:dyDescent="0.3">
      <c r="A70" s="3">
        <v>69</v>
      </c>
      <c r="B70" t="s">
        <v>17</v>
      </c>
      <c r="C70" t="s">
        <v>16</v>
      </c>
      <c r="D70" s="4">
        <v>49.861583011184642</v>
      </c>
      <c r="E70" s="6">
        <v>0</v>
      </c>
      <c r="F70" s="9">
        <v>5.9477171067365999</v>
      </c>
      <c r="G70" s="12">
        <v>2.00393930959144</v>
      </c>
      <c r="H70" s="15">
        <v>41.070436439153298</v>
      </c>
      <c r="I70" s="18">
        <v>0.110491991925227</v>
      </c>
      <c r="J70" s="20">
        <v>0.72741515259339495</v>
      </c>
      <c r="K70" s="4">
        <f t="shared" si="8"/>
        <v>3.9291078843854335</v>
      </c>
      <c r="L70" s="7">
        <f t="shared" si="2"/>
        <v>0</v>
      </c>
      <c r="M70" s="10">
        <f t="shared" si="3"/>
        <v>1.9384131317665001</v>
      </c>
      <c r="N70" s="13">
        <f t="shared" si="4"/>
        <v>1.0999245304992125</v>
      </c>
      <c r="O70" s="16">
        <f t="shared" si="5"/>
        <v>3.7393452716668336</v>
      </c>
      <c r="P70" s="19">
        <f t="shared" si="6"/>
        <v>0.10480315309286986</v>
      </c>
      <c r="Q70" s="21">
        <f t="shared" si="7"/>
        <v>0.54662615973329487</v>
      </c>
    </row>
    <row r="71" spans="1:17" x14ac:dyDescent="0.3">
      <c r="A71" s="3">
        <v>70</v>
      </c>
      <c r="B71" t="s">
        <v>17</v>
      </c>
      <c r="C71" t="s">
        <v>16</v>
      </c>
      <c r="D71" s="4">
        <v>51.823203156853694</v>
      </c>
      <c r="E71" s="6">
        <v>0</v>
      </c>
      <c r="F71" s="9">
        <v>6.5887329961071002</v>
      </c>
      <c r="G71" s="12">
        <v>2.1810452042898598</v>
      </c>
      <c r="H71" s="15">
        <v>42.370570472586301</v>
      </c>
      <c r="I71" s="18">
        <v>0.11166442902879201</v>
      </c>
      <c r="J71" s="20">
        <v>0.56798689798790303</v>
      </c>
      <c r="K71" s="4">
        <f t="shared" si="8"/>
        <v>3.9669505479089957</v>
      </c>
      <c r="L71" s="7">
        <f t="shared" si="2"/>
        <v>0</v>
      </c>
      <c r="M71" s="10">
        <f t="shared" si="3"/>
        <v>2.0266646467888845</v>
      </c>
      <c r="N71" s="13">
        <f t="shared" si="4"/>
        <v>1.1572098233827475</v>
      </c>
      <c r="O71" s="16">
        <f t="shared" si="5"/>
        <v>3.7697811113827706</v>
      </c>
      <c r="P71" s="19">
        <f t="shared" si="6"/>
        <v>0.10585837782979819</v>
      </c>
      <c r="Q71" s="21">
        <f t="shared" si="7"/>
        <v>0.44979256601824374</v>
      </c>
    </row>
    <row r="72" spans="1:17" x14ac:dyDescent="0.3">
      <c r="A72" s="3">
        <v>71</v>
      </c>
      <c r="B72" t="s">
        <v>18</v>
      </c>
      <c r="C72" t="s">
        <v>10</v>
      </c>
      <c r="D72" s="4">
        <v>4.8896115217396465</v>
      </c>
      <c r="E72" s="6">
        <v>0.45757929642706902</v>
      </c>
      <c r="F72" s="9">
        <v>0.74128349980499197</v>
      </c>
      <c r="G72" s="12">
        <v>0.18282826013506601</v>
      </c>
      <c r="H72" s="15">
        <v>2.92789022947583</v>
      </c>
      <c r="I72" s="18">
        <v>0.22692079183775099</v>
      </c>
      <c r="J72" s="20">
        <v>0.353497922319296</v>
      </c>
      <c r="K72" s="4">
        <f t="shared" si="8"/>
        <v>1.7731900399263021</v>
      </c>
      <c r="L72" s="7">
        <f t="shared" si="2"/>
        <v>0.37677704354443509</v>
      </c>
      <c r="M72" s="10">
        <f t="shared" si="3"/>
        <v>0.5546224848672241</v>
      </c>
      <c r="N72" s="13">
        <f t="shared" si="4"/>
        <v>0.16790840128352669</v>
      </c>
      <c r="O72" s="16">
        <f t="shared" si="5"/>
        <v>1.3681024444489396</v>
      </c>
      <c r="P72" s="19">
        <f t="shared" si="6"/>
        <v>0.20450760931559264</v>
      </c>
      <c r="Q72" s="21">
        <f t="shared" si="7"/>
        <v>0.30269229502803807</v>
      </c>
    </row>
    <row r="73" spans="1:17" x14ac:dyDescent="0.3">
      <c r="A73" s="3">
        <v>72</v>
      </c>
      <c r="B73" t="s">
        <v>18</v>
      </c>
      <c r="C73" t="s">
        <v>10</v>
      </c>
      <c r="D73" s="4">
        <v>4.9431171487971159</v>
      </c>
      <c r="E73" s="6">
        <v>0.56733257511775004</v>
      </c>
      <c r="F73" s="9">
        <v>0.63283277768151702</v>
      </c>
      <c r="G73" s="12">
        <v>0.23772937515324499</v>
      </c>
      <c r="H73" s="15">
        <v>3.3991356845509801</v>
      </c>
      <c r="I73" s="18">
        <v>1.1943143191899899E-3</v>
      </c>
      <c r="J73" s="20">
        <v>0.101775273177322</v>
      </c>
      <c r="K73" s="4">
        <f t="shared" si="8"/>
        <v>1.7822337682543719</v>
      </c>
      <c r="L73" s="7">
        <f t="shared" si="2"/>
        <v>0.44937517768811347</v>
      </c>
      <c r="M73" s="10">
        <f t="shared" si="3"/>
        <v>0.49031640683522953</v>
      </c>
      <c r="N73" s="13">
        <f t="shared" si="4"/>
        <v>0.21327855194402909</v>
      </c>
      <c r="O73" s="16">
        <f t="shared" si="5"/>
        <v>1.4814080862989467</v>
      </c>
      <c r="P73" s="19">
        <f t="shared" si="6"/>
        <v>1.1936016931866067E-3</v>
      </c>
      <c r="Q73" s="21">
        <f t="shared" si="7"/>
        <v>9.6922763598551773E-2</v>
      </c>
    </row>
    <row r="74" spans="1:17" x14ac:dyDescent="0.3">
      <c r="A74" s="3">
        <v>73</v>
      </c>
      <c r="B74" t="s">
        <v>18</v>
      </c>
      <c r="C74" t="s">
        <v>10</v>
      </c>
      <c r="D74" s="4">
        <v>4.6960663481837503</v>
      </c>
      <c r="E74" s="6">
        <v>0.48583421154622403</v>
      </c>
      <c r="F74" s="9">
        <v>0.68866906709586695</v>
      </c>
      <c r="G74" s="12">
        <v>0.227584614785455</v>
      </c>
      <c r="H74" s="15">
        <v>2.7310046010592401</v>
      </c>
      <c r="I74" s="18">
        <v>0.18934863740521701</v>
      </c>
      <c r="J74" s="20">
        <v>0.37755886810799599</v>
      </c>
      <c r="K74" s="4">
        <f t="shared" si="8"/>
        <v>1.7397758222482516</v>
      </c>
      <c r="L74" s="7">
        <f t="shared" si="2"/>
        <v>0.39597637314434392</v>
      </c>
      <c r="M74" s="10">
        <f t="shared" si="3"/>
        <v>0.52394068440416552</v>
      </c>
      <c r="N74" s="13">
        <f t="shared" si="4"/>
        <v>0.20504851092623699</v>
      </c>
      <c r="O74" s="16">
        <f t="shared" si="5"/>
        <v>1.3166775274355909</v>
      </c>
      <c r="P74" s="19">
        <f t="shared" si="6"/>
        <v>0.17340579374030887</v>
      </c>
      <c r="Q74" s="21">
        <f t="shared" si="7"/>
        <v>0.32031299660039803</v>
      </c>
    </row>
    <row r="75" spans="1:17" x14ac:dyDescent="0.3">
      <c r="A75" s="3">
        <v>74</v>
      </c>
      <c r="B75" t="s">
        <v>18</v>
      </c>
      <c r="C75" t="s">
        <v>10</v>
      </c>
      <c r="D75" s="4">
        <v>5.0553619656018114</v>
      </c>
      <c r="E75" s="6">
        <v>0.52276388379017702</v>
      </c>
      <c r="F75" s="9">
        <v>0.71525424118171499</v>
      </c>
      <c r="G75" s="12">
        <v>0.19333623659455401</v>
      </c>
      <c r="H75" s="15">
        <v>3.05930797105776</v>
      </c>
      <c r="I75" s="18">
        <v>0.19020535951347101</v>
      </c>
      <c r="J75" s="20">
        <v>0.37913230786231999</v>
      </c>
      <c r="K75" s="4">
        <f t="shared" si="8"/>
        <v>1.800944154838773</v>
      </c>
      <c r="L75" s="7">
        <f t="shared" si="2"/>
        <v>0.42052702826976085</v>
      </c>
      <c r="M75" s="10">
        <f t="shared" si="3"/>
        <v>0.53956131521761785</v>
      </c>
      <c r="N75" s="13">
        <f t="shared" si="4"/>
        <v>0.17675294464200408</v>
      </c>
      <c r="O75" s="16">
        <f t="shared" si="5"/>
        <v>1.4010125086069234</v>
      </c>
      <c r="P75" s="19">
        <f t="shared" si="6"/>
        <v>0.17412586325449597</v>
      </c>
      <c r="Q75" s="21">
        <f t="shared" si="7"/>
        <v>0.32145453899651716</v>
      </c>
    </row>
    <row r="76" spans="1:17" x14ac:dyDescent="0.3">
      <c r="A76" s="3">
        <v>75</v>
      </c>
      <c r="B76" t="s">
        <v>18</v>
      </c>
      <c r="C76" t="s">
        <v>10</v>
      </c>
      <c r="D76" s="4">
        <v>4.7132711724114937</v>
      </c>
      <c r="E76" s="6">
        <v>0.52171218350117499</v>
      </c>
      <c r="F76" s="9">
        <v>0.61323296155624696</v>
      </c>
      <c r="G76" s="12">
        <v>0.196764420647667</v>
      </c>
      <c r="H76" s="15">
        <v>2.8867085614941299</v>
      </c>
      <c r="I76" s="18">
        <v>0.16630528670074499</v>
      </c>
      <c r="J76" s="20">
        <v>0.32527658610003701</v>
      </c>
      <c r="K76" s="4">
        <f t="shared" si="8"/>
        <v>1.7427917444676857</v>
      </c>
      <c r="L76" s="7">
        <f t="shared" si="2"/>
        <v>0.41983613741853371</v>
      </c>
      <c r="M76" s="10">
        <f t="shared" si="3"/>
        <v>0.47824021621364787</v>
      </c>
      <c r="N76" s="13">
        <f t="shared" si="4"/>
        <v>0.1796215990592589</v>
      </c>
      <c r="O76" s="16">
        <f t="shared" si="5"/>
        <v>1.3575626713112701</v>
      </c>
      <c r="P76" s="19">
        <f t="shared" si="6"/>
        <v>0.15384087758699533</v>
      </c>
      <c r="Q76" s="21">
        <f t="shared" si="7"/>
        <v>0.28162118188058405</v>
      </c>
    </row>
    <row r="77" spans="1:17" x14ac:dyDescent="0.3">
      <c r="A77" s="3">
        <v>76</v>
      </c>
      <c r="B77" t="s">
        <v>18</v>
      </c>
      <c r="C77" t="s">
        <v>11</v>
      </c>
      <c r="D77" s="4">
        <v>3.9476581455361317</v>
      </c>
      <c r="E77" s="6">
        <v>0.29294615973026</v>
      </c>
      <c r="F77" s="9">
        <v>0.43316436491035998</v>
      </c>
      <c r="G77" s="12">
        <v>0.19244008793519499</v>
      </c>
      <c r="H77" s="15">
        <v>2.4916214935612202</v>
      </c>
      <c r="I77" s="18">
        <v>2.66793406217237E-2</v>
      </c>
      <c r="J77" s="20">
        <v>0.51314855324123798</v>
      </c>
      <c r="K77" s="4">
        <f t="shared" si="8"/>
        <v>1.5989143627206868</v>
      </c>
      <c r="L77" s="7">
        <f t="shared" si="2"/>
        <v>0.25692345911630954</v>
      </c>
      <c r="M77" s="10">
        <f t="shared" si="3"/>
        <v>0.35988484213617022</v>
      </c>
      <c r="N77" s="13">
        <f t="shared" si="4"/>
        <v>0.17600170179304842</v>
      </c>
      <c r="O77" s="16">
        <f t="shared" si="5"/>
        <v>1.2503662396515016</v>
      </c>
      <c r="P77" s="19">
        <f t="shared" si="6"/>
        <v>2.632965300259657E-2</v>
      </c>
      <c r="Q77" s="21">
        <f t="shared" si="7"/>
        <v>0.41419261454772432</v>
      </c>
    </row>
    <row r="78" spans="1:17" x14ac:dyDescent="0.3">
      <c r="A78" s="3">
        <v>77</v>
      </c>
      <c r="B78" t="s">
        <v>18</v>
      </c>
      <c r="C78" t="s">
        <v>11</v>
      </c>
      <c r="D78" s="4">
        <v>4.1271753721004609</v>
      </c>
      <c r="E78" s="6">
        <v>0.28547635678255801</v>
      </c>
      <c r="F78" s="9">
        <v>0.48391484650281402</v>
      </c>
      <c r="G78" s="12">
        <v>0.19013410437655601</v>
      </c>
      <c r="H78" s="15">
        <v>2.68395791826409</v>
      </c>
      <c r="I78" s="18">
        <v>0</v>
      </c>
      <c r="J78" s="20">
        <v>0.48651677407398197</v>
      </c>
      <c r="K78" s="4">
        <f t="shared" si="8"/>
        <v>1.6345548978144708</v>
      </c>
      <c r="L78" s="7">
        <f t="shared" si="2"/>
        <v>0.25112935532017394</v>
      </c>
      <c r="M78" s="10">
        <f t="shared" si="3"/>
        <v>0.39468376203603878</v>
      </c>
      <c r="N78" s="13">
        <f t="shared" si="4"/>
        <v>0.17406599352749516</v>
      </c>
      <c r="O78" s="16">
        <f t="shared" si="5"/>
        <v>1.3039876954896243</v>
      </c>
      <c r="P78" s="19">
        <f t="shared" si="6"/>
        <v>0</v>
      </c>
      <c r="Q78" s="21">
        <f t="shared" si="7"/>
        <v>0.3964356476668065</v>
      </c>
    </row>
    <row r="79" spans="1:17" x14ac:dyDescent="0.3">
      <c r="A79" s="3">
        <v>78</v>
      </c>
      <c r="B79" t="s">
        <v>18</v>
      </c>
      <c r="C79" t="s">
        <v>11</v>
      </c>
      <c r="D79" s="4">
        <v>3.8811016984526123</v>
      </c>
      <c r="E79" s="6">
        <v>0.25484262621772702</v>
      </c>
      <c r="F79" s="9">
        <v>0.49289538134972299</v>
      </c>
      <c r="G79" s="12">
        <v>0.19557805391174099</v>
      </c>
      <c r="H79" s="15">
        <v>2.3954253049932799</v>
      </c>
      <c r="I79" s="18">
        <v>7.4454216005638901E-5</v>
      </c>
      <c r="J79" s="20">
        <v>0.54118417931152696</v>
      </c>
      <c r="K79" s="4">
        <f t="shared" si="8"/>
        <v>1.5853709522652142</v>
      </c>
      <c r="L79" s="7">
        <f t="shared" si="2"/>
        <v>0.22701016728475731</v>
      </c>
      <c r="M79" s="10">
        <f t="shared" si="3"/>
        <v>0.40071744332871595</v>
      </c>
      <c r="N79" s="13">
        <f t="shared" si="4"/>
        <v>0.17862979554802097</v>
      </c>
      <c r="O79" s="16">
        <f t="shared" si="5"/>
        <v>1.2224290270948097</v>
      </c>
      <c r="P79" s="19">
        <f t="shared" si="6"/>
        <v>7.4451444428032932E-5</v>
      </c>
      <c r="Q79" s="21">
        <f t="shared" si="7"/>
        <v>0.43255106854168301</v>
      </c>
    </row>
    <row r="80" spans="1:17" x14ac:dyDescent="0.3">
      <c r="A80" s="3">
        <v>79</v>
      </c>
      <c r="B80" t="s">
        <v>18</v>
      </c>
      <c r="C80" t="s">
        <v>11</v>
      </c>
      <c r="D80" s="4">
        <v>4.2327127993789944</v>
      </c>
      <c r="E80" s="6">
        <v>0.24091707433582499</v>
      </c>
      <c r="F80" s="9">
        <v>0.52837871784882395</v>
      </c>
      <c r="G80" s="12">
        <v>0.17521656156552801</v>
      </c>
      <c r="H80" s="15">
        <v>2.73444719308152</v>
      </c>
      <c r="I80" s="18">
        <v>0</v>
      </c>
      <c r="J80" s="20">
        <v>0.55104045316829797</v>
      </c>
      <c r="K80" s="4">
        <f t="shared" si="8"/>
        <v>1.6549298432887041</v>
      </c>
      <c r="L80" s="7">
        <f t="shared" si="2"/>
        <v>0.21585068234260468</v>
      </c>
      <c r="M80" s="10">
        <f t="shared" si="3"/>
        <v>0.42420751202940088</v>
      </c>
      <c r="N80" s="13">
        <f t="shared" si="4"/>
        <v>0.16145243832888503</v>
      </c>
      <c r="O80" s="16">
        <f t="shared" si="5"/>
        <v>1.3175998004235434</v>
      </c>
      <c r="P80" s="19">
        <f t="shared" si="6"/>
        <v>0</v>
      </c>
      <c r="Q80" s="21">
        <f t="shared" si="7"/>
        <v>0.43892596584543825</v>
      </c>
    </row>
    <row r="81" spans="1:17" x14ac:dyDescent="0.3">
      <c r="A81" s="3">
        <v>80</v>
      </c>
      <c r="B81" t="s">
        <v>18</v>
      </c>
      <c r="C81" t="s">
        <v>11</v>
      </c>
      <c r="D81" s="4">
        <v>4.5629542346052281</v>
      </c>
      <c r="E81" s="6">
        <v>0.23068933757890001</v>
      </c>
      <c r="F81" s="9">
        <v>0.50488254770279495</v>
      </c>
      <c r="G81" s="12">
        <v>0.19603841487830201</v>
      </c>
      <c r="H81" s="15">
        <v>3.1258421861032999</v>
      </c>
      <c r="I81" s="18">
        <v>1.6979714640518701E-4</v>
      </c>
      <c r="J81" s="20">
        <v>0.50237771659029695</v>
      </c>
      <c r="K81" s="4">
        <f t="shared" si="8"/>
        <v>1.7161293043120986</v>
      </c>
      <c r="L81" s="7">
        <f t="shared" si="2"/>
        <v>0.20757444945414677</v>
      </c>
      <c r="M81" s="10">
        <f t="shared" si="3"/>
        <v>0.40871485376195932</v>
      </c>
      <c r="N81" s="13">
        <f t="shared" si="4"/>
        <v>0.17901477447608435</v>
      </c>
      <c r="O81" s="16">
        <f t="shared" si="5"/>
        <v>1.4172701652756088</v>
      </c>
      <c r="P81" s="19">
        <f t="shared" si="6"/>
        <v>1.6978273250133256E-4</v>
      </c>
      <c r="Q81" s="21">
        <f t="shared" si="7"/>
        <v>0.40704899748640011</v>
      </c>
    </row>
    <row r="82" spans="1:17" x14ac:dyDescent="0.3">
      <c r="A82" s="3">
        <v>81</v>
      </c>
      <c r="B82" t="s">
        <v>18</v>
      </c>
      <c r="C82" t="s">
        <v>12</v>
      </c>
      <c r="D82" s="4">
        <v>23.639428428834751</v>
      </c>
      <c r="E82" s="6">
        <v>0.27433976022885698</v>
      </c>
      <c r="F82" s="9">
        <v>2.0933651827276698</v>
      </c>
      <c r="G82" s="12">
        <v>0.89053825461886305</v>
      </c>
      <c r="H82" s="15">
        <v>19.443099792510999</v>
      </c>
      <c r="I82" s="18">
        <v>3.8394018765032199E-3</v>
      </c>
      <c r="J82" s="20">
        <v>0.93481760803713798</v>
      </c>
      <c r="K82" s="4">
        <f t="shared" si="8"/>
        <v>3.2043479415145608</v>
      </c>
      <c r="L82" s="7">
        <f t="shared" ref="L82:L141" si="9">LN(E82+1)</f>
        <v>0.24242820937286025</v>
      </c>
      <c r="M82" s="10">
        <f t="shared" ref="M82:M141" si="10">LN(F82+1)</f>
        <v>1.1292595542174051</v>
      </c>
      <c r="N82" s="13">
        <f t="shared" ref="N82:N141" si="11">LN(G82+1)</f>
        <v>0.63686157932997911</v>
      </c>
      <c r="O82" s="16">
        <f t="shared" ref="O82:O141" si="12">LN(H82+1)</f>
        <v>3.0176454070912744</v>
      </c>
      <c r="P82" s="19">
        <f t="shared" ref="P82:P141" si="13">LN(I82+1)</f>
        <v>3.8320501845101546E-3</v>
      </c>
      <c r="Q82" s="21">
        <f t="shared" ref="Q82:Q141" si="14">LN(J82+1)</f>
        <v>0.66001306262671577</v>
      </c>
    </row>
    <row r="83" spans="1:17" x14ac:dyDescent="0.3">
      <c r="A83" s="3">
        <v>82</v>
      </c>
      <c r="B83" t="s">
        <v>18</v>
      </c>
      <c r="C83" t="s">
        <v>12</v>
      </c>
      <c r="D83" s="4">
        <v>25.191950096368846</v>
      </c>
      <c r="E83" s="6">
        <v>0.24045491783709599</v>
      </c>
      <c r="F83" s="9">
        <v>2.0775952852111801</v>
      </c>
      <c r="G83" s="12">
        <v>1.00115741703738</v>
      </c>
      <c r="H83" s="15">
        <v>20.640817196678199</v>
      </c>
      <c r="I83" s="18">
        <v>6.4668088189702303E-3</v>
      </c>
      <c r="J83" s="20">
        <v>1.2235083744172</v>
      </c>
      <c r="K83" s="4">
        <f t="shared" si="8"/>
        <v>3.2654521153264464</v>
      </c>
      <c r="L83" s="7">
        <f t="shared" si="9"/>
        <v>0.21547818156035131</v>
      </c>
      <c r="M83" s="10">
        <f t="shared" si="10"/>
        <v>1.1241485404854417</v>
      </c>
      <c r="N83" s="13">
        <f t="shared" si="11"/>
        <v>0.6937257216914362</v>
      </c>
      <c r="O83" s="16">
        <f t="shared" si="12"/>
        <v>3.0745812165128736</v>
      </c>
      <c r="P83" s="19">
        <f t="shared" si="13"/>
        <v>6.4459887223373398E-3</v>
      </c>
      <c r="Q83" s="21">
        <f t="shared" si="14"/>
        <v>0.79908629728362635</v>
      </c>
    </row>
    <row r="84" spans="1:17" x14ac:dyDescent="0.3">
      <c r="A84" s="3">
        <v>83</v>
      </c>
      <c r="B84" t="s">
        <v>18</v>
      </c>
      <c r="C84" t="s">
        <v>12</v>
      </c>
      <c r="D84" s="4">
        <v>25.470488204324724</v>
      </c>
      <c r="E84" s="6">
        <v>0.28933919442806399</v>
      </c>
      <c r="F84" s="9">
        <v>1.9519573955374001</v>
      </c>
      <c r="G84" s="12">
        <v>0.96460479509520802</v>
      </c>
      <c r="H84" s="15">
        <v>22.222124014147902</v>
      </c>
      <c r="I84" s="18">
        <v>7.9749173930110297E-3</v>
      </c>
      <c r="J84" s="20">
        <v>3.3999683398371103E-2</v>
      </c>
      <c r="K84" s="4">
        <f t="shared" si="8"/>
        <v>3.2760304597532763</v>
      </c>
      <c r="L84" s="7">
        <f t="shared" si="9"/>
        <v>0.25412983474616119</v>
      </c>
      <c r="M84" s="10">
        <f t="shared" si="10"/>
        <v>1.0824684742280481</v>
      </c>
      <c r="N84" s="13">
        <f t="shared" si="11"/>
        <v>0.67529110300451234</v>
      </c>
      <c r="O84" s="16">
        <f t="shared" si="12"/>
        <v>3.145105445563817</v>
      </c>
      <c r="P84" s="19">
        <f t="shared" si="13"/>
        <v>7.9432858008969629E-3</v>
      </c>
      <c r="Q84" s="21">
        <f t="shared" si="14"/>
        <v>3.3434469895060062E-2</v>
      </c>
    </row>
    <row r="85" spans="1:17" x14ac:dyDescent="0.3">
      <c r="A85" s="3">
        <v>84</v>
      </c>
      <c r="B85" t="s">
        <v>18</v>
      </c>
      <c r="C85" t="s">
        <v>12</v>
      </c>
      <c r="D85" s="4">
        <v>28.028458608692059</v>
      </c>
      <c r="E85" s="6">
        <v>0.311620155484993</v>
      </c>
      <c r="F85" s="9">
        <v>2.5452787915509298</v>
      </c>
      <c r="G85" s="12">
        <v>1.13101836056683</v>
      </c>
      <c r="H85" s="15">
        <v>22.957322125483099</v>
      </c>
      <c r="I85" s="18">
        <v>5.4903893130610597E-3</v>
      </c>
      <c r="J85" s="20">
        <v>1.07927017760105</v>
      </c>
      <c r="K85" s="4">
        <f t="shared" si="8"/>
        <v>3.3682766801298687</v>
      </c>
      <c r="L85" s="7">
        <f t="shared" si="9"/>
        <v>0.27126313296771631</v>
      </c>
      <c r="M85" s="10">
        <f t="shared" si="10"/>
        <v>1.2656168004887225</v>
      </c>
      <c r="N85" s="13">
        <f t="shared" si="11"/>
        <v>0.75659996901874826</v>
      </c>
      <c r="O85" s="16">
        <f t="shared" si="12"/>
        <v>3.1762740026223093</v>
      </c>
      <c r="P85" s="19">
        <f t="shared" si="13"/>
        <v>5.475372067596824E-3</v>
      </c>
      <c r="Q85" s="21">
        <f t="shared" si="14"/>
        <v>0.73201695598844474</v>
      </c>
    </row>
    <row r="86" spans="1:17" x14ac:dyDescent="0.3">
      <c r="A86" s="3">
        <v>85</v>
      </c>
      <c r="B86" t="s">
        <v>18</v>
      </c>
      <c r="C86" t="s">
        <v>12</v>
      </c>
      <c r="D86" s="4">
        <v>30.397299741116068</v>
      </c>
      <c r="E86" s="6">
        <v>0.293777707499845</v>
      </c>
      <c r="F86" s="9">
        <v>2.7267491769655501</v>
      </c>
      <c r="G86" s="12">
        <v>1.0065182523990299</v>
      </c>
      <c r="H86" s="15">
        <v>25.2485344586925</v>
      </c>
      <c r="I86" s="18">
        <v>8.0638859603925292E-3</v>
      </c>
      <c r="J86" s="20">
        <v>1.1163565184826401</v>
      </c>
      <c r="K86" s="4">
        <f t="shared" si="8"/>
        <v>3.4467218937105244</v>
      </c>
      <c r="L86" s="7">
        <f t="shared" si="9"/>
        <v>0.25756639422721467</v>
      </c>
      <c r="M86" s="10">
        <f t="shared" si="10"/>
        <v>1.3155363193232854</v>
      </c>
      <c r="N86" s="13">
        <f t="shared" si="11"/>
        <v>0.69640100731890997</v>
      </c>
      <c r="O86" s="16">
        <f t="shared" si="12"/>
        <v>3.2676101573340244</v>
      </c>
      <c r="P86" s="19">
        <f t="shared" si="13"/>
        <v>8.0315465697782633E-3</v>
      </c>
      <c r="Q86" s="21">
        <f t="shared" si="14"/>
        <v>0.74969598679928984</v>
      </c>
    </row>
    <row r="87" spans="1:17" x14ac:dyDescent="0.3">
      <c r="A87" s="3">
        <v>86</v>
      </c>
      <c r="B87" t="s">
        <v>18</v>
      </c>
      <c r="C87" t="s">
        <v>13</v>
      </c>
      <c r="D87" s="4">
        <v>6.5241821534878355</v>
      </c>
      <c r="E87" s="6">
        <v>0.20951786908682299</v>
      </c>
      <c r="F87" s="9">
        <v>0.63259656642957296</v>
      </c>
      <c r="G87" s="12">
        <v>0.237587185492699</v>
      </c>
      <c r="H87" s="15">
        <v>4.8646683505094401</v>
      </c>
      <c r="I87" s="18">
        <v>1.5113078910173399E-3</v>
      </c>
      <c r="J87" s="20">
        <v>0.57411872059044899</v>
      </c>
      <c r="K87" s="4">
        <f t="shared" si="8"/>
        <v>2.0181221208065319</v>
      </c>
      <c r="L87" s="7">
        <f t="shared" si="9"/>
        <v>0.19022182490409681</v>
      </c>
      <c r="M87" s="10">
        <f t="shared" si="10"/>
        <v>0.49017173290266869</v>
      </c>
      <c r="N87" s="13">
        <f t="shared" si="11"/>
        <v>0.21316366590241079</v>
      </c>
      <c r="O87" s="16">
        <f t="shared" si="12"/>
        <v>1.7689459332788671</v>
      </c>
      <c r="P87" s="19">
        <f t="shared" si="13"/>
        <v>1.5101670145790539E-3</v>
      </c>
      <c r="Q87" s="21">
        <f t="shared" si="14"/>
        <v>0.45369557319302722</v>
      </c>
    </row>
    <row r="88" spans="1:17" x14ac:dyDescent="0.3">
      <c r="A88" s="3">
        <v>87</v>
      </c>
      <c r="B88" t="s">
        <v>18</v>
      </c>
      <c r="C88" t="s">
        <v>13</v>
      </c>
      <c r="D88" s="4">
        <v>5.2087956578165286</v>
      </c>
      <c r="E88" s="6">
        <v>0.27364501123413398</v>
      </c>
      <c r="F88" s="9">
        <v>0.54423420057596805</v>
      </c>
      <c r="G88" s="12">
        <v>0.19547240049880099</v>
      </c>
      <c r="H88" s="15">
        <v>3.6972645028227702</v>
      </c>
      <c r="I88" s="18">
        <v>7.6192443447849396E-5</v>
      </c>
      <c r="J88" s="20">
        <v>0.49930769242488099</v>
      </c>
      <c r="K88" s="4">
        <f t="shared" si="8"/>
        <v>1.8259669411980139</v>
      </c>
      <c r="L88" s="7">
        <f t="shared" si="9"/>
        <v>0.24188287721882099</v>
      </c>
      <c r="M88" s="10">
        <f t="shared" si="10"/>
        <v>0.43452812441054273</v>
      </c>
      <c r="N88" s="13">
        <f t="shared" si="11"/>
        <v>0.17854142149232999</v>
      </c>
      <c r="O88" s="16">
        <f t="shared" si="12"/>
        <v>1.5469803186002249</v>
      </c>
      <c r="P88" s="19">
        <f t="shared" si="13"/>
        <v>7.6189540951020955E-5</v>
      </c>
      <c r="Q88" s="21">
        <f t="shared" si="14"/>
        <v>0.40500346318312869</v>
      </c>
    </row>
    <row r="89" spans="1:17" x14ac:dyDescent="0.3">
      <c r="A89" s="3">
        <v>88</v>
      </c>
      <c r="B89" t="s">
        <v>18</v>
      </c>
      <c r="C89" t="s">
        <v>13</v>
      </c>
      <c r="D89" s="4">
        <v>4.6980278967165479</v>
      </c>
      <c r="E89" s="6">
        <v>0.28663638329986102</v>
      </c>
      <c r="F89" s="9">
        <v>0.527179033940678</v>
      </c>
      <c r="G89" s="12">
        <v>0.194928823752922</v>
      </c>
      <c r="H89" s="15">
        <v>3.1320535706576198</v>
      </c>
      <c r="I89" s="18">
        <v>0</v>
      </c>
      <c r="J89" s="20">
        <v>0.55920218834891899</v>
      </c>
      <c r="K89" s="4">
        <f t="shared" si="8"/>
        <v>1.7401201319423818</v>
      </c>
      <c r="L89" s="7">
        <f t="shared" si="9"/>
        <v>0.2520313582362021</v>
      </c>
      <c r="M89" s="10">
        <f t="shared" si="10"/>
        <v>0.42342226490449331</v>
      </c>
      <c r="N89" s="13">
        <f t="shared" si="11"/>
        <v>0.17808662189656882</v>
      </c>
      <c r="O89" s="16">
        <f t="shared" si="12"/>
        <v>1.4187745159985237</v>
      </c>
      <c r="P89" s="19">
        <f t="shared" si="13"/>
        <v>0</v>
      </c>
      <c r="Q89" s="21">
        <f t="shared" si="14"/>
        <v>0.44417427271774518</v>
      </c>
    </row>
    <row r="90" spans="1:17" x14ac:dyDescent="0.3">
      <c r="A90" s="3">
        <v>89</v>
      </c>
      <c r="B90" t="s">
        <v>18</v>
      </c>
      <c r="C90" t="s">
        <v>13</v>
      </c>
      <c r="D90" s="4">
        <v>4.4450988467522272</v>
      </c>
      <c r="E90" s="6">
        <v>0.28769625002558802</v>
      </c>
      <c r="F90" s="9">
        <v>0.46602611476489098</v>
      </c>
      <c r="G90" s="12">
        <v>0.19576540259390199</v>
      </c>
      <c r="H90" s="15">
        <v>3.00041330046521</v>
      </c>
      <c r="I90" s="18">
        <v>1.1771882218738699E-4</v>
      </c>
      <c r="J90" s="20">
        <v>0.49998121332822398</v>
      </c>
      <c r="K90" s="4">
        <f t="shared" si="8"/>
        <v>1.6947159098936515</v>
      </c>
      <c r="L90" s="7">
        <f t="shared" si="9"/>
        <v>0.25285476914424837</v>
      </c>
      <c r="M90" s="10">
        <f t="shared" si="10"/>
        <v>0.38255541692441508</v>
      </c>
      <c r="N90" s="13">
        <f t="shared" si="11"/>
        <v>0.17878648461084418</v>
      </c>
      <c r="O90" s="16">
        <f t="shared" si="12"/>
        <v>1.386397680898521</v>
      </c>
      <c r="P90" s="19">
        <f t="shared" si="13"/>
        <v>1.1771189387064857E-4</v>
      </c>
      <c r="Q90" s="21">
        <f t="shared" si="14"/>
        <v>0.40545258358188213</v>
      </c>
    </row>
    <row r="91" spans="1:17" x14ac:dyDescent="0.3">
      <c r="A91" s="3">
        <v>90</v>
      </c>
      <c r="B91" t="s">
        <v>18</v>
      </c>
      <c r="C91" t="s">
        <v>13</v>
      </c>
      <c r="D91" s="4">
        <v>5.3310334382232423</v>
      </c>
      <c r="E91" s="6">
        <v>0.20799855581843299</v>
      </c>
      <c r="F91" s="9">
        <v>0.49193648659280997</v>
      </c>
      <c r="G91" s="12">
        <v>0.17725207927699699</v>
      </c>
      <c r="H91" s="15">
        <v>3.8877874017749599</v>
      </c>
      <c r="I91" s="18">
        <v>2.7408899675174299E-2</v>
      </c>
      <c r="J91" s="20">
        <v>0.53761657686162601</v>
      </c>
      <c r="K91" s="4">
        <f t="shared" si="8"/>
        <v>1.8454634832133776</v>
      </c>
      <c r="L91" s="7">
        <f t="shared" si="9"/>
        <v>0.18896490399736632</v>
      </c>
      <c r="M91" s="10">
        <f t="shared" si="10"/>
        <v>0.4000749315677023</v>
      </c>
      <c r="N91" s="13">
        <f t="shared" si="11"/>
        <v>0.16318297635529688</v>
      </c>
      <c r="O91" s="16">
        <f t="shared" si="12"/>
        <v>1.5867397270148469</v>
      </c>
      <c r="P91" s="19">
        <f t="shared" si="13"/>
        <v>2.7040001340916071E-2</v>
      </c>
      <c r="Q91" s="21">
        <f t="shared" si="14"/>
        <v>0.43023354017319182</v>
      </c>
    </row>
    <row r="92" spans="1:17" x14ac:dyDescent="0.3">
      <c r="A92" s="3">
        <v>91</v>
      </c>
      <c r="B92" t="s">
        <v>18</v>
      </c>
      <c r="C92" t="s">
        <v>14</v>
      </c>
      <c r="D92" s="4">
        <v>4.186488657491406</v>
      </c>
      <c r="E92" s="6">
        <v>0.252770638338077</v>
      </c>
      <c r="F92" s="9">
        <v>0.4860904424254</v>
      </c>
      <c r="G92" s="12">
        <v>0.191025955085179</v>
      </c>
      <c r="H92" s="15">
        <v>2.70448945548091</v>
      </c>
      <c r="I92" s="18">
        <v>2.6235361589940401E-2</v>
      </c>
      <c r="J92" s="20">
        <v>0.52938814708048798</v>
      </c>
      <c r="K92" s="4">
        <f t="shared" si="8"/>
        <v>1.6460569089580968</v>
      </c>
      <c r="L92" s="7">
        <f t="shared" si="9"/>
        <v>0.22535760914871791</v>
      </c>
      <c r="M92" s="10">
        <f t="shared" si="10"/>
        <v>0.3961488074484697</v>
      </c>
      <c r="N92" s="13">
        <f t="shared" si="11"/>
        <v>0.17481508281847588</v>
      </c>
      <c r="O92" s="16">
        <f t="shared" si="12"/>
        <v>1.3095454504623469</v>
      </c>
      <c r="P92" s="19">
        <f t="shared" si="13"/>
        <v>2.5897117702199782E-2</v>
      </c>
      <c r="Q92" s="21">
        <f t="shared" si="14"/>
        <v>0.42486775155250545</v>
      </c>
    </row>
    <row r="93" spans="1:17" x14ac:dyDescent="0.3">
      <c r="A93" s="3">
        <v>92</v>
      </c>
      <c r="B93" t="s">
        <v>18</v>
      </c>
      <c r="C93" t="s">
        <v>14</v>
      </c>
      <c r="D93" s="4">
        <v>4.0054451095318475</v>
      </c>
      <c r="E93" s="6">
        <v>0.28482722322278298</v>
      </c>
      <c r="F93" s="9">
        <v>0.45542760165345397</v>
      </c>
      <c r="G93" s="12">
        <v>0.19383604670971599</v>
      </c>
      <c r="H93" s="15">
        <v>2.5534616464220399</v>
      </c>
      <c r="I93" s="18">
        <v>2.70810796127047E-2</v>
      </c>
      <c r="J93" s="20">
        <v>0.49536640237930402</v>
      </c>
      <c r="K93" s="4">
        <f t="shared" si="8"/>
        <v>1.6105263417862776</v>
      </c>
      <c r="L93" s="7">
        <f t="shared" si="9"/>
        <v>0.25062425267111266</v>
      </c>
      <c r="M93" s="10">
        <f t="shared" si="10"/>
        <v>0.37529974174583092</v>
      </c>
      <c r="N93" s="13">
        <f t="shared" si="11"/>
        <v>0.17717169122846618</v>
      </c>
      <c r="O93" s="16">
        <f t="shared" si="12"/>
        <v>1.2679222400429555</v>
      </c>
      <c r="P93" s="19">
        <f t="shared" si="13"/>
        <v>2.6720875846456167E-2</v>
      </c>
      <c r="Q93" s="21">
        <f t="shared" si="14"/>
        <v>0.40237126201772538</v>
      </c>
    </row>
    <row r="94" spans="1:17" x14ac:dyDescent="0.3">
      <c r="A94" s="3">
        <v>93</v>
      </c>
      <c r="B94" t="s">
        <v>18</v>
      </c>
      <c r="C94" t="s">
        <v>14</v>
      </c>
      <c r="D94" s="4">
        <v>4.2109460521046769</v>
      </c>
      <c r="E94" s="6">
        <v>0.32855604378292802</v>
      </c>
      <c r="F94" s="9">
        <v>0.48562899693209999</v>
      </c>
      <c r="G94" s="12">
        <v>0.19306455532976799</v>
      </c>
      <c r="H94" s="15">
        <v>2.6894323670254701</v>
      </c>
      <c r="I94" s="18">
        <v>0</v>
      </c>
      <c r="J94" s="20">
        <v>0.51331803692973099</v>
      </c>
      <c r="K94" s="4">
        <f t="shared" si="8"/>
        <v>1.650761423178166</v>
      </c>
      <c r="L94" s="7">
        <f t="shared" si="9"/>
        <v>0.2840926710885151</v>
      </c>
      <c r="M94" s="10">
        <f t="shared" si="10"/>
        <v>0.39583824953314473</v>
      </c>
      <c r="N94" s="13">
        <f t="shared" si="11"/>
        <v>0.1765252534118644</v>
      </c>
      <c r="O94" s="16">
        <f t="shared" si="12"/>
        <v>1.3054726161449781</v>
      </c>
      <c r="P94" s="19">
        <f t="shared" si="13"/>
        <v>0</v>
      </c>
      <c r="Q94" s="21">
        <f t="shared" si="14"/>
        <v>0.41430461557837883</v>
      </c>
    </row>
    <row r="95" spans="1:17" x14ac:dyDescent="0.3">
      <c r="A95" s="3">
        <v>94</v>
      </c>
      <c r="B95" t="s">
        <v>18</v>
      </c>
      <c r="C95" t="s">
        <v>14</v>
      </c>
      <c r="D95" s="4">
        <v>3.9548254964979823</v>
      </c>
      <c r="E95" s="6">
        <v>0.29358870348267901</v>
      </c>
      <c r="F95" s="9">
        <v>0.430227155407922</v>
      </c>
      <c r="G95" s="12">
        <v>0.17612966756646101</v>
      </c>
      <c r="H95" s="15">
        <v>2.5549694756238499</v>
      </c>
      <c r="I95" s="18">
        <v>0</v>
      </c>
      <c r="J95" s="20">
        <v>0.495084997919091</v>
      </c>
      <c r="K95" s="4">
        <f t="shared" si="8"/>
        <v>1.6003619495024572</v>
      </c>
      <c r="L95" s="7">
        <f t="shared" si="9"/>
        <v>0.25742029662256166</v>
      </c>
      <c r="M95" s="10">
        <f t="shared" si="10"/>
        <v>0.35783328159211064</v>
      </c>
      <c r="N95" s="13">
        <f t="shared" si="11"/>
        <v>0.16222910493418508</v>
      </c>
      <c r="O95" s="16">
        <f t="shared" si="12"/>
        <v>1.2683464768959365</v>
      </c>
      <c r="P95" s="19">
        <f t="shared" si="13"/>
        <v>0</v>
      </c>
      <c r="Q95" s="21">
        <f t="shared" si="14"/>
        <v>0.40218306002185572</v>
      </c>
    </row>
    <row r="96" spans="1:17" x14ac:dyDescent="0.3">
      <c r="A96" s="3">
        <v>95</v>
      </c>
      <c r="B96" t="s">
        <v>18</v>
      </c>
      <c r="C96" t="s">
        <v>14</v>
      </c>
      <c r="D96" s="4">
        <v>4.0650677892302456</v>
      </c>
      <c r="E96" s="6">
        <v>0.29405659410771001</v>
      </c>
      <c r="F96" s="9">
        <v>0.39860215365395002</v>
      </c>
      <c r="G96" s="12">
        <v>0.193504138359157</v>
      </c>
      <c r="H96" s="15">
        <v>2.68898012017035</v>
      </c>
      <c r="I96" s="18">
        <v>0</v>
      </c>
      <c r="J96" s="20">
        <v>0.49485699370883501</v>
      </c>
      <c r="K96" s="4">
        <f t="shared" si="8"/>
        <v>1.6223675214670059</v>
      </c>
      <c r="L96" s="7">
        <f t="shared" si="9"/>
        <v>0.25778193090881096</v>
      </c>
      <c r="M96" s="10">
        <f t="shared" si="10"/>
        <v>0.33547327615055783</v>
      </c>
      <c r="N96" s="13">
        <f t="shared" si="11"/>
        <v>0.17689363420519535</v>
      </c>
      <c r="O96" s="16">
        <f t="shared" si="12"/>
        <v>1.3053500296518885</v>
      </c>
      <c r="P96" s="19">
        <f t="shared" si="13"/>
        <v>0</v>
      </c>
      <c r="Q96" s="21">
        <f t="shared" si="14"/>
        <v>0.40203054588523607</v>
      </c>
    </row>
    <row r="97" spans="1:17" x14ac:dyDescent="0.3">
      <c r="A97" s="3">
        <v>96</v>
      </c>
      <c r="B97" t="s">
        <v>18</v>
      </c>
      <c r="C97" t="s">
        <v>15</v>
      </c>
      <c r="D97" s="4">
        <v>14.757457401238165</v>
      </c>
      <c r="E97" s="6">
        <v>0.25213331015085</v>
      </c>
      <c r="F97" s="9">
        <v>1.0485907443301601</v>
      </c>
      <c r="G97" s="12">
        <v>0.80847399651316598</v>
      </c>
      <c r="H97" s="15">
        <v>12.004105556981999</v>
      </c>
      <c r="I97" s="18">
        <v>1.53135805848856E-2</v>
      </c>
      <c r="J97" s="20">
        <v>0.63138281143896302</v>
      </c>
      <c r="K97" s="4">
        <f t="shared" si="8"/>
        <v>2.757313739005514</v>
      </c>
      <c r="L97" s="7">
        <f t="shared" si="9"/>
        <v>0.22484874476582287</v>
      </c>
      <c r="M97" s="10">
        <f t="shared" si="10"/>
        <v>0.71715211496369813</v>
      </c>
      <c r="N97" s="13">
        <f t="shared" si="11"/>
        <v>0.5924833938234626</v>
      </c>
      <c r="O97" s="16">
        <f t="shared" si="12"/>
        <v>2.5652651196789384</v>
      </c>
      <c r="P97" s="19">
        <f t="shared" si="13"/>
        <v>1.5197511168692035E-2</v>
      </c>
      <c r="Q97" s="21">
        <f t="shared" si="14"/>
        <v>0.4894280057487615</v>
      </c>
    </row>
    <row r="98" spans="1:17" x14ac:dyDescent="0.3">
      <c r="A98" s="3">
        <v>97</v>
      </c>
      <c r="B98" t="s">
        <v>18</v>
      </c>
      <c r="C98" t="s">
        <v>15</v>
      </c>
      <c r="D98" s="4">
        <v>23.010188106063957</v>
      </c>
      <c r="E98" s="6">
        <v>0.56795583616162104</v>
      </c>
      <c r="F98" s="9">
        <v>2.3760821282215101</v>
      </c>
      <c r="G98" s="12">
        <v>1.3772634130750001</v>
      </c>
      <c r="H98" s="15">
        <v>17.808793498596099</v>
      </c>
      <c r="I98" s="18">
        <v>1.8931956526040999E-2</v>
      </c>
      <c r="J98" s="20">
        <v>0.86097316741969698</v>
      </c>
      <c r="K98" s="4">
        <f t="shared" si="8"/>
        <v>3.1784782446907673</v>
      </c>
      <c r="L98" s="7">
        <f t="shared" si="9"/>
        <v>0.44977275581830306</v>
      </c>
      <c r="M98" s="10">
        <f t="shared" si="10"/>
        <v>1.2167159035176434</v>
      </c>
      <c r="N98" s="13">
        <f t="shared" si="11"/>
        <v>0.86594999968672148</v>
      </c>
      <c r="O98" s="16">
        <f t="shared" si="12"/>
        <v>2.9343244997670084</v>
      </c>
      <c r="P98" s="19">
        <f t="shared" si="13"/>
        <v>1.8754977257414877E-2</v>
      </c>
      <c r="Q98" s="21">
        <f t="shared" si="14"/>
        <v>0.62109955918953563</v>
      </c>
    </row>
    <row r="99" spans="1:17" x14ac:dyDescent="0.3">
      <c r="A99" s="3">
        <v>98</v>
      </c>
      <c r="B99" t="s">
        <v>18</v>
      </c>
      <c r="C99" t="s">
        <v>15</v>
      </c>
      <c r="D99" s="4">
        <v>24.539647899358865</v>
      </c>
      <c r="E99" s="6">
        <v>0.28871870571303199</v>
      </c>
      <c r="F99" s="9">
        <v>2.0192954591105701</v>
      </c>
      <c r="G99" s="12">
        <v>1.08714487907829</v>
      </c>
      <c r="H99" s="15">
        <v>21.0948277456291</v>
      </c>
      <c r="I99" s="18">
        <v>4.0818014724882098E-2</v>
      </c>
      <c r="J99" s="20">
        <v>9.1951957441583406E-3</v>
      </c>
      <c r="K99" s="4">
        <f t="shared" si="8"/>
        <v>3.2402320642665612</v>
      </c>
      <c r="L99" s="7">
        <f t="shared" si="9"/>
        <v>0.25364847338730345</v>
      </c>
      <c r="M99" s="10">
        <f t="shared" si="10"/>
        <v>1.1050235124847982</v>
      </c>
      <c r="N99" s="13">
        <f t="shared" si="11"/>
        <v>0.73579704546439095</v>
      </c>
      <c r="O99" s="16">
        <f t="shared" si="12"/>
        <v>3.0953435424730698</v>
      </c>
      <c r="P99" s="19">
        <f t="shared" si="13"/>
        <v>4.0006956602956639E-2</v>
      </c>
      <c r="Q99" s="21">
        <f t="shared" si="14"/>
        <v>9.1531773138213268E-3</v>
      </c>
    </row>
    <row r="100" spans="1:17" x14ac:dyDescent="0.3">
      <c r="A100" s="3">
        <v>99</v>
      </c>
      <c r="B100" t="s">
        <v>18</v>
      </c>
      <c r="C100" t="s">
        <v>15</v>
      </c>
      <c r="D100" s="4">
        <v>26.940918788531086</v>
      </c>
      <c r="E100" s="6">
        <v>0.20353590550294401</v>
      </c>
      <c r="F100" s="9">
        <v>2.1908027311864999</v>
      </c>
      <c r="G100" s="12">
        <v>1.1852862376008899</v>
      </c>
      <c r="H100" s="15">
        <v>23.3325137891634</v>
      </c>
      <c r="I100" s="18">
        <v>1.5822209757420401E-2</v>
      </c>
      <c r="J100" s="20">
        <v>1.2039126788829501E-2</v>
      </c>
      <c r="K100" s="4">
        <f t="shared" si="8"/>
        <v>3.3300922376306961</v>
      </c>
      <c r="L100" s="7">
        <f t="shared" si="9"/>
        <v>0.18526381203188946</v>
      </c>
      <c r="M100" s="10">
        <f t="shared" si="10"/>
        <v>1.1602725250111277</v>
      </c>
      <c r="N100" s="13">
        <f t="shared" si="11"/>
        <v>0.78174682115798533</v>
      </c>
      <c r="O100" s="16">
        <f t="shared" si="12"/>
        <v>3.1918134720157063</v>
      </c>
      <c r="P100" s="19">
        <f t="shared" si="13"/>
        <v>1.5698343447444526E-2</v>
      </c>
      <c r="Q100" s="21">
        <f t="shared" si="14"/>
        <v>1.1967232952697495E-2</v>
      </c>
    </row>
    <row r="101" spans="1:17" x14ac:dyDescent="0.3">
      <c r="A101" s="3">
        <v>100</v>
      </c>
      <c r="B101" t="s">
        <v>18</v>
      </c>
      <c r="C101" t="s">
        <v>15</v>
      </c>
      <c r="D101" s="4">
        <v>29.255218623775907</v>
      </c>
      <c r="E101" s="6">
        <v>0.30347183373126202</v>
      </c>
      <c r="F101" s="9">
        <v>2.18836856903346</v>
      </c>
      <c r="G101" s="12">
        <v>1.21909281008667</v>
      </c>
      <c r="H101" s="15">
        <v>25.4712272132025</v>
      </c>
      <c r="I101" s="18">
        <v>4.6671559810941302E-2</v>
      </c>
      <c r="J101" s="20">
        <v>3.11680141352162E-2</v>
      </c>
      <c r="K101" s="4">
        <f t="shared" si="8"/>
        <v>3.4096686860860519</v>
      </c>
      <c r="L101" s="7">
        <f t="shared" si="9"/>
        <v>0.26503134597327338</v>
      </c>
      <c r="M101" s="10">
        <f t="shared" si="10"/>
        <v>1.1595093656110669</v>
      </c>
      <c r="N101" s="13">
        <f t="shared" si="11"/>
        <v>0.79709846826132869</v>
      </c>
      <c r="O101" s="16">
        <f t="shared" si="12"/>
        <v>3.2760583775822321</v>
      </c>
      <c r="P101" s="19">
        <f t="shared" si="13"/>
        <v>4.5615186219730958E-2</v>
      </c>
      <c r="Q101" s="21">
        <f t="shared" si="14"/>
        <v>3.0692154061707489E-2</v>
      </c>
    </row>
    <row r="102" spans="1:17" x14ac:dyDescent="0.3">
      <c r="A102" s="3">
        <v>101</v>
      </c>
      <c r="B102" t="s">
        <v>18</v>
      </c>
      <c r="C102" t="s">
        <v>16</v>
      </c>
      <c r="D102" s="4">
        <v>28.500277760066652</v>
      </c>
      <c r="E102" s="6">
        <v>0.34772525791459602</v>
      </c>
      <c r="F102" s="9">
        <v>2.4110518444256401</v>
      </c>
      <c r="G102" s="12">
        <v>1.25326852114839</v>
      </c>
      <c r="H102" s="15">
        <v>24.462750621502199</v>
      </c>
      <c r="I102" s="18">
        <v>1.8762830657751001E-2</v>
      </c>
      <c r="J102" s="20">
        <v>6.44092435144554E-3</v>
      </c>
      <c r="K102" s="4">
        <f t="shared" si="8"/>
        <v>3.3843996788969273</v>
      </c>
      <c r="L102" s="7">
        <f t="shared" si="9"/>
        <v>0.29841817711368096</v>
      </c>
      <c r="M102" s="10">
        <f t="shared" si="10"/>
        <v>1.2270207025076454</v>
      </c>
      <c r="N102" s="13">
        <f t="shared" si="11"/>
        <v>0.81238183816913678</v>
      </c>
      <c r="O102" s="16">
        <f t="shared" si="12"/>
        <v>3.2372166242733487</v>
      </c>
      <c r="P102" s="19">
        <f t="shared" si="13"/>
        <v>1.858898000430103E-2</v>
      </c>
      <c r="Q102" s="21">
        <f t="shared" si="14"/>
        <v>6.4202702384748185E-3</v>
      </c>
    </row>
    <row r="103" spans="1:17" x14ac:dyDescent="0.3">
      <c r="A103" s="3">
        <v>102</v>
      </c>
      <c r="B103" t="s">
        <v>18</v>
      </c>
      <c r="C103" t="s">
        <v>16</v>
      </c>
      <c r="D103" s="4">
        <v>28.024101383826551</v>
      </c>
      <c r="E103" s="6">
        <v>0.37421612392903603</v>
      </c>
      <c r="F103" s="9">
        <v>2.1882423192064602</v>
      </c>
      <c r="G103" s="12">
        <v>1.1090876698871199</v>
      </c>
      <c r="H103" s="15">
        <v>24.289821637370199</v>
      </c>
      <c r="I103" s="18">
        <v>1.70749249744266E-2</v>
      </c>
      <c r="J103" s="20">
        <v>4.1557324632794698E-2</v>
      </c>
      <c r="K103" s="4">
        <f t="shared" si="8"/>
        <v>3.3681265670298002</v>
      </c>
      <c r="L103" s="7">
        <f t="shared" si="9"/>
        <v>0.31788347686650725</v>
      </c>
      <c r="M103" s="10">
        <f t="shared" si="10"/>
        <v>1.1594697678280974</v>
      </c>
      <c r="N103" s="13">
        <f t="shared" si="11"/>
        <v>0.74625547004333148</v>
      </c>
      <c r="O103" s="16">
        <f t="shared" si="12"/>
        <v>3.2304020079630611</v>
      </c>
      <c r="P103" s="19">
        <f t="shared" si="13"/>
        <v>1.6930786893960319E-2</v>
      </c>
      <c r="Q103" s="21">
        <f t="shared" si="14"/>
        <v>4.0717020658174979E-2</v>
      </c>
    </row>
    <row r="104" spans="1:17" x14ac:dyDescent="0.3">
      <c r="A104" s="3">
        <v>103</v>
      </c>
      <c r="B104" t="s">
        <v>18</v>
      </c>
      <c r="C104" t="s">
        <v>16</v>
      </c>
      <c r="D104" s="4">
        <v>28.965265419875561</v>
      </c>
      <c r="E104" s="6">
        <v>0.38587813246279101</v>
      </c>
      <c r="F104" s="9">
        <v>2.3531501370670802</v>
      </c>
      <c r="G104" s="12">
        <v>1.55520609078094</v>
      </c>
      <c r="H104" s="15">
        <v>24.6240953671809</v>
      </c>
      <c r="I104" s="18">
        <v>1.2970494350700201E-2</v>
      </c>
      <c r="J104" s="20">
        <v>3.8699778157626E-2</v>
      </c>
      <c r="K104" s="4">
        <f t="shared" si="8"/>
        <v>3.4000388915340456</v>
      </c>
      <c r="L104" s="7">
        <f t="shared" si="9"/>
        <v>0.32633396938583697</v>
      </c>
      <c r="M104" s="10">
        <f t="shared" si="10"/>
        <v>1.209900243417835</v>
      </c>
      <c r="N104" s="13">
        <f t="shared" si="11"/>
        <v>0.93813288215647606</v>
      </c>
      <c r="O104" s="16">
        <f t="shared" si="12"/>
        <v>3.2435331340912557</v>
      </c>
      <c r="P104" s="19">
        <f t="shared" si="13"/>
        <v>1.2887097844025556E-2</v>
      </c>
      <c r="Q104" s="21">
        <f t="shared" si="14"/>
        <v>3.7969717674659613E-2</v>
      </c>
    </row>
    <row r="105" spans="1:17" x14ac:dyDescent="0.3">
      <c r="A105" s="3">
        <v>104</v>
      </c>
      <c r="B105" t="s">
        <v>18</v>
      </c>
      <c r="C105" t="s">
        <v>16</v>
      </c>
      <c r="D105" s="4">
        <v>28.604282903445533</v>
      </c>
      <c r="E105" s="6">
        <v>0.31349263798663501</v>
      </c>
      <c r="F105" s="9">
        <v>2.1416301385293499</v>
      </c>
      <c r="G105" s="12">
        <v>1.195873455476</v>
      </c>
      <c r="H105" s="15">
        <v>24.920505224083701</v>
      </c>
      <c r="I105" s="18">
        <v>1.1001189627146401E-2</v>
      </c>
      <c r="J105" s="20">
        <v>1.7497354297213601E-2</v>
      </c>
      <c r="K105" s="4">
        <f t="shared" si="8"/>
        <v>3.3879190435470088</v>
      </c>
      <c r="L105" s="7">
        <f t="shared" si="9"/>
        <v>0.27268972524509683</v>
      </c>
      <c r="M105" s="10">
        <f t="shared" si="10"/>
        <v>1.1447418176050603</v>
      </c>
      <c r="N105" s="13">
        <f t="shared" si="11"/>
        <v>0.78657989697597042</v>
      </c>
      <c r="O105" s="16">
        <f t="shared" si="12"/>
        <v>3.2550343629640097</v>
      </c>
      <c r="P105" s="19">
        <f t="shared" si="13"/>
        <v>1.0941116721268648E-2</v>
      </c>
      <c r="Q105" s="21">
        <f t="shared" si="14"/>
        <v>1.7346038131933868E-2</v>
      </c>
    </row>
    <row r="106" spans="1:17" x14ac:dyDescent="0.3">
      <c r="A106" s="3">
        <v>105</v>
      </c>
      <c r="B106" t="s">
        <v>18</v>
      </c>
      <c r="C106" t="s">
        <v>16</v>
      </c>
      <c r="D106" s="4">
        <v>23.086322575178144</v>
      </c>
      <c r="E106" s="6">
        <v>0.35742285795614298</v>
      </c>
      <c r="F106" s="9">
        <v>1.5545717898281599</v>
      </c>
      <c r="G106" s="12">
        <v>0.69396154993661796</v>
      </c>
      <c r="H106" s="15">
        <v>20.462845672157201</v>
      </c>
      <c r="I106" s="18">
        <v>0</v>
      </c>
      <c r="J106" s="20">
        <v>2.1198130121852201E-2</v>
      </c>
      <c r="K106" s="4">
        <f t="shared" si="8"/>
        <v>3.1816441513907292</v>
      </c>
      <c r="L106" s="7">
        <f t="shared" si="9"/>
        <v>0.30558794465961953</v>
      </c>
      <c r="M106" s="10">
        <f t="shared" si="10"/>
        <v>0.93788461267359091</v>
      </c>
      <c r="N106" s="13">
        <f t="shared" si="11"/>
        <v>0.52706989817805949</v>
      </c>
      <c r="O106" s="16">
        <f t="shared" si="12"/>
        <v>3.0663233319602767</v>
      </c>
      <c r="P106" s="19">
        <f t="shared" si="13"/>
        <v>0</v>
      </c>
      <c r="Q106" s="21">
        <f t="shared" si="14"/>
        <v>2.0976575323832819E-2</v>
      </c>
    </row>
    <row r="107" spans="1:17" x14ac:dyDescent="0.3">
      <c r="A107" s="3">
        <v>106</v>
      </c>
      <c r="B107" t="s">
        <v>19</v>
      </c>
      <c r="C107" t="s">
        <v>10</v>
      </c>
      <c r="D107" s="4">
        <v>14.036334138389943</v>
      </c>
      <c r="E107" s="6">
        <v>0.46979293619037499</v>
      </c>
      <c r="F107" s="9">
        <v>2.3159568529059702</v>
      </c>
      <c r="G107" s="12">
        <v>0.42568930670958599</v>
      </c>
      <c r="H107" s="15">
        <v>0</v>
      </c>
      <c r="I107" s="18">
        <v>0.35672576930260802</v>
      </c>
      <c r="J107" s="20">
        <v>10.471835134891499</v>
      </c>
      <c r="K107" s="4">
        <f t="shared" si="8"/>
        <v>2.7104695480135366</v>
      </c>
      <c r="L107" s="7">
        <f t="shared" si="9"/>
        <v>0.38512153113454206</v>
      </c>
      <c r="M107" s="10">
        <f t="shared" si="10"/>
        <v>1.1987462253988801</v>
      </c>
      <c r="N107" s="13">
        <f t="shared" si="11"/>
        <v>0.35465542077059847</v>
      </c>
      <c r="O107" s="16">
        <f t="shared" si="12"/>
        <v>0</v>
      </c>
      <c r="P107" s="19">
        <f t="shared" si="13"/>
        <v>0.30507427443400142</v>
      </c>
      <c r="Q107" s="21">
        <f t="shared" si="14"/>
        <v>2.4398949126671359</v>
      </c>
    </row>
    <row r="108" spans="1:17" x14ac:dyDescent="0.3">
      <c r="A108" s="3">
        <v>107</v>
      </c>
      <c r="B108" t="s">
        <v>19</v>
      </c>
      <c r="C108" t="s">
        <v>10</v>
      </c>
      <c r="D108" s="4">
        <v>13.708982816418985</v>
      </c>
      <c r="E108" s="6">
        <v>0.45316576576836298</v>
      </c>
      <c r="F108" s="9">
        <v>2.3113626140872499</v>
      </c>
      <c r="G108" s="12">
        <v>0.50035712470121696</v>
      </c>
      <c r="H108" s="15">
        <v>0.96585871006833401</v>
      </c>
      <c r="I108" s="18">
        <v>0.37175268239974302</v>
      </c>
      <c r="J108" s="20">
        <v>9.1075031029750892</v>
      </c>
      <c r="K108" s="4">
        <f t="shared" si="8"/>
        <v>2.6884583831006803</v>
      </c>
      <c r="L108" s="7">
        <f t="shared" si="9"/>
        <v>0.37374446326218108</v>
      </c>
      <c r="M108" s="10">
        <f t="shared" si="10"/>
        <v>1.1973597705652044</v>
      </c>
      <c r="N108" s="13">
        <f t="shared" si="11"/>
        <v>0.4057031629050174</v>
      </c>
      <c r="O108" s="16">
        <f t="shared" si="12"/>
        <v>0.67592915244271146</v>
      </c>
      <c r="P108" s="19">
        <f t="shared" si="13"/>
        <v>0.31608925241320457</v>
      </c>
      <c r="Q108" s="21">
        <f t="shared" si="14"/>
        <v>2.3132780295300299</v>
      </c>
    </row>
    <row r="109" spans="1:17" x14ac:dyDescent="0.3">
      <c r="A109" s="3">
        <v>108</v>
      </c>
      <c r="B109" t="s">
        <v>19</v>
      </c>
      <c r="C109" t="s">
        <v>10</v>
      </c>
      <c r="D109" s="4">
        <v>14.083207164041358</v>
      </c>
      <c r="E109" s="6">
        <v>6.2044498756094899E-2</v>
      </c>
      <c r="F109" s="9">
        <v>2.3038464068580899</v>
      </c>
      <c r="G109" s="12">
        <v>0.43984088736473598</v>
      </c>
      <c r="H109" s="15">
        <v>9.5191613200791902</v>
      </c>
      <c r="I109" s="18">
        <v>0.37350436237964302</v>
      </c>
      <c r="J109" s="20">
        <v>1.3816025245622501</v>
      </c>
      <c r="K109" s="4">
        <f t="shared" si="8"/>
        <v>2.7135820166279028</v>
      </c>
      <c r="L109" s="7">
        <f t="shared" si="9"/>
        <v>6.019582284220653E-2</v>
      </c>
      <c r="M109" s="10">
        <f t="shared" si="10"/>
        <v>1.1950873675497531</v>
      </c>
      <c r="N109" s="13">
        <f t="shared" si="11"/>
        <v>0.36453261259729963</v>
      </c>
      <c r="O109" s="16">
        <f t="shared" si="12"/>
        <v>2.35319848170563</v>
      </c>
      <c r="P109" s="19">
        <f t="shared" si="13"/>
        <v>0.31736540265272944</v>
      </c>
      <c r="Q109" s="21">
        <f t="shared" si="14"/>
        <v>0.86777359074668525</v>
      </c>
    </row>
    <row r="110" spans="1:17" x14ac:dyDescent="0.3">
      <c r="A110" s="3">
        <v>109</v>
      </c>
      <c r="B110" t="s">
        <v>19</v>
      </c>
      <c r="C110" t="s">
        <v>10</v>
      </c>
      <c r="D110" s="4">
        <v>14.523581267430187</v>
      </c>
      <c r="E110" s="6">
        <v>8.0864110849145701E-2</v>
      </c>
      <c r="F110" s="9">
        <v>2.3998186909369501</v>
      </c>
      <c r="G110" s="12">
        <v>0.47672184833389503</v>
      </c>
      <c r="H110" s="15">
        <v>9.6147725236286306</v>
      </c>
      <c r="I110" s="18">
        <v>0.35285563937678799</v>
      </c>
      <c r="J110" s="20">
        <v>1.59496718687459</v>
      </c>
      <c r="K110" s="4">
        <f t="shared" si="8"/>
        <v>2.7423602399033875</v>
      </c>
      <c r="L110" s="7">
        <f t="shared" si="9"/>
        <v>7.7760823862740414E-2</v>
      </c>
      <c r="M110" s="10">
        <f t="shared" si="10"/>
        <v>1.2237221040052089</v>
      </c>
      <c r="N110" s="13">
        <f t="shared" si="11"/>
        <v>0.3898246637656006</v>
      </c>
      <c r="O110" s="16">
        <f t="shared" si="12"/>
        <v>2.3622466652156264</v>
      </c>
      <c r="P110" s="19">
        <f t="shared" si="13"/>
        <v>0.3022176468049404</v>
      </c>
      <c r="Q110" s="21">
        <f t="shared" si="14"/>
        <v>0.95357387178823017</v>
      </c>
    </row>
    <row r="111" spans="1:17" x14ac:dyDescent="0.3">
      <c r="A111" s="3">
        <v>110</v>
      </c>
      <c r="B111" t="s">
        <v>19</v>
      </c>
      <c r="C111" t="s">
        <v>10</v>
      </c>
      <c r="D111" s="4">
        <v>13.941224594653459</v>
      </c>
      <c r="E111" s="6">
        <v>6.7811329399902795E-2</v>
      </c>
      <c r="F111" s="9">
        <v>2.2089580674452298</v>
      </c>
      <c r="G111" s="12">
        <v>0.41397389348842301</v>
      </c>
      <c r="H111" s="15">
        <v>8.5930739087473107</v>
      </c>
      <c r="I111" s="18">
        <v>0.346308406911362</v>
      </c>
      <c r="J111" s="20">
        <v>2.3098743940077799</v>
      </c>
      <c r="K111" s="4">
        <f t="shared" si="8"/>
        <v>2.7041241438591364</v>
      </c>
      <c r="L111" s="7">
        <f t="shared" si="9"/>
        <v>6.5611067066904866E-2</v>
      </c>
      <c r="M111" s="10">
        <f t="shared" si="10"/>
        <v>1.1659462948703989</v>
      </c>
      <c r="N111" s="13">
        <f t="shared" si="11"/>
        <v>0.3464041044244654</v>
      </c>
      <c r="O111" s="16">
        <f t="shared" si="12"/>
        <v>2.2610413702518013</v>
      </c>
      <c r="P111" s="19">
        <f t="shared" si="13"/>
        <v>0.29736633343974067</v>
      </c>
      <c r="Q111" s="21">
        <f t="shared" si="14"/>
        <v>1.1969102412392758</v>
      </c>
    </row>
    <row r="112" spans="1:17" x14ac:dyDescent="0.3">
      <c r="A112" s="3">
        <v>111</v>
      </c>
      <c r="B112" t="s">
        <v>19</v>
      </c>
      <c r="C112" t="s">
        <v>11</v>
      </c>
      <c r="D112" s="4">
        <v>8.2717035450018486</v>
      </c>
      <c r="E112" s="6">
        <v>5.9522829939431199E-2</v>
      </c>
      <c r="F112" s="9">
        <v>0.972403354596723</v>
      </c>
      <c r="G112" s="12">
        <v>0.28804494443598999</v>
      </c>
      <c r="H112" s="15">
        <v>6.0825141390241999</v>
      </c>
      <c r="I112" s="18">
        <v>2.6874601078162499E-2</v>
      </c>
      <c r="J112" s="20">
        <v>0.84064013092548795</v>
      </c>
      <c r="K112" s="4">
        <f t="shared" si="8"/>
        <v>2.2269671323815454</v>
      </c>
      <c r="L112" s="7">
        <f t="shared" si="9"/>
        <v>5.7818646336850799E-2</v>
      </c>
      <c r="M112" s="10">
        <f t="shared" si="10"/>
        <v>0.67925277613536106</v>
      </c>
      <c r="N112" s="13">
        <f t="shared" si="11"/>
        <v>0.25312552182179376</v>
      </c>
      <c r="O112" s="16">
        <f t="shared" si="12"/>
        <v>1.9576289490529386</v>
      </c>
      <c r="P112" s="19">
        <f t="shared" si="13"/>
        <v>2.6519821327920058E-2</v>
      </c>
      <c r="Q112" s="21">
        <f t="shared" si="14"/>
        <v>0.61011340836079364</v>
      </c>
    </row>
    <row r="113" spans="1:17" x14ac:dyDescent="0.3">
      <c r="A113" s="3">
        <v>112</v>
      </c>
      <c r="B113" t="s">
        <v>19</v>
      </c>
      <c r="C113" t="s">
        <v>11</v>
      </c>
      <c r="D113" s="4">
        <v>6.4995747435923992</v>
      </c>
      <c r="E113" s="6">
        <v>0.114258280209977</v>
      </c>
      <c r="F113" s="9">
        <v>0.82652502681051299</v>
      </c>
      <c r="G113" s="12">
        <v>0.24752052780752201</v>
      </c>
      <c r="H113" s="15">
        <v>4.6768147829208901</v>
      </c>
      <c r="I113" s="18">
        <v>0</v>
      </c>
      <c r="J113" s="20">
        <v>0.63488138225109303</v>
      </c>
      <c r="K113" s="4">
        <f t="shared" si="8"/>
        <v>2.0148463180803637</v>
      </c>
      <c r="L113" s="7">
        <f t="shared" si="9"/>
        <v>0.10818896401276794</v>
      </c>
      <c r="M113" s="10">
        <f t="shared" si="10"/>
        <v>0.60241526921819066</v>
      </c>
      <c r="N113" s="13">
        <f t="shared" si="11"/>
        <v>0.22115800366448241</v>
      </c>
      <c r="O113" s="16">
        <f t="shared" si="12"/>
        <v>1.7363902977836905</v>
      </c>
      <c r="P113" s="19">
        <f t="shared" si="13"/>
        <v>0</v>
      </c>
      <c r="Q113" s="21">
        <f t="shared" si="14"/>
        <v>0.49157025263550447</v>
      </c>
    </row>
    <row r="114" spans="1:17" x14ac:dyDescent="0.3">
      <c r="A114" s="3">
        <v>113</v>
      </c>
      <c r="B114" t="s">
        <v>19</v>
      </c>
      <c r="C114" t="s">
        <v>11</v>
      </c>
      <c r="D114" s="4">
        <v>6.5982173794525245</v>
      </c>
      <c r="E114" s="6">
        <v>0.148582079706056</v>
      </c>
      <c r="F114" s="9">
        <v>0.81755889800161197</v>
      </c>
      <c r="G114" s="12">
        <v>0.23177227543128101</v>
      </c>
      <c r="H114" s="15">
        <v>3.7072733442699199</v>
      </c>
      <c r="I114" s="18">
        <v>0</v>
      </c>
      <c r="J114" s="20">
        <v>1.6948134025911299</v>
      </c>
      <c r="K114" s="4">
        <f t="shared" si="8"/>
        <v>2.0279136644446862</v>
      </c>
      <c r="L114" s="7">
        <f t="shared" si="9"/>
        <v>0.1385282074684836</v>
      </c>
      <c r="M114" s="10">
        <f t="shared" si="10"/>
        <v>0.59749433595362911</v>
      </c>
      <c r="N114" s="13">
        <f t="shared" si="11"/>
        <v>0.20845400665534297</v>
      </c>
      <c r="O114" s="16">
        <f t="shared" si="12"/>
        <v>1.5491088325981897</v>
      </c>
      <c r="P114" s="19">
        <f t="shared" si="13"/>
        <v>0</v>
      </c>
      <c r="Q114" s="21">
        <f t="shared" si="14"/>
        <v>0.99132896359323563</v>
      </c>
    </row>
    <row r="115" spans="1:17" x14ac:dyDescent="0.3">
      <c r="A115" s="3">
        <v>114</v>
      </c>
      <c r="B115" t="s">
        <v>19</v>
      </c>
      <c r="C115" t="s">
        <v>11</v>
      </c>
      <c r="D115" s="4">
        <v>7.3456470712085311</v>
      </c>
      <c r="E115" s="6">
        <v>0.17216785309542601</v>
      </c>
      <c r="F115" s="9">
        <v>0.72888048899698799</v>
      </c>
      <c r="G115" s="12">
        <v>0.26213187502785101</v>
      </c>
      <c r="H115" s="15">
        <v>3.91808814401218</v>
      </c>
      <c r="I115" s="18">
        <v>0</v>
      </c>
      <c r="J115" s="20">
        <v>2.2687316388675498</v>
      </c>
      <c r="K115" s="4">
        <f t="shared" si="8"/>
        <v>2.1217400940967681</v>
      </c>
      <c r="L115" s="7">
        <f t="shared" si="9"/>
        <v>0.15885490026460478</v>
      </c>
      <c r="M115" s="10">
        <f t="shared" si="10"/>
        <v>0.54747408285292332</v>
      </c>
      <c r="N115" s="13">
        <f t="shared" si="11"/>
        <v>0.23280225551210246</v>
      </c>
      <c r="O115" s="16">
        <f t="shared" si="12"/>
        <v>1.5929198663686854</v>
      </c>
      <c r="P115" s="19">
        <f t="shared" si="13"/>
        <v>0</v>
      </c>
      <c r="Q115" s="21">
        <f t="shared" si="14"/>
        <v>1.1844020316428683</v>
      </c>
    </row>
    <row r="116" spans="1:17" x14ac:dyDescent="0.3">
      <c r="A116" s="3">
        <v>115</v>
      </c>
      <c r="B116" t="s">
        <v>19</v>
      </c>
      <c r="C116" t="s">
        <v>11</v>
      </c>
      <c r="D116" s="4">
        <v>6.6583246351293015</v>
      </c>
      <c r="E116" s="6">
        <v>0.33928744890144502</v>
      </c>
      <c r="F116" s="9">
        <v>0.61184226052700696</v>
      </c>
      <c r="G116" s="12">
        <v>0.236541965372145</v>
      </c>
      <c r="H116" s="15">
        <v>1.21686994056006</v>
      </c>
      <c r="I116" s="18">
        <v>0</v>
      </c>
      <c r="J116" s="20">
        <v>4.2554583846393399</v>
      </c>
      <c r="K116" s="4">
        <f t="shared" si="8"/>
        <v>2.0357932437900974</v>
      </c>
      <c r="L116" s="7">
        <f t="shared" si="9"/>
        <v>0.2921377179800681</v>
      </c>
      <c r="M116" s="10">
        <f t="shared" si="10"/>
        <v>0.47737778602540532</v>
      </c>
      <c r="N116" s="13">
        <f t="shared" si="11"/>
        <v>0.21231874624058183</v>
      </c>
      <c r="O116" s="16">
        <f t="shared" si="12"/>
        <v>0.79609626430353286</v>
      </c>
      <c r="P116" s="19">
        <f t="shared" si="13"/>
        <v>0</v>
      </c>
      <c r="Q116" s="21">
        <f t="shared" si="14"/>
        <v>1.6592672288100656</v>
      </c>
    </row>
    <row r="117" spans="1:17" x14ac:dyDescent="0.3">
      <c r="A117" s="3">
        <v>116</v>
      </c>
      <c r="B117" t="s">
        <v>19</v>
      </c>
      <c r="C117" t="s">
        <v>12</v>
      </c>
      <c r="D117" s="4">
        <v>41.725357811752161</v>
      </c>
      <c r="E117" s="6">
        <v>0.47276788690452098</v>
      </c>
      <c r="F117" s="9">
        <v>1.07096040700624</v>
      </c>
      <c r="G117" s="12">
        <v>0.86835245339227796</v>
      </c>
      <c r="H117" s="15">
        <v>38.3374234134726</v>
      </c>
      <c r="I117" s="18">
        <v>8.3467387774058197E-2</v>
      </c>
      <c r="J117" s="20">
        <v>0.89702845145024002</v>
      </c>
      <c r="K117" s="4">
        <f t="shared" si="8"/>
        <v>3.7547926037296562</v>
      </c>
      <c r="L117" s="7">
        <f t="shared" si="9"/>
        <v>0.38714354658747607</v>
      </c>
      <c r="M117" s="10">
        <f t="shared" si="10"/>
        <v>0.7280124644162328</v>
      </c>
      <c r="N117" s="13">
        <f t="shared" si="11"/>
        <v>0.62505700155509136</v>
      </c>
      <c r="O117" s="16">
        <f t="shared" si="12"/>
        <v>3.6721763154797671</v>
      </c>
      <c r="P117" s="19">
        <f t="shared" si="13"/>
        <v>8.0166442578726363E-2</v>
      </c>
      <c r="Q117" s="21">
        <f t="shared" si="14"/>
        <v>0.64028868896915703</v>
      </c>
    </row>
    <row r="118" spans="1:17" x14ac:dyDescent="0.3">
      <c r="A118" s="3">
        <v>117</v>
      </c>
      <c r="B118" t="s">
        <v>19</v>
      </c>
      <c r="C118" t="s">
        <v>12</v>
      </c>
      <c r="D118" s="4">
        <v>45.57919640177203</v>
      </c>
      <c r="E118" s="6">
        <v>0.30496413931161298</v>
      </c>
      <c r="F118" s="9">
        <v>1.0148364775773899</v>
      </c>
      <c r="G118" s="12">
        <v>0.74975660802352895</v>
      </c>
      <c r="H118" s="15">
        <v>43.023053077588699</v>
      </c>
      <c r="I118" s="18">
        <v>0.15772543509796999</v>
      </c>
      <c r="J118" s="20">
        <v>0.32966426240080199</v>
      </c>
      <c r="K118" s="4">
        <f t="shared" si="8"/>
        <v>3.8411540123059185</v>
      </c>
      <c r="L118" s="7">
        <f t="shared" si="9"/>
        <v>0.26617556094238687</v>
      </c>
      <c r="M118" s="10">
        <f t="shared" si="10"/>
        <v>0.70053803953854643</v>
      </c>
      <c r="N118" s="13">
        <f t="shared" si="11"/>
        <v>0.55947669713333348</v>
      </c>
      <c r="O118" s="16">
        <f t="shared" si="12"/>
        <v>3.7847134302945458</v>
      </c>
      <c r="P118" s="19">
        <f t="shared" si="13"/>
        <v>0.14645724835873705</v>
      </c>
      <c r="Q118" s="21">
        <f t="shared" si="14"/>
        <v>0.28492647608165395</v>
      </c>
    </row>
    <row r="119" spans="1:17" x14ac:dyDescent="0.3">
      <c r="A119" s="3">
        <v>118</v>
      </c>
      <c r="B119" t="s">
        <v>19</v>
      </c>
      <c r="C119" t="s">
        <v>12</v>
      </c>
      <c r="D119" s="4">
        <v>47.769846493491691</v>
      </c>
      <c r="E119" s="6">
        <v>0.304088795799423</v>
      </c>
      <c r="F119" s="9">
        <v>1.2593743886964801</v>
      </c>
      <c r="G119" s="12">
        <v>0.94067915611090702</v>
      </c>
      <c r="H119" s="15">
        <v>44.876004171971701</v>
      </c>
      <c r="I119" s="18">
        <v>0.106343021007656</v>
      </c>
      <c r="J119" s="20">
        <v>0.283510466413816</v>
      </c>
      <c r="K119" s="4">
        <f t="shared" si="8"/>
        <v>3.8871122221568619</v>
      </c>
      <c r="L119" s="7">
        <f t="shared" si="9"/>
        <v>0.26550455612431395</v>
      </c>
      <c r="M119" s="10">
        <f t="shared" si="10"/>
        <v>0.8150879558018489</v>
      </c>
      <c r="N119" s="13">
        <f t="shared" si="11"/>
        <v>0.66303799228090676</v>
      </c>
      <c r="O119" s="16">
        <f t="shared" si="12"/>
        <v>3.825942195442452</v>
      </c>
      <c r="P119" s="19">
        <f t="shared" si="13"/>
        <v>0.10106000059148816</v>
      </c>
      <c r="Q119" s="21">
        <f t="shared" si="14"/>
        <v>0.24959887588390148</v>
      </c>
    </row>
    <row r="120" spans="1:17" x14ac:dyDescent="0.3">
      <c r="A120" s="3">
        <v>119</v>
      </c>
      <c r="B120" t="s">
        <v>19</v>
      </c>
      <c r="C120" t="s">
        <v>12</v>
      </c>
      <c r="D120" s="4">
        <v>45.622691463111451</v>
      </c>
      <c r="E120" s="6">
        <v>0.46978850491650997</v>
      </c>
      <c r="F120" s="9">
        <v>1.2122116146414601</v>
      </c>
      <c r="G120" s="12">
        <v>0.84404442011640501</v>
      </c>
      <c r="H120" s="15">
        <v>42.7763507964006</v>
      </c>
      <c r="I120" s="18">
        <v>0.116581499758523</v>
      </c>
      <c r="J120" s="20">
        <v>0.201023164166513</v>
      </c>
      <c r="K120" s="4">
        <f t="shared" si="8"/>
        <v>3.8420873638826594</v>
      </c>
      <c r="L120" s="7">
        <f t="shared" si="9"/>
        <v>0.38511851623330268</v>
      </c>
      <c r="M120" s="10">
        <f t="shared" si="10"/>
        <v>0.79399274573959711</v>
      </c>
      <c r="N120" s="13">
        <f t="shared" si="11"/>
        <v>0.61196121384448643</v>
      </c>
      <c r="O120" s="16">
        <f t="shared" si="12"/>
        <v>3.7790937354091465</v>
      </c>
      <c r="P120" s="19">
        <f t="shared" si="13"/>
        <v>0.11027178538728256</v>
      </c>
      <c r="Q120" s="21">
        <f t="shared" si="14"/>
        <v>0.18317383031110845</v>
      </c>
    </row>
    <row r="121" spans="1:17" x14ac:dyDescent="0.3">
      <c r="A121" s="3">
        <v>120</v>
      </c>
      <c r="B121" t="s">
        <v>19</v>
      </c>
      <c r="C121" t="s">
        <v>12</v>
      </c>
      <c r="D121" s="4">
        <v>50.77849692303063</v>
      </c>
      <c r="E121" s="6">
        <v>0.32940626746620899</v>
      </c>
      <c r="F121" s="9">
        <v>1.1434022586487</v>
      </c>
      <c r="G121" s="12">
        <v>0.91121621424344201</v>
      </c>
      <c r="H121" s="15">
        <v>48.204656146231002</v>
      </c>
      <c r="I121" s="18">
        <v>0.178435532509051</v>
      </c>
      <c r="J121" s="20">
        <v>1.28835809015474E-2</v>
      </c>
      <c r="K121" s="4">
        <f t="shared" si="8"/>
        <v>3.9469749457643815</v>
      </c>
      <c r="L121" s="7">
        <f t="shared" si="9"/>
        <v>0.28473242712168495</v>
      </c>
      <c r="M121" s="10">
        <f t="shared" si="10"/>
        <v>0.76239440706530948</v>
      </c>
      <c r="N121" s="13">
        <f t="shared" si="11"/>
        <v>0.64773980079603</v>
      </c>
      <c r="O121" s="16">
        <f t="shared" si="12"/>
        <v>3.8959882561389692</v>
      </c>
      <c r="P121" s="19">
        <f t="shared" si="13"/>
        <v>0.16418773889316113</v>
      </c>
      <c r="Q121" s="21">
        <f t="shared" si="14"/>
        <v>1.2801293589644307E-2</v>
      </c>
    </row>
    <row r="122" spans="1:17" x14ac:dyDescent="0.3">
      <c r="A122" s="3">
        <v>121</v>
      </c>
      <c r="B122" t="s">
        <v>19</v>
      </c>
      <c r="C122" t="s">
        <v>13</v>
      </c>
      <c r="D122" s="4">
        <v>16.794673615872615</v>
      </c>
      <c r="E122" s="6">
        <v>0.112265362333286</v>
      </c>
      <c r="F122" s="9">
        <v>1.7052090980629799</v>
      </c>
      <c r="G122" s="12">
        <v>0.47938774770326298</v>
      </c>
      <c r="H122" s="15">
        <v>12.1152021617907</v>
      </c>
      <c r="I122" s="18">
        <v>3.6438646863690999E-2</v>
      </c>
      <c r="J122" s="20">
        <v>2.3414969832460302</v>
      </c>
      <c r="K122" s="4">
        <f t="shared" si="8"/>
        <v>2.8788991774549584</v>
      </c>
      <c r="L122" s="7">
        <f t="shared" si="9"/>
        <v>0.10639880255134632</v>
      </c>
      <c r="M122" s="10">
        <f t="shared" si="10"/>
        <v>0.99517920988872055</v>
      </c>
      <c r="N122" s="13">
        <f t="shared" si="11"/>
        <v>0.39162831820091659</v>
      </c>
      <c r="O122" s="16">
        <f t="shared" si="12"/>
        <v>2.5737720277475522</v>
      </c>
      <c r="P122" s="19">
        <f t="shared" si="13"/>
        <v>3.5790458535562494E-2</v>
      </c>
      <c r="Q122" s="21">
        <f t="shared" si="14"/>
        <v>1.2064189051542844</v>
      </c>
    </row>
    <row r="123" spans="1:17" x14ac:dyDescent="0.3">
      <c r="A123" s="3">
        <v>122</v>
      </c>
      <c r="B123" t="s">
        <v>19</v>
      </c>
      <c r="C123" t="s">
        <v>13</v>
      </c>
      <c r="D123" s="4">
        <v>11.489119586564128</v>
      </c>
      <c r="E123" s="6">
        <v>0.64610199256256395</v>
      </c>
      <c r="F123" s="9">
        <v>1.21663385053676</v>
      </c>
      <c r="G123" s="12">
        <v>0.34360933412577999</v>
      </c>
      <c r="H123" s="15">
        <v>1.40606029760367</v>
      </c>
      <c r="I123" s="18">
        <v>2.0472669981524E-2</v>
      </c>
      <c r="J123" s="20">
        <v>7.8571218551896997</v>
      </c>
      <c r="K123" s="4">
        <f t="shared" si="8"/>
        <v>2.524857832186544</v>
      </c>
      <c r="L123" s="7">
        <f t="shared" si="9"/>
        <v>0.49841006422496709</v>
      </c>
      <c r="M123" s="10">
        <f t="shared" si="10"/>
        <v>0.79598976162093793</v>
      </c>
      <c r="N123" s="13">
        <f t="shared" si="11"/>
        <v>0.29535952583352187</v>
      </c>
      <c r="O123" s="16">
        <f t="shared" si="12"/>
        <v>0.8779906785866155</v>
      </c>
      <c r="P123" s="19">
        <f t="shared" si="13"/>
        <v>2.0265921901329146E-2</v>
      </c>
      <c r="Q123" s="21">
        <f t="shared" si="14"/>
        <v>2.1812218647987072</v>
      </c>
    </row>
    <row r="124" spans="1:17" x14ac:dyDescent="0.3">
      <c r="A124" s="3">
        <v>123</v>
      </c>
      <c r="B124" t="s">
        <v>19</v>
      </c>
      <c r="C124" t="s">
        <v>13</v>
      </c>
      <c r="D124" s="4">
        <v>9.8229665092657363</v>
      </c>
      <c r="E124" s="6">
        <v>0.30900212673064598</v>
      </c>
      <c r="F124" s="9">
        <v>0.99251338869667804</v>
      </c>
      <c r="G124" s="12">
        <v>0.33079360810839098</v>
      </c>
      <c r="H124" s="15">
        <v>5.8348305802234197</v>
      </c>
      <c r="I124" s="18">
        <v>0</v>
      </c>
      <c r="J124" s="20">
        <v>2.35286029624086</v>
      </c>
      <c r="K124" s="4">
        <f t="shared" si="8"/>
        <v>2.3816704049042428</v>
      </c>
      <c r="L124" s="7">
        <f t="shared" si="9"/>
        <v>0.26926511162517947</v>
      </c>
      <c r="M124" s="10">
        <f t="shared" si="10"/>
        <v>0.68939685120629601</v>
      </c>
      <c r="N124" s="13">
        <f t="shared" si="11"/>
        <v>0.28577546210615873</v>
      </c>
      <c r="O124" s="16">
        <f t="shared" si="12"/>
        <v>1.922031682776304</v>
      </c>
      <c r="P124" s="19">
        <f t="shared" si="13"/>
        <v>0</v>
      </c>
      <c r="Q124" s="21">
        <f t="shared" si="14"/>
        <v>1.2098138013136113</v>
      </c>
    </row>
    <row r="125" spans="1:17" x14ac:dyDescent="0.3">
      <c r="A125" s="3">
        <v>124</v>
      </c>
      <c r="B125" t="s">
        <v>19</v>
      </c>
      <c r="C125" t="s">
        <v>13</v>
      </c>
      <c r="D125" s="4">
        <v>10.627566482423406</v>
      </c>
      <c r="E125" s="6">
        <v>0.34789836738253799</v>
      </c>
      <c r="F125" s="9">
        <v>1.2011721144168599</v>
      </c>
      <c r="G125" s="12">
        <v>0.35944327013577498</v>
      </c>
      <c r="H125" s="15">
        <v>7.0191693460445803</v>
      </c>
      <c r="I125" s="18">
        <v>2.4887074018758799E-2</v>
      </c>
      <c r="J125" s="20">
        <v>1.6774298280014901</v>
      </c>
      <c r="K125" s="4">
        <f t="shared" si="8"/>
        <v>2.4533786997883009</v>
      </c>
      <c r="L125" s="7">
        <f t="shared" si="9"/>
        <v>0.29854661453094899</v>
      </c>
      <c r="M125" s="10">
        <f t="shared" si="10"/>
        <v>0.78898999776817047</v>
      </c>
      <c r="N125" s="13">
        <f t="shared" si="11"/>
        <v>0.30707525574291994</v>
      </c>
      <c r="O125" s="16">
        <f t="shared" si="12"/>
        <v>2.0818348437019925</v>
      </c>
      <c r="P125" s="19">
        <f t="shared" si="13"/>
        <v>2.4582434832009364E-2</v>
      </c>
      <c r="Q125" s="21">
        <f t="shared" si="14"/>
        <v>0.98485731496700823</v>
      </c>
    </row>
    <row r="126" spans="1:17" x14ac:dyDescent="0.3">
      <c r="A126" s="3">
        <v>125</v>
      </c>
      <c r="B126" t="s">
        <v>19</v>
      </c>
      <c r="C126" t="s">
        <v>13</v>
      </c>
      <c r="D126" s="4">
        <v>8.9123751095545636</v>
      </c>
      <c r="E126" s="6">
        <v>0.25055146020976199</v>
      </c>
      <c r="F126" s="9">
        <v>0.75758688815247499</v>
      </c>
      <c r="G126" s="12">
        <v>0.28398931115533599</v>
      </c>
      <c r="H126" s="15">
        <v>6.0975548289434904</v>
      </c>
      <c r="I126" s="18">
        <v>0</v>
      </c>
      <c r="J126" s="20">
        <v>1.52031751153894</v>
      </c>
      <c r="K126" s="4">
        <f t="shared" si="8"/>
        <v>2.2937839875932782</v>
      </c>
      <c r="L126" s="7">
        <f t="shared" si="9"/>
        <v>0.22358462219595521</v>
      </c>
      <c r="M126" s="10">
        <f t="shared" si="10"/>
        <v>0.56394178197422551</v>
      </c>
      <c r="N126" s="13">
        <f t="shared" si="11"/>
        <v>0.24997188058774242</v>
      </c>
      <c r="O126" s="16">
        <f t="shared" si="12"/>
        <v>1.9597503344416658</v>
      </c>
      <c r="P126" s="19">
        <f t="shared" si="13"/>
        <v>0</v>
      </c>
      <c r="Q126" s="21">
        <f t="shared" si="14"/>
        <v>0.92438489022885817</v>
      </c>
    </row>
    <row r="127" spans="1:17" x14ac:dyDescent="0.3">
      <c r="A127" s="3">
        <v>126</v>
      </c>
      <c r="B127" t="s">
        <v>19</v>
      </c>
      <c r="C127" t="s">
        <v>14</v>
      </c>
      <c r="D127" s="4">
        <v>9.4389385740052045</v>
      </c>
      <c r="E127" s="6">
        <v>0.29415790458271801</v>
      </c>
      <c r="F127" s="9">
        <v>1.0605479031701399</v>
      </c>
      <c r="G127" s="12">
        <v>0.33347144930564998</v>
      </c>
      <c r="H127" s="15">
        <v>5.9224349645765297</v>
      </c>
      <c r="I127" s="18">
        <v>0</v>
      </c>
      <c r="J127" s="20">
        <v>1.8293877783649599</v>
      </c>
      <c r="K127" s="4">
        <f t="shared" si="8"/>
        <v>2.3455429081292438</v>
      </c>
      <c r="L127" s="7">
        <f t="shared" si="9"/>
        <v>0.25786021690489908</v>
      </c>
      <c r="M127" s="10">
        <f t="shared" si="10"/>
        <v>0.72297191984978748</v>
      </c>
      <c r="N127" s="13">
        <f t="shared" si="11"/>
        <v>0.28778565406625767</v>
      </c>
      <c r="O127" s="16">
        <f t="shared" si="12"/>
        <v>1.9347675812303371</v>
      </c>
      <c r="P127" s="19">
        <f t="shared" si="13"/>
        <v>0</v>
      </c>
      <c r="Q127" s="21">
        <f t="shared" si="14"/>
        <v>1.0400603555186154</v>
      </c>
    </row>
    <row r="128" spans="1:17" x14ac:dyDescent="0.3">
      <c r="A128" s="3">
        <v>127</v>
      </c>
      <c r="B128" t="s">
        <v>19</v>
      </c>
      <c r="C128" t="s">
        <v>14</v>
      </c>
      <c r="D128" s="4">
        <v>9.484729690305258</v>
      </c>
      <c r="E128" s="6">
        <v>0.234513831975111</v>
      </c>
      <c r="F128" s="9">
        <v>0.81924482783592201</v>
      </c>
      <c r="G128" s="12">
        <v>0.31305400968671498</v>
      </c>
      <c r="H128" s="15">
        <v>6.2221971058818104</v>
      </c>
      <c r="I128" s="18">
        <v>2.64883792703678E-2</v>
      </c>
      <c r="J128" s="20">
        <v>1.8645018453500799</v>
      </c>
      <c r="K128" s="4">
        <f t="shared" si="8"/>
        <v>2.3499198834116632</v>
      </c>
      <c r="L128" s="7">
        <f t="shared" si="9"/>
        <v>0.21067723425641532</v>
      </c>
      <c r="M128" s="10">
        <f t="shared" si="10"/>
        <v>0.59842148522104865</v>
      </c>
      <c r="N128" s="13">
        <f t="shared" si="11"/>
        <v>0.2723557290418418</v>
      </c>
      <c r="O128" s="16">
        <f t="shared" si="12"/>
        <v>1.9771592149062367</v>
      </c>
      <c r="P128" s="19">
        <f t="shared" si="13"/>
        <v>2.614363668249152E-2</v>
      </c>
      <c r="Q128" s="21">
        <f t="shared" si="14"/>
        <v>1.0523944590799656</v>
      </c>
    </row>
    <row r="129" spans="1:17" x14ac:dyDescent="0.3">
      <c r="A129" s="3">
        <v>128</v>
      </c>
      <c r="B129" t="s">
        <v>19</v>
      </c>
      <c r="C129" t="s">
        <v>14</v>
      </c>
      <c r="D129" s="4">
        <v>9.606553169140339</v>
      </c>
      <c r="E129" s="6">
        <v>0.57871350893615703</v>
      </c>
      <c r="F129" s="9">
        <v>0.98284798698099496</v>
      </c>
      <c r="G129" s="12">
        <v>0.297665495769247</v>
      </c>
      <c r="H129" s="15">
        <v>0</v>
      </c>
      <c r="I129" s="18">
        <v>0</v>
      </c>
      <c r="J129" s="20">
        <v>7.7507730083136002</v>
      </c>
      <c r="K129" s="4">
        <f t="shared" si="8"/>
        <v>2.361472033600402</v>
      </c>
      <c r="L129" s="7">
        <f t="shared" si="9"/>
        <v>0.45661028051909602</v>
      </c>
      <c r="M129" s="10">
        <f t="shared" si="10"/>
        <v>0.68453418849589509</v>
      </c>
      <c r="N129" s="13">
        <f t="shared" si="11"/>
        <v>0.26056687764994862</v>
      </c>
      <c r="O129" s="16">
        <f t="shared" si="12"/>
        <v>0</v>
      </c>
      <c r="P129" s="19">
        <f t="shared" si="13"/>
        <v>0</v>
      </c>
      <c r="Q129" s="21">
        <f t="shared" si="14"/>
        <v>2.1691420402747075</v>
      </c>
    </row>
    <row r="130" spans="1:17" x14ac:dyDescent="0.3">
      <c r="A130" s="3">
        <v>129</v>
      </c>
      <c r="B130" t="s">
        <v>19</v>
      </c>
      <c r="C130" t="s">
        <v>14</v>
      </c>
      <c r="D130" s="4">
        <v>11.1136417248473</v>
      </c>
      <c r="E130" s="6">
        <v>0.20644262516789999</v>
      </c>
      <c r="F130" s="9">
        <v>0.94293456104435902</v>
      </c>
      <c r="G130" s="12">
        <v>0.34440920714309697</v>
      </c>
      <c r="H130" s="15">
        <v>7.7309404581137304</v>
      </c>
      <c r="I130" s="18">
        <v>2.51571704582227E-4</v>
      </c>
      <c r="J130" s="20">
        <v>1.8850215768263301</v>
      </c>
      <c r="K130" s="4">
        <f t="shared" si="8"/>
        <v>2.4943322328239979</v>
      </c>
      <c r="L130" s="7">
        <f t="shared" si="9"/>
        <v>0.18767605018044886</v>
      </c>
      <c r="M130" s="10">
        <f t="shared" si="10"/>
        <v>0.66419949048915994</v>
      </c>
      <c r="N130" s="13">
        <f t="shared" si="11"/>
        <v>0.2959546653600138</v>
      </c>
      <c r="O130" s="16">
        <f t="shared" si="12"/>
        <v>2.1668730912101508</v>
      </c>
      <c r="P130" s="19">
        <f t="shared" si="13"/>
        <v>2.5154006572703028E-4</v>
      </c>
      <c r="Q130" s="21">
        <f t="shared" si="14"/>
        <v>1.0595323789013606</v>
      </c>
    </row>
    <row r="131" spans="1:17" x14ac:dyDescent="0.3">
      <c r="A131" s="3">
        <v>130</v>
      </c>
      <c r="B131" t="s">
        <v>19</v>
      </c>
      <c r="C131" t="s">
        <v>14</v>
      </c>
      <c r="D131" s="4">
        <v>8.2944750044549576</v>
      </c>
      <c r="E131" s="6">
        <v>0.432173262353861</v>
      </c>
      <c r="F131" s="9">
        <v>0.73920290118688403</v>
      </c>
      <c r="G131" s="12">
        <v>0.25636996363019199</v>
      </c>
      <c r="H131" s="15">
        <v>0.82280142824323599</v>
      </c>
      <c r="I131" s="18">
        <v>0</v>
      </c>
      <c r="J131" s="20">
        <v>6.0394524445858302</v>
      </c>
      <c r="K131" s="4">
        <f t="shared" ref="K131:K141" si="15">LN(D131+1)</f>
        <v>2.2294201380779937</v>
      </c>
      <c r="L131" s="7">
        <f t="shared" si="9"/>
        <v>0.35919305448322869</v>
      </c>
      <c r="M131" s="10">
        <f t="shared" si="10"/>
        <v>0.5534269054991503</v>
      </c>
      <c r="N131" s="13">
        <f t="shared" si="11"/>
        <v>0.22822658170300952</v>
      </c>
      <c r="O131" s="16">
        <f t="shared" si="12"/>
        <v>0.60037456395086264</v>
      </c>
      <c r="P131" s="19">
        <f t="shared" si="13"/>
        <v>0</v>
      </c>
      <c r="Q131" s="21">
        <f t="shared" si="14"/>
        <v>1.9515303893874099</v>
      </c>
    </row>
    <row r="132" spans="1:17" x14ac:dyDescent="0.3">
      <c r="A132" s="3">
        <v>131</v>
      </c>
      <c r="B132" t="s">
        <v>19</v>
      </c>
      <c r="C132" t="s">
        <v>15</v>
      </c>
      <c r="D132" s="4">
        <v>30.451355772084089</v>
      </c>
      <c r="E132" s="6">
        <v>0.35455444722944002</v>
      </c>
      <c r="F132" s="9">
        <v>0.93189182126965997</v>
      </c>
      <c r="G132" s="12">
        <v>0.788327004653126</v>
      </c>
      <c r="H132" s="15">
        <v>28.045856713107501</v>
      </c>
      <c r="I132" s="18">
        <v>7.5712485060697499E-2</v>
      </c>
      <c r="J132" s="20">
        <v>0.253657528679545</v>
      </c>
      <c r="K132" s="4">
        <f t="shared" si="15"/>
        <v>3.4484420910275961</v>
      </c>
      <c r="L132" s="7">
        <f t="shared" si="9"/>
        <v>0.30347257902522295</v>
      </c>
      <c r="M132" s="10">
        <f t="shared" si="10"/>
        <v>0.6584997410910064</v>
      </c>
      <c r="N132" s="13">
        <f t="shared" si="11"/>
        <v>0.58128054853771771</v>
      </c>
      <c r="O132" s="16">
        <f t="shared" si="12"/>
        <v>3.3688758470710378</v>
      </c>
      <c r="P132" s="19">
        <f t="shared" si="13"/>
        <v>7.298321884072978E-2</v>
      </c>
      <c r="Q132" s="21">
        <f t="shared" si="14"/>
        <v>0.22606530178491932</v>
      </c>
    </row>
    <row r="133" spans="1:17" x14ac:dyDescent="0.3">
      <c r="A133" s="3">
        <v>132</v>
      </c>
      <c r="B133" t="s">
        <v>19</v>
      </c>
      <c r="C133" t="s">
        <v>15</v>
      </c>
      <c r="D133" s="4">
        <v>42.620422971600497</v>
      </c>
      <c r="E133" s="6">
        <v>0.50354254561816902</v>
      </c>
      <c r="F133" s="9">
        <v>1.0807008018239599</v>
      </c>
      <c r="G133" s="12">
        <v>0.88437934910428595</v>
      </c>
      <c r="H133" s="15">
        <v>39.9429743899071</v>
      </c>
      <c r="I133" s="18">
        <v>0.19857596933972299</v>
      </c>
      <c r="J133" s="20">
        <v>9.8269442067151005E-3</v>
      </c>
      <c r="K133" s="4">
        <f t="shared" si="15"/>
        <v>3.7755254574619239</v>
      </c>
      <c r="L133" s="7">
        <f t="shared" si="9"/>
        <v>0.40782402076351254</v>
      </c>
      <c r="M133" s="10">
        <f t="shared" si="10"/>
        <v>0.73270476092092385</v>
      </c>
      <c r="N133" s="13">
        <f t="shared" si="11"/>
        <v>0.63359850891312375</v>
      </c>
      <c r="O133" s="16">
        <f t="shared" si="12"/>
        <v>3.7121802300099884</v>
      </c>
      <c r="P133" s="19">
        <f t="shared" si="13"/>
        <v>0.1811341599003036</v>
      </c>
      <c r="Q133" s="21">
        <f t="shared" si="14"/>
        <v>9.7789738027983294E-3</v>
      </c>
    </row>
    <row r="134" spans="1:17" x14ac:dyDescent="0.3">
      <c r="A134" s="3">
        <v>133</v>
      </c>
      <c r="B134" t="s">
        <v>19</v>
      </c>
      <c r="C134" t="s">
        <v>15</v>
      </c>
      <c r="D134" s="4">
        <v>39.939351297018746</v>
      </c>
      <c r="E134" s="6">
        <v>0.364352702748659</v>
      </c>
      <c r="F134" s="9">
        <v>1.00023147776018</v>
      </c>
      <c r="G134" s="12">
        <v>0.89957998483789703</v>
      </c>
      <c r="H134" s="15">
        <v>37.430825848695399</v>
      </c>
      <c r="I134" s="18">
        <v>3.45712009707555E-2</v>
      </c>
      <c r="J134" s="20">
        <v>0.210438784987069</v>
      </c>
      <c r="K134" s="4">
        <f t="shared" si="15"/>
        <v>3.7120917348955587</v>
      </c>
      <c r="L134" s="7">
        <f t="shared" si="9"/>
        <v>0.31068010572305049</v>
      </c>
      <c r="M134" s="10">
        <f t="shared" si="10"/>
        <v>0.69326291274280794</v>
      </c>
      <c r="N134" s="13">
        <f t="shared" si="11"/>
        <v>0.64163280112326315</v>
      </c>
      <c r="O134" s="16">
        <f t="shared" si="12"/>
        <v>3.6488598940334769</v>
      </c>
      <c r="P134" s="19">
        <f t="shared" si="13"/>
        <v>3.3987042292984701E-2</v>
      </c>
      <c r="Q134" s="21">
        <f t="shared" si="14"/>
        <v>0.19098292609419548</v>
      </c>
    </row>
    <row r="135" spans="1:17" x14ac:dyDescent="0.3">
      <c r="A135" s="3">
        <v>134</v>
      </c>
      <c r="B135" t="s">
        <v>19</v>
      </c>
      <c r="C135" t="s">
        <v>15</v>
      </c>
      <c r="D135" s="4">
        <v>33.349487713118513</v>
      </c>
      <c r="E135" s="6">
        <v>0.40921362202098299</v>
      </c>
      <c r="F135" s="9">
        <v>1.1943836958166401</v>
      </c>
      <c r="G135" s="12">
        <v>0.77695869929197603</v>
      </c>
      <c r="H135" s="15">
        <v>30.8215569653829</v>
      </c>
      <c r="I135" s="18">
        <v>0.14102941721604501</v>
      </c>
      <c r="J135" s="20">
        <v>6.8576002714348201E-3</v>
      </c>
      <c r="K135" s="4">
        <f t="shared" si="15"/>
        <v>3.5365871048196951</v>
      </c>
      <c r="L135" s="7">
        <f t="shared" si="9"/>
        <v>0.34303183393054931</v>
      </c>
      <c r="M135" s="10">
        <f t="shared" si="10"/>
        <v>0.78590123070873297</v>
      </c>
      <c r="N135" s="13">
        <f t="shared" si="11"/>
        <v>0.57490330708586079</v>
      </c>
      <c r="O135" s="16">
        <f t="shared" si="12"/>
        <v>3.4601439521143131</v>
      </c>
      <c r="P135" s="19">
        <f t="shared" si="13"/>
        <v>0.1319308525073134</v>
      </c>
      <c r="Q135" s="21">
        <f t="shared" si="14"/>
        <v>6.8341938775601059E-3</v>
      </c>
    </row>
    <row r="136" spans="1:17" x14ac:dyDescent="0.3">
      <c r="A136" s="3">
        <v>135</v>
      </c>
      <c r="B136" t="s">
        <v>19</v>
      </c>
      <c r="C136" t="s">
        <v>15</v>
      </c>
      <c r="D136" s="4">
        <v>36.842672691199233</v>
      </c>
      <c r="E136" s="6">
        <v>0.384735570645586</v>
      </c>
      <c r="F136" s="9">
        <v>0.88874174876915901</v>
      </c>
      <c r="G136" s="12">
        <v>0.91733069244887899</v>
      </c>
      <c r="H136" s="15">
        <v>34.602804879548401</v>
      </c>
      <c r="I136" s="18">
        <v>3.8681821398268298E-2</v>
      </c>
      <c r="J136" s="20">
        <v>7.7052871897386899E-3</v>
      </c>
      <c r="K136" s="4">
        <f t="shared" si="15"/>
        <v>3.6334373730635865</v>
      </c>
      <c r="L136" s="7">
        <f t="shared" si="9"/>
        <v>0.3255091976894493</v>
      </c>
      <c r="M136" s="10">
        <f t="shared" si="10"/>
        <v>0.63591086597536728</v>
      </c>
      <c r="N136" s="13">
        <f t="shared" si="11"/>
        <v>0.65093395437601498</v>
      </c>
      <c r="O136" s="16">
        <f t="shared" si="12"/>
        <v>3.5724244235056739</v>
      </c>
      <c r="P136" s="19">
        <f t="shared" si="13"/>
        <v>3.7952429797110332E-2</v>
      </c>
      <c r="Q136" s="21">
        <f t="shared" si="14"/>
        <v>7.6757530799152381E-3</v>
      </c>
    </row>
    <row r="137" spans="1:17" x14ac:dyDescent="0.3">
      <c r="A137" s="3">
        <v>136</v>
      </c>
      <c r="B137" t="s">
        <v>19</v>
      </c>
      <c r="C137" t="s">
        <v>16</v>
      </c>
      <c r="D137" s="4">
        <v>35.44996001290734</v>
      </c>
      <c r="E137" s="6">
        <v>0.28464807734447201</v>
      </c>
      <c r="F137" s="9">
        <v>0.78269435129993903</v>
      </c>
      <c r="G137" s="12">
        <v>0.80961278318247099</v>
      </c>
      <c r="H137" s="15">
        <v>33.3886317693187</v>
      </c>
      <c r="I137" s="18">
        <v>0.17631383401798001</v>
      </c>
      <c r="J137" s="20">
        <v>8.0991848364484007E-3</v>
      </c>
      <c r="K137" s="4">
        <f t="shared" si="15"/>
        <v>3.5959403614144865</v>
      </c>
      <c r="L137" s="7">
        <f t="shared" si="9"/>
        <v>0.25048481106716991</v>
      </c>
      <c r="M137" s="10">
        <f t="shared" si="10"/>
        <v>0.578125900349993</v>
      </c>
      <c r="N137" s="13">
        <f t="shared" si="11"/>
        <v>0.5931128904476457</v>
      </c>
      <c r="O137" s="16">
        <f t="shared" si="12"/>
        <v>3.5377260379393758</v>
      </c>
      <c r="P137" s="19">
        <f t="shared" si="13"/>
        <v>0.16238567953567598</v>
      </c>
      <c r="Q137" s="21">
        <f t="shared" si="14"/>
        <v>8.0665624636519339E-3</v>
      </c>
    </row>
    <row r="138" spans="1:17" x14ac:dyDescent="0.3">
      <c r="A138" s="3">
        <v>137</v>
      </c>
      <c r="B138" t="s">
        <v>19</v>
      </c>
      <c r="C138" t="s">
        <v>16</v>
      </c>
      <c r="D138" s="4">
        <v>33.240588541145542</v>
      </c>
      <c r="E138" s="6">
        <v>0.39672448425086398</v>
      </c>
      <c r="F138" s="9">
        <v>0.77964458045820195</v>
      </c>
      <c r="G138" s="12">
        <v>0.85818063898746899</v>
      </c>
      <c r="H138" s="15">
        <v>30.259691412886301</v>
      </c>
      <c r="I138" s="18">
        <v>7.1382705802796098E-2</v>
      </c>
      <c r="J138" s="20">
        <v>0.87437617761437603</v>
      </c>
      <c r="K138" s="4">
        <f t="shared" si="15"/>
        <v>3.533411739827498</v>
      </c>
      <c r="L138" s="7">
        <f t="shared" si="9"/>
        <v>0.33412984124743861</v>
      </c>
      <c r="M138" s="10">
        <f t="shared" si="10"/>
        <v>0.57641367046662007</v>
      </c>
      <c r="N138" s="13">
        <f t="shared" si="11"/>
        <v>0.61959785794114708</v>
      </c>
      <c r="O138" s="16">
        <f t="shared" si="12"/>
        <v>3.4423294533158884</v>
      </c>
      <c r="P138" s="19">
        <f t="shared" si="13"/>
        <v>6.8950062653276051E-2</v>
      </c>
      <c r="Q138" s="21">
        <f t="shared" si="14"/>
        <v>0.62827589879136303</v>
      </c>
    </row>
    <row r="139" spans="1:17" x14ac:dyDescent="0.3">
      <c r="A139" s="3">
        <v>138</v>
      </c>
      <c r="B139" t="s">
        <v>19</v>
      </c>
      <c r="C139" t="s">
        <v>16</v>
      </c>
      <c r="D139" s="4">
        <v>33.076197709584065</v>
      </c>
      <c r="E139" s="6">
        <v>0.39804770249242799</v>
      </c>
      <c r="F139" s="9">
        <v>1.0856252369863699</v>
      </c>
      <c r="G139" s="12">
        <v>0.80358644696886095</v>
      </c>
      <c r="H139" s="15">
        <v>29.833503327982601</v>
      </c>
      <c r="I139" s="18">
        <v>5.9659392640972898E-2</v>
      </c>
      <c r="J139" s="20">
        <v>0.89957789292873203</v>
      </c>
      <c r="K139" s="4">
        <f t="shared" si="15"/>
        <v>3.5285991261823111</v>
      </c>
      <c r="L139" s="7">
        <f t="shared" si="9"/>
        <v>0.33507676518400437</v>
      </c>
      <c r="M139" s="10">
        <f t="shared" si="10"/>
        <v>0.73506868415196125</v>
      </c>
      <c r="N139" s="13">
        <f t="shared" si="11"/>
        <v>0.5897771531036804</v>
      </c>
      <c r="O139" s="16">
        <f t="shared" si="12"/>
        <v>3.4286018691750475</v>
      </c>
      <c r="P139" s="19">
        <f t="shared" si="13"/>
        <v>5.7947528789974126E-2</v>
      </c>
      <c r="Q139" s="21">
        <f t="shared" si="14"/>
        <v>0.6416316998743905</v>
      </c>
    </row>
    <row r="140" spans="1:17" x14ac:dyDescent="0.3">
      <c r="A140" s="3">
        <v>139</v>
      </c>
      <c r="B140" t="s">
        <v>19</v>
      </c>
      <c r="C140" t="s">
        <v>16</v>
      </c>
      <c r="D140" s="4">
        <v>39.479083413544579</v>
      </c>
      <c r="E140" s="6">
        <v>0.41420297764351</v>
      </c>
      <c r="F140" s="9">
        <v>1.1490772159068701</v>
      </c>
      <c r="G140" s="12">
        <v>0.89994342721959397</v>
      </c>
      <c r="H140" s="15">
        <v>36.880690164372801</v>
      </c>
      <c r="I140" s="18">
        <v>0.12775813890969301</v>
      </c>
      <c r="J140" s="20">
        <v>8.3280759475358804E-3</v>
      </c>
      <c r="K140" s="4">
        <f t="shared" si="15"/>
        <v>3.7007853817768215</v>
      </c>
      <c r="L140" s="7">
        <f t="shared" si="9"/>
        <v>0.34656610571789687</v>
      </c>
      <c r="M140" s="10">
        <f t="shared" si="10"/>
        <v>0.76503854810228955</v>
      </c>
      <c r="N140" s="13">
        <f t="shared" si="11"/>
        <v>0.64182411058152411</v>
      </c>
      <c r="O140" s="16">
        <f t="shared" si="12"/>
        <v>3.6344414879083096</v>
      </c>
      <c r="P140" s="19">
        <f t="shared" si="13"/>
        <v>0.12023171422529907</v>
      </c>
      <c r="Q140" s="21">
        <f t="shared" si="14"/>
        <v>8.293588864774477E-3</v>
      </c>
    </row>
    <row r="141" spans="1:17" x14ac:dyDescent="0.3">
      <c r="A141" s="3">
        <v>140</v>
      </c>
      <c r="B141" t="s">
        <v>19</v>
      </c>
      <c r="C141" t="s">
        <v>16</v>
      </c>
      <c r="D141" s="4">
        <v>42.697279501049209</v>
      </c>
      <c r="E141" s="6">
        <v>0.377003184031932</v>
      </c>
      <c r="F141" s="9">
        <v>1.0457201213687599</v>
      </c>
      <c r="G141" s="12">
        <v>0.99269876169189997</v>
      </c>
      <c r="H141" s="15">
        <v>39.931185582544899</v>
      </c>
      <c r="I141" s="18">
        <v>0.204470211125278</v>
      </c>
      <c r="J141" s="20">
        <v>0.14892213923724501</v>
      </c>
      <c r="K141" s="4">
        <f t="shared" si="15"/>
        <v>3.7772858461831178</v>
      </c>
      <c r="L141" s="7">
        <f t="shared" si="9"/>
        <v>0.31990953204009143</v>
      </c>
      <c r="M141" s="10">
        <f t="shared" si="10"/>
        <v>0.71574986509751126</v>
      </c>
      <c r="N141" s="13">
        <f t="shared" si="11"/>
        <v>0.68948988163396718</v>
      </c>
      <c r="O141" s="16">
        <f t="shared" si="12"/>
        <v>3.7118922561865588</v>
      </c>
      <c r="P141" s="19">
        <f t="shared" si="13"/>
        <v>0.18603981144714593</v>
      </c>
      <c r="Q141" s="21">
        <f t="shared" si="14"/>
        <v>0.13882423263428617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1E36-9EBA-4DBF-9828-399C759DDFEA}">
  <dimension ref="A1:C31"/>
  <sheetViews>
    <sheetView topLeftCell="A12" workbookViewId="0">
      <selection activeCell="C26" sqref="C26:C31"/>
    </sheetView>
  </sheetViews>
  <sheetFormatPr defaultRowHeight="14.4" x14ac:dyDescent="0.3"/>
  <cols>
    <col min="1" max="1" width="9.5546875" bestFit="1" customWidth="1"/>
    <col min="2" max="2" width="13.21875" bestFit="1" customWidth="1"/>
    <col min="3" max="3" width="12.6640625" bestFit="1" customWidth="1"/>
  </cols>
  <sheetData>
    <row r="1" spans="1:3" x14ac:dyDescent="0.3">
      <c r="A1" t="s">
        <v>8</v>
      </c>
      <c r="B1" t="s">
        <v>32</v>
      </c>
      <c r="C1" t="s">
        <v>41</v>
      </c>
    </row>
    <row r="2" spans="1:3" x14ac:dyDescent="0.3">
      <c r="A2" t="s">
        <v>12</v>
      </c>
      <c r="B2" s="2" t="s">
        <v>0</v>
      </c>
      <c r="C2">
        <v>24.99103446629017</v>
      </c>
    </row>
    <row r="3" spans="1:3" x14ac:dyDescent="0.3">
      <c r="A3" t="s">
        <v>12</v>
      </c>
      <c r="B3" s="2" t="s">
        <v>22</v>
      </c>
      <c r="C3">
        <v>558.04633250803727</v>
      </c>
    </row>
    <row r="4" spans="1:3" x14ac:dyDescent="0.3">
      <c r="A4" t="s">
        <v>12</v>
      </c>
      <c r="B4" s="2" t="s">
        <v>1</v>
      </c>
      <c r="C4">
        <v>1005.7434122593628</v>
      </c>
    </row>
    <row r="5" spans="1:3" x14ac:dyDescent="0.3">
      <c r="A5" t="s">
        <v>12</v>
      </c>
      <c r="B5" s="2" t="s">
        <v>2</v>
      </c>
      <c r="C5">
        <v>680.29983128068375</v>
      </c>
    </row>
    <row r="6" spans="1:3" x14ac:dyDescent="0.3">
      <c r="A6" t="s">
        <v>12</v>
      </c>
      <c r="B6" s="2" t="s">
        <v>3</v>
      </c>
      <c r="C6">
        <v>-67.187680550985561</v>
      </c>
    </row>
    <row r="7" spans="1:3" x14ac:dyDescent="0.3">
      <c r="A7" t="s">
        <v>12</v>
      </c>
      <c r="B7" s="2" t="s">
        <v>4</v>
      </c>
      <c r="C7">
        <v>600.71850375222539</v>
      </c>
    </row>
    <row r="8" spans="1:3" x14ac:dyDescent="0.3">
      <c r="A8" t="s">
        <v>13</v>
      </c>
      <c r="B8" s="2" t="s">
        <v>0</v>
      </c>
      <c r="C8">
        <v>-14.507008921438663</v>
      </c>
    </row>
    <row r="9" spans="1:3" x14ac:dyDescent="0.3">
      <c r="A9" t="s">
        <v>13</v>
      </c>
      <c r="B9" s="2" t="s">
        <v>22</v>
      </c>
      <c r="C9">
        <v>15.654922129610679</v>
      </c>
    </row>
    <row r="10" spans="1:3" x14ac:dyDescent="0.3">
      <c r="A10" t="s">
        <v>13</v>
      </c>
      <c r="B10" s="2" t="s">
        <v>1</v>
      </c>
      <c r="C10">
        <v>52.053874275357892</v>
      </c>
    </row>
    <row r="11" spans="1:3" x14ac:dyDescent="0.3">
      <c r="A11" t="s">
        <v>13</v>
      </c>
      <c r="B11" s="2" t="s">
        <v>2</v>
      </c>
      <c r="C11">
        <v>55.441250985555676</v>
      </c>
    </row>
    <row r="12" spans="1:3" x14ac:dyDescent="0.3">
      <c r="A12" t="s">
        <v>13</v>
      </c>
      <c r="B12" s="2" t="s">
        <v>3</v>
      </c>
      <c r="C12">
        <v>2.8370873337977969</v>
      </c>
    </row>
    <row r="13" spans="1:3" x14ac:dyDescent="0.3">
      <c r="A13" t="s">
        <v>13</v>
      </c>
      <c r="B13" s="2" t="s">
        <v>4</v>
      </c>
      <c r="C13">
        <v>70.287944718529516</v>
      </c>
    </row>
    <row r="14" spans="1:3" x14ac:dyDescent="0.3">
      <c r="A14" t="s">
        <v>14</v>
      </c>
      <c r="B14" s="2" t="s">
        <v>0</v>
      </c>
      <c r="C14">
        <v>2.4634902796250406</v>
      </c>
    </row>
    <row r="15" spans="1:3" x14ac:dyDescent="0.3">
      <c r="A15" t="s">
        <v>14</v>
      </c>
      <c r="B15" s="2" t="s">
        <v>22</v>
      </c>
      <c r="C15">
        <v>16.152860713874471</v>
      </c>
    </row>
    <row r="16" spans="1:3" x14ac:dyDescent="0.3">
      <c r="A16" t="s">
        <v>14</v>
      </c>
      <c r="B16" s="2" t="s">
        <v>1</v>
      </c>
      <c r="C16">
        <v>13.243557279176072</v>
      </c>
    </row>
    <row r="17" spans="1:3" x14ac:dyDescent="0.3">
      <c r="A17" t="s">
        <v>14</v>
      </c>
      <c r="B17" s="2" t="s">
        <v>2</v>
      </c>
      <c r="C17">
        <v>43.281646105589836</v>
      </c>
    </row>
    <row r="18" spans="1:3" x14ac:dyDescent="0.3">
      <c r="A18" t="s">
        <v>14</v>
      </c>
      <c r="B18" s="2" t="s">
        <v>3</v>
      </c>
      <c r="C18">
        <v>-81.968508522282221</v>
      </c>
    </row>
    <row r="19" spans="1:3" x14ac:dyDescent="0.3">
      <c r="A19" t="s">
        <v>14</v>
      </c>
      <c r="B19" s="2" t="s">
        <v>4</v>
      </c>
      <c r="C19">
        <v>74.59748319724855</v>
      </c>
    </row>
    <row r="20" spans="1:3" x14ac:dyDescent="0.3">
      <c r="A20" t="s">
        <v>15</v>
      </c>
      <c r="B20" s="2" t="s">
        <v>0</v>
      </c>
      <c r="C20">
        <v>-100</v>
      </c>
    </row>
    <row r="21" spans="1:3" x14ac:dyDescent="0.3">
      <c r="A21" t="s">
        <v>15</v>
      </c>
      <c r="B21" s="2" t="s">
        <v>22</v>
      </c>
      <c r="C21">
        <v>1027.2938044544999</v>
      </c>
    </row>
    <row r="22" spans="1:3" x14ac:dyDescent="0.3">
      <c r="A22" t="s">
        <v>15</v>
      </c>
      <c r="B22" s="2" t="s">
        <v>1</v>
      </c>
      <c r="C22">
        <v>1205.6139627049106</v>
      </c>
    </row>
    <row r="23" spans="1:3" x14ac:dyDescent="0.3">
      <c r="A23" t="s">
        <v>15</v>
      </c>
      <c r="B23" s="2" t="s">
        <v>2</v>
      </c>
      <c r="C23">
        <v>1571.3759631558444</v>
      </c>
    </row>
    <row r="24" spans="1:3" x14ac:dyDescent="0.3">
      <c r="A24" t="s">
        <v>15</v>
      </c>
      <c r="B24" s="2" t="s">
        <v>3</v>
      </c>
      <c r="C24">
        <v>359.76483998762126</v>
      </c>
    </row>
    <row r="25" spans="1:3" x14ac:dyDescent="0.3">
      <c r="A25" t="s">
        <v>15</v>
      </c>
      <c r="B25" s="2" t="s">
        <v>4</v>
      </c>
      <c r="C25">
        <v>113.05480364118783</v>
      </c>
    </row>
    <row r="26" spans="1:3" x14ac:dyDescent="0.3">
      <c r="A26" t="s">
        <v>16</v>
      </c>
      <c r="B26" s="2" t="s">
        <v>0</v>
      </c>
      <c r="C26">
        <v>-100</v>
      </c>
    </row>
    <row r="27" spans="1:3" x14ac:dyDescent="0.3">
      <c r="A27" t="s">
        <v>16</v>
      </c>
      <c r="B27" s="2" t="s">
        <v>22</v>
      </c>
      <c r="C27">
        <v>1111.18706007129</v>
      </c>
    </row>
    <row r="28" spans="1:3" x14ac:dyDescent="0.3">
      <c r="A28" t="s">
        <v>16</v>
      </c>
      <c r="B28" s="2" t="s">
        <v>1</v>
      </c>
      <c r="C28">
        <v>1238.5691494209457</v>
      </c>
    </row>
    <row r="29" spans="1:3" x14ac:dyDescent="0.3">
      <c r="A29" t="s">
        <v>16</v>
      </c>
      <c r="B29" s="2" t="s">
        <v>2</v>
      </c>
      <c r="C29">
        <v>1634.9915402656025</v>
      </c>
    </row>
    <row r="30" spans="1:3" x14ac:dyDescent="0.3">
      <c r="A30" t="s">
        <v>16</v>
      </c>
      <c r="B30" s="2" t="s">
        <v>3</v>
      </c>
      <c r="C30">
        <v>437.36520007762829</v>
      </c>
    </row>
    <row r="31" spans="1:3" x14ac:dyDescent="0.3">
      <c r="A31" t="s">
        <v>16</v>
      </c>
      <c r="B31" s="2" t="s">
        <v>4</v>
      </c>
      <c r="C31">
        <v>169.71447176132483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B4D4-FA5C-4A75-BD0A-2BAB136D4217}">
  <dimension ref="A1:C31"/>
  <sheetViews>
    <sheetView topLeftCell="A9" workbookViewId="0">
      <selection activeCell="C26" sqref="C26:C31"/>
    </sheetView>
  </sheetViews>
  <sheetFormatPr defaultRowHeight="14.4" x14ac:dyDescent="0.3"/>
  <cols>
    <col min="1" max="1" width="9.5546875" bestFit="1" customWidth="1"/>
    <col min="2" max="2" width="13.21875" bestFit="1" customWidth="1"/>
    <col min="3" max="3" width="12.6640625" bestFit="1" customWidth="1"/>
  </cols>
  <sheetData>
    <row r="1" spans="1:3" x14ac:dyDescent="0.3">
      <c r="A1" t="s">
        <v>8</v>
      </c>
      <c r="B1" t="s">
        <v>32</v>
      </c>
      <c r="C1" t="s">
        <v>41</v>
      </c>
    </row>
    <row r="2" spans="1:3" x14ac:dyDescent="0.3">
      <c r="A2" t="s">
        <v>12</v>
      </c>
      <c r="B2" s="2" t="s">
        <v>0</v>
      </c>
      <c r="C2">
        <v>8.0207266731350195</v>
      </c>
    </row>
    <row r="3" spans="1:3" x14ac:dyDescent="0.3">
      <c r="A3" t="s">
        <v>12</v>
      </c>
      <c r="B3" s="2" t="s">
        <v>22</v>
      </c>
      <c r="C3">
        <v>366.38746698215272</v>
      </c>
    </row>
    <row r="4" spans="1:3" x14ac:dyDescent="0.3">
      <c r="A4" t="s">
        <v>12</v>
      </c>
      <c r="B4" s="2" t="s">
        <v>1</v>
      </c>
      <c r="C4">
        <v>425.99526952063036</v>
      </c>
    </row>
    <row r="5" spans="1:3" x14ac:dyDescent="0.3">
      <c r="A5" t="s">
        <v>12</v>
      </c>
      <c r="B5" s="2" t="s">
        <v>2</v>
      </c>
      <c r="C5">
        <v>722.79411646861661</v>
      </c>
    </row>
    <row r="6" spans="1:3" x14ac:dyDescent="0.3">
      <c r="A6" t="s">
        <v>12</v>
      </c>
      <c r="B6" s="2" t="s">
        <v>3</v>
      </c>
      <c r="C6">
        <v>18.243521817957888</v>
      </c>
    </row>
    <row r="7" spans="1:3" x14ac:dyDescent="0.3">
      <c r="A7" t="s">
        <v>12</v>
      </c>
      <c r="B7" s="2" t="s">
        <v>4</v>
      </c>
      <c r="C7">
        <v>69.14030891562598</v>
      </c>
    </row>
    <row r="8" spans="1:3" x14ac:dyDescent="0.3">
      <c r="A8" t="s">
        <v>13</v>
      </c>
      <c r="B8" s="2" t="s">
        <v>0</v>
      </c>
      <c r="C8">
        <v>-3.017728836240595</v>
      </c>
    </row>
    <row r="9" spans="1:3" x14ac:dyDescent="0.3">
      <c r="A9" t="s">
        <v>13</v>
      </c>
      <c r="B9" s="2" t="s">
        <v>22</v>
      </c>
      <c r="C9">
        <v>8.9527395910233984</v>
      </c>
    </row>
    <row r="10" spans="1:3" x14ac:dyDescent="0.3">
      <c r="A10" t="s">
        <v>13</v>
      </c>
      <c r="B10" s="2" t="s">
        <v>1</v>
      </c>
      <c r="C10">
        <v>5.4348300409000938</v>
      </c>
    </row>
    <row r="11" spans="1:3" x14ac:dyDescent="0.3">
      <c r="A11" t="s">
        <v>13</v>
      </c>
      <c r="B11" s="2" t="s">
        <v>2</v>
      </c>
      <c r="C11">
        <v>38.349938534659003</v>
      </c>
    </row>
    <row r="12" spans="1:3" x14ac:dyDescent="0.3">
      <c r="A12" t="s">
        <v>13</v>
      </c>
      <c r="B12" s="2" t="s">
        <v>3</v>
      </c>
      <c r="C12">
        <v>8.1360869269716343</v>
      </c>
    </row>
    <row r="13" spans="1:3" x14ac:dyDescent="0.3">
      <c r="A13" t="s">
        <v>13</v>
      </c>
      <c r="B13" s="2" t="s">
        <v>4</v>
      </c>
      <c r="C13">
        <v>2.9279444006561648</v>
      </c>
    </row>
    <row r="14" spans="1:3" x14ac:dyDescent="0.3">
      <c r="A14" t="s">
        <v>14</v>
      </c>
      <c r="B14" s="2" t="s">
        <v>0</v>
      </c>
      <c r="C14">
        <v>11.413203679606063</v>
      </c>
    </row>
    <row r="15" spans="1:3" x14ac:dyDescent="0.3">
      <c r="A15" t="s">
        <v>14</v>
      </c>
      <c r="B15" s="2" t="s">
        <v>22</v>
      </c>
      <c r="C15">
        <v>-7.6644056939665406</v>
      </c>
    </row>
    <row r="16" spans="1:3" x14ac:dyDescent="0.3">
      <c r="A16" t="s">
        <v>14</v>
      </c>
      <c r="B16" s="2" t="s">
        <v>1</v>
      </c>
      <c r="C16">
        <v>-0.19452765609390177</v>
      </c>
    </row>
    <row r="17" spans="1:3" x14ac:dyDescent="0.3">
      <c r="A17" t="s">
        <v>14</v>
      </c>
      <c r="B17" s="2" t="s">
        <v>2</v>
      </c>
      <c r="C17">
        <v>-1.7865816172709006</v>
      </c>
    </row>
    <row r="18" spans="1:3" x14ac:dyDescent="0.3">
      <c r="A18" t="s">
        <v>14</v>
      </c>
      <c r="B18" s="2" t="s">
        <v>3</v>
      </c>
      <c r="C18">
        <v>98.028707440163615</v>
      </c>
    </row>
    <row r="19" spans="1:3" x14ac:dyDescent="0.3">
      <c r="A19" t="s">
        <v>14</v>
      </c>
      <c r="B19" s="2" t="s">
        <v>4</v>
      </c>
      <c r="C19">
        <v>-2.553826614384096</v>
      </c>
    </row>
    <row r="20" spans="1:3" x14ac:dyDescent="0.3">
      <c r="A20" t="s">
        <v>15</v>
      </c>
      <c r="B20" s="2" t="s">
        <v>0</v>
      </c>
      <c r="C20">
        <v>23.829474671855284</v>
      </c>
    </row>
    <row r="21" spans="1:3" x14ac:dyDescent="0.3">
      <c r="A21" t="s">
        <v>15</v>
      </c>
      <c r="B21" s="2" t="s">
        <v>22</v>
      </c>
      <c r="C21">
        <v>302.0544966403188</v>
      </c>
    </row>
    <row r="22" spans="1:3" x14ac:dyDescent="0.3">
      <c r="A22" t="s">
        <v>15</v>
      </c>
      <c r="B22" s="2" t="s">
        <v>1</v>
      </c>
      <c r="C22">
        <v>497.97958144914622</v>
      </c>
    </row>
    <row r="23" spans="1:3" x14ac:dyDescent="0.3">
      <c r="A23" t="s">
        <v>15</v>
      </c>
      <c r="B23" s="2" t="s">
        <v>2</v>
      </c>
      <c r="C23">
        <v>642.38168780209389</v>
      </c>
    </row>
    <row r="24" spans="1:3" x14ac:dyDescent="0.3">
      <c r="A24" t="s">
        <v>15</v>
      </c>
      <c r="B24" s="2" t="s">
        <v>3</v>
      </c>
      <c r="C24">
        <v>410.91741950787963</v>
      </c>
    </row>
    <row r="25" spans="1:3" x14ac:dyDescent="0.3">
      <c r="A25" t="s">
        <v>15</v>
      </c>
      <c r="B25" s="2" t="s">
        <v>4</v>
      </c>
      <c r="C25">
        <v>-40.454937260783566</v>
      </c>
    </row>
    <row r="26" spans="1:3" x14ac:dyDescent="0.3">
      <c r="A26" t="s">
        <v>16</v>
      </c>
      <c r="B26" s="2" t="s">
        <v>0</v>
      </c>
      <c r="C26">
        <v>36.314950227629915</v>
      </c>
    </row>
    <row r="27" spans="1:3" x14ac:dyDescent="0.3">
      <c r="A27" t="s">
        <v>16</v>
      </c>
      <c r="B27" s="2" t="s">
        <v>22</v>
      </c>
      <c r="C27">
        <v>335.84192630517202</v>
      </c>
    </row>
    <row r="28" spans="1:3" x14ac:dyDescent="0.3">
      <c r="A28" t="s">
        <v>16</v>
      </c>
      <c r="B28" s="2" t="s">
        <v>1</v>
      </c>
      <c r="C28">
        <v>511.68665548102899</v>
      </c>
    </row>
    <row r="29" spans="1:3" x14ac:dyDescent="0.3">
      <c r="A29" t="s">
        <v>16</v>
      </c>
      <c r="B29" s="2" t="s">
        <v>2</v>
      </c>
      <c r="C29">
        <v>784.20384270814372</v>
      </c>
    </row>
    <row r="30" spans="1:3" x14ac:dyDescent="0.3">
      <c r="A30" t="s">
        <v>16</v>
      </c>
      <c r="B30" s="2" t="s">
        <v>3</v>
      </c>
      <c r="C30">
        <v>122.14509730079324</v>
      </c>
    </row>
    <row r="31" spans="1:3" x14ac:dyDescent="0.3">
      <c r="A31" t="s">
        <v>16</v>
      </c>
      <c r="B31" s="2" t="s">
        <v>4</v>
      </c>
      <c r="C31">
        <v>-95.166516057601044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ABFFD-C571-495E-8183-A187B2869440}">
  <dimension ref="A1:C31"/>
  <sheetViews>
    <sheetView topLeftCell="A11" workbookViewId="0">
      <selection activeCell="E24" sqref="E24"/>
    </sheetView>
  </sheetViews>
  <sheetFormatPr defaultRowHeight="14.4" x14ac:dyDescent="0.3"/>
  <cols>
    <col min="1" max="1" width="9.5546875" bestFit="1" customWidth="1"/>
    <col min="2" max="2" width="13.21875" bestFit="1" customWidth="1"/>
    <col min="3" max="3" width="12.6640625" bestFit="1" customWidth="1"/>
  </cols>
  <sheetData>
    <row r="1" spans="1:3" x14ac:dyDescent="0.3">
      <c r="A1" t="s">
        <v>8</v>
      </c>
      <c r="B1" t="s">
        <v>32</v>
      </c>
      <c r="C1" t="s">
        <v>41</v>
      </c>
    </row>
    <row r="2" spans="1:3" x14ac:dyDescent="0.3">
      <c r="A2" t="s">
        <v>12</v>
      </c>
      <c r="B2" s="2" t="s">
        <v>0</v>
      </c>
      <c r="C2">
        <v>125.59053472411996</v>
      </c>
    </row>
    <row r="3" spans="1:3" x14ac:dyDescent="0.3">
      <c r="A3" t="s">
        <v>12</v>
      </c>
      <c r="B3" s="2" t="s">
        <v>22</v>
      </c>
      <c r="C3">
        <v>44.060717143881881</v>
      </c>
    </row>
    <row r="4" spans="1:3" x14ac:dyDescent="0.3">
      <c r="A4" t="s">
        <v>12</v>
      </c>
      <c r="B4" s="2" t="s">
        <v>1</v>
      </c>
      <c r="C4">
        <v>240.75903352882349</v>
      </c>
    </row>
    <row r="5" spans="1:3" x14ac:dyDescent="0.3">
      <c r="A5" t="s">
        <v>12</v>
      </c>
      <c r="B5" s="2" t="s">
        <v>2</v>
      </c>
      <c r="C5">
        <v>1008.1642671214212</v>
      </c>
    </row>
    <row r="6" spans="1:3" x14ac:dyDescent="0.3">
      <c r="A6" t="s">
        <v>12</v>
      </c>
      <c r="B6" s="2" t="s">
        <v>3</v>
      </c>
      <c r="C6">
        <v>2290.9299128885582</v>
      </c>
    </row>
    <row r="7" spans="1:3" x14ac:dyDescent="0.3">
      <c r="A7" t="s">
        <v>12</v>
      </c>
      <c r="B7" s="2" t="s">
        <v>4</v>
      </c>
      <c r="C7">
        <v>-82.215632677902775</v>
      </c>
    </row>
    <row r="8" spans="1:3" x14ac:dyDescent="0.3">
      <c r="A8" t="s">
        <v>13</v>
      </c>
      <c r="B8" s="2" t="s">
        <v>0</v>
      </c>
      <c r="C8">
        <v>99.782005975684612</v>
      </c>
    </row>
    <row r="9" spans="1:3" x14ac:dyDescent="0.3">
      <c r="A9" t="s">
        <v>13</v>
      </c>
      <c r="B9" s="2" t="s">
        <v>22</v>
      </c>
      <c r="C9">
        <v>48.415557853258036</v>
      </c>
    </row>
    <row r="10" spans="1:3" x14ac:dyDescent="0.3">
      <c r="A10" t="s">
        <v>13</v>
      </c>
      <c r="B10" s="2" t="s">
        <v>1</v>
      </c>
      <c r="C10">
        <v>41.959464522877241</v>
      </c>
    </row>
    <row r="11" spans="1:3" x14ac:dyDescent="0.3">
      <c r="A11" t="s">
        <v>13</v>
      </c>
      <c r="B11" s="2" t="s">
        <v>2</v>
      </c>
      <c r="C11">
        <v>65.664450347197331</v>
      </c>
    </row>
    <row r="12" spans="1:3" x14ac:dyDescent="0.3">
      <c r="A12" t="s">
        <v>13</v>
      </c>
      <c r="B12" s="2" t="s">
        <v>3</v>
      </c>
      <c r="C12">
        <v>204.37062349714554</v>
      </c>
    </row>
    <row r="13" spans="1:3" x14ac:dyDescent="0.3">
      <c r="A13" t="s">
        <v>13</v>
      </c>
      <c r="B13" s="2" t="s">
        <v>4</v>
      </c>
      <c r="C13">
        <v>62.454855424772028</v>
      </c>
    </row>
    <row r="14" spans="1:3" x14ac:dyDescent="0.3">
      <c r="A14" t="s">
        <v>14</v>
      </c>
      <c r="B14" s="2" t="s">
        <v>0</v>
      </c>
      <c r="C14">
        <v>109.39822636182963</v>
      </c>
    </row>
    <row r="15" spans="1:3" x14ac:dyDescent="0.3">
      <c r="A15" t="s">
        <v>14</v>
      </c>
      <c r="B15" s="2" t="s">
        <v>22</v>
      </c>
      <c r="C15">
        <v>14.848040588937589</v>
      </c>
    </row>
    <row r="16" spans="1:3" x14ac:dyDescent="0.3">
      <c r="A16" t="s">
        <v>14</v>
      </c>
      <c r="B16" s="2" t="s">
        <v>1</v>
      </c>
      <c r="C16">
        <v>22.03443792203522</v>
      </c>
    </row>
    <row r="17" spans="1:3" x14ac:dyDescent="0.3">
      <c r="A17" t="s">
        <v>14</v>
      </c>
      <c r="B17" s="2" t="s">
        <v>2</v>
      </c>
      <c r="C17">
        <v>5.5955423262210289</v>
      </c>
    </row>
    <row r="18" spans="1:3" x14ac:dyDescent="0.3">
      <c r="A18" t="s">
        <v>14</v>
      </c>
      <c r="B18" s="2" t="s">
        <v>3</v>
      </c>
      <c r="C18">
        <v>-0.50103107696688487</v>
      </c>
    </row>
    <row r="19" spans="1:3" x14ac:dyDescent="0.3">
      <c r="A19" t="s">
        <v>14</v>
      </c>
      <c r="B19" s="2" t="s">
        <v>4</v>
      </c>
      <c r="C19">
        <v>99.794593079773037</v>
      </c>
    </row>
    <row r="20" spans="1:3" x14ac:dyDescent="0.3">
      <c r="A20" t="s">
        <v>15</v>
      </c>
      <c r="B20" s="2" t="s">
        <v>0</v>
      </c>
      <c r="C20">
        <v>141.82707723156739</v>
      </c>
    </row>
    <row r="21" spans="1:3" x14ac:dyDescent="0.3">
      <c r="A21" t="s">
        <v>15</v>
      </c>
      <c r="B21" s="2" t="s">
        <v>22</v>
      </c>
      <c r="C21">
        <v>28.776322413542577</v>
      </c>
    </row>
    <row r="22" spans="1:3" x14ac:dyDescent="0.3">
      <c r="A22" t="s">
        <v>15</v>
      </c>
      <c r="B22" s="2" t="s">
        <v>1</v>
      </c>
      <c r="C22">
        <v>237.00921622876319</v>
      </c>
    </row>
    <row r="23" spans="1:3" x14ac:dyDescent="0.3">
      <c r="A23" t="s">
        <v>15</v>
      </c>
      <c r="B23" s="2" t="s">
        <v>2</v>
      </c>
      <c r="C23">
        <v>771.58377057354915</v>
      </c>
    </row>
    <row r="24" spans="1:3" x14ac:dyDescent="0.3">
      <c r="A24" t="s">
        <v>15</v>
      </c>
      <c r="B24" s="2" t="s">
        <v>3</v>
      </c>
      <c r="C24">
        <v>1717.9651953326572</v>
      </c>
    </row>
    <row r="25" spans="1:3" x14ac:dyDescent="0.3">
      <c r="A25" t="s">
        <v>15</v>
      </c>
      <c r="B25" s="2" t="s">
        <v>4</v>
      </c>
      <c r="C25">
        <v>-94.961216270066615</v>
      </c>
    </row>
    <row r="26" spans="1:3" x14ac:dyDescent="0.3">
      <c r="A26" t="s">
        <v>16</v>
      </c>
      <c r="B26" s="2" t="s">
        <v>0</v>
      </c>
      <c r="C26">
        <v>124.34455988228237</v>
      </c>
    </row>
    <row r="27" spans="1:3" x14ac:dyDescent="0.3">
      <c r="A27" t="s">
        <v>16</v>
      </c>
      <c r="B27" s="2" t="s">
        <v>22</v>
      </c>
      <c r="C27">
        <v>22.378177317166752</v>
      </c>
    </row>
    <row r="28" spans="1:3" x14ac:dyDescent="0.3">
      <c r="A28" t="s">
        <v>16</v>
      </c>
      <c r="B28" s="2" t="s">
        <v>1</v>
      </c>
      <c r="C28">
        <v>244.70632805870429</v>
      </c>
    </row>
    <row r="29" spans="1:3" x14ac:dyDescent="0.3">
      <c r="A29" t="s">
        <v>16</v>
      </c>
      <c r="B29" s="2" t="s">
        <v>2</v>
      </c>
      <c r="C29">
        <v>768.77625663237495</v>
      </c>
    </row>
    <row r="30" spans="1:3" x14ac:dyDescent="0.3">
      <c r="A30" t="s">
        <v>16</v>
      </c>
      <c r="B30" s="2" t="s">
        <v>3</v>
      </c>
      <c r="C30">
        <v>2279.8838190622564</v>
      </c>
    </row>
    <row r="31" spans="1:3" x14ac:dyDescent="0.3">
      <c r="A31" t="s">
        <v>16</v>
      </c>
      <c r="B31" s="2" t="s">
        <v>4</v>
      </c>
      <c r="C31">
        <v>-79.99588961076573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FDDD-93DB-4671-A1B0-D444BF0BF17D}">
  <dimension ref="A1:D169"/>
  <sheetViews>
    <sheetView workbookViewId="0">
      <selection activeCell="F171" sqref="F171"/>
    </sheetView>
  </sheetViews>
  <sheetFormatPr defaultRowHeight="14.4" x14ac:dyDescent="0.3"/>
  <cols>
    <col min="2" max="2" width="9.5546875" bestFit="1" customWidth="1"/>
    <col min="3" max="3" width="13.21875" bestFit="1" customWidth="1"/>
    <col min="4" max="4" width="12.6640625" bestFit="1" customWidth="1"/>
  </cols>
  <sheetData>
    <row r="1" spans="1:4" x14ac:dyDescent="0.3">
      <c r="A1" t="s">
        <v>7</v>
      </c>
      <c r="B1" t="s">
        <v>8</v>
      </c>
      <c r="C1" t="s">
        <v>32</v>
      </c>
      <c r="D1" t="s">
        <v>33</v>
      </c>
    </row>
    <row r="2" spans="1:4" x14ac:dyDescent="0.3">
      <c r="A2" t="s">
        <v>9</v>
      </c>
      <c r="B2" t="s">
        <v>10</v>
      </c>
      <c r="C2" s="2" t="s">
        <v>0</v>
      </c>
      <c r="D2">
        <v>0.31938388066337337</v>
      </c>
    </row>
    <row r="3" spans="1:4" x14ac:dyDescent="0.3">
      <c r="A3" t="s">
        <v>9</v>
      </c>
      <c r="B3" t="s">
        <v>10</v>
      </c>
      <c r="C3" s="2" t="s">
        <v>22</v>
      </c>
      <c r="D3">
        <v>1.0991680214198141</v>
      </c>
    </row>
    <row r="4" spans="1:4" x14ac:dyDescent="0.3">
      <c r="A4" t="s">
        <v>9</v>
      </c>
      <c r="B4" t="s">
        <v>10</v>
      </c>
      <c r="C4" s="2" t="s">
        <v>1</v>
      </c>
      <c r="D4">
        <v>0.63671925052411649</v>
      </c>
    </row>
    <row r="5" spans="1:4" x14ac:dyDescent="0.3">
      <c r="A5" t="s">
        <v>9</v>
      </c>
      <c r="B5" t="s">
        <v>10</v>
      </c>
      <c r="C5" s="2" t="s">
        <v>2</v>
      </c>
      <c r="D5">
        <v>0</v>
      </c>
    </row>
    <row r="6" spans="1:4" x14ac:dyDescent="0.3">
      <c r="A6" t="s">
        <v>9</v>
      </c>
      <c r="B6" t="s">
        <v>10</v>
      </c>
      <c r="C6" s="2" t="s">
        <v>3</v>
      </c>
      <c r="D6">
        <v>1.1520316265636601E-4</v>
      </c>
    </row>
    <row r="7" spans="1:4" x14ac:dyDescent="0.3">
      <c r="A7" t="s">
        <v>9</v>
      </c>
      <c r="B7" t="s">
        <v>10</v>
      </c>
      <c r="C7" s="2" t="s">
        <v>4</v>
      </c>
      <c r="D7">
        <v>3.1206136442300423</v>
      </c>
    </row>
    <row r="8" spans="1:4" x14ac:dyDescent="0.3">
      <c r="A8" t="s">
        <v>9</v>
      </c>
      <c r="B8" t="s">
        <v>11</v>
      </c>
      <c r="C8" s="2" t="s">
        <v>0</v>
      </c>
      <c r="D8">
        <v>0</v>
      </c>
    </row>
    <row r="9" spans="1:4" x14ac:dyDescent="0.3">
      <c r="A9" t="s">
        <v>9</v>
      </c>
      <c r="B9" t="s">
        <v>11</v>
      </c>
      <c r="C9" s="2" t="s">
        <v>22</v>
      </c>
      <c r="D9">
        <v>0.48586694122670238</v>
      </c>
    </row>
    <row r="10" spans="1:4" x14ac:dyDescent="0.3">
      <c r="A10" t="s">
        <v>9</v>
      </c>
      <c r="B10" t="s">
        <v>11</v>
      </c>
      <c r="C10" s="2" t="s">
        <v>1</v>
      </c>
      <c r="D10">
        <v>0.29294550779752376</v>
      </c>
    </row>
    <row r="11" spans="1:4" x14ac:dyDescent="0.3">
      <c r="A11" t="s">
        <v>9</v>
      </c>
      <c r="B11" t="s">
        <v>11</v>
      </c>
      <c r="C11" s="2" t="s">
        <v>2</v>
      </c>
      <c r="D11">
        <v>0.56855371898772922</v>
      </c>
    </row>
    <row r="12" spans="1:4" x14ac:dyDescent="0.3">
      <c r="A12" t="s">
        <v>9</v>
      </c>
      <c r="B12" t="s">
        <v>11</v>
      </c>
      <c r="C12" s="2" t="s">
        <v>3</v>
      </c>
      <c r="D12">
        <v>5.0967496698323234E-2</v>
      </c>
    </row>
    <row r="13" spans="1:4" x14ac:dyDescent="0.3">
      <c r="A13" t="s">
        <v>9</v>
      </c>
      <c r="B13" t="s">
        <v>11</v>
      </c>
      <c r="C13" s="2" t="s">
        <v>4</v>
      </c>
      <c r="D13">
        <v>2.121666335289722</v>
      </c>
    </row>
    <row r="14" spans="1:4" x14ac:dyDescent="0.3">
      <c r="A14" t="s">
        <v>9</v>
      </c>
      <c r="B14" t="s">
        <v>12</v>
      </c>
      <c r="C14" s="2" t="s">
        <v>0</v>
      </c>
      <c r="D14">
        <v>0</v>
      </c>
    </row>
    <row r="15" spans="1:4" x14ac:dyDescent="0.3">
      <c r="A15" t="s">
        <v>9</v>
      </c>
      <c r="B15" t="s">
        <v>12</v>
      </c>
      <c r="C15" s="2" t="s">
        <v>22</v>
      </c>
      <c r="D15">
        <v>2.454959765489916</v>
      </c>
    </row>
    <row r="16" spans="1:4" x14ac:dyDescent="0.3">
      <c r="A16" t="s">
        <v>9</v>
      </c>
      <c r="B16" t="s">
        <v>12</v>
      </c>
      <c r="C16" s="2" t="s">
        <v>1</v>
      </c>
      <c r="D16">
        <v>1.4610057703047619</v>
      </c>
    </row>
    <row r="17" spans="1:4" x14ac:dyDescent="0.3">
      <c r="A17" t="s">
        <v>9</v>
      </c>
      <c r="B17" t="s">
        <v>12</v>
      </c>
      <c r="C17" s="2" t="s">
        <v>2</v>
      </c>
      <c r="D17">
        <v>17.494167696416099</v>
      </c>
    </row>
    <row r="18" spans="1:4" x14ac:dyDescent="0.3">
      <c r="A18" t="s">
        <v>9</v>
      </c>
      <c r="B18" t="s">
        <v>12</v>
      </c>
      <c r="C18" s="2" t="s">
        <v>3</v>
      </c>
      <c r="D18">
        <v>7.8667677892044728E-3</v>
      </c>
    </row>
    <row r="19" spans="1:4" x14ac:dyDescent="0.3">
      <c r="A19" t="s">
        <v>9</v>
      </c>
      <c r="B19" t="s">
        <v>12</v>
      </c>
      <c r="C19" s="2" t="s">
        <v>4</v>
      </c>
      <c r="D19">
        <v>0</v>
      </c>
    </row>
    <row r="20" spans="1:4" x14ac:dyDescent="0.3">
      <c r="A20" t="s">
        <v>9</v>
      </c>
      <c r="B20" t="s">
        <v>13</v>
      </c>
      <c r="C20" s="2" t="s">
        <v>0</v>
      </c>
      <c r="D20">
        <v>0</v>
      </c>
    </row>
    <row r="21" spans="1:4" x14ac:dyDescent="0.3">
      <c r="A21" t="s">
        <v>9</v>
      </c>
      <c r="B21" t="s">
        <v>13</v>
      </c>
      <c r="C21" s="2" t="s">
        <v>22</v>
      </c>
      <c r="D21">
        <v>0.52619862506489423</v>
      </c>
    </row>
    <row r="22" spans="1:4" x14ac:dyDescent="0.3">
      <c r="A22" t="s">
        <v>9</v>
      </c>
      <c r="B22" t="s">
        <v>13</v>
      </c>
      <c r="C22" s="2" t="s">
        <v>1</v>
      </c>
      <c r="D22">
        <v>0.45292744630393217</v>
      </c>
    </row>
    <row r="23" spans="1:4" x14ac:dyDescent="0.3">
      <c r="A23" t="s">
        <v>9</v>
      </c>
      <c r="B23" t="s">
        <v>13</v>
      </c>
      <c r="C23" s="2" t="s">
        <v>2</v>
      </c>
      <c r="D23">
        <v>0.45103700944240382</v>
      </c>
    </row>
    <row r="24" spans="1:4" x14ac:dyDescent="0.3">
      <c r="A24" t="s">
        <v>9</v>
      </c>
      <c r="B24" t="s">
        <v>13</v>
      </c>
      <c r="C24" s="2" t="s">
        <v>3</v>
      </c>
      <c r="D24">
        <v>2.6633456086635283E-4</v>
      </c>
    </row>
    <row r="25" spans="1:4" x14ac:dyDescent="0.3">
      <c r="A25" t="s">
        <v>9</v>
      </c>
      <c r="B25" t="s">
        <v>13</v>
      </c>
      <c r="C25" s="2" t="s">
        <v>4</v>
      </c>
      <c r="D25">
        <v>3.6915705846279026</v>
      </c>
    </row>
    <row r="26" spans="1:4" x14ac:dyDescent="0.3">
      <c r="A26" t="s">
        <v>9</v>
      </c>
      <c r="B26" t="s">
        <v>14</v>
      </c>
      <c r="C26" s="2" t="s">
        <v>0</v>
      </c>
      <c r="D26">
        <v>0</v>
      </c>
    </row>
    <row r="27" spans="1:4" x14ac:dyDescent="0.3">
      <c r="A27" t="s">
        <v>9</v>
      </c>
      <c r="B27" t="s">
        <v>14</v>
      </c>
      <c r="C27" s="2" t="s">
        <v>22</v>
      </c>
      <c r="D27">
        <v>0.5029609637062793</v>
      </c>
    </row>
    <row r="28" spans="1:4" x14ac:dyDescent="0.3">
      <c r="A28" t="s">
        <v>9</v>
      </c>
      <c r="B28" t="s">
        <v>14</v>
      </c>
      <c r="C28" s="2" t="s">
        <v>1</v>
      </c>
      <c r="D28">
        <v>0.41847387355081722</v>
      </c>
    </row>
    <row r="29" spans="1:4" x14ac:dyDescent="0.3">
      <c r="A29" t="s">
        <v>9</v>
      </c>
      <c r="B29" t="s">
        <v>14</v>
      </c>
      <c r="C29" s="2" t="s">
        <v>2</v>
      </c>
      <c r="D29">
        <v>0.42924127831793824</v>
      </c>
    </row>
    <row r="30" spans="1:4" x14ac:dyDescent="0.3">
      <c r="A30" t="s">
        <v>9</v>
      </c>
      <c r="B30" t="s">
        <v>14</v>
      </c>
      <c r="C30" s="2" t="s">
        <v>3</v>
      </c>
      <c r="D30">
        <v>2.1475922587096862E-2</v>
      </c>
    </row>
    <row r="31" spans="1:4" x14ac:dyDescent="0.3">
      <c r="A31" t="s">
        <v>9</v>
      </c>
      <c r="B31" t="s">
        <v>14</v>
      </c>
      <c r="C31" s="2" t="s">
        <v>4</v>
      </c>
      <c r="D31">
        <v>3.0138479618378704</v>
      </c>
    </row>
    <row r="32" spans="1:4" x14ac:dyDescent="0.3">
      <c r="A32" t="s">
        <v>9</v>
      </c>
      <c r="B32" t="s">
        <v>15</v>
      </c>
      <c r="C32" s="2" t="s">
        <v>0</v>
      </c>
      <c r="D32">
        <v>0</v>
      </c>
    </row>
    <row r="33" spans="1:4" x14ac:dyDescent="0.3">
      <c r="A33" t="s">
        <v>9</v>
      </c>
      <c r="B33" t="s">
        <v>15</v>
      </c>
      <c r="C33" s="2" t="s">
        <v>22</v>
      </c>
      <c r="D33">
        <v>2.441630024933974</v>
      </c>
    </row>
    <row r="34" spans="1:4" x14ac:dyDescent="0.3">
      <c r="A34" t="s">
        <v>9</v>
      </c>
      <c r="B34" t="s">
        <v>15</v>
      </c>
      <c r="C34" s="2" t="s">
        <v>1</v>
      </c>
      <c r="D34">
        <v>1.4836322705702221</v>
      </c>
    </row>
    <row r="35" spans="1:4" x14ac:dyDescent="0.3">
      <c r="A35" t="s">
        <v>9</v>
      </c>
      <c r="B35" t="s">
        <v>15</v>
      </c>
      <c r="C35" s="2" t="s">
        <v>2</v>
      </c>
      <c r="D35">
        <v>18.45362579407556</v>
      </c>
    </row>
    <row r="36" spans="1:4" x14ac:dyDescent="0.3">
      <c r="A36" t="s">
        <v>9</v>
      </c>
      <c r="B36" t="s">
        <v>15</v>
      </c>
      <c r="C36" s="2" t="s">
        <v>3</v>
      </c>
      <c r="D36">
        <v>5.1119104202259373E-3</v>
      </c>
    </row>
    <row r="37" spans="1:4" x14ac:dyDescent="0.3">
      <c r="A37" t="s">
        <v>9</v>
      </c>
      <c r="B37" t="s">
        <v>15</v>
      </c>
      <c r="C37" s="2" t="s">
        <v>4</v>
      </c>
      <c r="D37">
        <v>0</v>
      </c>
    </row>
    <row r="38" spans="1:4" x14ac:dyDescent="0.3">
      <c r="A38" t="s">
        <v>9</v>
      </c>
      <c r="B38" t="s">
        <v>16</v>
      </c>
      <c r="C38" s="2" t="s">
        <v>0</v>
      </c>
      <c r="D38">
        <v>0</v>
      </c>
    </row>
    <row r="39" spans="1:4" x14ac:dyDescent="0.3">
      <c r="A39" t="s">
        <v>9</v>
      </c>
      <c r="B39" t="s">
        <v>16</v>
      </c>
      <c r="C39" s="2" t="s">
        <v>22</v>
      </c>
      <c r="D39">
        <v>2.7216185196544997</v>
      </c>
    </row>
    <row r="40" spans="1:4" x14ac:dyDescent="0.3">
      <c r="A40" t="s">
        <v>9</v>
      </c>
      <c r="B40" t="s">
        <v>16</v>
      </c>
      <c r="C40" s="2" t="s">
        <v>1</v>
      </c>
      <c r="D40">
        <v>1.7332926022757422</v>
      </c>
    </row>
    <row r="41" spans="1:4" x14ac:dyDescent="0.3">
      <c r="A41" t="s">
        <v>9</v>
      </c>
      <c r="B41" t="s">
        <v>16</v>
      </c>
      <c r="C41" s="2" t="s">
        <v>2</v>
      </c>
      <c r="D41">
        <v>24.429121472327221</v>
      </c>
    </row>
    <row r="42" spans="1:4" x14ac:dyDescent="0.3">
      <c r="A42" t="s">
        <v>9</v>
      </c>
      <c r="B42" t="s">
        <v>16</v>
      </c>
      <c r="C42" s="2" t="s">
        <v>3</v>
      </c>
      <c r="D42">
        <v>4.7678911532075846E-2</v>
      </c>
    </row>
    <row r="43" spans="1:4" x14ac:dyDescent="0.3">
      <c r="A43" t="s">
        <v>9</v>
      </c>
      <c r="B43" t="s">
        <v>16</v>
      </c>
      <c r="C43" s="2" t="s">
        <v>4</v>
      </c>
      <c r="D43">
        <v>2.88494210451852E-4</v>
      </c>
    </row>
    <row r="44" spans="1:4" x14ac:dyDescent="0.3">
      <c r="A44" t="s">
        <v>17</v>
      </c>
      <c r="B44" t="s">
        <v>10</v>
      </c>
      <c r="C44" s="2" t="s">
        <v>0</v>
      </c>
      <c r="D44">
        <v>8.1793482994892645E-3</v>
      </c>
    </row>
    <row r="45" spans="1:4" x14ac:dyDescent="0.3">
      <c r="A45" t="s">
        <v>17</v>
      </c>
      <c r="B45" t="s">
        <v>10</v>
      </c>
      <c r="C45" s="2" t="s">
        <v>22</v>
      </c>
      <c r="D45">
        <v>1.072068674996784</v>
      </c>
    </row>
    <row r="46" spans="1:4" x14ac:dyDescent="0.3">
      <c r="A46" t="s">
        <v>17</v>
      </c>
      <c r="B46" t="s">
        <v>10</v>
      </c>
      <c r="C46" s="2" t="s">
        <v>1</v>
      </c>
      <c r="D46">
        <v>0.16553863148106321</v>
      </c>
    </row>
    <row r="47" spans="1:4" x14ac:dyDescent="0.3">
      <c r="A47" t="s">
        <v>17</v>
      </c>
      <c r="B47" t="s">
        <v>10</v>
      </c>
      <c r="C47" s="2" t="s">
        <v>2</v>
      </c>
      <c r="D47">
        <v>3.8052596211462637</v>
      </c>
    </row>
    <row r="48" spans="1:4" x14ac:dyDescent="0.3">
      <c r="A48" t="s">
        <v>17</v>
      </c>
      <c r="B48" t="s">
        <v>10</v>
      </c>
      <c r="C48" s="2" t="s">
        <v>3</v>
      </c>
      <c r="D48">
        <v>0.16384156459062341</v>
      </c>
    </row>
    <row r="49" spans="1:4" x14ac:dyDescent="0.3">
      <c r="A49" t="s">
        <v>17</v>
      </c>
      <c r="B49" t="s">
        <v>10</v>
      </c>
      <c r="C49" s="2" t="s">
        <v>4</v>
      </c>
      <c r="D49">
        <v>0.1651121594857782</v>
      </c>
    </row>
    <row r="50" spans="1:4" x14ac:dyDescent="0.3">
      <c r="A50" t="s">
        <v>17</v>
      </c>
      <c r="B50" t="s">
        <v>11</v>
      </c>
      <c r="C50" s="2" t="s">
        <v>0</v>
      </c>
      <c r="D50">
        <v>4.2664265448163256E-2</v>
      </c>
    </row>
    <row r="51" spans="1:4" x14ac:dyDescent="0.3">
      <c r="A51" t="s">
        <v>17</v>
      </c>
      <c r="B51" t="s">
        <v>11</v>
      </c>
      <c r="C51" s="2" t="s">
        <v>22</v>
      </c>
      <c r="D51">
        <v>0.49354028664434313</v>
      </c>
    </row>
    <row r="52" spans="1:4" x14ac:dyDescent="0.3">
      <c r="A52" t="s">
        <v>17</v>
      </c>
      <c r="B52" t="s">
        <v>11</v>
      </c>
      <c r="C52" s="2" t="s">
        <v>1</v>
      </c>
      <c r="D52">
        <v>0.15539208877851821</v>
      </c>
    </row>
    <row r="53" spans="1:4" x14ac:dyDescent="0.3">
      <c r="A53" t="s">
        <v>17</v>
      </c>
      <c r="B53" t="s">
        <v>11</v>
      </c>
      <c r="C53" s="2" t="s">
        <v>2</v>
      </c>
      <c r="D53">
        <v>2.4474359895309759</v>
      </c>
    </row>
    <row r="54" spans="1:4" x14ac:dyDescent="0.3">
      <c r="A54" t="s">
        <v>17</v>
      </c>
      <c r="B54" t="s">
        <v>11</v>
      </c>
      <c r="C54" s="2" t="s">
        <v>3</v>
      </c>
      <c r="D54">
        <v>1.8441662047088161E-2</v>
      </c>
    </row>
    <row r="55" spans="1:4" x14ac:dyDescent="0.3">
      <c r="A55" t="s">
        <v>17</v>
      </c>
      <c r="B55" t="s">
        <v>11</v>
      </c>
      <c r="C55" s="2" t="s">
        <v>4</v>
      </c>
      <c r="D55">
        <v>0.22852570755091101</v>
      </c>
    </row>
    <row r="56" spans="1:4" x14ac:dyDescent="0.3">
      <c r="A56" t="s">
        <v>17</v>
      </c>
      <c r="B56" t="s">
        <v>12</v>
      </c>
      <c r="C56" s="2" t="s">
        <v>0</v>
      </c>
      <c r="D56">
        <v>5.3326506731103264E-2</v>
      </c>
    </row>
    <row r="57" spans="1:4" x14ac:dyDescent="0.3">
      <c r="A57" t="s">
        <v>17</v>
      </c>
      <c r="B57" t="s">
        <v>12</v>
      </c>
      <c r="C57" s="2" t="s">
        <v>22</v>
      </c>
      <c r="D57">
        <v>3.2477237557127543</v>
      </c>
    </row>
    <row r="58" spans="1:4" x14ac:dyDescent="0.3">
      <c r="A58" t="s">
        <v>17</v>
      </c>
      <c r="B58" t="s">
        <v>12</v>
      </c>
      <c r="C58" s="2" t="s">
        <v>1</v>
      </c>
      <c r="D58">
        <v>1.7182377848406858</v>
      </c>
    </row>
    <row r="59" spans="1:4" x14ac:dyDescent="0.3">
      <c r="A59" t="s">
        <v>17</v>
      </c>
      <c r="B59" t="s">
        <v>12</v>
      </c>
      <c r="C59" s="2" t="s">
        <v>2</v>
      </c>
      <c r="D59">
        <v>19.097338897012939</v>
      </c>
    </row>
    <row r="60" spans="1:4" x14ac:dyDescent="0.3">
      <c r="A60" t="s">
        <v>17</v>
      </c>
      <c r="B60" t="s">
        <v>12</v>
      </c>
      <c r="C60" s="2" t="s">
        <v>3</v>
      </c>
      <c r="D60">
        <v>6.0511370625982233E-3</v>
      </c>
    </row>
    <row r="61" spans="1:4" x14ac:dyDescent="0.3">
      <c r="A61" t="s">
        <v>17</v>
      </c>
      <c r="B61" t="s">
        <v>12</v>
      </c>
      <c r="C61" s="2" t="s">
        <v>4</v>
      </c>
      <c r="D61">
        <v>1.6013219186399301</v>
      </c>
    </row>
    <row r="62" spans="1:4" x14ac:dyDescent="0.3">
      <c r="A62" t="s">
        <v>17</v>
      </c>
      <c r="B62" t="s">
        <v>13</v>
      </c>
      <c r="C62" s="2" t="s">
        <v>0</v>
      </c>
      <c r="D62">
        <v>3.647495665333194E-2</v>
      </c>
    </row>
    <row r="63" spans="1:4" x14ac:dyDescent="0.3">
      <c r="A63" t="s">
        <v>17</v>
      </c>
      <c r="B63" t="s">
        <v>13</v>
      </c>
      <c r="C63" s="2" t="s">
        <v>22</v>
      </c>
      <c r="D63">
        <v>0.57080363419677238</v>
      </c>
    </row>
    <row r="64" spans="1:4" x14ac:dyDescent="0.3">
      <c r="A64" t="s">
        <v>17</v>
      </c>
      <c r="B64" t="s">
        <v>13</v>
      </c>
      <c r="C64" s="2" t="s">
        <v>1</v>
      </c>
      <c r="D64">
        <v>0.23627969130514059</v>
      </c>
    </row>
    <row r="65" spans="1:4" x14ac:dyDescent="0.3">
      <c r="A65" t="s">
        <v>17</v>
      </c>
      <c r="B65" t="s">
        <v>13</v>
      </c>
      <c r="C65" s="2" t="s">
        <v>2</v>
      </c>
      <c r="D65">
        <v>3.8043251191976624</v>
      </c>
    </row>
    <row r="66" spans="1:4" x14ac:dyDescent="0.3">
      <c r="A66" t="s">
        <v>17</v>
      </c>
      <c r="B66" t="s">
        <v>13</v>
      </c>
      <c r="C66" s="2" t="s">
        <v>3</v>
      </c>
      <c r="D66">
        <v>1.8964868105167895E-2</v>
      </c>
    </row>
    <row r="67" spans="1:4" x14ac:dyDescent="0.3">
      <c r="A67" t="s">
        <v>17</v>
      </c>
      <c r="B67" t="s">
        <v>13</v>
      </c>
      <c r="C67" s="2" t="s">
        <v>4</v>
      </c>
      <c r="D67">
        <v>0.38915173054192376</v>
      </c>
    </row>
    <row r="68" spans="1:4" x14ac:dyDescent="0.3">
      <c r="A68" t="s">
        <v>17</v>
      </c>
      <c r="B68" t="s">
        <v>14</v>
      </c>
      <c r="C68" s="2" t="s">
        <v>0</v>
      </c>
      <c r="D68">
        <v>4.3715295480352183E-2</v>
      </c>
    </row>
    <row r="69" spans="1:4" x14ac:dyDescent="0.3">
      <c r="A69" t="s">
        <v>17</v>
      </c>
      <c r="B69" t="s">
        <v>14</v>
      </c>
      <c r="C69" s="2" t="s">
        <v>22</v>
      </c>
      <c r="D69">
        <v>0.57326116171286068</v>
      </c>
    </row>
    <row r="70" spans="1:4" x14ac:dyDescent="0.3">
      <c r="A70" t="s">
        <v>17</v>
      </c>
      <c r="B70" t="s">
        <v>14</v>
      </c>
      <c r="C70" s="2" t="s">
        <v>1</v>
      </c>
      <c r="D70">
        <v>0.1759715290632094</v>
      </c>
    </row>
    <row r="71" spans="1:4" x14ac:dyDescent="0.3">
      <c r="A71" t="s">
        <v>17</v>
      </c>
      <c r="B71" t="s">
        <v>14</v>
      </c>
      <c r="C71" s="2" t="s">
        <v>2</v>
      </c>
      <c r="D71">
        <v>3.5067265731806136</v>
      </c>
    </row>
    <row r="72" spans="1:4" x14ac:dyDescent="0.3">
      <c r="A72" t="s">
        <v>17</v>
      </c>
      <c r="B72" t="s">
        <v>14</v>
      </c>
      <c r="C72" s="2" t="s">
        <v>3</v>
      </c>
      <c r="D72">
        <v>3.3253067203702158E-3</v>
      </c>
    </row>
    <row r="73" spans="1:4" x14ac:dyDescent="0.3">
      <c r="A73" t="s">
        <v>17</v>
      </c>
      <c r="B73" t="s">
        <v>14</v>
      </c>
      <c r="C73" s="2" t="s">
        <v>4</v>
      </c>
      <c r="D73">
        <v>0.39900013384259519</v>
      </c>
    </row>
    <row r="74" spans="1:4" x14ac:dyDescent="0.3">
      <c r="A74" t="s">
        <v>17</v>
      </c>
      <c r="B74" t="s">
        <v>15</v>
      </c>
      <c r="C74" s="2" t="s">
        <v>0</v>
      </c>
      <c r="D74">
        <v>0</v>
      </c>
    </row>
    <row r="75" spans="1:4" x14ac:dyDescent="0.3">
      <c r="A75" t="s">
        <v>17</v>
      </c>
      <c r="B75" t="s">
        <v>15</v>
      </c>
      <c r="C75" s="2" t="s">
        <v>22</v>
      </c>
      <c r="D75">
        <v>5.5636490738286595</v>
      </c>
    </row>
    <row r="76" spans="1:4" x14ac:dyDescent="0.3">
      <c r="A76" t="s">
        <v>17</v>
      </c>
      <c r="B76" t="s">
        <v>15</v>
      </c>
      <c r="C76" s="2" t="s">
        <v>1</v>
      </c>
      <c r="D76">
        <v>2.0288208080311443</v>
      </c>
    </row>
    <row r="77" spans="1:4" x14ac:dyDescent="0.3">
      <c r="A77" t="s">
        <v>17</v>
      </c>
      <c r="B77" t="s">
        <v>15</v>
      </c>
      <c r="C77" s="2" t="s">
        <v>2</v>
      </c>
      <c r="D77">
        <v>40.905856842646116</v>
      </c>
    </row>
    <row r="78" spans="1:4" x14ac:dyDescent="0.3">
      <c r="A78" t="s">
        <v>17</v>
      </c>
      <c r="B78" t="s">
        <v>15</v>
      </c>
      <c r="C78" s="2" t="s">
        <v>3</v>
      </c>
      <c r="D78">
        <v>8.4788278001852763E-2</v>
      </c>
    </row>
    <row r="79" spans="1:4" x14ac:dyDescent="0.3">
      <c r="A79" t="s">
        <v>17</v>
      </c>
      <c r="B79" t="s">
        <v>15</v>
      </c>
      <c r="C79" s="2" t="s">
        <v>4</v>
      </c>
      <c r="D79">
        <v>0.48688499749222858</v>
      </c>
    </row>
    <row r="80" spans="1:4" x14ac:dyDescent="0.3">
      <c r="A80" t="s">
        <v>17</v>
      </c>
      <c r="B80" t="s">
        <v>16</v>
      </c>
      <c r="C80" s="2" t="s">
        <v>0</v>
      </c>
      <c r="D80">
        <v>0</v>
      </c>
    </row>
    <row r="81" spans="1:4" x14ac:dyDescent="0.3">
      <c r="A81" t="s">
        <v>17</v>
      </c>
      <c r="B81" t="s">
        <v>16</v>
      </c>
      <c r="C81" s="2" t="s">
        <v>22</v>
      </c>
      <c r="D81">
        <v>5.9776960880750369</v>
      </c>
    </row>
    <row r="82" spans="1:4" x14ac:dyDescent="0.3">
      <c r="A82" t="s">
        <v>17</v>
      </c>
      <c r="B82" t="s">
        <v>16</v>
      </c>
      <c r="C82" s="2" t="s">
        <v>1</v>
      </c>
      <c r="D82">
        <v>2.080030561030052</v>
      </c>
    </row>
    <row r="83" spans="1:4" x14ac:dyDescent="0.3">
      <c r="A83" t="s">
        <v>17</v>
      </c>
      <c r="B83" t="s">
        <v>16</v>
      </c>
      <c r="C83" s="2" t="s">
        <v>2</v>
      </c>
      <c r="D83">
        <v>42.462807371778162</v>
      </c>
    </row>
    <row r="84" spans="1:4" x14ac:dyDescent="0.3">
      <c r="A84" t="s">
        <v>17</v>
      </c>
      <c r="B84" t="s">
        <v>16</v>
      </c>
      <c r="C84" s="2" t="s">
        <v>3</v>
      </c>
      <c r="D84">
        <v>9.9099074156975345E-2</v>
      </c>
    </row>
    <row r="85" spans="1:4" x14ac:dyDescent="0.3">
      <c r="A85" t="s">
        <v>17</v>
      </c>
      <c r="B85" t="s">
        <v>16</v>
      </c>
      <c r="C85" s="2" t="s">
        <v>4</v>
      </c>
      <c r="D85">
        <v>0.61636690495976965</v>
      </c>
    </row>
    <row r="86" spans="1:4" x14ac:dyDescent="0.3">
      <c r="A86" t="s">
        <v>18</v>
      </c>
      <c r="B86" t="s">
        <v>10</v>
      </c>
      <c r="C86" s="2" t="s">
        <v>0</v>
      </c>
      <c r="D86">
        <v>0.51104443007647904</v>
      </c>
    </row>
    <row r="87" spans="1:4" x14ac:dyDescent="0.3">
      <c r="A87" t="s">
        <v>18</v>
      </c>
      <c r="B87" t="s">
        <v>10</v>
      </c>
      <c r="C87" s="2" t="s">
        <v>22</v>
      </c>
      <c r="D87">
        <v>0.67825450946406751</v>
      </c>
    </row>
    <row r="88" spans="1:4" x14ac:dyDescent="0.3">
      <c r="A88" t="s">
        <v>18</v>
      </c>
      <c r="B88" t="s">
        <v>10</v>
      </c>
      <c r="C88" s="2" t="s">
        <v>1</v>
      </c>
      <c r="D88">
        <v>0.20764858146319742</v>
      </c>
    </row>
    <row r="89" spans="1:4" x14ac:dyDescent="0.3">
      <c r="A89" t="s">
        <v>18</v>
      </c>
      <c r="B89" t="s">
        <v>10</v>
      </c>
      <c r="C89" s="2" t="s">
        <v>2</v>
      </c>
      <c r="D89">
        <v>3.0008094095275881</v>
      </c>
    </row>
    <row r="90" spans="1:4" x14ac:dyDescent="0.3">
      <c r="A90" t="s">
        <v>18</v>
      </c>
      <c r="B90" t="s">
        <v>10</v>
      </c>
      <c r="C90" s="2" t="s">
        <v>3</v>
      </c>
      <c r="D90">
        <v>0.15479487795527477</v>
      </c>
    </row>
    <row r="91" spans="1:4" x14ac:dyDescent="0.3">
      <c r="A91" t="s">
        <v>18</v>
      </c>
      <c r="B91" t="s">
        <v>10</v>
      </c>
      <c r="C91" s="2" t="s">
        <v>4</v>
      </c>
      <c r="D91">
        <v>0.30744819151339425</v>
      </c>
    </row>
    <row r="92" spans="1:4" x14ac:dyDescent="0.3">
      <c r="A92" t="s">
        <v>18</v>
      </c>
      <c r="B92" t="s">
        <v>11</v>
      </c>
      <c r="C92" s="2" t="s">
        <v>0</v>
      </c>
      <c r="D92" s="2">
        <v>0.26097431092905404</v>
      </c>
    </row>
    <row r="93" spans="1:4" x14ac:dyDescent="0.3">
      <c r="A93" t="s">
        <v>18</v>
      </c>
      <c r="B93" t="s">
        <v>11</v>
      </c>
      <c r="C93" s="2" t="s">
        <v>22</v>
      </c>
      <c r="D93" s="2">
        <v>0.48864717166290317</v>
      </c>
    </row>
    <row r="94" spans="1:4" x14ac:dyDescent="0.3">
      <c r="A94" t="s">
        <v>18</v>
      </c>
      <c r="B94" t="s">
        <v>11</v>
      </c>
      <c r="C94" s="2" t="s">
        <v>1</v>
      </c>
      <c r="D94" s="2">
        <v>0.18988144453346439</v>
      </c>
    </row>
    <row r="95" spans="1:4" x14ac:dyDescent="0.3">
      <c r="A95" t="s">
        <v>18</v>
      </c>
      <c r="B95" t="s">
        <v>11</v>
      </c>
      <c r="C95" s="2" t="s">
        <v>2</v>
      </c>
      <c r="D95" s="2">
        <v>2.686258819200682</v>
      </c>
    </row>
    <row r="96" spans="1:4" x14ac:dyDescent="0.3">
      <c r="A96" t="s">
        <v>18</v>
      </c>
      <c r="B96" t="s">
        <v>11</v>
      </c>
      <c r="C96" s="2" t="s">
        <v>3</v>
      </c>
      <c r="D96" s="2">
        <v>5.3847183968269048E-3</v>
      </c>
    </row>
    <row r="97" spans="1:4" x14ac:dyDescent="0.3">
      <c r="A97" t="s">
        <v>18</v>
      </c>
      <c r="B97" t="s">
        <v>11</v>
      </c>
      <c r="C97" s="2" t="s">
        <v>4</v>
      </c>
      <c r="D97" s="2">
        <v>0.51885353527706835</v>
      </c>
    </row>
    <row r="98" spans="1:4" x14ac:dyDescent="0.3">
      <c r="A98" t="s">
        <v>18</v>
      </c>
      <c r="B98" t="s">
        <v>12</v>
      </c>
      <c r="C98" s="2" t="s">
        <v>0</v>
      </c>
      <c r="D98">
        <v>0.281906347095771</v>
      </c>
    </row>
    <row r="99" spans="1:4" x14ac:dyDescent="0.3">
      <c r="A99" t="s">
        <v>18</v>
      </c>
      <c r="B99" t="s">
        <v>12</v>
      </c>
      <c r="C99" s="2" t="s">
        <v>22</v>
      </c>
      <c r="D99">
        <v>2.2789891663985458</v>
      </c>
    </row>
    <row r="100" spans="1:4" x14ac:dyDescent="0.3">
      <c r="A100" t="s">
        <v>18</v>
      </c>
      <c r="B100" t="s">
        <v>12</v>
      </c>
      <c r="C100" s="2" t="s">
        <v>1</v>
      </c>
      <c r="D100">
        <v>0.99876741594346219</v>
      </c>
    </row>
    <row r="101" spans="1:4" x14ac:dyDescent="0.3">
      <c r="A101" t="s">
        <v>18</v>
      </c>
      <c r="B101" t="s">
        <v>12</v>
      </c>
      <c r="C101" s="2" t="s">
        <v>2</v>
      </c>
      <c r="D101">
        <v>22.102379517502541</v>
      </c>
    </row>
    <row r="102" spans="1:4" x14ac:dyDescent="0.3">
      <c r="A102" t="s">
        <v>18</v>
      </c>
      <c r="B102" t="s">
        <v>12</v>
      </c>
      <c r="C102" s="2" t="s">
        <v>3</v>
      </c>
      <c r="D102">
        <v>6.3670806723876133E-3</v>
      </c>
    </row>
    <row r="103" spans="1:4" x14ac:dyDescent="0.3">
      <c r="A103" t="s">
        <v>18</v>
      </c>
      <c r="B103" t="s">
        <v>12</v>
      </c>
      <c r="C103" s="2" t="s">
        <v>4</v>
      </c>
      <c r="D103">
        <v>0.87759047238727983</v>
      </c>
    </row>
    <row r="104" spans="1:4" x14ac:dyDescent="0.3">
      <c r="A104" t="s">
        <v>18</v>
      </c>
      <c r="B104" t="s">
        <v>13</v>
      </c>
      <c r="C104" s="2" t="s">
        <v>0</v>
      </c>
      <c r="D104">
        <v>0.25309881389296779</v>
      </c>
    </row>
    <row r="105" spans="1:4" x14ac:dyDescent="0.3">
      <c r="A105" t="s">
        <v>18</v>
      </c>
      <c r="B105" t="s">
        <v>13</v>
      </c>
      <c r="C105" s="2" t="s">
        <v>22</v>
      </c>
      <c r="D105">
        <v>0.53239448046078397</v>
      </c>
    </row>
    <row r="106" spans="1:4" x14ac:dyDescent="0.3">
      <c r="A106" t="s">
        <v>18</v>
      </c>
      <c r="B106" t="s">
        <v>13</v>
      </c>
      <c r="C106" s="2" t="s">
        <v>1</v>
      </c>
      <c r="D106">
        <v>0.20020117832306417</v>
      </c>
    </row>
    <row r="107" spans="1:4" x14ac:dyDescent="0.3">
      <c r="A107" t="s">
        <v>18</v>
      </c>
      <c r="B107" t="s">
        <v>13</v>
      </c>
      <c r="C107" s="2" t="s">
        <v>2</v>
      </c>
      <c r="D107">
        <v>3.7164374252460002</v>
      </c>
    </row>
    <row r="108" spans="1:4" x14ac:dyDescent="0.3">
      <c r="A108" t="s">
        <v>18</v>
      </c>
      <c r="B108" t="s">
        <v>13</v>
      </c>
      <c r="C108" s="2" t="s">
        <v>3</v>
      </c>
      <c r="D108">
        <v>5.8228237663653752E-3</v>
      </c>
    </row>
    <row r="109" spans="1:4" x14ac:dyDescent="0.3">
      <c r="A109" t="s">
        <v>18</v>
      </c>
      <c r="B109" t="s">
        <v>13</v>
      </c>
      <c r="C109" s="2" t="s">
        <v>4</v>
      </c>
      <c r="D109">
        <v>0.53404527831081983</v>
      </c>
    </row>
    <row r="110" spans="1:4" x14ac:dyDescent="0.3">
      <c r="A110" t="s">
        <v>18</v>
      </c>
      <c r="B110" t="s">
        <v>14</v>
      </c>
      <c r="C110" s="2" t="s">
        <v>0</v>
      </c>
      <c r="D110">
        <v>0.29075984058683541</v>
      </c>
    </row>
    <row r="111" spans="1:4" x14ac:dyDescent="0.3">
      <c r="A111" t="s">
        <v>18</v>
      </c>
      <c r="B111" t="s">
        <v>14</v>
      </c>
      <c r="C111" s="2" t="s">
        <v>22</v>
      </c>
      <c r="D111">
        <v>0.45119527001456516</v>
      </c>
    </row>
    <row r="112" spans="1:4" x14ac:dyDescent="0.3">
      <c r="A112" t="s">
        <v>18</v>
      </c>
      <c r="B112" t="s">
        <v>14</v>
      </c>
      <c r="C112" s="2" t="s">
        <v>1</v>
      </c>
      <c r="D112">
        <v>0.1895120726100562</v>
      </c>
    </row>
    <row r="113" spans="1:4" x14ac:dyDescent="0.3">
      <c r="A113" t="s">
        <v>18</v>
      </c>
      <c r="B113" t="s">
        <v>14</v>
      </c>
      <c r="C113" s="2" t="s">
        <v>2</v>
      </c>
      <c r="D113">
        <v>2.6382666129445242</v>
      </c>
    </row>
    <row r="114" spans="1:4" x14ac:dyDescent="0.3">
      <c r="A114" t="s">
        <v>18</v>
      </c>
      <c r="B114" t="s">
        <v>14</v>
      </c>
      <c r="C114" s="2" t="s">
        <v>3</v>
      </c>
      <c r="D114">
        <v>1.066328824052902E-2</v>
      </c>
    </row>
    <row r="115" spans="1:4" x14ac:dyDescent="0.3">
      <c r="A115" t="s">
        <v>18</v>
      </c>
      <c r="B115" t="s">
        <v>14</v>
      </c>
      <c r="C115" s="2" t="s">
        <v>4</v>
      </c>
      <c r="D115">
        <v>0.5056029156034898</v>
      </c>
    </row>
    <row r="116" spans="1:4" x14ac:dyDescent="0.3">
      <c r="A116" t="s">
        <v>18</v>
      </c>
      <c r="B116" t="s">
        <v>15</v>
      </c>
      <c r="C116" s="2" t="s">
        <v>0</v>
      </c>
      <c r="D116">
        <v>0.32316311825194183</v>
      </c>
    </row>
    <row r="117" spans="1:4" x14ac:dyDescent="0.3">
      <c r="A117" t="s">
        <v>18</v>
      </c>
      <c r="B117" t="s">
        <v>15</v>
      </c>
      <c r="C117" s="2" t="s">
        <v>22</v>
      </c>
      <c r="D117">
        <v>1.9646279263764399</v>
      </c>
    </row>
    <row r="118" spans="1:4" x14ac:dyDescent="0.3">
      <c r="A118" t="s">
        <v>18</v>
      </c>
      <c r="B118" t="s">
        <v>15</v>
      </c>
      <c r="C118" s="2" t="s">
        <v>1</v>
      </c>
      <c r="D118">
        <v>1.1354522672708032</v>
      </c>
    </row>
    <row r="119" spans="1:4" x14ac:dyDescent="0.3">
      <c r="A119" t="s">
        <v>18</v>
      </c>
      <c r="B119" t="s">
        <v>15</v>
      </c>
      <c r="C119" s="2" t="s">
        <v>2</v>
      </c>
      <c r="D119">
        <v>19.942293560714621</v>
      </c>
    </row>
    <row r="120" spans="1:4" x14ac:dyDescent="0.3">
      <c r="A120" t="s">
        <v>18</v>
      </c>
      <c r="B120" t="s">
        <v>15</v>
      </c>
      <c r="C120" s="2" t="s">
        <v>3</v>
      </c>
      <c r="D120">
        <v>2.7511464280834085E-2</v>
      </c>
    </row>
    <row r="121" spans="1:4" x14ac:dyDescent="0.3">
      <c r="A121" t="s">
        <v>18</v>
      </c>
      <c r="B121" t="s">
        <v>15</v>
      </c>
      <c r="C121" s="2" t="s">
        <v>4</v>
      </c>
      <c r="D121">
        <v>0.30895166310537281</v>
      </c>
    </row>
    <row r="122" spans="1:4" x14ac:dyDescent="0.3">
      <c r="A122" t="s">
        <v>18</v>
      </c>
      <c r="B122" t="s">
        <v>16</v>
      </c>
      <c r="C122" s="2" t="s">
        <v>0</v>
      </c>
      <c r="D122">
        <v>0.35574700204984017</v>
      </c>
    </row>
    <row r="123" spans="1:4" x14ac:dyDescent="0.3">
      <c r="A123" t="s">
        <v>18</v>
      </c>
      <c r="B123" t="s">
        <v>16</v>
      </c>
      <c r="C123" s="2" t="s">
        <v>22</v>
      </c>
      <c r="D123">
        <v>2.1297292458113382</v>
      </c>
    </row>
    <row r="124" spans="1:4" x14ac:dyDescent="0.3">
      <c r="A124" t="s">
        <v>18</v>
      </c>
      <c r="B124" t="s">
        <v>16</v>
      </c>
      <c r="C124" s="2" t="s">
        <v>1</v>
      </c>
      <c r="D124">
        <v>1.1614794574458136</v>
      </c>
    </row>
    <row r="125" spans="1:4" x14ac:dyDescent="0.3">
      <c r="A125" t="s">
        <v>18</v>
      </c>
      <c r="B125" t="s">
        <v>16</v>
      </c>
      <c r="C125" s="2" t="s">
        <v>2</v>
      </c>
      <c r="D125">
        <v>23.752003704458836</v>
      </c>
    </row>
    <row r="126" spans="1:4" x14ac:dyDescent="0.3">
      <c r="A126" t="s">
        <v>18</v>
      </c>
      <c r="B126" t="s">
        <v>16</v>
      </c>
      <c r="C126" s="2" t="s">
        <v>3</v>
      </c>
      <c r="D126">
        <v>1.1961887922004841E-2</v>
      </c>
    </row>
    <row r="127" spans="1:4" x14ac:dyDescent="0.3">
      <c r="A127" t="s">
        <v>18</v>
      </c>
      <c r="B127" t="s">
        <v>16</v>
      </c>
      <c r="C127" s="2" t="s">
        <v>4</v>
      </c>
      <c r="D127">
        <v>2.5078702312186407E-2</v>
      </c>
    </row>
    <row r="128" spans="1:4" x14ac:dyDescent="0.3">
      <c r="A128" t="s">
        <v>19</v>
      </c>
      <c r="B128" t="s">
        <v>10</v>
      </c>
      <c r="C128" s="2" t="s">
        <v>0</v>
      </c>
      <c r="D128">
        <v>0.22673572819277626</v>
      </c>
    </row>
    <row r="129" spans="1:4" x14ac:dyDescent="0.3">
      <c r="A129" t="s">
        <v>19</v>
      </c>
      <c r="B129" t="s">
        <v>10</v>
      </c>
      <c r="C129" s="2" t="s">
        <v>22</v>
      </c>
      <c r="D129">
        <v>2.3079885264466982</v>
      </c>
    </row>
    <row r="130" spans="1:4" x14ac:dyDescent="0.3">
      <c r="A130" t="s">
        <v>19</v>
      </c>
      <c r="B130" t="s">
        <v>10</v>
      </c>
      <c r="C130" s="2" t="s">
        <v>1</v>
      </c>
      <c r="D130">
        <v>0.45131661211957141</v>
      </c>
    </row>
    <row r="131" spans="1:4" x14ac:dyDescent="0.3">
      <c r="A131" t="s">
        <v>19</v>
      </c>
      <c r="B131" t="s">
        <v>10</v>
      </c>
      <c r="C131" s="2" t="s">
        <v>2</v>
      </c>
      <c r="D131">
        <v>5.7385732925046931</v>
      </c>
    </row>
    <row r="132" spans="1:4" x14ac:dyDescent="0.3">
      <c r="A132" t="s">
        <v>19</v>
      </c>
      <c r="B132" t="s">
        <v>10</v>
      </c>
      <c r="C132" s="2" t="s">
        <v>3</v>
      </c>
      <c r="D132">
        <v>0.36022937207402883</v>
      </c>
    </row>
    <row r="133" spans="1:4" x14ac:dyDescent="0.3">
      <c r="A133" t="s">
        <v>19</v>
      </c>
      <c r="B133" t="s">
        <v>10</v>
      </c>
      <c r="C133" s="2" t="s">
        <v>4</v>
      </c>
      <c r="D133">
        <v>4.9731564686622418</v>
      </c>
    </row>
    <row r="134" spans="1:4" x14ac:dyDescent="0.3">
      <c r="A134" t="s">
        <v>19</v>
      </c>
      <c r="B134" t="s">
        <v>11</v>
      </c>
      <c r="C134" s="2" t="s">
        <v>0</v>
      </c>
      <c r="D134">
        <v>0.16676369837046706</v>
      </c>
    </row>
    <row r="135" spans="1:4" x14ac:dyDescent="0.3">
      <c r="A135" t="s">
        <v>19</v>
      </c>
      <c r="B135" t="s">
        <v>11</v>
      </c>
      <c r="C135" s="2" t="s">
        <v>22</v>
      </c>
      <c r="D135">
        <v>0.79144200578656865</v>
      </c>
    </row>
    <row r="136" spans="1:4" x14ac:dyDescent="0.3">
      <c r="A136" t="s">
        <v>19</v>
      </c>
      <c r="B136" t="s">
        <v>11</v>
      </c>
      <c r="C136" s="2" t="s">
        <v>1</v>
      </c>
      <c r="D136">
        <v>0.25320231761495782</v>
      </c>
    </row>
    <row r="137" spans="1:4" x14ac:dyDescent="0.3">
      <c r="A137" t="s">
        <v>19</v>
      </c>
      <c r="B137" t="s">
        <v>11</v>
      </c>
      <c r="C137" s="2" t="s">
        <v>2</v>
      </c>
      <c r="D137">
        <v>3.9203120701574496</v>
      </c>
    </row>
    <row r="138" spans="1:4" x14ac:dyDescent="0.3">
      <c r="A138" t="s">
        <v>19</v>
      </c>
      <c r="B138" t="s">
        <v>11</v>
      </c>
      <c r="C138" s="2" t="s">
        <v>3</v>
      </c>
      <c r="D138">
        <v>5.3749202156324997E-3</v>
      </c>
    </row>
    <row r="139" spans="1:4" x14ac:dyDescent="0.3">
      <c r="A139" t="s">
        <v>19</v>
      </c>
      <c r="B139" t="s">
        <v>11</v>
      </c>
      <c r="C139" s="2" t="s">
        <v>4</v>
      </c>
      <c r="D139">
        <v>1.93890498785492</v>
      </c>
    </row>
    <row r="140" spans="1:4" x14ac:dyDescent="0.3">
      <c r="A140" t="s">
        <v>19</v>
      </c>
      <c r="B140" t="s">
        <v>12</v>
      </c>
      <c r="C140" s="2" t="s">
        <v>0</v>
      </c>
      <c r="D140">
        <v>0.37620311887965519</v>
      </c>
    </row>
    <row r="141" spans="1:4" x14ac:dyDescent="0.3">
      <c r="A141" t="s">
        <v>19</v>
      </c>
      <c r="B141" t="s">
        <v>12</v>
      </c>
      <c r="C141" s="2" t="s">
        <v>22</v>
      </c>
      <c r="D141">
        <v>1.1401570293140539</v>
      </c>
    </row>
    <row r="142" spans="1:4" x14ac:dyDescent="0.3">
      <c r="A142" t="s">
        <v>19</v>
      </c>
      <c r="B142" t="s">
        <v>12</v>
      </c>
      <c r="C142" s="2" t="s">
        <v>1</v>
      </c>
      <c r="D142">
        <v>0.86280977037731221</v>
      </c>
    </row>
    <row r="143" spans="1:4" x14ac:dyDescent="0.3">
      <c r="A143" t="s">
        <v>19</v>
      </c>
      <c r="B143" t="s">
        <v>12</v>
      </c>
      <c r="C143" s="2" t="s">
        <v>2</v>
      </c>
      <c r="D143">
        <v>43.443497521132919</v>
      </c>
    </row>
    <row r="144" spans="1:4" x14ac:dyDescent="0.3">
      <c r="A144" t="s">
        <v>19</v>
      </c>
      <c r="B144" t="s">
        <v>12</v>
      </c>
      <c r="C144" s="2" t="s">
        <v>3</v>
      </c>
      <c r="D144">
        <v>0.12851057522945164</v>
      </c>
    </row>
    <row r="145" spans="1:4" x14ac:dyDescent="0.3">
      <c r="A145" t="s">
        <v>19</v>
      </c>
      <c r="B145" t="s">
        <v>12</v>
      </c>
      <c r="C145" s="2" t="s">
        <v>4</v>
      </c>
      <c r="D145">
        <v>0.34482198506658368</v>
      </c>
    </row>
    <row r="146" spans="1:4" x14ac:dyDescent="0.3">
      <c r="A146" t="s">
        <v>19</v>
      </c>
      <c r="B146" t="s">
        <v>13</v>
      </c>
      <c r="C146" s="2" t="s">
        <v>0</v>
      </c>
      <c r="D146">
        <v>0.33316386184375918</v>
      </c>
    </row>
    <row r="147" spans="1:4" x14ac:dyDescent="0.3">
      <c r="A147" t="s">
        <v>19</v>
      </c>
      <c r="B147" t="s">
        <v>13</v>
      </c>
      <c r="C147" s="2" t="s">
        <v>22</v>
      </c>
      <c r="D147">
        <v>1.1746230679731506</v>
      </c>
    </row>
    <row r="148" spans="1:4" x14ac:dyDescent="0.3">
      <c r="A148" t="s">
        <v>19</v>
      </c>
      <c r="B148" t="s">
        <v>13</v>
      </c>
      <c r="C148" s="2" t="s">
        <v>1</v>
      </c>
      <c r="D148">
        <v>0.35944465424570898</v>
      </c>
    </row>
    <row r="149" spans="1:4" x14ac:dyDescent="0.3">
      <c r="A149" t="s">
        <v>19</v>
      </c>
      <c r="B149" t="s">
        <v>13</v>
      </c>
      <c r="C149" s="2" t="s">
        <v>2</v>
      </c>
      <c r="D149">
        <v>6.494563442921172</v>
      </c>
    </row>
    <row r="150" spans="1:4" x14ac:dyDescent="0.3">
      <c r="A150" t="s">
        <v>19</v>
      </c>
      <c r="B150" t="s">
        <v>13</v>
      </c>
      <c r="C150" s="2" t="s">
        <v>3</v>
      </c>
      <c r="D150">
        <v>1.635967817279476E-2</v>
      </c>
    </row>
    <row r="151" spans="1:4" x14ac:dyDescent="0.3">
      <c r="A151" t="s">
        <v>19</v>
      </c>
      <c r="B151" t="s">
        <v>13</v>
      </c>
      <c r="C151" s="2" t="s">
        <v>4</v>
      </c>
      <c r="D151">
        <v>3.1498452948434039</v>
      </c>
    </row>
    <row r="152" spans="1:4" x14ac:dyDescent="0.3">
      <c r="A152" t="s">
        <v>19</v>
      </c>
      <c r="B152" t="s">
        <v>14</v>
      </c>
      <c r="C152" s="2" t="s">
        <v>0</v>
      </c>
      <c r="D152" s="2">
        <v>0.34920022660314942</v>
      </c>
    </row>
    <row r="153" spans="1:4" x14ac:dyDescent="0.3">
      <c r="A153" t="s">
        <v>19</v>
      </c>
      <c r="B153" t="s">
        <v>14</v>
      </c>
      <c r="C153" s="2" t="s">
        <v>22</v>
      </c>
      <c r="D153" s="2">
        <v>0.90895563604366014</v>
      </c>
    </row>
    <row r="154" spans="1:4" x14ac:dyDescent="0.3">
      <c r="A154" t="s">
        <v>19</v>
      </c>
      <c r="B154" t="s">
        <v>14</v>
      </c>
      <c r="C154" s="2" t="s">
        <v>1</v>
      </c>
      <c r="D154" s="2">
        <v>0.30899402510698015</v>
      </c>
    </row>
    <row r="155" spans="1:4" x14ac:dyDescent="0.3">
      <c r="A155" t="s">
        <v>19</v>
      </c>
      <c r="B155" t="s">
        <v>14</v>
      </c>
      <c r="C155" s="2" t="s">
        <v>2</v>
      </c>
      <c r="D155" s="2">
        <v>4.1396747913630616</v>
      </c>
    </row>
    <row r="156" spans="1:4" x14ac:dyDescent="0.3">
      <c r="A156" t="s">
        <v>19</v>
      </c>
      <c r="B156" t="s">
        <v>14</v>
      </c>
      <c r="C156" s="2" t="s">
        <v>3</v>
      </c>
      <c r="D156" s="2">
        <v>5.3479901949900054E-3</v>
      </c>
    </row>
    <row r="157" spans="1:4" x14ac:dyDescent="0.3">
      <c r="A157" t="s">
        <v>19</v>
      </c>
      <c r="B157" t="s">
        <v>14</v>
      </c>
      <c r="C157" s="2" t="s">
        <v>4</v>
      </c>
      <c r="D157" s="2">
        <v>3.8738273306881603</v>
      </c>
    </row>
    <row r="158" spans="1:4" x14ac:dyDescent="0.3">
      <c r="A158" t="s">
        <v>19</v>
      </c>
      <c r="B158" t="s">
        <v>15</v>
      </c>
      <c r="C158" s="2" t="s">
        <v>0</v>
      </c>
      <c r="D158">
        <v>0.40327977765256745</v>
      </c>
    </row>
    <row r="159" spans="1:4" x14ac:dyDescent="0.3">
      <c r="A159" t="s">
        <v>19</v>
      </c>
      <c r="B159" t="s">
        <v>15</v>
      </c>
      <c r="C159" s="2" t="s">
        <v>22</v>
      </c>
      <c r="D159">
        <v>1.01918990908792</v>
      </c>
    </row>
    <row r="160" spans="1:4" x14ac:dyDescent="0.3">
      <c r="A160" t="s">
        <v>19</v>
      </c>
      <c r="B160" t="s">
        <v>15</v>
      </c>
      <c r="C160" s="2" t="s">
        <v>1</v>
      </c>
      <c r="D160">
        <v>0.85331514606723291</v>
      </c>
    </row>
    <row r="161" spans="1:4" x14ac:dyDescent="0.3">
      <c r="A161" t="s">
        <v>19</v>
      </c>
      <c r="B161" t="s">
        <v>15</v>
      </c>
      <c r="C161" s="2" t="s">
        <v>2</v>
      </c>
      <c r="D161">
        <v>34.168803759328263</v>
      </c>
    </row>
    <row r="162" spans="1:4" x14ac:dyDescent="0.3">
      <c r="A162" t="s">
        <v>19</v>
      </c>
      <c r="B162" t="s">
        <v>15</v>
      </c>
      <c r="C162" s="2" t="s">
        <v>3</v>
      </c>
      <c r="D162">
        <v>9.7714178797097859E-2</v>
      </c>
    </row>
    <row r="163" spans="1:4" x14ac:dyDescent="0.3">
      <c r="A163" t="s">
        <v>19</v>
      </c>
      <c r="B163" t="s">
        <v>15</v>
      </c>
      <c r="C163" s="2" t="s">
        <v>4</v>
      </c>
      <c r="D163">
        <v>9.7697229066900523E-2</v>
      </c>
    </row>
    <row r="164" spans="1:4" x14ac:dyDescent="0.3">
      <c r="A164" t="s">
        <v>19</v>
      </c>
      <c r="B164" t="s">
        <v>16</v>
      </c>
      <c r="C164" s="2" t="s">
        <v>0</v>
      </c>
      <c r="D164">
        <v>0.37412528515264121</v>
      </c>
    </row>
    <row r="165" spans="1:4" x14ac:dyDescent="0.3">
      <c r="A165" t="s">
        <v>19</v>
      </c>
      <c r="B165" t="s">
        <v>16</v>
      </c>
      <c r="C165" s="2" t="s">
        <v>22</v>
      </c>
      <c r="D165">
        <v>0.96855230120402813</v>
      </c>
    </row>
    <row r="166" spans="1:4" x14ac:dyDescent="0.3">
      <c r="A166" t="s">
        <v>19</v>
      </c>
      <c r="B166" t="s">
        <v>16</v>
      </c>
      <c r="C166" s="2" t="s">
        <v>1</v>
      </c>
      <c r="D166">
        <v>0.87280441161005895</v>
      </c>
    </row>
    <row r="167" spans="1:4" x14ac:dyDescent="0.3">
      <c r="A167" t="s">
        <v>19</v>
      </c>
      <c r="B167" t="s">
        <v>16</v>
      </c>
      <c r="C167" s="2" t="s">
        <v>2</v>
      </c>
      <c r="D167">
        <v>34.058740451421059</v>
      </c>
    </row>
    <row r="168" spans="1:4" x14ac:dyDescent="0.3">
      <c r="A168" t="s">
        <v>19</v>
      </c>
      <c r="B168" t="s">
        <v>16</v>
      </c>
      <c r="C168" s="2" t="s">
        <v>3</v>
      </c>
      <c r="D168">
        <v>0.12791685649934401</v>
      </c>
    </row>
    <row r="169" spans="1:4" x14ac:dyDescent="0.3">
      <c r="A169" t="s">
        <v>19</v>
      </c>
      <c r="B169" t="s">
        <v>16</v>
      </c>
      <c r="C169" s="2" t="s">
        <v>4</v>
      </c>
      <c r="D169">
        <v>0.3878606941128675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BEA8-EBB0-4809-91E9-2E0084AAC7E4}">
  <dimension ref="A1:C43"/>
  <sheetViews>
    <sheetView workbookViewId="0">
      <selection activeCell="D1" sqref="D1"/>
    </sheetView>
  </sheetViews>
  <sheetFormatPr defaultRowHeight="14.4" x14ac:dyDescent="0.3"/>
  <cols>
    <col min="1" max="1" width="9.5546875" bestFit="1" customWidth="1"/>
    <col min="2" max="2" width="13.21875" bestFit="1" customWidth="1"/>
    <col min="3" max="3" width="12.6640625" bestFit="1" customWidth="1"/>
  </cols>
  <sheetData>
    <row r="1" spans="1:3" x14ac:dyDescent="0.3">
      <c r="A1" t="s">
        <v>8</v>
      </c>
      <c r="B1" t="s">
        <v>32</v>
      </c>
      <c r="C1" t="s">
        <v>33</v>
      </c>
    </row>
    <row r="2" spans="1:3" x14ac:dyDescent="0.3">
      <c r="A2" t="s">
        <v>10</v>
      </c>
      <c r="B2" s="2" t="s">
        <v>0</v>
      </c>
      <c r="C2">
        <v>0.31938388066337337</v>
      </c>
    </row>
    <row r="3" spans="1:3" x14ac:dyDescent="0.3">
      <c r="A3" t="s">
        <v>10</v>
      </c>
      <c r="B3" s="2" t="s">
        <v>22</v>
      </c>
      <c r="C3">
        <v>1.0991680214198141</v>
      </c>
    </row>
    <row r="4" spans="1:3" x14ac:dyDescent="0.3">
      <c r="A4" t="s">
        <v>10</v>
      </c>
      <c r="B4" s="2" t="s">
        <v>1</v>
      </c>
      <c r="C4">
        <v>0.63671925052411649</v>
      </c>
    </row>
    <row r="5" spans="1:3" x14ac:dyDescent="0.3">
      <c r="A5" t="s">
        <v>10</v>
      </c>
      <c r="B5" s="2" t="s">
        <v>2</v>
      </c>
      <c r="C5">
        <v>0</v>
      </c>
    </row>
    <row r="6" spans="1:3" x14ac:dyDescent="0.3">
      <c r="A6" t="s">
        <v>10</v>
      </c>
      <c r="B6" s="2" t="s">
        <v>3</v>
      </c>
      <c r="C6">
        <v>1.1520316265636601E-4</v>
      </c>
    </row>
    <row r="7" spans="1:3" x14ac:dyDescent="0.3">
      <c r="A7" t="s">
        <v>10</v>
      </c>
      <c r="B7" s="2" t="s">
        <v>4</v>
      </c>
      <c r="C7">
        <v>3.1206136442300423</v>
      </c>
    </row>
    <row r="8" spans="1:3" x14ac:dyDescent="0.3">
      <c r="A8" t="s">
        <v>11</v>
      </c>
      <c r="B8" s="2" t="s">
        <v>0</v>
      </c>
      <c r="C8">
        <v>0</v>
      </c>
    </row>
    <row r="9" spans="1:3" x14ac:dyDescent="0.3">
      <c r="A9" t="s">
        <v>11</v>
      </c>
      <c r="B9" s="2" t="s">
        <v>22</v>
      </c>
      <c r="C9">
        <v>0.48586694122670238</v>
      </c>
    </row>
    <row r="10" spans="1:3" x14ac:dyDescent="0.3">
      <c r="A10" t="s">
        <v>11</v>
      </c>
      <c r="B10" s="2" t="s">
        <v>1</v>
      </c>
      <c r="C10">
        <v>0.29294550779752376</v>
      </c>
    </row>
    <row r="11" spans="1:3" x14ac:dyDescent="0.3">
      <c r="A11" t="s">
        <v>11</v>
      </c>
      <c r="B11" s="2" t="s">
        <v>2</v>
      </c>
      <c r="C11">
        <v>0.56855371898772922</v>
      </c>
    </row>
    <row r="12" spans="1:3" x14ac:dyDescent="0.3">
      <c r="A12" t="s">
        <v>11</v>
      </c>
      <c r="B12" s="2" t="s">
        <v>3</v>
      </c>
      <c r="C12">
        <v>5.0967496698323234E-2</v>
      </c>
    </row>
    <row r="13" spans="1:3" x14ac:dyDescent="0.3">
      <c r="A13" t="s">
        <v>11</v>
      </c>
      <c r="B13" s="2" t="s">
        <v>4</v>
      </c>
      <c r="C13">
        <v>2.121666335289722</v>
      </c>
    </row>
    <row r="14" spans="1:3" x14ac:dyDescent="0.3">
      <c r="A14" t="s">
        <v>12</v>
      </c>
      <c r="B14" s="2" t="s">
        <v>0</v>
      </c>
      <c r="C14">
        <v>0</v>
      </c>
    </row>
    <row r="15" spans="1:3" x14ac:dyDescent="0.3">
      <c r="A15" t="s">
        <v>12</v>
      </c>
      <c r="B15" s="2" t="s">
        <v>22</v>
      </c>
      <c r="C15">
        <v>2.454959765489916</v>
      </c>
    </row>
    <row r="16" spans="1:3" x14ac:dyDescent="0.3">
      <c r="A16" t="s">
        <v>12</v>
      </c>
      <c r="B16" s="2" t="s">
        <v>1</v>
      </c>
      <c r="C16">
        <v>1.4610057703047619</v>
      </c>
    </row>
    <row r="17" spans="1:3" x14ac:dyDescent="0.3">
      <c r="A17" t="s">
        <v>12</v>
      </c>
      <c r="B17" s="2" t="s">
        <v>2</v>
      </c>
      <c r="C17">
        <v>17.494167696416099</v>
      </c>
    </row>
    <row r="18" spans="1:3" x14ac:dyDescent="0.3">
      <c r="A18" t="s">
        <v>12</v>
      </c>
      <c r="B18" s="2" t="s">
        <v>3</v>
      </c>
      <c r="C18">
        <v>7.8667677892044728E-3</v>
      </c>
    </row>
    <row r="19" spans="1:3" x14ac:dyDescent="0.3">
      <c r="A19" t="s">
        <v>12</v>
      </c>
      <c r="B19" s="2" t="s">
        <v>4</v>
      </c>
      <c r="C19">
        <v>0</v>
      </c>
    </row>
    <row r="20" spans="1:3" x14ac:dyDescent="0.3">
      <c r="A20" t="s">
        <v>13</v>
      </c>
      <c r="B20" s="2" t="s">
        <v>0</v>
      </c>
      <c r="C20">
        <v>0</v>
      </c>
    </row>
    <row r="21" spans="1:3" x14ac:dyDescent="0.3">
      <c r="A21" t="s">
        <v>13</v>
      </c>
      <c r="B21" s="2" t="s">
        <v>22</v>
      </c>
      <c r="C21">
        <v>0.52619862506489423</v>
      </c>
    </row>
    <row r="22" spans="1:3" x14ac:dyDescent="0.3">
      <c r="A22" t="s">
        <v>13</v>
      </c>
      <c r="B22" s="2" t="s">
        <v>1</v>
      </c>
      <c r="C22">
        <v>0.45292744630393217</v>
      </c>
    </row>
    <row r="23" spans="1:3" x14ac:dyDescent="0.3">
      <c r="A23" t="s">
        <v>13</v>
      </c>
      <c r="B23" s="2" t="s">
        <v>2</v>
      </c>
      <c r="C23">
        <v>0.45103700944240382</v>
      </c>
    </row>
    <row r="24" spans="1:3" x14ac:dyDescent="0.3">
      <c r="A24" t="s">
        <v>13</v>
      </c>
      <c r="B24" s="2" t="s">
        <v>3</v>
      </c>
      <c r="C24">
        <v>2.6633456086635283E-4</v>
      </c>
    </row>
    <row r="25" spans="1:3" x14ac:dyDescent="0.3">
      <c r="A25" t="s">
        <v>13</v>
      </c>
      <c r="B25" s="2" t="s">
        <v>4</v>
      </c>
      <c r="C25">
        <v>3.6915705846279026</v>
      </c>
    </row>
    <row r="26" spans="1:3" x14ac:dyDescent="0.3">
      <c r="A26" t="s">
        <v>14</v>
      </c>
      <c r="B26" s="2" t="s">
        <v>0</v>
      </c>
      <c r="C26">
        <v>0</v>
      </c>
    </row>
    <row r="27" spans="1:3" x14ac:dyDescent="0.3">
      <c r="A27" t="s">
        <v>14</v>
      </c>
      <c r="B27" s="2" t="s">
        <v>22</v>
      </c>
      <c r="C27">
        <v>0.5029609637062793</v>
      </c>
    </row>
    <row r="28" spans="1:3" x14ac:dyDescent="0.3">
      <c r="A28" t="s">
        <v>14</v>
      </c>
      <c r="B28" s="2" t="s">
        <v>1</v>
      </c>
      <c r="C28">
        <v>0.41847387355081722</v>
      </c>
    </row>
    <row r="29" spans="1:3" x14ac:dyDescent="0.3">
      <c r="A29" t="s">
        <v>14</v>
      </c>
      <c r="B29" s="2" t="s">
        <v>2</v>
      </c>
      <c r="C29">
        <v>0.42924127831793824</v>
      </c>
    </row>
    <row r="30" spans="1:3" x14ac:dyDescent="0.3">
      <c r="A30" t="s">
        <v>14</v>
      </c>
      <c r="B30" s="2" t="s">
        <v>3</v>
      </c>
      <c r="C30">
        <v>2.1475922587096862E-2</v>
      </c>
    </row>
    <row r="31" spans="1:3" x14ac:dyDescent="0.3">
      <c r="A31" t="s">
        <v>14</v>
      </c>
      <c r="B31" s="2" t="s">
        <v>4</v>
      </c>
      <c r="C31">
        <v>3.0138479618378704</v>
      </c>
    </row>
    <row r="32" spans="1:3" x14ac:dyDescent="0.3">
      <c r="A32" t="s">
        <v>15</v>
      </c>
      <c r="B32" s="2" t="s">
        <v>0</v>
      </c>
      <c r="C32">
        <v>0</v>
      </c>
    </row>
    <row r="33" spans="1:3" x14ac:dyDescent="0.3">
      <c r="A33" t="s">
        <v>15</v>
      </c>
      <c r="B33" s="2" t="s">
        <v>22</v>
      </c>
      <c r="C33">
        <v>2.441630024933974</v>
      </c>
    </row>
    <row r="34" spans="1:3" x14ac:dyDescent="0.3">
      <c r="A34" t="s">
        <v>15</v>
      </c>
      <c r="B34" s="2" t="s">
        <v>1</v>
      </c>
      <c r="C34">
        <v>1.4836322705702221</v>
      </c>
    </row>
    <row r="35" spans="1:3" x14ac:dyDescent="0.3">
      <c r="A35" t="s">
        <v>15</v>
      </c>
      <c r="B35" s="2" t="s">
        <v>2</v>
      </c>
      <c r="C35">
        <v>18.45362579407556</v>
      </c>
    </row>
    <row r="36" spans="1:3" x14ac:dyDescent="0.3">
      <c r="A36" t="s">
        <v>15</v>
      </c>
      <c r="B36" s="2" t="s">
        <v>3</v>
      </c>
      <c r="C36">
        <v>5.1119104202259373E-3</v>
      </c>
    </row>
    <row r="37" spans="1:3" x14ac:dyDescent="0.3">
      <c r="A37" t="s">
        <v>15</v>
      </c>
      <c r="B37" s="2" t="s">
        <v>4</v>
      </c>
      <c r="C37">
        <v>0</v>
      </c>
    </row>
    <row r="38" spans="1:3" x14ac:dyDescent="0.3">
      <c r="A38" t="s">
        <v>16</v>
      </c>
      <c r="B38" s="2" t="s">
        <v>0</v>
      </c>
      <c r="C38">
        <v>0</v>
      </c>
    </row>
    <row r="39" spans="1:3" x14ac:dyDescent="0.3">
      <c r="A39" t="s">
        <v>16</v>
      </c>
      <c r="B39" s="2" t="s">
        <v>22</v>
      </c>
      <c r="C39">
        <v>2.7216185196544997</v>
      </c>
    </row>
    <row r="40" spans="1:3" x14ac:dyDescent="0.3">
      <c r="A40" t="s">
        <v>16</v>
      </c>
      <c r="B40" s="2" t="s">
        <v>1</v>
      </c>
      <c r="C40">
        <v>1.7332926022757422</v>
      </c>
    </row>
    <row r="41" spans="1:3" x14ac:dyDescent="0.3">
      <c r="A41" t="s">
        <v>16</v>
      </c>
      <c r="B41" s="2" t="s">
        <v>2</v>
      </c>
      <c r="C41">
        <v>24.429121472327221</v>
      </c>
    </row>
    <row r="42" spans="1:3" x14ac:dyDescent="0.3">
      <c r="A42" t="s">
        <v>16</v>
      </c>
      <c r="B42" s="2" t="s">
        <v>3</v>
      </c>
      <c r="C42">
        <v>4.7678911532075846E-2</v>
      </c>
    </row>
    <row r="43" spans="1:3" x14ac:dyDescent="0.3">
      <c r="A43" t="s">
        <v>16</v>
      </c>
      <c r="B43" s="2" t="s">
        <v>4</v>
      </c>
      <c r="C43">
        <v>2.88494210451852E-4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C7AD-8F3E-4588-9DF9-F13A52309071}">
  <dimension ref="A1:C43"/>
  <sheetViews>
    <sheetView topLeftCell="A16" workbookViewId="0">
      <selection activeCell="A2" sqref="A2:C43"/>
    </sheetView>
  </sheetViews>
  <sheetFormatPr defaultRowHeight="14.4" x14ac:dyDescent="0.3"/>
  <cols>
    <col min="1" max="1" width="9.5546875" bestFit="1" customWidth="1"/>
    <col min="2" max="2" width="13.21875" bestFit="1" customWidth="1"/>
    <col min="3" max="3" width="12.6640625" bestFit="1" customWidth="1"/>
  </cols>
  <sheetData>
    <row r="1" spans="1:3" x14ac:dyDescent="0.3">
      <c r="A1" t="s">
        <v>8</v>
      </c>
      <c r="B1" t="s">
        <v>32</v>
      </c>
      <c r="C1" t="s">
        <v>33</v>
      </c>
    </row>
    <row r="2" spans="1:3" x14ac:dyDescent="0.3">
      <c r="A2" t="s">
        <v>10</v>
      </c>
      <c r="B2" s="2" t="s">
        <v>0</v>
      </c>
      <c r="C2">
        <v>8.1793482994892645E-3</v>
      </c>
    </row>
    <row r="3" spans="1:3" x14ac:dyDescent="0.3">
      <c r="A3" t="s">
        <v>10</v>
      </c>
      <c r="B3" s="2" t="s">
        <v>22</v>
      </c>
      <c r="C3">
        <v>1.072068674996784</v>
      </c>
    </row>
    <row r="4" spans="1:3" x14ac:dyDescent="0.3">
      <c r="A4" t="s">
        <v>10</v>
      </c>
      <c r="B4" s="2" t="s">
        <v>1</v>
      </c>
      <c r="C4">
        <v>0.16553863148106321</v>
      </c>
    </row>
    <row r="5" spans="1:3" x14ac:dyDescent="0.3">
      <c r="A5" t="s">
        <v>10</v>
      </c>
      <c r="B5" s="2" t="s">
        <v>2</v>
      </c>
      <c r="C5">
        <v>3.8052596211462637</v>
      </c>
    </row>
    <row r="6" spans="1:3" x14ac:dyDescent="0.3">
      <c r="A6" t="s">
        <v>10</v>
      </c>
      <c r="B6" s="2" t="s">
        <v>3</v>
      </c>
      <c r="C6">
        <v>0.16384156459062341</v>
      </c>
    </row>
    <row r="7" spans="1:3" x14ac:dyDescent="0.3">
      <c r="A7" t="s">
        <v>10</v>
      </c>
      <c r="B7" s="2" t="s">
        <v>4</v>
      </c>
      <c r="C7">
        <v>0.1651121594857782</v>
      </c>
    </row>
    <row r="8" spans="1:3" x14ac:dyDescent="0.3">
      <c r="A8" t="s">
        <v>11</v>
      </c>
      <c r="B8" s="2" t="s">
        <v>0</v>
      </c>
      <c r="C8">
        <v>4.2664265448163256E-2</v>
      </c>
    </row>
    <row r="9" spans="1:3" x14ac:dyDescent="0.3">
      <c r="A9" t="s">
        <v>11</v>
      </c>
      <c r="B9" s="2" t="s">
        <v>22</v>
      </c>
      <c r="C9">
        <v>0.49354028664434313</v>
      </c>
    </row>
    <row r="10" spans="1:3" x14ac:dyDescent="0.3">
      <c r="A10" t="s">
        <v>11</v>
      </c>
      <c r="B10" s="2" t="s">
        <v>1</v>
      </c>
      <c r="C10">
        <v>0.15539208877851821</v>
      </c>
    </row>
    <row r="11" spans="1:3" x14ac:dyDescent="0.3">
      <c r="A11" t="s">
        <v>11</v>
      </c>
      <c r="B11" s="2" t="s">
        <v>2</v>
      </c>
      <c r="C11">
        <v>2.4474359895309759</v>
      </c>
    </row>
    <row r="12" spans="1:3" x14ac:dyDescent="0.3">
      <c r="A12" t="s">
        <v>11</v>
      </c>
      <c r="B12" s="2" t="s">
        <v>3</v>
      </c>
      <c r="C12">
        <v>1.8441662047088161E-2</v>
      </c>
    </row>
    <row r="13" spans="1:3" x14ac:dyDescent="0.3">
      <c r="A13" t="s">
        <v>11</v>
      </c>
      <c r="B13" s="2" t="s">
        <v>4</v>
      </c>
      <c r="C13">
        <v>0.22852570755091101</v>
      </c>
    </row>
    <row r="14" spans="1:3" x14ac:dyDescent="0.3">
      <c r="A14" t="s">
        <v>12</v>
      </c>
      <c r="B14" s="2" t="s">
        <v>0</v>
      </c>
      <c r="C14">
        <v>5.3326506731103264E-2</v>
      </c>
    </row>
    <row r="15" spans="1:3" x14ac:dyDescent="0.3">
      <c r="A15" t="s">
        <v>12</v>
      </c>
      <c r="B15" s="2" t="s">
        <v>22</v>
      </c>
      <c r="C15">
        <v>3.2477237557127543</v>
      </c>
    </row>
    <row r="16" spans="1:3" x14ac:dyDescent="0.3">
      <c r="A16" t="s">
        <v>12</v>
      </c>
      <c r="B16" s="2" t="s">
        <v>1</v>
      </c>
      <c r="C16">
        <v>1.7182377848406858</v>
      </c>
    </row>
    <row r="17" spans="1:3" x14ac:dyDescent="0.3">
      <c r="A17" t="s">
        <v>12</v>
      </c>
      <c r="B17" s="2" t="s">
        <v>2</v>
      </c>
      <c r="C17">
        <v>19.097338897012939</v>
      </c>
    </row>
    <row r="18" spans="1:3" x14ac:dyDescent="0.3">
      <c r="A18" t="s">
        <v>12</v>
      </c>
      <c r="B18" s="2" t="s">
        <v>3</v>
      </c>
      <c r="C18">
        <v>6.0511370625982233E-3</v>
      </c>
    </row>
    <row r="19" spans="1:3" x14ac:dyDescent="0.3">
      <c r="A19" t="s">
        <v>12</v>
      </c>
      <c r="B19" s="2" t="s">
        <v>4</v>
      </c>
      <c r="C19">
        <v>1.6013219186399301</v>
      </c>
    </row>
    <row r="20" spans="1:3" x14ac:dyDescent="0.3">
      <c r="A20" t="s">
        <v>13</v>
      </c>
      <c r="B20" s="2" t="s">
        <v>0</v>
      </c>
      <c r="C20">
        <v>3.647495665333194E-2</v>
      </c>
    </row>
    <row r="21" spans="1:3" x14ac:dyDescent="0.3">
      <c r="A21" t="s">
        <v>13</v>
      </c>
      <c r="B21" s="2" t="s">
        <v>22</v>
      </c>
      <c r="C21">
        <v>0.57080363419677238</v>
      </c>
    </row>
    <row r="22" spans="1:3" x14ac:dyDescent="0.3">
      <c r="A22" t="s">
        <v>13</v>
      </c>
      <c r="B22" s="2" t="s">
        <v>1</v>
      </c>
      <c r="C22">
        <v>0.23627969130514059</v>
      </c>
    </row>
    <row r="23" spans="1:3" x14ac:dyDescent="0.3">
      <c r="A23" t="s">
        <v>13</v>
      </c>
      <c r="B23" s="2" t="s">
        <v>2</v>
      </c>
      <c r="C23">
        <v>3.8043251191976624</v>
      </c>
    </row>
    <row r="24" spans="1:3" x14ac:dyDescent="0.3">
      <c r="A24" t="s">
        <v>13</v>
      </c>
      <c r="B24" s="2" t="s">
        <v>3</v>
      </c>
      <c r="C24">
        <v>1.8964868105167895E-2</v>
      </c>
    </row>
    <row r="25" spans="1:3" x14ac:dyDescent="0.3">
      <c r="A25" t="s">
        <v>13</v>
      </c>
      <c r="B25" s="2" t="s">
        <v>4</v>
      </c>
      <c r="C25">
        <v>0.38915173054192376</v>
      </c>
    </row>
    <row r="26" spans="1:3" x14ac:dyDescent="0.3">
      <c r="A26" t="s">
        <v>14</v>
      </c>
      <c r="B26" s="2" t="s">
        <v>0</v>
      </c>
      <c r="C26">
        <v>4.3715295480352183E-2</v>
      </c>
    </row>
    <row r="27" spans="1:3" x14ac:dyDescent="0.3">
      <c r="A27" t="s">
        <v>14</v>
      </c>
      <c r="B27" s="2" t="s">
        <v>22</v>
      </c>
      <c r="C27">
        <v>0.57326116171286068</v>
      </c>
    </row>
    <row r="28" spans="1:3" x14ac:dyDescent="0.3">
      <c r="A28" t="s">
        <v>14</v>
      </c>
      <c r="B28" s="2" t="s">
        <v>1</v>
      </c>
      <c r="C28">
        <v>0.1759715290632094</v>
      </c>
    </row>
    <row r="29" spans="1:3" x14ac:dyDescent="0.3">
      <c r="A29" t="s">
        <v>14</v>
      </c>
      <c r="B29" s="2" t="s">
        <v>2</v>
      </c>
      <c r="C29">
        <v>3.5067265731806136</v>
      </c>
    </row>
    <row r="30" spans="1:3" x14ac:dyDescent="0.3">
      <c r="A30" t="s">
        <v>14</v>
      </c>
      <c r="B30" s="2" t="s">
        <v>3</v>
      </c>
      <c r="C30">
        <v>3.3253067203702158E-3</v>
      </c>
    </row>
    <row r="31" spans="1:3" x14ac:dyDescent="0.3">
      <c r="A31" t="s">
        <v>14</v>
      </c>
      <c r="B31" s="2" t="s">
        <v>4</v>
      </c>
      <c r="C31">
        <v>0.39900013384259519</v>
      </c>
    </row>
    <row r="32" spans="1:3" x14ac:dyDescent="0.3">
      <c r="A32" t="s">
        <v>15</v>
      </c>
      <c r="B32" s="2" t="s">
        <v>0</v>
      </c>
      <c r="C32">
        <v>0</v>
      </c>
    </row>
    <row r="33" spans="1:3" x14ac:dyDescent="0.3">
      <c r="A33" t="s">
        <v>15</v>
      </c>
      <c r="B33" s="2" t="s">
        <v>22</v>
      </c>
      <c r="C33">
        <v>5.5636490738286595</v>
      </c>
    </row>
    <row r="34" spans="1:3" x14ac:dyDescent="0.3">
      <c r="A34" t="s">
        <v>15</v>
      </c>
      <c r="B34" s="2" t="s">
        <v>1</v>
      </c>
      <c r="C34">
        <v>2.0288208080311443</v>
      </c>
    </row>
    <row r="35" spans="1:3" x14ac:dyDescent="0.3">
      <c r="A35" t="s">
        <v>15</v>
      </c>
      <c r="B35" s="2" t="s">
        <v>2</v>
      </c>
      <c r="C35">
        <v>40.905856842646116</v>
      </c>
    </row>
    <row r="36" spans="1:3" x14ac:dyDescent="0.3">
      <c r="A36" t="s">
        <v>15</v>
      </c>
      <c r="B36" s="2" t="s">
        <v>3</v>
      </c>
      <c r="C36">
        <v>8.4788278001852763E-2</v>
      </c>
    </row>
    <row r="37" spans="1:3" x14ac:dyDescent="0.3">
      <c r="A37" t="s">
        <v>15</v>
      </c>
      <c r="B37" s="2" t="s">
        <v>4</v>
      </c>
      <c r="C37">
        <v>0.48688499749222858</v>
      </c>
    </row>
    <row r="38" spans="1:3" x14ac:dyDescent="0.3">
      <c r="A38" t="s">
        <v>16</v>
      </c>
      <c r="B38" s="2" t="s">
        <v>0</v>
      </c>
      <c r="C38">
        <v>0</v>
      </c>
    </row>
    <row r="39" spans="1:3" x14ac:dyDescent="0.3">
      <c r="A39" t="s">
        <v>16</v>
      </c>
      <c r="B39" s="2" t="s">
        <v>22</v>
      </c>
      <c r="C39">
        <v>5.9776960880750369</v>
      </c>
    </row>
    <row r="40" spans="1:3" x14ac:dyDescent="0.3">
      <c r="A40" t="s">
        <v>16</v>
      </c>
      <c r="B40" s="2" t="s">
        <v>1</v>
      </c>
      <c r="C40">
        <v>2.080030561030052</v>
      </c>
    </row>
    <row r="41" spans="1:3" x14ac:dyDescent="0.3">
      <c r="A41" t="s">
        <v>16</v>
      </c>
      <c r="B41" s="2" t="s">
        <v>2</v>
      </c>
      <c r="C41">
        <v>42.462807371778162</v>
      </c>
    </row>
    <row r="42" spans="1:3" x14ac:dyDescent="0.3">
      <c r="A42" t="s">
        <v>16</v>
      </c>
      <c r="B42" s="2" t="s">
        <v>3</v>
      </c>
      <c r="C42">
        <v>9.9099074156975345E-2</v>
      </c>
    </row>
    <row r="43" spans="1:3" x14ac:dyDescent="0.3">
      <c r="A43" t="s">
        <v>16</v>
      </c>
      <c r="B43" s="2" t="s">
        <v>4</v>
      </c>
      <c r="C43">
        <v>0.61636690495976965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05962-79D3-4065-A68D-76C42EA46EEC}">
  <dimension ref="A1:C43"/>
  <sheetViews>
    <sheetView workbookViewId="0">
      <selection sqref="A1:C1048576"/>
    </sheetView>
  </sheetViews>
  <sheetFormatPr defaultRowHeight="14.4" x14ac:dyDescent="0.3"/>
  <cols>
    <col min="1" max="1" width="9.5546875" bestFit="1" customWidth="1"/>
    <col min="2" max="2" width="13.21875" bestFit="1" customWidth="1"/>
    <col min="3" max="3" width="12.6640625" bestFit="1" customWidth="1"/>
  </cols>
  <sheetData>
    <row r="1" spans="1:3" x14ac:dyDescent="0.3">
      <c r="A1" t="s">
        <v>8</v>
      </c>
      <c r="B1" t="s">
        <v>32</v>
      </c>
      <c r="C1" t="s">
        <v>33</v>
      </c>
    </row>
    <row r="2" spans="1:3" x14ac:dyDescent="0.3">
      <c r="A2" t="s">
        <v>10</v>
      </c>
      <c r="B2" s="2" t="s">
        <v>0</v>
      </c>
      <c r="C2">
        <v>0.51104443007647904</v>
      </c>
    </row>
    <row r="3" spans="1:3" x14ac:dyDescent="0.3">
      <c r="A3" t="s">
        <v>10</v>
      </c>
      <c r="B3" s="2" t="s">
        <v>22</v>
      </c>
      <c r="C3">
        <v>0.67825450946406751</v>
      </c>
    </row>
    <row r="4" spans="1:3" x14ac:dyDescent="0.3">
      <c r="A4" t="s">
        <v>10</v>
      </c>
      <c r="B4" s="2" t="s">
        <v>1</v>
      </c>
      <c r="C4">
        <v>0.20764858146319742</v>
      </c>
    </row>
    <row r="5" spans="1:3" x14ac:dyDescent="0.3">
      <c r="A5" t="s">
        <v>10</v>
      </c>
      <c r="B5" s="2" t="s">
        <v>2</v>
      </c>
      <c r="C5">
        <v>3.0008094095275881</v>
      </c>
    </row>
    <row r="6" spans="1:3" x14ac:dyDescent="0.3">
      <c r="A6" t="s">
        <v>10</v>
      </c>
      <c r="B6" s="2" t="s">
        <v>3</v>
      </c>
      <c r="C6">
        <v>0.15479487795527477</v>
      </c>
    </row>
    <row r="7" spans="1:3" x14ac:dyDescent="0.3">
      <c r="A7" t="s">
        <v>10</v>
      </c>
      <c r="B7" s="2" t="s">
        <v>4</v>
      </c>
      <c r="C7">
        <v>0.30744819151339425</v>
      </c>
    </row>
    <row r="8" spans="1:3" x14ac:dyDescent="0.3">
      <c r="A8" t="s">
        <v>11</v>
      </c>
      <c r="B8" s="2" t="s">
        <v>0</v>
      </c>
      <c r="C8" s="2">
        <v>0.26097431092905404</v>
      </c>
    </row>
    <row r="9" spans="1:3" x14ac:dyDescent="0.3">
      <c r="A9" t="s">
        <v>11</v>
      </c>
      <c r="B9" s="2" t="s">
        <v>22</v>
      </c>
      <c r="C9" s="2">
        <v>0.48864717166290317</v>
      </c>
    </row>
    <row r="10" spans="1:3" x14ac:dyDescent="0.3">
      <c r="A10" t="s">
        <v>11</v>
      </c>
      <c r="B10" s="2" t="s">
        <v>1</v>
      </c>
      <c r="C10" s="2">
        <v>0.18988144453346439</v>
      </c>
    </row>
    <row r="11" spans="1:3" x14ac:dyDescent="0.3">
      <c r="A11" t="s">
        <v>11</v>
      </c>
      <c r="B11" s="2" t="s">
        <v>2</v>
      </c>
      <c r="C11" s="2">
        <v>2.686258819200682</v>
      </c>
    </row>
    <row r="12" spans="1:3" x14ac:dyDescent="0.3">
      <c r="A12" t="s">
        <v>11</v>
      </c>
      <c r="B12" s="2" t="s">
        <v>3</v>
      </c>
      <c r="C12" s="2">
        <v>5.3847183968269048E-3</v>
      </c>
    </row>
    <row r="13" spans="1:3" x14ac:dyDescent="0.3">
      <c r="A13" t="s">
        <v>11</v>
      </c>
      <c r="B13" s="2" t="s">
        <v>4</v>
      </c>
      <c r="C13" s="2">
        <v>0.51885353527706835</v>
      </c>
    </row>
    <row r="14" spans="1:3" x14ac:dyDescent="0.3">
      <c r="A14" t="s">
        <v>12</v>
      </c>
      <c r="B14" s="2" t="s">
        <v>0</v>
      </c>
      <c r="C14">
        <v>0.281906347095771</v>
      </c>
    </row>
    <row r="15" spans="1:3" x14ac:dyDescent="0.3">
      <c r="A15" t="s">
        <v>12</v>
      </c>
      <c r="B15" s="2" t="s">
        <v>22</v>
      </c>
      <c r="C15">
        <v>2.2789891663985458</v>
      </c>
    </row>
    <row r="16" spans="1:3" x14ac:dyDescent="0.3">
      <c r="A16" t="s">
        <v>12</v>
      </c>
      <c r="B16" s="2" t="s">
        <v>1</v>
      </c>
      <c r="C16">
        <v>0.99876741594346219</v>
      </c>
    </row>
    <row r="17" spans="1:3" x14ac:dyDescent="0.3">
      <c r="A17" t="s">
        <v>12</v>
      </c>
      <c r="B17" s="2" t="s">
        <v>2</v>
      </c>
      <c r="C17">
        <v>22.102379517502541</v>
      </c>
    </row>
    <row r="18" spans="1:3" x14ac:dyDescent="0.3">
      <c r="A18" t="s">
        <v>12</v>
      </c>
      <c r="B18" s="2" t="s">
        <v>3</v>
      </c>
      <c r="C18">
        <v>6.3670806723876133E-3</v>
      </c>
    </row>
    <row r="19" spans="1:3" x14ac:dyDescent="0.3">
      <c r="A19" t="s">
        <v>12</v>
      </c>
      <c r="B19" s="2" t="s">
        <v>4</v>
      </c>
      <c r="C19">
        <v>0.87759047238727983</v>
      </c>
    </row>
    <row r="20" spans="1:3" x14ac:dyDescent="0.3">
      <c r="A20" t="s">
        <v>13</v>
      </c>
      <c r="B20" s="2" t="s">
        <v>0</v>
      </c>
      <c r="C20">
        <v>0.25309881389296779</v>
      </c>
    </row>
    <row r="21" spans="1:3" x14ac:dyDescent="0.3">
      <c r="A21" t="s">
        <v>13</v>
      </c>
      <c r="B21" s="2" t="s">
        <v>22</v>
      </c>
      <c r="C21">
        <v>0.53239448046078397</v>
      </c>
    </row>
    <row r="22" spans="1:3" x14ac:dyDescent="0.3">
      <c r="A22" t="s">
        <v>13</v>
      </c>
      <c r="B22" s="2" t="s">
        <v>1</v>
      </c>
      <c r="C22">
        <v>0.20020117832306417</v>
      </c>
    </row>
    <row r="23" spans="1:3" x14ac:dyDescent="0.3">
      <c r="A23" t="s">
        <v>13</v>
      </c>
      <c r="B23" s="2" t="s">
        <v>2</v>
      </c>
      <c r="C23">
        <v>3.7164374252460002</v>
      </c>
    </row>
    <row r="24" spans="1:3" x14ac:dyDescent="0.3">
      <c r="A24" t="s">
        <v>13</v>
      </c>
      <c r="B24" s="2" t="s">
        <v>3</v>
      </c>
      <c r="C24">
        <v>5.8228237663653752E-3</v>
      </c>
    </row>
    <row r="25" spans="1:3" x14ac:dyDescent="0.3">
      <c r="A25" t="s">
        <v>13</v>
      </c>
      <c r="B25" s="2" t="s">
        <v>4</v>
      </c>
      <c r="C25">
        <v>0.53404527831081983</v>
      </c>
    </row>
    <row r="26" spans="1:3" x14ac:dyDescent="0.3">
      <c r="A26" t="s">
        <v>14</v>
      </c>
      <c r="B26" s="2" t="s">
        <v>0</v>
      </c>
      <c r="C26">
        <v>0.29075984058683541</v>
      </c>
    </row>
    <row r="27" spans="1:3" x14ac:dyDescent="0.3">
      <c r="A27" t="s">
        <v>14</v>
      </c>
      <c r="B27" s="2" t="s">
        <v>22</v>
      </c>
      <c r="C27">
        <v>0.45119527001456516</v>
      </c>
    </row>
    <row r="28" spans="1:3" x14ac:dyDescent="0.3">
      <c r="A28" t="s">
        <v>14</v>
      </c>
      <c r="B28" s="2" t="s">
        <v>1</v>
      </c>
      <c r="C28">
        <v>0.1895120726100562</v>
      </c>
    </row>
    <row r="29" spans="1:3" x14ac:dyDescent="0.3">
      <c r="A29" t="s">
        <v>14</v>
      </c>
      <c r="B29" s="2" t="s">
        <v>2</v>
      </c>
      <c r="C29">
        <v>2.6382666129445242</v>
      </c>
    </row>
    <row r="30" spans="1:3" x14ac:dyDescent="0.3">
      <c r="A30" t="s">
        <v>14</v>
      </c>
      <c r="B30" s="2" t="s">
        <v>3</v>
      </c>
      <c r="C30">
        <v>1.066328824052902E-2</v>
      </c>
    </row>
    <row r="31" spans="1:3" x14ac:dyDescent="0.3">
      <c r="A31" t="s">
        <v>14</v>
      </c>
      <c r="B31" s="2" t="s">
        <v>4</v>
      </c>
      <c r="C31">
        <v>0.5056029156034898</v>
      </c>
    </row>
    <row r="32" spans="1:3" x14ac:dyDescent="0.3">
      <c r="A32" t="s">
        <v>15</v>
      </c>
      <c r="B32" s="2" t="s">
        <v>0</v>
      </c>
      <c r="C32">
        <v>0.32316311825194183</v>
      </c>
    </row>
    <row r="33" spans="1:3" x14ac:dyDescent="0.3">
      <c r="A33" t="s">
        <v>15</v>
      </c>
      <c r="B33" s="2" t="s">
        <v>22</v>
      </c>
      <c r="C33">
        <v>1.9646279263764399</v>
      </c>
    </row>
    <row r="34" spans="1:3" x14ac:dyDescent="0.3">
      <c r="A34" t="s">
        <v>15</v>
      </c>
      <c r="B34" s="2" t="s">
        <v>1</v>
      </c>
      <c r="C34">
        <v>1.1354522672708032</v>
      </c>
    </row>
    <row r="35" spans="1:3" x14ac:dyDescent="0.3">
      <c r="A35" t="s">
        <v>15</v>
      </c>
      <c r="B35" s="2" t="s">
        <v>2</v>
      </c>
      <c r="C35">
        <v>19.942293560714621</v>
      </c>
    </row>
    <row r="36" spans="1:3" x14ac:dyDescent="0.3">
      <c r="A36" t="s">
        <v>15</v>
      </c>
      <c r="B36" s="2" t="s">
        <v>3</v>
      </c>
      <c r="C36">
        <v>2.7511464280834085E-2</v>
      </c>
    </row>
    <row r="37" spans="1:3" x14ac:dyDescent="0.3">
      <c r="A37" t="s">
        <v>15</v>
      </c>
      <c r="B37" s="2" t="s">
        <v>4</v>
      </c>
      <c r="C37">
        <v>0.30895166310537281</v>
      </c>
    </row>
    <row r="38" spans="1:3" x14ac:dyDescent="0.3">
      <c r="A38" t="s">
        <v>16</v>
      </c>
      <c r="B38" s="2" t="s">
        <v>0</v>
      </c>
      <c r="C38">
        <v>0.35574700204984017</v>
      </c>
    </row>
    <row r="39" spans="1:3" x14ac:dyDescent="0.3">
      <c r="A39" t="s">
        <v>16</v>
      </c>
      <c r="B39" s="2" t="s">
        <v>22</v>
      </c>
      <c r="C39">
        <v>2.1297292458113382</v>
      </c>
    </row>
    <row r="40" spans="1:3" x14ac:dyDescent="0.3">
      <c r="A40" t="s">
        <v>16</v>
      </c>
      <c r="B40" s="2" t="s">
        <v>1</v>
      </c>
      <c r="C40">
        <v>1.1614794574458136</v>
      </c>
    </row>
    <row r="41" spans="1:3" x14ac:dyDescent="0.3">
      <c r="A41" t="s">
        <v>16</v>
      </c>
      <c r="B41" s="2" t="s">
        <v>2</v>
      </c>
      <c r="C41">
        <v>23.752003704458836</v>
      </c>
    </row>
    <row r="42" spans="1:3" x14ac:dyDescent="0.3">
      <c r="A42" t="s">
        <v>16</v>
      </c>
      <c r="B42" s="2" t="s">
        <v>3</v>
      </c>
      <c r="C42">
        <v>1.1961887922004841E-2</v>
      </c>
    </row>
    <row r="43" spans="1:3" x14ac:dyDescent="0.3">
      <c r="A43" t="s">
        <v>16</v>
      </c>
      <c r="B43" s="2" t="s">
        <v>4</v>
      </c>
      <c r="C43">
        <v>2.5078702312186407E-2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22AB1-4442-485E-A1ED-DB8066C897F2}">
  <dimension ref="A1:C43"/>
  <sheetViews>
    <sheetView topLeftCell="A18" workbookViewId="0">
      <selection activeCell="A2" sqref="A2:C43"/>
    </sheetView>
  </sheetViews>
  <sheetFormatPr defaultRowHeight="14.4" x14ac:dyDescent="0.3"/>
  <cols>
    <col min="1" max="1" width="9.5546875" bestFit="1" customWidth="1"/>
    <col min="2" max="2" width="13.21875" bestFit="1" customWidth="1"/>
    <col min="3" max="3" width="12.6640625" bestFit="1" customWidth="1"/>
  </cols>
  <sheetData>
    <row r="1" spans="1:3" x14ac:dyDescent="0.3">
      <c r="A1" t="s">
        <v>8</v>
      </c>
      <c r="B1" t="s">
        <v>32</v>
      </c>
      <c r="C1" t="s">
        <v>33</v>
      </c>
    </row>
    <row r="2" spans="1:3" x14ac:dyDescent="0.3">
      <c r="A2" t="s">
        <v>10</v>
      </c>
      <c r="B2" s="2" t="s">
        <v>0</v>
      </c>
      <c r="C2">
        <v>0.22673572819277626</v>
      </c>
    </row>
    <row r="3" spans="1:3" x14ac:dyDescent="0.3">
      <c r="A3" t="s">
        <v>10</v>
      </c>
      <c r="B3" s="2" t="s">
        <v>22</v>
      </c>
      <c r="C3">
        <v>2.3079885264466982</v>
      </c>
    </row>
    <row r="4" spans="1:3" x14ac:dyDescent="0.3">
      <c r="A4" t="s">
        <v>10</v>
      </c>
      <c r="B4" s="2" t="s">
        <v>1</v>
      </c>
      <c r="C4">
        <v>0.45131661211957141</v>
      </c>
    </row>
    <row r="5" spans="1:3" x14ac:dyDescent="0.3">
      <c r="A5" t="s">
        <v>10</v>
      </c>
      <c r="B5" s="2" t="s">
        <v>2</v>
      </c>
      <c r="C5">
        <v>5.7385732925046931</v>
      </c>
    </row>
    <row r="6" spans="1:3" x14ac:dyDescent="0.3">
      <c r="A6" t="s">
        <v>10</v>
      </c>
      <c r="B6" s="2" t="s">
        <v>3</v>
      </c>
      <c r="C6">
        <v>0.36022937207402883</v>
      </c>
    </row>
    <row r="7" spans="1:3" x14ac:dyDescent="0.3">
      <c r="A7" t="s">
        <v>10</v>
      </c>
      <c r="B7" s="2" t="s">
        <v>4</v>
      </c>
      <c r="C7">
        <v>4.9731564686622418</v>
      </c>
    </row>
    <row r="8" spans="1:3" x14ac:dyDescent="0.3">
      <c r="A8" t="s">
        <v>11</v>
      </c>
      <c r="B8" s="2" t="s">
        <v>0</v>
      </c>
      <c r="C8">
        <v>0.16676369837046706</v>
      </c>
    </row>
    <row r="9" spans="1:3" x14ac:dyDescent="0.3">
      <c r="A9" t="s">
        <v>11</v>
      </c>
      <c r="B9" s="2" t="s">
        <v>22</v>
      </c>
      <c r="C9">
        <v>0.79144200578656865</v>
      </c>
    </row>
    <row r="10" spans="1:3" x14ac:dyDescent="0.3">
      <c r="A10" t="s">
        <v>11</v>
      </c>
      <c r="B10" s="2" t="s">
        <v>1</v>
      </c>
      <c r="C10">
        <v>0.25320231761495782</v>
      </c>
    </row>
    <row r="11" spans="1:3" x14ac:dyDescent="0.3">
      <c r="A11" t="s">
        <v>11</v>
      </c>
      <c r="B11" s="2" t="s">
        <v>2</v>
      </c>
      <c r="C11">
        <v>3.9203120701574496</v>
      </c>
    </row>
    <row r="12" spans="1:3" x14ac:dyDescent="0.3">
      <c r="A12" t="s">
        <v>11</v>
      </c>
      <c r="B12" s="2" t="s">
        <v>3</v>
      </c>
      <c r="C12">
        <v>5.3749202156324997E-3</v>
      </c>
    </row>
    <row r="13" spans="1:3" x14ac:dyDescent="0.3">
      <c r="A13" t="s">
        <v>11</v>
      </c>
      <c r="B13" s="2" t="s">
        <v>4</v>
      </c>
      <c r="C13">
        <v>1.93890498785492</v>
      </c>
    </row>
    <row r="14" spans="1:3" x14ac:dyDescent="0.3">
      <c r="A14" t="s">
        <v>12</v>
      </c>
      <c r="B14" s="2" t="s">
        <v>0</v>
      </c>
      <c r="C14">
        <v>0.37620311887965519</v>
      </c>
    </row>
    <row r="15" spans="1:3" x14ac:dyDescent="0.3">
      <c r="A15" t="s">
        <v>12</v>
      </c>
      <c r="B15" s="2" t="s">
        <v>22</v>
      </c>
      <c r="C15">
        <v>1.1401570293140539</v>
      </c>
    </row>
    <row r="16" spans="1:3" x14ac:dyDescent="0.3">
      <c r="A16" t="s">
        <v>12</v>
      </c>
      <c r="B16" s="2" t="s">
        <v>1</v>
      </c>
      <c r="C16">
        <v>0.86280977037731221</v>
      </c>
    </row>
    <row r="17" spans="1:3" x14ac:dyDescent="0.3">
      <c r="A17" t="s">
        <v>12</v>
      </c>
      <c r="B17" s="2" t="s">
        <v>2</v>
      </c>
      <c r="C17">
        <v>43.443497521132919</v>
      </c>
    </row>
    <row r="18" spans="1:3" x14ac:dyDescent="0.3">
      <c r="A18" t="s">
        <v>12</v>
      </c>
      <c r="B18" s="2" t="s">
        <v>3</v>
      </c>
      <c r="C18">
        <v>0.12851057522945164</v>
      </c>
    </row>
    <row r="19" spans="1:3" x14ac:dyDescent="0.3">
      <c r="A19" t="s">
        <v>12</v>
      </c>
      <c r="B19" s="2" t="s">
        <v>4</v>
      </c>
      <c r="C19">
        <v>0.34482198506658368</v>
      </c>
    </row>
    <row r="20" spans="1:3" x14ac:dyDescent="0.3">
      <c r="A20" t="s">
        <v>13</v>
      </c>
      <c r="B20" s="2" t="s">
        <v>0</v>
      </c>
      <c r="C20">
        <v>0.33316386184375918</v>
      </c>
    </row>
    <row r="21" spans="1:3" x14ac:dyDescent="0.3">
      <c r="A21" t="s">
        <v>13</v>
      </c>
      <c r="B21" s="2" t="s">
        <v>22</v>
      </c>
      <c r="C21">
        <v>1.1746230679731506</v>
      </c>
    </row>
    <row r="22" spans="1:3" x14ac:dyDescent="0.3">
      <c r="A22" t="s">
        <v>13</v>
      </c>
      <c r="B22" s="2" t="s">
        <v>1</v>
      </c>
      <c r="C22">
        <v>0.35944465424570898</v>
      </c>
    </row>
    <row r="23" spans="1:3" x14ac:dyDescent="0.3">
      <c r="A23" t="s">
        <v>13</v>
      </c>
      <c r="B23" s="2" t="s">
        <v>2</v>
      </c>
      <c r="C23">
        <v>6.494563442921172</v>
      </c>
    </row>
    <row r="24" spans="1:3" x14ac:dyDescent="0.3">
      <c r="A24" t="s">
        <v>13</v>
      </c>
      <c r="B24" s="2" t="s">
        <v>3</v>
      </c>
      <c r="C24">
        <v>1.635967817279476E-2</v>
      </c>
    </row>
    <row r="25" spans="1:3" x14ac:dyDescent="0.3">
      <c r="A25" t="s">
        <v>13</v>
      </c>
      <c r="B25" s="2" t="s">
        <v>4</v>
      </c>
      <c r="C25">
        <v>3.1498452948434039</v>
      </c>
    </row>
    <row r="26" spans="1:3" x14ac:dyDescent="0.3">
      <c r="A26" t="s">
        <v>14</v>
      </c>
      <c r="B26" s="2" t="s">
        <v>0</v>
      </c>
      <c r="C26" s="2">
        <v>0.34920022660314942</v>
      </c>
    </row>
    <row r="27" spans="1:3" x14ac:dyDescent="0.3">
      <c r="A27" t="s">
        <v>14</v>
      </c>
      <c r="B27" s="2" t="s">
        <v>22</v>
      </c>
      <c r="C27" s="2">
        <v>0.90895563604366014</v>
      </c>
    </row>
    <row r="28" spans="1:3" x14ac:dyDescent="0.3">
      <c r="A28" t="s">
        <v>14</v>
      </c>
      <c r="B28" s="2" t="s">
        <v>1</v>
      </c>
      <c r="C28" s="2">
        <v>0.30899402510698015</v>
      </c>
    </row>
    <row r="29" spans="1:3" x14ac:dyDescent="0.3">
      <c r="A29" t="s">
        <v>14</v>
      </c>
      <c r="B29" s="2" t="s">
        <v>2</v>
      </c>
      <c r="C29" s="2">
        <v>4.1396747913630616</v>
      </c>
    </row>
    <row r="30" spans="1:3" x14ac:dyDescent="0.3">
      <c r="A30" t="s">
        <v>14</v>
      </c>
      <c r="B30" s="2" t="s">
        <v>3</v>
      </c>
      <c r="C30" s="2">
        <v>5.3479901949900054E-3</v>
      </c>
    </row>
    <row r="31" spans="1:3" x14ac:dyDescent="0.3">
      <c r="A31" t="s">
        <v>14</v>
      </c>
      <c r="B31" s="2" t="s">
        <v>4</v>
      </c>
      <c r="C31" s="2">
        <v>3.8738273306881603</v>
      </c>
    </row>
    <row r="32" spans="1:3" x14ac:dyDescent="0.3">
      <c r="A32" t="s">
        <v>15</v>
      </c>
      <c r="B32" s="2" t="s">
        <v>0</v>
      </c>
      <c r="C32">
        <v>0.40327977765256745</v>
      </c>
    </row>
    <row r="33" spans="1:3" x14ac:dyDescent="0.3">
      <c r="A33" t="s">
        <v>15</v>
      </c>
      <c r="B33" s="2" t="s">
        <v>22</v>
      </c>
      <c r="C33">
        <v>1.01918990908792</v>
      </c>
    </row>
    <row r="34" spans="1:3" x14ac:dyDescent="0.3">
      <c r="A34" t="s">
        <v>15</v>
      </c>
      <c r="B34" s="2" t="s">
        <v>1</v>
      </c>
      <c r="C34">
        <v>0.85331514606723291</v>
      </c>
    </row>
    <row r="35" spans="1:3" x14ac:dyDescent="0.3">
      <c r="A35" t="s">
        <v>15</v>
      </c>
      <c r="B35" s="2" t="s">
        <v>2</v>
      </c>
      <c r="C35">
        <v>34.168803759328263</v>
      </c>
    </row>
    <row r="36" spans="1:3" x14ac:dyDescent="0.3">
      <c r="A36" t="s">
        <v>15</v>
      </c>
      <c r="B36" s="2" t="s">
        <v>3</v>
      </c>
      <c r="C36">
        <v>9.7714178797097859E-2</v>
      </c>
    </row>
    <row r="37" spans="1:3" x14ac:dyDescent="0.3">
      <c r="A37" t="s">
        <v>15</v>
      </c>
      <c r="B37" s="2" t="s">
        <v>4</v>
      </c>
      <c r="C37">
        <v>9.7697229066900523E-2</v>
      </c>
    </row>
    <row r="38" spans="1:3" x14ac:dyDescent="0.3">
      <c r="A38" t="s">
        <v>16</v>
      </c>
      <c r="B38" s="2" t="s">
        <v>0</v>
      </c>
      <c r="C38">
        <v>0.37412528515264121</v>
      </c>
    </row>
    <row r="39" spans="1:3" x14ac:dyDescent="0.3">
      <c r="A39" t="s">
        <v>16</v>
      </c>
      <c r="B39" s="2" t="s">
        <v>22</v>
      </c>
      <c r="C39">
        <v>0.96855230120402813</v>
      </c>
    </row>
    <row r="40" spans="1:3" x14ac:dyDescent="0.3">
      <c r="A40" t="s">
        <v>16</v>
      </c>
      <c r="B40" s="2" t="s">
        <v>1</v>
      </c>
      <c r="C40">
        <v>0.87280441161005895</v>
      </c>
    </row>
    <row r="41" spans="1:3" x14ac:dyDescent="0.3">
      <c r="A41" t="s">
        <v>16</v>
      </c>
      <c r="B41" s="2" t="s">
        <v>2</v>
      </c>
      <c r="C41">
        <v>34.058740451421059</v>
      </c>
    </row>
    <row r="42" spans="1:3" x14ac:dyDescent="0.3">
      <c r="A42" t="s">
        <v>16</v>
      </c>
      <c r="B42" s="2" t="s">
        <v>3</v>
      </c>
      <c r="C42">
        <v>0.12791685649934401</v>
      </c>
    </row>
    <row r="43" spans="1:3" x14ac:dyDescent="0.3">
      <c r="A43" t="s">
        <v>16</v>
      </c>
      <c r="B43" s="2" t="s">
        <v>4</v>
      </c>
      <c r="C43">
        <v>0.3878606941128675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568B3-F487-4690-94F5-BB2D5E8E3B29}">
  <dimension ref="A1:I29"/>
  <sheetViews>
    <sheetView workbookViewId="0">
      <selection sqref="A1:XFD1048576"/>
    </sheetView>
  </sheetViews>
  <sheetFormatPr defaultRowHeight="14.4" x14ac:dyDescent="0.3"/>
  <cols>
    <col min="1" max="1" width="10.109375" style="3" bestFit="1" customWidth="1"/>
    <col min="2" max="2" width="11.5546875" style="2" bestFit="1" customWidth="1"/>
    <col min="3" max="3" width="16.44140625" style="2" bestFit="1" customWidth="1"/>
    <col min="4" max="4" width="18.5546875" bestFit="1" customWidth="1"/>
    <col min="5" max="5" width="16.44140625" bestFit="1" customWidth="1"/>
    <col min="6" max="6" width="17.5546875" bestFit="1" customWidth="1"/>
    <col min="7" max="7" width="13.44140625" bestFit="1" customWidth="1"/>
    <col min="8" max="8" width="18.88671875" bestFit="1" customWidth="1"/>
    <col min="9" max="9" width="17" bestFit="1" customWidth="1"/>
  </cols>
  <sheetData>
    <row r="1" spans="1:9" x14ac:dyDescent="0.3">
      <c r="A1" s="3" t="s">
        <v>7</v>
      </c>
      <c r="B1" s="2" t="s">
        <v>8</v>
      </c>
      <c r="C1" t="s">
        <v>25</v>
      </c>
      <c r="D1" s="2" t="s">
        <v>26</v>
      </c>
      <c r="E1" s="2" t="s">
        <v>31</v>
      </c>
      <c r="F1" s="2" t="s">
        <v>27</v>
      </c>
      <c r="G1" s="2" t="s">
        <v>28</v>
      </c>
      <c r="H1" s="2" t="s">
        <v>29</v>
      </c>
      <c r="I1" s="2" t="s">
        <v>30</v>
      </c>
    </row>
    <row r="2" spans="1:9" x14ac:dyDescent="0.3">
      <c r="A2" s="3">
        <v>1</v>
      </c>
      <c r="B2" s="2" t="s">
        <v>10</v>
      </c>
      <c r="C2" s="2">
        <v>5.1756192367796299</v>
      </c>
      <c r="D2" s="2">
        <v>0.31938388066337337</v>
      </c>
      <c r="E2" s="2">
        <v>1.0991680214198141</v>
      </c>
      <c r="F2" s="2">
        <v>0.63671925052411649</v>
      </c>
      <c r="G2" s="2">
        <v>0</v>
      </c>
      <c r="H2" s="2">
        <v>1.1520316265636601E-4</v>
      </c>
      <c r="I2" s="2">
        <v>3.1206136442300423</v>
      </c>
    </row>
    <row r="3" spans="1:9" x14ac:dyDescent="0.3">
      <c r="A3" s="3">
        <v>1</v>
      </c>
      <c r="B3" s="2" t="s">
        <v>11</v>
      </c>
      <c r="C3" s="2">
        <v>3.5208471417267924</v>
      </c>
      <c r="D3" s="2">
        <v>0</v>
      </c>
      <c r="E3" s="2">
        <v>0.48586694122670238</v>
      </c>
      <c r="F3" s="2">
        <v>0.29294550779752376</v>
      </c>
      <c r="G3" s="2">
        <v>0.56855371898772922</v>
      </c>
      <c r="H3" s="2">
        <v>5.0967496698323234E-2</v>
      </c>
      <c r="I3" s="2">
        <v>2.121666335289722</v>
      </c>
    </row>
    <row r="4" spans="1:9" x14ac:dyDescent="0.3">
      <c r="A4" s="3">
        <v>1</v>
      </c>
      <c r="B4" s="2" t="s">
        <v>12</v>
      </c>
      <c r="C4" s="2">
        <v>21.417917201337669</v>
      </c>
      <c r="D4" s="2">
        <v>0</v>
      </c>
      <c r="E4" s="2">
        <v>2.454959765489916</v>
      </c>
      <c r="F4" s="2">
        <v>1.4610057703047619</v>
      </c>
      <c r="G4" s="2">
        <v>17.494167696416099</v>
      </c>
      <c r="H4" s="2">
        <v>7.8667677892044728E-3</v>
      </c>
      <c r="I4" s="2">
        <v>0</v>
      </c>
    </row>
    <row r="5" spans="1:9" x14ac:dyDescent="0.3">
      <c r="A5" s="3">
        <v>1</v>
      </c>
      <c r="B5" s="2" t="s">
        <v>13</v>
      </c>
      <c r="C5" s="2">
        <v>5.1215464028892308</v>
      </c>
      <c r="D5" s="2">
        <v>0</v>
      </c>
      <c r="E5" s="2">
        <v>0.52619862506489423</v>
      </c>
      <c r="F5" s="2">
        <v>0.45292744630393217</v>
      </c>
      <c r="G5" s="2">
        <v>0.45103700944240382</v>
      </c>
      <c r="H5" s="2">
        <v>2.6633456086635283E-4</v>
      </c>
      <c r="I5" s="2">
        <v>3.6915705846279026</v>
      </c>
    </row>
    <row r="6" spans="1:9" x14ac:dyDescent="0.3">
      <c r="A6" s="3">
        <v>1</v>
      </c>
      <c r="B6" s="2" t="s">
        <v>14</v>
      </c>
      <c r="C6" s="2">
        <v>4.388142257553616</v>
      </c>
      <c r="D6" s="2">
        <v>0</v>
      </c>
      <c r="E6" s="2">
        <v>0.5029609637062793</v>
      </c>
      <c r="F6" s="2">
        <v>0.41847387355081722</v>
      </c>
      <c r="G6" s="2">
        <v>0.42924127831793824</v>
      </c>
      <c r="H6" s="2">
        <v>2.1475922587096862E-2</v>
      </c>
      <c r="I6" s="2">
        <v>3.0138479618378704</v>
      </c>
    </row>
    <row r="7" spans="1:9" x14ac:dyDescent="0.3">
      <c r="A7" s="3">
        <v>1</v>
      </c>
      <c r="B7" s="2" t="s">
        <v>15</v>
      </c>
      <c r="C7" s="2">
        <v>22.384714542423339</v>
      </c>
      <c r="D7" s="2">
        <v>0</v>
      </c>
      <c r="E7" s="2">
        <v>2.441630024933974</v>
      </c>
      <c r="F7" s="2">
        <v>1.4836322705702221</v>
      </c>
      <c r="G7" s="2">
        <v>18.45362579407556</v>
      </c>
      <c r="H7" s="2">
        <v>5.1119104202259373E-3</v>
      </c>
      <c r="I7" s="2">
        <v>0</v>
      </c>
    </row>
    <row r="8" spans="1:9" x14ac:dyDescent="0.3">
      <c r="A8" s="3">
        <v>1</v>
      </c>
      <c r="B8" s="2" t="s">
        <v>16</v>
      </c>
      <c r="C8" s="2">
        <v>28.931668115120356</v>
      </c>
      <c r="D8" s="2">
        <v>0</v>
      </c>
      <c r="E8" s="2">
        <v>2.7216185196544997</v>
      </c>
      <c r="F8" s="2">
        <v>1.7332926022757422</v>
      </c>
      <c r="G8" s="2">
        <v>24.429121472327221</v>
      </c>
      <c r="H8" s="2">
        <v>4.7678911532075846E-2</v>
      </c>
      <c r="I8" s="2">
        <v>2.88494210451852E-4</v>
      </c>
    </row>
    <row r="9" spans="1:9" x14ac:dyDescent="0.3">
      <c r="A9" s="3">
        <v>2</v>
      </c>
      <c r="B9" s="2" t="s">
        <v>10</v>
      </c>
      <c r="C9" s="2">
        <v>5.3797262597978817</v>
      </c>
      <c r="D9" s="2">
        <v>8.1793482994892645E-3</v>
      </c>
      <c r="E9" s="2">
        <v>1.072068674996784</v>
      </c>
      <c r="F9" s="2">
        <v>0.16553863148106321</v>
      </c>
      <c r="G9" s="2">
        <v>3.8052596211462637</v>
      </c>
      <c r="H9" s="2">
        <v>0.16384156459062341</v>
      </c>
      <c r="I9" s="2">
        <v>0.1651121594857782</v>
      </c>
    </row>
    <row r="10" spans="1:9" x14ac:dyDescent="0.3">
      <c r="A10" s="3">
        <v>2</v>
      </c>
      <c r="B10" s="2" t="s">
        <v>11</v>
      </c>
      <c r="C10" s="2">
        <v>3.3847973724573408</v>
      </c>
      <c r="D10" s="2">
        <v>4.2664265448163256E-2</v>
      </c>
      <c r="E10" s="2">
        <v>0.49354028664434313</v>
      </c>
      <c r="F10" s="2">
        <v>0.15539208877851821</v>
      </c>
      <c r="G10" s="2">
        <v>2.4474359895309759</v>
      </c>
      <c r="H10" s="2">
        <v>1.8441662047088161E-2</v>
      </c>
      <c r="I10" s="2">
        <v>0.22852570755091101</v>
      </c>
    </row>
    <row r="11" spans="1:9" x14ac:dyDescent="0.3">
      <c r="A11" s="3">
        <v>2</v>
      </c>
      <c r="B11" s="2" t="s">
        <v>12</v>
      </c>
      <c r="C11" s="2">
        <v>25.724359058344241</v>
      </c>
      <c r="D11" s="2">
        <v>5.3326506731103264E-2</v>
      </c>
      <c r="E11" s="2">
        <v>3.2477237557127543</v>
      </c>
      <c r="F11" s="2">
        <v>1.7182377848406858</v>
      </c>
      <c r="G11" s="2">
        <v>19.097338897012939</v>
      </c>
      <c r="H11" s="2">
        <v>6.0511370625982233E-3</v>
      </c>
      <c r="I11" s="2">
        <v>1.6013219186399301</v>
      </c>
    </row>
    <row r="12" spans="1:9" x14ac:dyDescent="0.3">
      <c r="A12" s="3">
        <v>2</v>
      </c>
      <c r="B12" s="2" t="s">
        <v>13</v>
      </c>
      <c r="C12" s="2">
        <v>5.0568458422933649</v>
      </c>
      <c r="D12" s="2">
        <v>3.647495665333194E-2</v>
      </c>
      <c r="E12" s="2">
        <v>0.57080363419677238</v>
      </c>
      <c r="F12" s="2">
        <v>0.23627969130514059</v>
      </c>
      <c r="G12" s="2">
        <v>3.8043251191976624</v>
      </c>
      <c r="H12" s="2">
        <v>1.8964868105167895E-2</v>
      </c>
      <c r="I12" s="2">
        <v>0.38915173054192376</v>
      </c>
    </row>
    <row r="13" spans="1:9" x14ac:dyDescent="0.3">
      <c r="A13" s="3">
        <v>2</v>
      </c>
      <c r="B13" s="2" t="s">
        <v>14</v>
      </c>
      <c r="C13" s="2">
        <v>4.7024356124302695</v>
      </c>
      <c r="D13" s="2">
        <v>4.3715295480352183E-2</v>
      </c>
      <c r="E13" s="2">
        <v>0.57326116171286068</v>
      </c>
      <c r="F13" s="2">
        <v>0.1759715290632094</v>
      </c>
      <c r="G13" s="2">
        <v>3.5067265731806136</v>
      </c>
      <c r="H13" s="2">
        <v>3.3253067203702158E-3</v>
      </c>
      <c r="I13" s="2">
        <v>0.39900013384259519</v>
      </c>
    </row>
    <row r="14" spans="1:9" x14ac:dyDescent="0.3">
      <c r="A14" s="3">
        <v>2</v>
      </c>
      <c r="B14" s="2" t="s">
        <v>15</v>
      </c>
      <c r="C14" s="2">
        <v>49.068871948386743</v>
      </c>
      <c r="D14" s="2">
        <v>0</v>
      </c>
      <c r="E14" s="2">
        <v>5.5636490738286595</v>
      </c>
      <c r="F14" s="2">
        <v>2.0288208080311443</v>
      </c>
      <c r="G14" s="2">
        <v>40.905856842646116</v>
      </c>
      <c r="H14" s="2">
        <v>8.4788278001852763E-2</v>
      </c>
      <c r="I14" s="2">
        <v>0.48688499749222858</v>
      </c>
    </row>
    <row r="15" spans="1:9" x14ac:dyDescent="0.3">
      <c r="A15" s="3">
        <v>2</v>
      </c>
      <c r="B15" s="2" t="s">
        <v>16</v>
      </c>
      <c r="C15" s="2">
        <v>51.238594684992336</v>
      </c>
      <c r="D15" s="2">
        <v>0</v>
      </c>
      <c r="E15" s="2">
        <v>5.9776960880750369</v>
      </c>
      <c r="F15" s="2">
        <v>2.080030561030052</v>
      </c>
      <c r="G15" s="2">
        <v>42.462807371778162</v>
      </c>
      <c r="H15" s="2">
        <v>9.9099074156975345E-2</v>
      </c>
      <c r="I15" s="2">
        <v>0.61636690495976965</v>
      </c>
    </row>
    <row r="16" spans="1:9" x14ac:dyDescent="0.3">
      <c r="A16" s="3">
        <v>3</v>
      </c>
      <c r="B16" s="2" t="s">
        <v>10</v>
      </c>
      <c r="C16" s="2">
        <v>4.8594856313467645</v>
      </c>
      <c r="D16" s="2">
        <v>0.51104443007647904</v>
      </c>
      <c r="E16" s="2">
        <v>0.67825450946406751</v>
      </c>
      <c r="F16" s="2">
        <v>0.20764858146319742</v>
      </c>
      <c r="G16" s="2">
        <v>3.0008094095275881</v>
      </c>
      <c r="H16" s="2">
        <v>0.15479487795527477</v>
      </c>
      <c r="I16" s="2">
        <v>0.30744819151339425</v>
      </c>
    </row>
    <row r="17" spans="1:9" x14ac:dyDescent="0.3">
      <c r="A17" s="3">
        <v>3</v>
      </c>
      <c r="B17" s="2" t="s">
        <v>11</v>
      </c>
      <c r="C17" s="2">
        <v>4.1503204500146857</v>
      </c>
      <c r="D17" s="2">
        <v>0.26097431092905404</v>
      </c>
      <c r="E17" s="2">
        <v>0.48864717166290317</v>
      </c>
      <c r="F17" s="2">
        <v>0.18988144453346439</v>
      </c>
      <c r="G17" s="2">
        <v>2.686258819200682</v>
      </c>
      <c r="H17" s="2">
        <v>5.3847183968269048E-3</v>
      </c>
      <c r="I17" s="2">
        <v>0.51885353527706835</v>
      </c>
    </row>
    <row r="18" spans="1:9" x14ac:dyDescent="0.3">
      <c r="A18" s="3">
        <v>3</v>
      </c>
      <c r="B18" s="2" t="s">
        <v>12</v>
      </c>
      <c r="C18" s="2">
        <v>26.545525015867288</v>
      </c>
      <c r="D18" s="2">
        <v>0.281906347095771</v>
      </c>
      <c r="E18" s="2">
        <v>2.2789891663985458</v>
      </c>
      <c r="F18" s="2">
        <v>0.99876741594346219</v>
      </c>
      <c r="G18" s="2">
        <v>22.102379517502541</v>
      </c>
      <c r="H18" s="2">
        <v>6.3670806723876133E-3</v>
      </c>
      <c r="I18" s="2">
        <v>0.87759047238727983</v>
      </c>
    </row>
    <row r="19" spans="1:9" x14ac:dyDescent="0.3">
      <c r="A19" s="3">
        <v>3</v>
      </c>
      <c r="B19" s="2" t="s">
        <v>13</v>
      </c>
      <c r="C19" s="2">
        <v>5.2414275985992758</v>
      </c>
      <c r="D19" s="2">
        <v>0.25309881389296779</v>
      </c>
      <c r="E19" s="2">
        <v>0.53239448046078397</v>
      </c>
      <c r="F19" s="2">
        <v>0.20020117832306417</v>
      </c>
      <c r="G19" s="2">
        <v>3.7164374252460002</v>
      </c>
      <c r="H19" s="2">
        <v>5.8228237663653752E-3</v>
      </c>
      <c r="I19" s="2">
        <v>0.53404527831081983</v>
      </c>
    </row>
    <row r="20" spans="1:9" x14ac:dyDescent="0.3">
      <c r="A20" s="3">
        <v>3</v>
      </c>
      <c r="B20" s="2" t="s">
        <v>14</v>
      </c>
      <c r="C20" s="2">
        <v>4.0845546209712316</v>
      </c>
      <c r="D20" s="2">
        <v>0.29075984058683541</v>
      </c>
      <c r="E20" s="2">
        <v>0.45119527001456516</v>
      </c>
      <c r="F20" s="2">
        <v>0.1895120726100562</v>
      </c>
      <c r="G20" s="2">
        <v>2.6382666129445242</v>
      </c>
      <c r="H20" s="2">
        <v>1.066328824052902E-2</v>
      </c>
      <c r="I20" s="2">
        <v>0.5056029156034898</v>
      </c>
    </row>
    <row r="21" spans="1:9" x14ac:dyDescent="0.3">
      <c r="A21" s="3">
        <v>3</v>
      </c>
      <c r="B21" s="2" t="s">
        <v>15</v>
      </c>
      <c r="C21" s="2">
        <v>23.700686163793598</v>
      </c>
      <c r="D21" s="2">
        <v>0.32316311825194183</v>
      </c>
      <c r="E21" s="2">
        <v>1.9646279263764399</v>
      </c>
      <c r="F21" s="2">
        <v>1.1354522672708032</v>
      </c>
      <c r="G21" s="2">
        <v>19.942293560714621</v>
      </c>
      <c r="H21" s="2">
        <v>2.7511464280834085E-2</v>
      </c>
      <c r="I21" s="2">
        <v>0.30895166310537281</v>
      </c>
    </row>
    <row r="22" spans="1:9" x14ac:dyDescent="0.3">
      <c r="A22" s="3">
        <v>3</v>
      </c>
      <c r="B22" s="2" t="s">
        <v>16</v>
      </c>
      <c r="C22" s="2">
        <v>27.436050008478492</v>
      </c>
      <c r="D22" s="2">
        <v>0.35574700204984017</v>
      </c>
      <c r="E22" s="2">
        <v>2.1297292458113382</v>
      </c>
      <c r="F22" s="2">
        <v>1.1614794574458136</v>
      </c>
      <c r="G22" s="2">
        <v>23.752003704458836</v>
      </c>
      <c r="H22" s="2">
        <v>1.1961887922004841E-2</v>
      </c>
      <c r="I22" s="2">
        <v>2.5078702312186407E-2</v>
      </c>
    </row>
    <row r="23" spans="1:9" x14ac:dyDescent="0.3">
      <c r="A23" s="3">
        <v>4</v>
      </c>
      <c r="B23" s="2" t="s">
        <v>10</v>
      </c>
      <c r="C23" s="2">
        <v>14.058665996186786</v>
      </c>
      <c r="D23" s="2">
        <v>0.22673572819277626</v>
      </c>
      <c r="E23" s="2">
        <v>2.3079885264466982</v>
      </c>
      <c r="F23" s="2">
        <v>0.45131661211957141</v>
      </c>
      <c r="G23" s="2">
        <v>5.7385732925046931</v>
      </c>
      <c r="H23" s="2">
        <v>0.36022937207402883</v>
      </c>
      <c r="I23" s="2">
        <v>4.9731564686622418</v>
      </c>
    </row>
    <row r="24" spans="1:9" x14ac:dyDescent="0.3">
      <c r="A24" s="3">
        <v>4</v>
      </c>
      <c r="B24" s="2" t="s">
        <v>11</v>
      </c>
      <c r="C24" s="2">
        <v>7.0746934748769217</v>
      </c>
      <c r="D24" s="2">
        <v>0.16676369837046706</v>
      </c>
      <c r="E24" s="2">
        <v>0.79144200578656865</v>
      </c>
      <c r="F24" s="2">
        <v>0.25320231761495782</v>
      </c>
      <c r="G24" s="2">
        <v>3.9203120701574496</v>
      </c>
      <c r="H24" s="2">
        <v>5.3749202156324997E-3</v>
      </c>
      <c r="I24" s="2">
        <v>1.93890498785492</v>
      </c>
    </row>
    <row r="25" spans="1:9" x14ac:dyDescent="0.3">
      <c r="A25" s="3">
        <v>4</v>
      </c>
      <c r="B25" s="2" t="s">
        <v>12</v>
      </c>
      <c r="C25" s="2">
        <v>46.295117818631596</v>
      </c>
      <c r="D25" s="2">
        <v>0.37620311887965519</v>
      </c>
      <c r="E25" s="2">
        <v>1.1401570293140539</v>
      </c>
      <c r="F25" s="2">
        <v>0.86280977037731221</v>
      </c>
      <c r="G25" s="2">
        <v>43.443497521132919</v>
      </c>
      <c r="H25" s="2">
        <v>0.12851057522945164</v>
      </c>
      <c r="I25" s="2">
        <v>0.34482198506658368</v>
      </c>
    </row>
    <row r="26" spans="1:9" x14ac:dyDescent="0.3">
      <c r="A26" s="3">
        <v>4</v>
      </c>
      <c r="B26" s="2" t="s">
        <v>13</v>
      </c>
      <c r="C26" s="2">
        <v>11.529340260736088</v>
      </c>
      <c r="D26" s="2">
        <v>0.33316386184375918</v>
      </c>
      <c r="E26" s="2">
        <v>1.1746230679731506</v>
      </c>
      <c r="F26" s="2">
        <v>0.35944465424570898</v>
      </c>
      <c r="G26" s="2">
        <v>6.494563442921172</v>
      </c>
      <c r="H26" s="2">
        <v>1.635967817279476E-2</v>
      </c>
      <c r="I26" s="2">
        <v>3.1498452948434039</v>
      </c>
    </row>
    <row r="27" spans="1:9" x14ac:dyDescent="0.3">
      <c r="A27" s="3">
        <v>4</v>
      </c>
      <c r="B27" s="2" t="s">
        <v>14</v>
      </c>
      <c r="C27" s="2">
        <v>9.5876676325506125</v>
      </c>
      <c r="D27" s="2">
        <v>0.34920022660314942</v>
      </c>
      <c r="E27" s="2">
        <v>0.90895563604366014</v>
      </c>
      <c r="F27" s="2">
        <v>0.30899402510698015</v>
      </c>
      <c r="G27" s="2">
        <v>4.1396747913630616</v>
      </c>
      <c r="H27" s="2">
        <v>5.3479901949900054E-3</v>
      </c>
      <c r="I27" s="2">
        <v>3.8738273306881603</v>
      </c>
    </row>
    <row r="28" spans="1:9" x14ac:dyDescent="0.3">
      <c r="A28" s="3">
        <v>4</v>
      </c>
      <c r="B28" s="2" t="s">
        <v>15</v>
      </c>
      <c r="C28" s="2">
        <v>36.640658089004219</v>
      </c>
      <c r="D28" s="2">
        <v>0.40327977765256745</v>
      </c>
      <c r="E28" s="2">
        <v>1.01918990908792</v>
      </c>
      <c r="F28" s="2">
        <v>0.85331514606723291</v>
      </c>
      <c r="G28" s="2">
        <v>34.168803759328263</v>
      </c>
      <c r="H28" s="2">
        <v>9.7714178797097859E-2</v>
      </c>
      <c r="I28" s="2">
        <v>9.7697229066900523E-2</v>
      </c>
    </row>
    <row r="29" spans="1:9" x14ac:dyDescent="0.3">
      <c r="A29" s="3">
        <v>4</v>
      </c>
      <c r="B29" s="2" t="s">
        <v>16</v>
      </c>
      <c r="C29" s="2">
        <v>36.78862183564614</v>
      </c>
      <c r="D29" s="2">
        <v>0.37412528515264121</v>
      </c>
      <c r="E29" s="2">
        <v>0.96855230120402813</v>
      </c>
      <c r="F29" s="2">
        <v>0.87280441161005895</v>
      </c>
      <c r="G29" s="2">
        <v>34.058740451421059</v>
      </c>
      <c r="H29" s="2">
        <v>0.12791685649934401</v>
      </c>
      <c r="I29" s="2">
        <v>0.3878606941128675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5EFB2-66AD-48AE-88DE-24B4D538ED6D}">
  <dimension ref="A1:O29"/>
  <sheetViews>
    <sheetView workbookViewId="0">
      <selection activeCell="J2" sqref="J2"/>
    </sheetView>
  </sheetViews>
  <sheetFormatPr defaultRowHeight="14.4" x14ac:dyDescent="0.3"/>
  <cols>
    <col min="1" max="1" width="10.109375" style="3" bestFit="1" customWidth="1"/>
    <col min="2" max="2" width="11.5546875" style="2" bestFit="1" customWidth="1"/>
    <col min="3" max="3" width="16.44140625" style="2" bestFit="1" customWidth="1"/>
    <col min="4" max="4" width="18.5546875" bestFit="1" customWidth="1"/>
    <col min="5" max="5" width="16.44140625" bestFit="1" customWidth="1"/>
    <col min="6" max="6" width="17.5546875" bestFit="1" customWidth="1"/>
    <col min="7" max="7" width="13.44140625" bestFit="1" customWidth="1"/>
    <col min="8" max="8" width="18.88671875" bestFit="1" customWidth="1"/>
    <col min="9" max="9" width="17" bestFit="1" customWidth="1"/>
    <col min="10" max="10" width="18.21875" bestFit="1" customWidth="1"/>
    <col min="11" max="11" width="20.21875" bestFit="1" customWidth="1"/>
    <col min="12" max="12" width="18.77734375" bestFit="1" customWidth="1"/>
    <col min="13" max="13" width="19.21875" bestFit="1" customWidth="1"/>
    <col min="14" max="14" width="15.109375" bestFit="1" customWidth="1"/>
    <col min="15" max="15" width="20.5546875" bestFit="1" customWidth="1"/>
    <col min="16" max="16" width="18.77734375" bestFit="1" customWidth="1"/>
  </cols>
  <sheetData>
    <row r="1" spans="1:15" x14ac:dyDescent="0.3">
      <c r="A1" s="3" t="s">
        <v>7</v>
      </c>
      <c r="B1" s="2" t="s">
        <v>8</v>
      </c>
      <c r="C1" t="s">
        <v>25</v>
      </c>
      <c r="D1" s="2" t="s">
        <v>26</v>
      </c>
      <c r="E1" s="2" t="s">
        <v>31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  <c r="O1" s="2" t="s">
        <v>40</v>
      </c>
    </row>
    <row r="2" spans="1:15" x14ac:dyDescent="0.3">
      <c r="A2" s="3">
        <v>1</v>
      </c>
      <c r="B2" s="2" t="s">
        <v>10</v>
      </c>
      <c r="C2" s="2">
        <v>5.1756192367796299</v>
      </c>
      <c r="D2" s="2">
        <v>0.31938388066337337</v>
      </c>
      <c r="E2" s="2">
        <v>1.0991680214198141</v>
      </c>
      <c r="F2" s="2">
        <v>0.63671925052411649</v>
      </c>
      <c r="G2" s="2">
        <v>0</v>
      </c>
      <c r="H2" s="2">
        <v>1.1520316265636601E-4</v>
      </c>
      <c r="I2" s="2">
        <v>3.1206136442300423</v>
      </c>
      <c r="J2">
        <f>(D2/$C2)*100</f>
        <v>6.1709307824217028</v>
      </c>
      <c r="K2">
        <f t="shared" ref="K2:O2" si="0">(E2/$C2)*100</f>
        <v>21.237420512095817</v>
      </c>
      <c r="L2">
        <f t="shared" si="0"/>
        <v>12.302281551150109</v>
      </c>
      <c r="M2">
        <f t="shared" si="0"/>
        <v>0</v>
      </c>
      <c r="N2">
        <f>(H2/$C2)*100</f>
        <v>2.2258817232476249E-3</v>
      </c>
      <c r="O2">
        <f t="shared" si="0"/>
        <v>60.294498135681017</v>
      </c>
    </row>
    <row r="3" spans="1:15" x14ac:dyDescent="0.3">
      <c r="A3" s="3">
        <v>1</v>
      </c>
      <c r="B3" s="2" t="s">
        <v>11</v>
      </c>
      <c r="C3" s="2">
        <v>3.5208471417267924</v>
      </c>
      <c r="D3" s="2">
        <v>0</v>
      </c>
      <c r="E3" s="2">
        <v>0.48586694122670238</v>
      </c>
      <c r="F3" s="2">
        <v>0.29294550779752376</v>
      </c>
      <c r="G3" s="2">
        <v>0.56855371898772922</v>
      </c>
      <c r="H3" s="2">
        <v>5.0967496698323234E-2</v>
      </c>
      <c r="I3" s="2">
        <v>2.121666335289722</v>
      </c>
      <c r="J3">
        <f t="shared" ref="J3:J29" si="1">(D3/$C3)*100</f>
        <v>0</v>
      </c>
      <c r="K3">
        <f t="shared" ref="K3:K29" si="2">(E3/$C3)*100</f>
        <v>13.799716990508424</v>
      </c>
      <c r="L3">
        <f t="shared" ref="L3:L29" si="3">(F3/$C3)*100</f>
        <v>8.3203131520742257</v>
      </c>
      <c r="M3">
        <f t="shared" ref="M3:M29" si="4">(G3/$C3)*100</f>
        <v>16.148207976699698</v>
      </c>
      <c r="N3">
        <f t="shared" ref="N3:N29" si="5">(H3/$C3)*100</f>
        <v>1.4475918620348376</v>
      </c>
      <c r="O3">
        <f t="shared" ref="O3:O29" si="6">(I3/$C3)*100</f>
        <v>60.260109282936803</v>
      </c>
    </row>
    <row r="4" spans="1:15" x14ac:dyDescent="0.3">
      <c r="A4" s="3">
        <v>1</v>
      </c>
      <c r="B4" s="2" t="s">
        <v>12</v>
      </c>
      <c r="C4" s="2">
        <v>21.417917201337669</v>
      </c>
      <c r="D4" s="2">
        <v>0</v>
      </c>
      <c r="E4" s="2">
        <v>2.454959765489916</v>
      </c>
      <c r="F4" s="2">
        <v>1.4610057703047619</v>
      </c>
      <c r="G4" s="2">
        <v>17.494167696416099</v>
      </c>
      <c r="H4" s="2">
        <v>7.8667677892044728E-3</v>
      </c>
      <c r="I4" s="2">
        <v>0</v>
      </c>
      <c r="J4">
        <f t="shared" si="1"/>
        <v>0</v>
      </c>
      <c r="K4">
        <f t="shared" si="2"/>
        <v>11.462177869174834</v>
      </c>
      <c r="L4">
        <f t="shared" si="3"/>
        <v>6.8214185187601428</v>
      </c>
      <c r="M4">
        <f t="shared" si="4"/>
        <v>81.680060353036993</v>
      </c>
      <c r="N4">
        <f t="shared" si="5"/>
        <v>3.672984499497995E-2</v>
      </c>
      <c r="O4">
        <f t="shared" si="6"/>
        <v>0</v>
      </c>
    </row>
    <row r="5" spans="1:15" x14ac:dyDescent="0.3">
      <c r="A5" s="3">
        <v>1</v>
      </c>
      <c r="B5" s="2" t="s">
        <v>13</v>
      </c>
      <c r="C5" s="2">
        <v>5.1215464028892308</v>
      </c>
      <c r="D5" s="2">
        <v>0</v>
      </c>
      <c r="E5" s="2">
        <v>0.52619862506489423</v>
      </c>
      <c r="F5" s="2">
        <v>0.45292744630393217</v>
      </c>
      <c r="G5" s="2">
        <v>0.45103700944240382</v>
      </c>
      <c r="H5" s="2">
        <v>2.6633456086635283E-4</v>
      </c>
      <c r="I5" s="2">
        <v>3.6915705846279026</v>
      </c>
      <c r="J5">
        <f>(D5/$C5)*100</f>
        <v>0</v>
      </c>
      <c r="K5">
        <f t="shared" si="2"/>
        <v>10.274213756377341</v>
      </c>
      <c r="L5">
        <f t="shared" si="3"/>
        <v>8.8435681466914193</v>
      </c>
      <c r="M5">
        <f t="shared" si="4"/>
        <v>8.8066567001708549</v>
      </c>
      <c r="N5">
        <f t="shared" si="5"/>
        <v>5.2002762430523883E-3</v>
      </c>
      <c r="O5">
        <f t="shared" si="6"/>
        <v>72.0792177640989</v>
      </c>
    </row>
    <row r="6" spans="1:15" x14ac:dyDescent="0.3">
      <c r="A6" s="3">
        <v>1</v>
      </c>
      <c r="B6" s="2" t="s">
        <v>14</v>
      </c>
      <c r="C6" s="2">
        <v>4.388142257553616</v>
      </c>
      <c r="D6" s="2">
        <v>0</v>
      </c>
      <c r="E6" s="2">
        <v>0.5029609637062793</v>
      </c>
      <c r="F6" s="2">
        <v>0.41847387355081722</v>
      </c>
      <c r="G6" s="2">
        <v>0.42924127831793824</v>
      </c>
      <c r="H6" s="2">
        <v>2.1475922587096862E-2</v>
      </c>
      <c r="I6" s="2">
        <v>3.0138479618378704</v>
      </c>
      <c r="J6">
        <f t="shared" si="1"/>
        <v>0</v>
      </c>
      <c r="K6">
        <f t="shared" si="2"/>
        <v>11.461819927111467</v>
      </c>
      <c r="L6">
        <f t="shared" si="3"/>
        <v>9.5364700820824329</v>
      </c>
      <c r="M6">
        <f t="shared" si="4"/>
        <v>9.7818450980948768</v>
      </c>
      <c r="N6">
        <f t="shared" si="5"/>
        <v>0.48940807582363255</v>
      </c>
      <c r="O6">
        <f t="shared" si="6"/>
        <v>68.681637580229378</v>
      </c>
    </row>
    <row r="7" spans="1:15" x14ac:dyDescent="0.3">
      <c r="A7" s="3">
        <v>1</v>
      </c>
      <c r="B7" s="2" t="s">
        <v>15</v>
      </c>
      <c r="C7" s="2">
        <v>22.384714542423339</v>
      </c>
      <c r="D7" s="2">
        <v>0</v>
      </c>
      <c r="E7" s="2">
        <v>2.441630024933974</v>
      </c>
      <c r="F7" s="2">
        <v>1.4836322705702221</v>
      </c>
      <c r="G7" s="2">
        <v>18.45362579407556</v>
      </c>
      <c r="H7" s="2">
        <v>5.1119104202259373E-3</v>
      </c>
      <c r="I7" s="2">
        <v>0</v>
      </c>
      <c r="J7">
        <f t="shared" si="1"/>
        <v>0</v>
      </c>
      <c r="K7">
        <f t="shared" si="2"/>
        <v>10.907577223317347</v>
      </c>
      <c r="L7">
        <f t="shared" si="3"/>
        <v>6.6278811273579281</v>
      </c>
      <c r="M7">
        <f t="shared" si="4"/>
        <v>82.438512937488611</v>
      </c>
      <c r="N7">
        <f t="shared" si="5"/>
        <v>2.2836612057472897E-2</v>
      </c>
      <c r="O7">
        <f t="shared" si="6"/>
        <v>0</v>
      </c>
    </row>
    <row r="8" spans="1:15" x14ac:dyDescent="0.3">
      <c r="A8" s="3">
        <v>1</v>
      </c>
      <c r="B8" s="2" t="s">
        <v>16</v>
      </c>
      <c r="C8" s="2">
        <v>28.931668115120356</v>
      </c>
      <c r="D8" s="2">
        <v>0</v>
      </c>
      <c r="E8" s="2">
        <v>2.7216185196544997</v>
      </c>
      <c r="F8" s="2">
        <v>1.7332926022757422</v>
      </c>
      <c r="G8" s="2">
        <v>24.429121472327221</v>
      </c>
      <c r="H8" s="2">
        <v>4.7678911532075846E-2</v>
      </c>
      <c r="I8" s="2">
        <v>2.88494210451852E-4</v>
      </c>
      <c r="J8">
        <f t="shared" si="1"/>
        <v>0</v>
      </c>
      <c r="K8">
        <f t="shared" si="2"/>
        <v>9.4070570311572155</v>
      </c>
      <c r="L8">
        <f t="shared" si="3"/>
        <v>5.9909874376371803</v>
      </c>
      <c r="M8">
        <f t="shared" si="4"/>
        <v>84.437307158103337</v>
      </c>
      <c r="N8">
        <f t="shared" si="5"/>
        <v>0.16479834948458347</v>
      </c>
      <c r="O8">
        <f t="shared" si="6"/>
        <v>9.971571957203473E-4</v>
      </c>
    </row>
    <row r="9" spans="1:15" x14ac:dyDescent="0.3">
      <c r="A9" s="3">
        <v>2</v>
      </c>
      <c r="B9" s="2" t="s">
        <v>10</v>
      </c>
      <c r="C9" s="2">
        <v>5.3797262597978817</v>
      </c>
      <c r="D9" s="2">
        <v>8.1793482994892645E-3</v>
      </c>
      <c r="E9" s="2">
        <v>1.072068674996784</v>
      </c>
      <c r="F9" s="2">
        <v>0.16553863148106321</v>
      </c>
      <c r="G9" s="2">
        <v>3.8052596211462637</v>
      </c>
      <c r="H9" s="2">
        <v>0.16384156459062341</v>
      </c>
      <c r="I9" s="2">
        <v>0.1651121594857782</v>
      </c>
      <c r="J9">
        <f t="shared" si="1"/>
        <v>0.15204023224402063</v>
      </c>
      <c r="K9">
        <f t="shared" si="2"/>
        <v>19.927940999679453</v>
      </c>
      <c r="L9">
        <f t="shared" si="3"/>
        <v>3.0770828009989222</v>
      </c>
      <c r="M9">
        <f t="shared" si="4"/>
        <v>70.733331723261855</v>
      </c>
      <c r="N9">
        <f t="shared" si="5"/>
        <v>3.045537201678715</v>
      </c>
      <c r="O9">
        <f t="shared" si="6"/>
        <v>3.0691554088847175</v>
      </c>
    </row>
    <row r="10" spans="1:15" x14ac:dyDescent="0.3">
      <c r="A10" s="3">
        <v>2</v>
      </c>
      <c r="B10" s="2" t="s">
        <v>11</v>
      </c>
      <c r="C10" s="2">
        <v>3.3847973724573408</v>
      </c>
      <c r="D10" s="2">
        <v>4.2664265448163256E-2</v>
      </c>
      <c r="E10" s="2">
        <v>0.49354028664434313</v>
      </c>
      <c r="F10" s="2">
        <v>0.15539208877851821</v>
      </c>
      <c r="G10" s="2">
        <v>2.4474359895309759</v>
      </c>
      <c r="H10" s="2">
        <v>1.8441662047088161E-2</v>
      </c>
      <c r="I10" s="2">
        <v>0.22852570755091101</v>
      </c>
      <c r="J10">
        <f t="shared" si="1"/>
        <v>1.2604673412751228</v>
      </c>
      <c r="K10">
        <f t="shared" si="2"/>
        <v>14.581088092905134</v>
      </c>
      <c r="L10">
        <f t="shared" si="3"/>
        <v>4.5908830479180072</v>
      </c>
      <c r="M10">
        <f t="shared" si="4"/>
        <v>72.306720911749977</v>
      </c>
      <c r="N10">
        <f t="shared" si="5"/>
        <v>0.54483799228724983</v>
      </c>
      <c r="O10">
        <f t="shared" si="6"/>
        <v>6.7515328808295205</v>
      </c>
    </row>
    <row r="11" spans="1:15" x14ac:dyDescent="0.3">
      <c r="A11" s="3">
        <v>2</v>
      </c>
      <c r="B11" s="2" t="s">
        <v>12</v>
      </c>
      <c r="C11" s="2">
        <v>25.724359058344241</v>
      </c>
      <c r="D11" s="2">
        <v>5.3326506731103264E-2</v>
      </c>
      <c r="E11" s="2">
        <v>3.2477237557127543</v>
      </c>
      <c r="F11" s="2">
        <v>1.7182377848406858</v>
      </c>
      <c r="G11" s="2">
        <v>19.097338897012939</v>
      </c>
      <c r="H11" s="2">
        <v>6.0511370625982233E-3</v>
      </c>
      <c r="I11" s="2">
        <v>1.6013219186399301</v>
      </c>
      <c r="J11">
        <f t="shared" si="1"/>
        <v>0.20729965170426931</v>
      </c>
      <c r="K11">
        <f t="shared" si="2"/>
        <v>12.625091059982255</v>
      </c>
      <c r="L11">
        <f t="shared" si="3"/>
        <v>6.6794192265145629</v>
      </c>
      <c r="M11">
        <f t="shared" si="4"/>
        <v>74.238346827997304</v>
      </c>
      <c r="N11">
        <f t="shared" si="5"/>
        <v>2.3522984766593862E-2</v>
      </c>
      <c r="O11">
        <f t="shared" si="6"/>
        <v>6.224924457818541</v>
      </c>
    </row>
    <row r="12" spans="1:15" x14ac:dyDescent="0.3">
      <c r="A12" s="3">
        <v>2</v>
      </c>
      <c r="B12" s="2" t="s">
        <v>13</v>
      </c>
      <c r="C12" s="2">
        <v>5.0568458422933649</v>
      </c>
      <c r="D12" s="2">
        <v>3.647495665333194E-2</v>
      </c>
      <c r="E12" s="2">
        <v>0.57080363419677238</v>
      </c>
      <c r="F12" s="2">
        <v>0.23627969130514059</v>
      </c>
      <c r="G12" s="2">
        <v>3.8043251191976624</v>
      </c>
      <c r="H12" s="2">
        <v>1.8964868105167895E-2</v>
      </c>
      <c r="I12" s="2">
        <v>0.38915173054192376</v>
      </c>
      <c r="J12">
        <f t="shared" si="1"/>
        <v>0.7212985681364954</v>
      </c>
      <c r="K12">
        <f t="shared" si="2"/>
        <v>11.287740461115249</v>
      </c>
      <c r="L12">
        <f t="shared" si="3"/>
        <v>4.6724717081346459</v>
      </c>
      <c r="M12">
        <f t="shared" si="4"/>
        <v>75.23118635296062</v>
      </c>
      <c r="N12">
        <f t="shared" si="5"/>
        <v>0.37503354258011168</v>
      </c>
      <c r="O12">
        <f t="shared" si="6"/>
        <v>7.695542689619284</v>
      </c>
    </row>
    <row r="13" spans="1:15" x14ac:dyDescent="0.3">
      <c r="A13" s="3">
        <v>2</v>
      </c>
      <c r="B13" s="2" t="s">
        <v>14</v>
      </c>
      <c r="C13" s="2">
        <v>4.7024356124302695</v>
      </c>
      <c r="D13" s="2">
        <v>4.3715295480352183E-2</v>
      </c>
      <c r="E13" s="2">
        <v>0.57326116171286068</v>
      </c>
      <c r="F13" s="2">
        <v>0.1759715290632094</v>
      </c>
      <c r="G13" s="2">
        <v>3.5067265731806136</v>
      </c>
      <c r="H13" s="2">
        <v>3.3253067203702158E-3</v>
      </c>
      <c r="I13" s="2">
        <v>0.39900013384259519</v>
      </c>
      <c r="J13">
        <f t="shared" si="1"/>
        <v>0.92963092072534825</v>
      </c>
      <c r="K13">
        <f t="shared" si="2"/>
        <v>12.190728570477823</v>
      </c>
      <c r="L13">
        <f t="shared" si="3"/>
        <v>3.7421358539828127</v>
      </c>
      <c r="M13">
        <f t="shared" si="4"/>
        <v>74.57255903538676</v>
      </c>
      <c r="N13">
        <f t="shared" si="5"/>
        <v>7.0714561440888321E-2</v>
      </c>
      <c r="O13">
        <f t="shared" si="6"/>
        <v>8.4849675089200769</v>
      </c>
    </row>
    <row r="14" spans="1:15" x14ac:dyDescent="0.3">
      <c r="A14" s="3">
        <v>2</v>
      </c>
      <c r="B14" s="2" t="s">
        <v>15</v>
      </c>
      <c r="C14" s="2">
        <v>49.068871948386743</v>
      </c>
      <c r="D14" s="2">
        <v>0</v>
      </c>
      <c r="E14" s="2">
        <v>5.5636490738286595</v>
      </c>
      <c r="F14" s="2">
        <v>2.0288208080311443</v>
      </c>
      <c r="G14" s="2">
        <v>40.905856842646116</v>
      </c>
      <c r="H14" s="2">
        <v>8.4788278001852763E-2</v>
      </c>
      <c r="I14" s="2">
        <v>0.48688499749222858</v>
      </c>
      <c r="J14">
        <f t="shared" si="1"/>
        <v>0</v>
      </c>
      <c r="K14">
        <f t="shared" si="2"/>
        <v>11.33844910818574</v>
      </c>
      <c r="L14">
        <f t="shared" si="3"/>
        <v>4.1346391866623025</v>
      </c>
      <c r="M14">
        <f t="shared" si="4"/>
        <v>83.364167991620192</v>
      </c>
      <c r="N14">
        <f t="shared" si="5"/>
        <v>0.1727944308380221</v>
      </c>
      <c r="O14">
        <f t="shared" si="6"/>
        <v>0.99224819760348315</v>
      </c>
    </row>
    <row r="15" spans="1:15" x14ac:dyDescent="0.3">
      <c r="A15" s="3">
        <v>2</v>
      </c>
      <c r="B15" s="2" t="s">
        <v>16</v>
      </c>
      <c r="C15" s="2">
        <v>51.238594684992336</v>
      </c>
      <c r="D15" s="2">
        <v>0</v>
      </c>
      <c r="E15" s="2">
        <v>5.9776960880750369</v>
      </c>
      <c r="F15" s="2">
        <v>2.080030561030052</v>
      </c>
      <c r="G15" s="2">
        <v>42.462807371778162</v>
      </c>
      <c r="H15" s="2">
        <v>9.9099074156975345E-2</v>
      </c>
      <c r="I15" s="2">
        <v>0.61636690495976965</v>
      </c>
      <c r="J15">
        <f t="shared" si="1"/>
        <v>0</v>
      </c>
      <c r="K15">
        <f t="shared" si="2"/>
        <v>11.666393516108455</v>
      </c>
      <c r="L15">
        <f t="shared" si="3"/>
        <v>4.0594996287813645</v>
      </c>
      <c r="M15">
        <f t="shared" si="4"/>
        <v>82.872701003674138</v>
      </c>
      <c r="N15">
        <f t="shared" si="5"/>
        <v>0.19340708847739188</v>
      </c>
      <c r="O15">
        <f t="shared" si="6"/>
        <v>1.2029348360334755</v>
      </c>
    </row>
    <row r="16" spans="1:15" x14ac:dyDescent="0.3">
      <c r="A16" s="3">
        <v>3</v>
      </c>
      <c r="B16" s="2" t="s">
        <v>10</v>
      </c>
      <c r="C16" s="2">
        <v>4.8594856313467645</v>
      </c>
      <c r="D16" s="2">
        <v>0.51104443007647904</v>
      </c>
      <c r="E16" s="2">
        <v>0.67825450946406751</v>
      </c>
      <c r="F16" s="2">
        <v>0.20764858146319742</v>
      </c>
      <c r="G16" s="2">
        <v>3.0008094095275881</v>
      </c>
      <c r="H16" s="2">
        <v>0.15479487795527477</v>
      </c>
      <c r="I16" s="2">
        <v>0.30744819151339425</v>
      </c>
      <c r="J16">
        <f t="shared" si="1"/>
        <v>10.516430520545597</v>
      </c>
      <c r="K16">
        <f t="shared" si="2"/>
        <v>13.957331308665585</v>
      </c>
      <c r="L16">
        <f t="shared" si="3"/>
        <v>4.2730568051016018</v>
      </c>
      <c r="M16">
        <f t="shared" si="4"/>
        <v>61.751585191866077</v>
      </c>
      <c r="N16">
        <f t="shared" si="5"/>
        <v>3.1854169288360406</v>
      </c>
      <c r="O16">
        <f t="shared" si="6"/>
        <v>6.3267640823991416</v>
      </c>
    </row>
    <row r="17" spans="1:15" x14ac:dyDescent="0.3">
      <c r="A17" s="3">
        <v>3</v>
      </c>
      <c r="B17" s="2" t="s">
        <v>11</v>
      </c>
      <c r="C17" s="2">
        <v>4.1503204500146857</v>
      </c>
      <c r="D17" s="2">
        <v>0.26097431092905404</v>
      </c>
      <c r="E17" s="2">
        <v>0.48864717166290317</v>
      </c>
      <c r="F17" s="2">
        <v>0.18988144453346439</v>
      </c>
      <c r="G17" s="2">
        <v>2.686258819200682</v>
      </c>
      <c r="H17" s="2">
        <v>5.3847183968269048E-3</v>
      </c>
      <c r="I17" s="2">
        <v>0.51885353527706835</v>
      </c>
      <c r="J17">
        <f t="shared" si="1"/>
        <v>6.288052069042779</v>
      </c>
      <c r="K17">
        <f t="shared" si="2"/>
        <v>11.773721512544268</v>
      </c>
      <c r="L17">
        <f t="shared" si="3"/>
        <v>4.5751032196271133</v>
      </c>
      <c r="M17">
        <f t="shared" si="4"/>
        <v>64.72413037868381</v>
      </c>
      <c r="N17">
        <f t="shared" si="5"/>
        <v>0.12974223223673853</v>
      </c>
      <c r="O17">
        <f t="shared" si="6"/>
        <v>12.501529496962876</v>
      </c>
    </row>
    <row r="18" spans="1:15" x14ac:dyDescent="0.3">
      <c r="A18" s="3">
        <v>3</v>
      </c>
      <c r="B18" s="2" t="s">
        <v>12</v>
      </c>
      <c r="C18" s="2">
        <v>26.545525015867288</v>
      </c>
      <c r="D18" s="2">
        <v>0.281906347095771</v>
      </c>
      <c r="E18" s="2">
        <v>2.2789891663985458</v>
      </c>
      <c r="F18" s="2">
        <v>0.99876741594346219</v>
      </c>
      <c r="G18" s="2">
        <v>22.102379517502541</v>
      </c>
      <c r="H18" s="2">
        <v>6.3670806723876133E-3</v>
      </c>
      <c r="I18" s="2">
        <v>0.87759047238727983</v>
      </c>
      <c r="J18">
        <f t="shared" si="1"/>
        <v>1.0619731458589148</v>
      </c>
      <c r="K18">
        <f t="shared" si="2"/>
        <v>8.5852103698695199</v>
      </c>
      <c r="L18">
        <f t="shared" si="3"/>
        <v>3.7624700033111429</v>
      </c>
      <c r="M18">
        <f t="shared" si="4"/>
        <v>83.262167556645025</v>
      </c>
      <c r="N18">
        <f t="shared" si="5"/>
        <v>2.3985514200912442E-2</v>
      </c>
      <c r="O18">
        <f t="shared" si="6"/>
        <v>3.3059827291519386</v>
      </c>
    </row>
    <row r="19" spans="1:15" x14ac:dyDescent="0.3">
      <c r="A19" s="3">
        <v>3</v>
      </c>
      <c r="B19" s="2" t="s">
        <v>13</v>
      </c>
      <c r="C19" s="2">
        <v>5.2414275985992758</v>
      </c>
      <c r="D19" s="2">
        <v>0.25309881389296779</v>
      </c>
      <c r="E19" s="2">
        <v>0.53239448046078397</v>
      </c>
      <c r="F19" s="2">
        <v>0.20020117832306417</v>
      </c>
      <c r="G19" s="2">
        <v>3.7164374252460002</v>
      </c>
      <c r="H19" s="2">
        <v>5.8228237663653752E-3</v>
      </c>
      <c r="I19" s="2">
        <v>0.53404527831081983</v>
      </c>
      <c r="J19">
        <f t="shared" si="1"/>
        <v>4.8288144619341145</v>
      </c>
      <c r="K19">
        <f t="shared" si="2"/>
        <v>10.157432692632472</v>
      </c>
      <c r="L19">
        <f t="shared" si="3"/>
        <v>3.8195925548330791</v>
      </c>
      <c r="M19">
        <f t="shared" si="4"/>
        <v>70.905060793726975</v>
      </c>
      <c r="N19">
        <f t="shared" si="5"/>
        <v>0.11109232469263665</v>
      </c>
      <c r="O19">
        <f t="shared" si="6"/>
        <v>10.188927887767422</v>
      </c>
    </row>
    <row r="20" spans="1:15" x14ac:dyDescent="0.3">
      <c r="A20" s="3">
        <v>3</v>
      </c>
      <c r="B20" s="2" t="s">
        <v>14</v>
      </c>
      <c r="C20" s="2">
        <v>4.0845546209712316</v>
      </c>
      <c r="D20" s="2">
        <v>0.29075984058683541</v>
      </c>
      <c r="E20" s="2">
        <v>0.45119527001456516</v>
      </c>
      <c r="F20" s="2">
        <v>0.1895120726100562</v>
      </c>
      <c r="G20" s="2">
        <v>2.6382666129445242</v>
      </c>
      <c r="H20" s="2">
        <v>1.066328824052902E-2</v>
      </c>
      <c r="I20" s="2">
        <v>0.5056029156034898</v>
      </c>
      <c r="J20">
        <f t="shared" si="1"/>
        <v>7.1185200730085496</v>
      </c>
      <c r="K20">
        <f t="shared" si="2"/>
        <v>11.046376211937625</v>
      </c>
      <c r="L20">
        <f t="shared" si="3"/>
        <v>4.6397242832070082</v>
      </c>
      <c r="M20">
        <f t="shared" si="4"/>
        <v>64.591292264741298</v>
      </c>
      <c r="N20">
        <f t="shared" si="5"/>
        <v>0.26106367107397105</v>
      </c>
      <c r="O20">
        <f t="shared" si="6"/>
        <v>12.378409949706262</v>
      </c>
    </row>
    <row r="21" spans="1:15" x14ac:dyDescent="0.3">
      <c r="A21" s="3">
        <v>3</v>
      </c>
      <c r="B21" s="2" t="s">
        <v>15</v>
      </c>
      <c r="C21" s="2">
        <v>23.700686163793598</v>
      </c>
      <c r="D21" s="2">
        <v>0.32316311825194183</v>
      </c>
      <c r="E21" s="2">
        <v>1.9646279263764399</v>
      </c>
      <c r="F21" s="2">
        <v>1.1354522672708032</v>
      </c>
      <c r="G21" s="2">
        <v>19.942293560714621</v>
      </c>
      <c r="H21" s="2">
        <v>2.7511464280834085E-2</v>
      </c>
      <c r="I21" s="2">
        <v>0.30895166310537281</v>
      </c>
      <c r="J21">
        <f t="shared" si="1"/>
        <v>1.3635179843257981</v>
      </c>
      <c r="K21">
        <f t="shared" si="2"/>
        <v>8.2893293164554365</v>
      </c>
      <c r="L21">
        <f t="shared" si="3"/>
        <v>4.79079913308746</v>
      </c>
      <c r="M21">
        <f t="shared" si="4"/>
        <v>84.14226247668519</v>
      </c>
      <c r="N21">
        <f>(H21/$C21)*100</f>
        <v>0.11607876704794323</v>
      </c>
      <c r="O21">
        <f t="shared" si="6"/>
        <v>1.3035557745891064</v>
      </c>
    </row>
    <row r="22" spans="1:15" x14ac:dyDescent="0.3">
      <c r="A22" s="3">
        <v>3</v>
      </c>
      <c r="B22" s="2" t="s">
        <v>16</v>
      </c>
      <c r="C22" s="2">
        <v>27.436050008478492</v>
      </c>
      <c r="D22" s="2">
        <v>0.35574700204984017</v>
      </c>
      <c r="E22" s="2">
        <v>2.1297292458113382</v>
      </c>
      <c r="F22" s="2">
        <v>1.1614794574458136</v>
      </c>
      <c r="G22" s="2">
        <v>23.752003704458836</v>
      </c>
      <c r="H22" s="2">
        <v>1.1961887922004841E-2</v>
      </c>
      <c r="I22" s="2">
        <v>2.5078702312186407E-2</v>
      </c>
      <c r="J22">
        <f t="shared" si="1"/>
        <v>1.2966407407039444</v>
      </c>
      <c r="K22">
        <f t="shared" si="2"/>
        <v>7.7625213729862477</v>
      </c>
      <c r="L22">
        <f t="shared" si="3"/>
        <v>4.2334062559547911</v>
      </c>
      <c r="M22">
        <f t="shared" si="4"/>
        <v>86.572242349459245</v>
      </c>
      <c r="N22">
        <f t="shared" si="5"/>
        <v>4.3599162118119372E-2</v>
      </c>
      <c r="O22">
        <f t="shared" si="6"/>
        <v>9.1407845897774634E-2</v>
      </c>
    </row>
    <row r="23" spans="1:15" x14ac:dyDescent="0.3">
      <c r="A23" s="3">
        <v>4</v>
      </c>
      <c r="B23" s="2" t="s">
        <v>10</v>
      </c>
      <c r="C23" s="2">
        <v>14.058665996186786</v>
      </c>
      <c r="D23" s="2">
        <v>0.22673572819277626</v>
      </c>
      <c r="E23" s="2">
        <v>2.3079885264466982</v>
      </c>
      <c r="F23" s="2">
        <v>0.45131661211957141</v>
      </c>
      <c r="G23" s="2">
        <v>5.7385732925046931</v>
      </c>
      <c r="H23" s="2">
        <v>0.36022937207402883</v>
      </c>
      <c r="I23" s="2">
        <v>4.9731564686622418</v>
      </c>
      <c r="J23">
        <f t="shared" si="1"/>
        <v>1.6127826655407784</v>
      </c>
      <c r="K23">
        <f t="shared" si="2"/>
        <v>16.416838746099433</v>
      </c>
      <c r="L23">
        <f t="shared" si="3"/>
        <v>3.2102378151809328</v>
      </c>
      <c r="M23">
        <f t="shared" si="4"/>
        <v>40.818761140361396</v>
      </c>
      <c r="N23">
        <f t="shared" si="5"/>
        <v>2.5623296845642107</v>
      </c>
      <c r="O23">
        <f t="shared" si="6"/>
        <v>35.37431268380044</v>
      </c>
    </row>
    <row r="24" spans="1:15" x14ac:dyDescent="0.3">
      <c r="A24" s="3">
        <v>4</v>
      </c>
      <c r="B24" s="2" t="s">
        <v>11</v>
      </c>
      <c r="C24" s="2">
        <v>7.0746934748769217</v>
      </c>
      <c r="D24" s="2">
        <v>0.16676369837046706</v>
      </c>
      <c r="E24" s="2">
        <v>0.79144200578656865</v>
      </c>
      <c r="F24" s="2">
        <v>0.25320231761495782</v>
      </c>
      <c r="G24" s="2">
        <v>3.9203120701574496</v>
      </c>
      <c r="H24" s="2">
        <v>5.3749202156324997E-3</v>
      </c>
      <c r="I24" s="2">
        <v>1.93890498785492</v>
      </c>
      <c r="J24">
        <f t="shared" si="1"/>
        <v>2.357186201249069</v>
      </c>
      <c r="K24">
        <f t="shared" si="2"/>
        <v>11.186944121283464</v>
      </c>
      <c r="L24">
        <f t="shared" si="3"/>
        <v>3.5789864043454229</v>
      </c>
      <c r="M24">
        <f t="shared" si="4"/>
        <v>55.413172091185913</v>
      </c>
      <c r="N24">
        <f t="shared" si="5"/>
        <v>7.5973895331571339E-2</v>
      </c>
      <c r="O24">
        <f t="shared" si="6"/>
        <v>27.406204872906542</v>
      </c>
    </row>
    <row r="25" spans="1:15" x14ac:dyDescent="0.3">
      <c r="A25" s="3">
        <v>4</v>
      </c>
      <c r="B25" s="2" t="s">
        <v>12</v>
      </c>
      <c r="C25" s="2">
        <v>46.295117818631596</v>
      </c>
      <c r="D25" s="2">
        <v>0.37620311887965519</v>
      </c>
      <c r="E25" s="2">
        <v>1.1401570293140539</v>
      </c>
      <c r="F25" s="2">
        <v>0.86280977037731221</v>
      </c>
      <c r="G25" s="2">
        <v>43.443497521132919</v>
      </c>
      <c r="H25" s="2">
        <v>0.12851057522945164</v>
      </c>
      <c r="I25" s="2">
        <v>0.34482198506658368</v>
      </c>
      <c r="J25">
        <f t="shared" si="1"/>
        <v>0.81261942210297433</v>
      </c>
      <c r="K25">
        <f t="shared" si="2"/>
        <v>2.4628018742295859</v>
      </c>
      <c r="L25">
        <f t="shared" si="3"/>
        <v>1.863716545138745</v>
      </c>
      <c r="M25">
        <f t="shared" si="4"/>
        <v>93.840343362619038</v>
      </c>
      <c r="N25">
        <f t="shared" si="5"/>
        <v>0.27758990857937121</v>
      </c>
      <c r="O25">
        <f t="shared" si="6"/>
        <v>0.74483444759224504</v>
      </c>
    </row>
    <row r="26" spans="1:15" x14ac:dyDescent="0.3">
      <c r="A26" s="3">
        <v>4</v>
      </c>
      <c r="B26" s="2" t="s">
        <v>13</v>
      </c>
      <c r="C26" s="2">
        <v>11.529340260736088</v>
      </c>
      <c r="D26" s="2">
        <v>0.33316386184375918</v>
      </c>
      <c r="E26" s="2">
        <v>1.1746230679731506</v>
      </c>
      <c r="F26" s="2">
        <v>0.35944465424570898</v>
      </c>
      <c r="G26" s="2">
        <v>6.494563442921172</v>
      </c>
      <c r="H26" s="2">
        <v>1.635967817279476E-2</v>
      </c>
      <c r="I26" s="2">
        <v>3.1498452948434039</v>
      </c>
      <c r="J26">
        <f t="shared" si="1"/>
        <v>2.8897044783938783</v>
      </c>
      <c r="K26">
        <f t="shared" si="2"/>
        <v>10.188120407664654</v>
      </c>
      <c r="L26">
        <f t="shared" si="3"/>
        <v>3.1176515404773069</v>
      </c>
      <c r="M26">
        <f t="shared" si="4"/>
        <v>56.33074656525514</v>
      </c>
      <c r="N26">
        <f t="shared" si="5"/>
        <v>0.14189604784680265</v>
      </c>
      <c r="O26">
        <f t="shared" si="6"/>
        <v>27.320256177800605</v>
      </c>
    </row>
    <row r="27" spans="1:15" x14ac:dyDescent="0.3">
      <c r="A27" s="3">
        <v>4</v>
      </c>
      <c r="B27" s="2" t="s">
        <v>14</v>
      </c>
      <c r="C27" s="2">
        <v>9.5876676325506125</v>
      </c>
      <c r="D27" s="2">
        <v>0.34920022660314942</v>
      </c>
      <c r="E27" s="2">
        <v>0.90895563604366014</v>
      </c>
      <c r="F27" s="2">
        <v>0.30899402510698015</v>
      </c>
      <c r="G27" s="2">
        <v>4.1396747913630616</v>
      </c>
      <c r="H27" s="2">
        <v>5.3479901949900054E-3</v>
      </c>
      <c r="I27" s="2">
        <v>3.8738273306881603</v>
      </c>
      <c r="J27">
        <f t="shared" si="1"/>
        <v>3.6421811851048855</v>
      </c>
      <c r="K27">
        <f t="shared" si="2"/>
        <v>9.4804666878283328</v>
      </c>
      <c r="L27">
        <f t="shared" si="3"/>
        <v>3.2228278758634681</v>
      </c>
      <c r="M27">
        <f t="shared" si="4"/>
        <v>43.177078618251826</v>
      </c>
      <c r="N27">
        <f t="shared" si="5"/>
        <v>5.5779887246334134E-2</v>
      </c>
      <c r="O27">
        <f t="shared" si="6"/>
        <v>40.404272229215813</v>
      </c>
    </row>
    <row r="28" spans="1:15" x14ac:dyDescent="0.3">
      <c r="A28" s="3">
        <v>4</v>
      </c>
      <c r="B28" s="2" t="s">
        <v>15</v>
      </c>
      <c r="C28" s="2">
        <v>36.640658089004219</v>
      </c>
      <c r="D28" s="2">
        <v>0.40327977765256745</v>
      </c>
      <c r="E28" s="2">
        <v>1.01918990908792</v>
      </c>
      <c r="F28" s="2">
        <v>0.85331514606723291</v>
      </c>
      <c r="G28" s="2">
        <v>34.168803759328263</v>
      </c>
      <c r="H28" s="2">
        <v>9.7714178797097859E-2</v>
      </c>
      <c r="I28" s="2">
        <v>9.7697229066900523E-2</v>
      </c>
      <c r="J28">
        <f t="shared" si="1"/>
        <v>1.100634646552898</v>
      </c>
      <c r="K28">
        <f t="shared" si="2"/>
        <v>2.781581888109637</v>
      </c>
      <c r="L28">
        <f t="shared" si="3"/>
        <v>2.3288750545758097</v>
      </c>
      <c r="M28">
        <f t="shared" si="4"/>
        <v>93.253793849249249</v>
      </c>
      <c r="N28">
        <f t="shared" si="5"/>
        <v>0.26668237933865513</v>
      </c>
      <c r="O28">
        <f t="shared" si="6"/>
        <v>0.26663611998884718</v>
      </c>
    </row>
    <row r="29" spans="1:15" x14ac:dyDescent="0.3">
      <c r="A29" s="3">
        <v>4</v>
      </c>
      <c r="B29" s="2" t="s">
        <v>16</v>
      </c>
      <c r="C29" s="2">
        <v>36.78862183564614</v>
      </c>
      <c r="D29" s="2">
        <v>0.37412528515264121</v>
      </c>
      <c r="E29" s="2">
        <v>0.96855230120402813</v>
      </c>
      <c r="F29" s="2">
        <v>0.87280441161005895</v>
      </c>
      <c r="G29" s="2">
        <v>34.058740451421059</v>
      </c>
      <c r="H29" s="2">
        <v>0.12791685649934401</v>
      </c>
      <c r="I29" s="2">
        <v>0.3878606941128675</v>
      </c>
      <c r="J29">
        <f t="shared" si="1"/>
        <v>1.0169592294706036</v>
      </c>
      <c r="K29">
        <f t="shared" si="2"/>
        <v>2.6327496189747301</v>
      </c>
      <c r="L29">
        <f t="shared" si="3"/>
        <v>2.3724846652569074</v>
      </c>
      <c r="M29">
        <f t="shared" si="4"/>
        <v>92.579549741164868</v>
      </c>
      <c r="N29">
        <f t="shared" si="5"/>
        <v>0.34770766100131439</v>
      </c>
      <c r="O29">
        <f t="shared" si="6"/>
        <v>1.0542952542382329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Absolute_Abundances</vt:lpstr>
      <vt:lpstr>transformed</vt:lpstr>
      <vt:lpstr>stack</vt:lpstr>
      <vt:lpstr>Bioassay_1</vt:lpstr>
      <vt:lpstr>Bioassay_2</vt:lpstr>
      <vt:lpstr>Bioassay_3</vt:lpstr>
      <vt:lpstr>Bioassay_4</vt:lpstr>
      <vt:lpstr>mean_abundances</vt:lpstr>
      <vt:lpstr>Percent_of_community</vt:lpstr>
      <vt:lpstr>Total_Chl_a</vt:lpstr>
      <vt:lpstr>Cyanobacteria</vt:lpstr>
      <vt:lpstr>Green_Algae</vt:lpstr>
      <vt:lpstr>Cryptophytes</vt:lpstr>
      <vt:lpstr>Diatoms</vt:lpstr>
      <vt:lpstr>Dinoflagellates</vt:lpstr>
      <vt:lpstr>Haptophytes</vt:lpstr>
      <vt:lpstr>percent_of_control</vt:lpstr>
      <vt:lpstr>percent_change</vt:lpstr>
      <vt:lpstr>Bioassay_1_percent_change</vt:lpstr>
      <vt:lpstr>Bioassay_2_percent_change</vt:lpstr>
      <vt:lpstr>Bioassay_3_percent_change</vt:lpstr>
      <vt:lpstr>Bioassay_4_percent_change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pinck</dc:creator>
  <cp:lastModifiedBy>Schlenker, Cat</cp:lastModifiedBy>
  <dcterms:created xsi:type="dcterms:W3CDTF">2023-12-15T17:27:39Z</dcterms:created>
  <dcterms:modified xsi:type="dcterms:W3CDTF">2024-02-19T23:39:17Z</dcterms:modified>
</cp:coreProperties>
</file>