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HP\Documents\"/>
    </mc:Choice>
  </mc:AlternateContent>
  <bookViews>
    <workbookView xWindow="0" yWindow="0" windowWidth="5020" windowHeight="635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25" i="1" l="1"/>
  <c r="C25" i="1"/>
  <c r="D25" i="1"/>
  <c r="E25" i="1"/>
  <c r="F25" i="1"/>
  <c r="B25" i="1"/>
  <c r="D24" i="1"/>
  <c r="E24" i="1"/>
  <c r="F24" i="1"/>
  <c r="G24" i="1"/>
  <c r="C24" i="1"/>
  <c r="B24" i="1"/>
  <c r="D23" i="1"/>
  <c r="E23" i="1" s="1"/>
  <c r="F23" i="1" s="1"/>
  <c r="G23" i="1" s="1"/>
  <c r="C23" i="1"/>
  <c r="D19" i="1"/>
  <c r="E19" i="1" s="1"/>
  <c r="F19" i="1" s="1"/>
  <c r="G19" i="1" s="1"/>
  <c r="D16" i="1"/>
  <c r="E13" i="1"/>
  <c r="F13" i="1" s="1"/>
  <c r="G13" i="1" s="1"/>
  <c r="G16" i="1" s="1"/>
  <c r="H20" i="1"/>
  <c r="H19" i="1"/>
  <c r="H13" i="1"/>
  <c r="H25" i="1"/>
  <c r="H16" i="1"/>
  <c r="H24" i="1"/>
  <c r="F16" i="1" l="1"/>
  <c r="F20" i="1" s="1"/>
  <c r="E16" i="1"/>
  <c r="E20" i="1" s="1"/>
  <c r="D20" i="1"/>
  <c r="G20" i="1"/>
</calcChain>
</file>

<file path=xl/sharedStrings.xml><?xml version="1.0" encoding="utf-8"?>
<sst xmlns="http://schemas.openxmlformats.org/spreadsheetml/2006/main" count="20" uniqueCount="19">
  <si>
    <t>Customer  Lifetime  Value (CLV)</t>
  </si>
  <si>
    <t>EUR</t>
  </si>
  <si>
    <t>Year</t>
  </si>
  <si>
    <t>Campaighn cost (Client acquisition cost)</t>
  </si>
  <si>
    <t>acquired customers</t>
  </si>
  <si>
    <t>Average CAC</t>
  </si>
  <si>
    <t>Average Customer Revenue Per Year</t>
  </si>
  <si>
    <t>Expected growth (year over year)</t>
  </si>
  <si>
    <t>Gross Profit Margin</t>
  </si>
  <si>
    <t>Gross Profit</t>
  </si>
  <si>
    <t>Customer revenue rate</t>
  </si>
  <si>
    <t>Cumulative retention rate</t>
  </si>
  <si>
    <t>Discount factor</t>
  </si>
  <si>
    <t>NPV</t>
  </si>
  <si>
    <t>Estimated Customer profIT</t>
  </si>
  <si>
    <t>Cumulative  Customer Life Value</t>
  </si>
  <si>
    <t>Discount rate or future value of money</t>
  </si>
  <si>
    <t>CUSTOMER LIFE TIME VALUE OVER FIVE YEARS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</si>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</sst>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0.0%"/>
    <numFmt numFmtId="165" formatCode="_(&quot;$&quot;* #,##0_);_(&quot;$&quot;* \(#,##0\);_(&quot;$&quot;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4"/>
      <name val="Calibri"/>
      <family val="2"/>
      <scheme val="minor"/>
    </font>
    <font>
      <sz val="11"/>
      <color theme="4" tint="-0.499984740745262"/>
      <name val="Calibri"/>
      <family val="2"/>
      <scheme val="minor"/>
    </font>
    <font>
      <b/>
      <sz val="12"/>
      <color theme="4" tint="-0.49998474074526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0"/>
      <color theme="4" tint="-0.499984740745262"/>
      <name val="Arial"/>
      <family val="2"/>
    </font>
    <font>
      <sz val="11"/>
      <color theme="8" tint="-0.499984740745262"/>
      <name val="Calibri"/>
      <family val="2"/>
      <scheme val="minor"/>
    </font>
    <font>
      <sz val="11"/>
      <color theme="8" tint="0.39997558519241921"/>
      <name val="Calibri"/>
      <family val="2"/>
      <scheme val="minor"/>
    </font>
    <font>
      <b/>
      <sz val="11"/>
      <color theme="8" tint="0.39997558519241921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30">
    <xf numFmtId="0" fontId="0" fillId="0" borderId="0" xfId="0"/>
    <xf numFmtId="0" fontId="0" fillId="2" borderId="0" xfId="0" applyFill="1"/>
    <xf numFmtId="0" fontId="6" fillId="2" borderId="0" xfId="0" applyFont="1" applyFill="1"/>
    <xf numFmtId="0" fontId="3" fillId="2" borderId="0" xfId="0" applyFont="1" applyFill="1"/>
    <xf numFmtId="0" fontId="7" fillId="2" borderId="0" xfId="0" applyFont="1" applyFill="1"/>
    <xf numFmtId="0" fontId="8" fillId="2" borderId="0" xfId="0" applyFont="1" applyFill="1"/>
    <xf numFmtId="0" fontId="9" fillId="2" borderId="0" xfId="0" applyFont="1" applyFill="1"/>
    <xf numFmtId="0" fontId="4" fillId="4" borderId="0" xfId="0" applyFont="1" applyFill="1"/>
    <xf numFmtId="0" fontId="10" fillId="2" borderId="0" xfId="0" applyFont="1" applyFill="1"/>
    <xf numFmtId="0" fontId="11" fillId="2" borderId="0" xfId="0" applyFont="1" applyFill="1"/>
    <xf numFmtId="3" fontId="5" fillId="2" borderId="0" xfId="0" applyNumberFormat="1" applyFont="1" applyFill="1"/>
    <xf numFmtId="3" fontId="11" fillId="2" borderId="0" xfId="0" applyNumberFormat="1" applyFont="1" applyFill="1"/>
    <xf numFmtId="9" fontId="0" fillId="2" borderId="0" xfId="0" applyNumberFormat="1" applyFill="1"/>
    <xf numFmtId="9" fontId="11" fillId="2" borderId="0" xfId="1" applyFont="1" applyFill="1"/>
    <xf numFmtId="0" fontId="0" fillId="2" borderId="1" xfId="0" applyFill="1" applyBorder="1"/>
    <xf numFmtId="0" fontId="12" fillId="2" borderId="1" xfId="0" applyFont="1" applyFill="1" applyBorder="1"/>
    <xf numFmtId="164" fontId="0" fillId="2" borderId="0" xfId="0" applyNumberFormat="1" applyFill="1"/>
    <xf numFmtId="10" fontId="0" fillId="2" borderId="0" xfId="1" applyNumberFormat="1" applyFont="1" applyFill="1"/>
    <xf numFmtId="2" fontId="0" fillId="2" borderId="0" xfId="0" applyNumberFormat="1" applyFill="1"/>
    <xf numFmtId="165" fontId="0" fillId="2" borderId="0" xfId="0" applyNumberFormat="1" applyFill="1"/>
    <xf numFmtId="0" fontId="8" fillId="3" borderId="0" xfId="0" applyFont="1" applyFill="1"/>
    <xf numFmtId="165" fontId="8" fillId="2" borderId="0" xfId="0" applyNumberFormat="1" applyFont="1" applyFill="1"/>
    <xf numFmtId="165" fontId="8" fillId="5" borderId="0" xfId="0" applyNumberFormat="1" applyFont="1" applyFill="1"/>
    <xf numFmtId="0" fontId="2" fillId="6" borderId="2" xfId="0" applyFont="1" applyFill="1" applyBorder="1"/>
    <xf numFmtId="0" fontId="4" fillId="6" borderId="2" xfId="0" applyFont="1" applyFill="1" applyBorder="1"/>
    <xf numFmtId="0" fontId="0" fillId="2" borderId="2" xfId="0" applyFill="1" applyBorder="1"/>
    <xf numFmtId="0" fontId="0" fillId="7" borderId="2" xfId="0" applyFont="1" applyFill="1" applyBorder="1"/>
    <xf numFmtId="0" fontId="8" fillId="3" borderId="2" xfId="0" applyFont="1" applyFill="1" applyBorder="1"/>
    <xf numFmtId="165" fontId="8" fillId="2" borderId="2" xfId="0" applyNumberFormat="1" applyFont="1" applyFill="1" applyBorder="1"/>
    <xf numFmtId="165" fontId="8" fillId="5" borderId="2" xfId="0" applyNumberFormat="1" applyFont="1" applyFill="1" applyBorder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-540000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800" b="0" i="0" u="none" strike="noStrike" kern="1200" baseline="0">
                    <a:solidFill>
                      <a:schemeClr val="tx1">
                        <a:lumMod val="50000"/>
                        <a:lumOff val="50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cat>
            <c:numRef>
              <c:f>Sheet1!$B$31:$G$31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Sheet1!$B$32:$G$32</c:f>
              <c:numCache>
                <c:formatCode>_("$"* #,##0_);_("$"* \(#,##0\);_("$"* "-"??_);_(@_)</c:formatCode>
                <c:ptCount val="6"/>
                <c:pt idx="0">
                  <c:v>-1471</c:v>
                </c:pt>
                <c:pt idx="1">
                  <c:v>-707</c:v>
                </c:pt>
                <c:pt idx="2">
                  <c:v>-187</c:v>
                </c:pt>
                <c:pt idx="3">
                  <c:v>227</c:v>
                </c:pt>
                <c:pt idx="4">
                  <c:v>566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E08-4319-9239-7A33898E8168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444"/>
        <c:overlap val="-90"/>
        <c:axId val="921070016"/>
        <c:axId val="921071680"/>
      </c:barChart>
      <c:catAx>
        <c:axId val="9210700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1071680"/>
        <c:crosses val="autoZero"/>
        <c:auto val="1"/>
        <c:lblAlgn val="ctr"/>
        <c:lblOffset val="100"/>
        <c:noMultiLvlLbl val="0"/>
      </c:catAx>
      <c:valAx>
        <c:axId val="921071680"/>
        <c:scaling>
          <c:orientation val="minMax"/>
        </c:scaling>
        <c:delete val="1"/>
        <c:axPos val="l"/>
        <c:numFmt formatCode="_(&quot;$&quot;* #,##0_);_(&quot;$&quot;* \(#,##0\);_(&quot;$&quot;* &quot;-&quot;??_);_(@_)" sourceLinked="1"/>
        <c:majorTickMark val="none"/>
        <c:minorTickMark val="none"/>
        <c:tickLblPos val="nextTo"/>
        <c:crossAx val="9210700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CLV</a:t>
            </a:r>
            <a:r>
              <a:rPr lang="en-US" baseline="0"/>
              <a:t> OVER 5 YEARS</a:t>
            </a:r>
            <a:endParaRPr lang="en-US"/>
          </a:p>
        </c:rich>
      </c:tx>
      <c:layout>
        <c:manualLayout>
          <c:xMode val="edge"/>
          <c:yMode val="edge"/>
          <c:x val="0.44192344706911635"/>
          <c:y val="9.2592592592592587E-3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numRef>
              <c:f>Sheet1!$B$31:$G$31</c:f>
              <c:numCache>
                <c:formatCode>General</c:formatCode>
                <c:ptCount val="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</c:numCache>
            </c:numRef>
          </c:cat>
          <c:val>
            <c:numRef>
              <c:f>Sheet1!$B$32:$G$32</c:f>
              <c:numCache>
                <c:formatCode>_("$"* #,##0_);_("$"* \(#,##0\);_("$"* "-"??_);_(@_)</c:formatCode>
                <c:ptCount val="6"/>
                <c:pt idx="0">
                  <c:v>-1471</c:v>
                </c:pt>
                <c:pt idx="1">
                  <c:v>-707</c:v>
                </c:pt>
                <c:pt idx="2">
                  <c:v>-187</c:v>
                </c:pt>
                <c:pt idx="3">
                  <c:v>227</c:v>
                </c:pt>
                <c:pt idx="4">
                  <c:v>566</c:v>
                </c:pt>
                <c:pt idx="5">
                  <c:v>850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78E-4FF6-9AA9-B4CE4B46E1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931361168"/>
        <c:axId val="931352432"/>
      </c:barChart>
      <c:catAx>
        <c:axId val="93136116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52432"/>
        <c:crosses val="autoZero"/>
        <c:auto val="1"/>
        <c:lblAlgn val="ctr"/>
        <c:lblOffset val="100"/>
        <c:noMultiLvlLbl val="0"/>
      </c:catAx>
      <c:valAx>
        <c:axId val="9313524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_(&quot;$&quot;* #,##0_);_(&quot;$&quot;* \(#,##0\);_(&quot;$&quot;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3136116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800" b="0" i="0" u="none" strike="noStrike" kern="1200" baseline="0"/>
    <cs:bodyPr rot="-5400000" spcFirstLastPara="1" vertOverflow="clip" horzOverflow="clip" vert="horz" wrap="square" lIns="38100" tIns="19050" rIns="38100" bIns="19050" anchor="ctr" anchorCtr="1">
      <a:spAutoFit/>
    </cs:bodyPr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393700</xdr:colOff>
      <xdr:row>14</xdr:row>
      <xdr:rowOff>123825</xdr:rowOff>
    </xdr:from>
    <xdr:to>
      <xdr:col>16</xdr:col>
      <xdr:colOff>88900</xdr:colOff>
      <xdr:row>29</xdr:row>
      <xdr:rowOff>92075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282575</xdr:colOff>
      <xdr:row>32</xdr:row>
      <xdr:rowOff>180975</xdr:rowOff>
    </xdr:from>
    <xdr:to>
      <xdr:col>4</xdr:col>
      <xdr:colOff>504825</xdr:colOff>
      <xdr:row>47</xdr:row>
      <xdr:rowOff>161925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H32"/>
  <sheetViews>
    <sheetView tabSelected="1" workbookViewId="0">
      <selection activeCell="B31" sqref="B31:G32"/>
    </sheetView>
  </sheetViews>
  <sheetFormatPr defaultRowHeight="14.5" x14ac:dyDescent="0.35"/>
  <cols>
    <col min="1" max="1" width="34.08984375" style="1" customWidth="1"/>
    <col min="2" max="2" width="10.7265625" style="1" bestFit="1" customWidth="1"/>
    <col min="3" max="16384" width="8.7265625" style="1"/>
  </cols>
  <sheetData>
    <row r="2" spans="1:8" ht="15.5" x14ac:dyDescent="0.35">
      <c r="A2" s="4" t="s">
        <v>0</v>
      </c>
      <c r="B2" s="5"/>
      <c r="C2" s="5"/>
      <c r="D2" s="5"/>
    </row>
    <row r="5" spans="1:8" x14ac:dyDescent="0.35">
      <c r="A5" s="6" t="s">
        <v>1</v>
      </c>
      <c r="F5" s="3"/>
    </row>
    <row r="7" spans="1:8" x14ac:dyDescent="0.35">
      <c r="A7" s="7" t="s">
        <v>2</v>
      </c>
      <c r="B7" s="7">
        <v>0</v>
      </c>
      <c r="C7" s="7">
        <v>1</v>
      </c>
      <c r="D7" s="7">
        <v>2</v>
      </c>
      <c r="E7" s="7">
        <v>3</v>
      </c>
      <c r="F7" s="7">
        <v>4</v>
      </c>
      <c r="G7" s="7">
        <v>5</v>
      </c>
      <c r="H7" s="7"/>
    </row>
    <row r="9" spans="1:8" x14ac:dyDescent="0.35">
      <c r="A9" s="2" t="s">
        <v>3</v>
      </c>
      <c r="B9" s="10">
        <v>125000</v>
      </c>
      <c r="C9" s="10"/>
    </row>
    <row r="10" spans="1:8" x14ac:dyDescent="0.35">
      <c r="A10" s="2" t="s">
        <v>4</v>
      </c>
      <c r="B10" s="9">
        <v>85</v>
      </c>
      <c r="C10" s="9"/>
    </row>
    <row r="11" spans="1:8" x14ac:dyDescent="0.35">
      <c r="A11" s="2" t="s">
        <v>5</v>
      </c>
      <c r="B11" s="11">
        <v>1471</v>
      </c>
      <c r="C11" s="11"/>
    </row>
    <row r="13" spans="1:8" x14ac:dyDescent="0.35">
      <c r="A13" s="2" t="s">
        <v>6</v>
      </c>
      <c r="B13" s="9"/>
      <c r="C13" s="9">
        <v>1200</v>
      </c>
      <c r="D13" s="9">
        <v>1500</v>
      </c>
      <c r="E13" s="9">
        <f>D13*(1+E14)</f>
        <v>1875</v>
      </c>
      <c r="F13" s="9">
        <f>E13*(1+F14)</f>
        <v>2250</v>
      </c>
      <c r="G13" s="9">
        <f>F13*(1+G14)</f>
        <v>2587.5</v>
      </c>
      <c r="H13" s="1" t="str">
        <f ca="1">_xlfn.FORMULATEXT(G13)</f>
        <v>=F13*(1+G14)</v>
      </c>
    </row>
    <row r="14" spans="1:8" x14ac:dyDescent="0.35">
      <c r="A14" s="2" t="s">
        <v>7</v>
      </c>
      <c r="D14" s="13">
        <v>0.25</v>
      </c>
      <c r="E14" s="12">
        <v>0.25</v>
      </c>
      <c r="F14" s="12">
        <v>0.2</v>
      </c>
      <c r="G14" s="12">
        <v>0.15</v>
      </c>
    </row>
    <row r="15" spans="1:8" x14ac:dyDescent="0.35">
      <c r="A15" s="8" t="s">
        <v>8</v>
      </c>
      <c r="B15" s="13"/>
      <c r="C15" s="13">
        <v>0.7</v>
      </c>
      <c r="D15" s="13">
        <v>0.7</v>
      </c>
      <c r="E15" s="13">
        <v>0.7</v>
      </c>
      <c r="F15" s="13">
        <v>0.7</v>
      </c>
      <c r="G15" s="13">
        <v>0.7</v>
      </c>
    </row>
    <row r="16" spans="1:8" x14ac:dyDescent="0.35">
      <c r="A16" s="15" t="s">
        <v>9</v>
      </c>
      <c r="B16" s="14"/>
      <c r="C16" s="14">
        <v>840</v>
      </c>
      <c r="D16" s="14">
        <f t="shared" ref="D16:G16" si="0">D13*D15</f>
        <v>1050</v>
      </c>
      <c r="E16" s="14">
        <f t="shared" si="0"/>
        <v>1312.5</v>
      </c>
      <c r="F16" s="14">
        <f t="shared" si="0"/>
        <v>1575</v>
      </c>
      <c r="G16" s="14">
        <f t="shared" si="0"/>
        <v>1811.2499999999998</v>
      </c>
      <c r="H16" s="1" t="str">
        <f ca="1">_xlfn.FORMULATEXT(G16)</f>
        <v>=G13*G15</v>
      </c>
    </row>
    <row r="18" spans="1:8" x14ac:dyDescent="0.35">
      <c r="A18" s="1" t="s">
        <v>10</v>
      </c>
      <c r="B18" s="12"/>
      <c r="C18" s="12">
        <v>1</v>
      </c>
      <c r="D18" s="12">
        <v>0.6</v>
      </c>
      <c r="E18" s="12">
        <v>0.7</v>
      </c>
      <c r="F18" s="12">
        <v>0.75</v>
      </c>
      <c r="G18" s="12">
        <v>0.8</v>
      </c>
    </row>
    <row r="19" spans="1:8" x14ac:dyDescent="0.35">
      <c r="A19" s="1" t="s">
        <v>11</v>
      </c>
      <c r="B19" s="12"/>
      <c r="C19" s="12">
        <v>1</v>
      </c>
      <c r="D19" s="16">
        <f>D18*C19</f>
        <v>0.6</v>
      </c>
      <c r="E19" s="16">
        <f>E18*D19</f>
        <v>0.42</v>
      </c>
      <c r="F19" s="16">
        <f>F18*E19</f>
        <v>0.315</v>
      </c>
      <c r="G19" s="16">
        <f>G18*F19</f>
        <v>0.252</v>
      </c>
      <c r="H19" s="1" t="str">
        <f ca="1">_xlfn.FORMULATEXT(G19)</f>
        <v>=G18*F19</v>
      </c>
    </row>
    <row r="20" spans="1:8" x14ac:dyDescent="0.35">
      <c r="A20" s="3" t="s">
        <v>14</v>
      </c>
      <c r="C20" s="1">
        <v>840</v>
      </c>
      <c r="D20" s="1">
        <f t="shared" ref="D20:G20" si="1">D16*D19</f>
        <v>630</v>
      </c>
      <c r="E20" s="1">
        <f t="shared" si="1"/>
        <v>551.25</v>
      </c>
      <c r="F20" s="1">
        <f t="shared" si="1"/>
        <v>496.125</v>
      </c>
      <c r="G20" s="1">
        <f t="shared" si="1"/>
        <v>456.43499999999995</v>
      </c>
      <c r="H20" s="1" t="str">
        <f ca="1">_xlfn.FORMULATEXT(G20)</f>
        <v>=G16*G19</v>
      </c>
    </row>
    <row r="22" spans="1:8" x14ac:dyDescent="0.35">
      <c r="A22" s="1" t="s">
        <v>16</v>
      </c>
      <c r="B22" s="12"/>
      <c r="C22" s="17">
        <v>0.1</v>
      </c>
      <c r="D22" s="17">
        <v>0.1</v>
      </c>
      <c r="E22" s="17">
        <v>0.1</v>
      </c>
      <c r="F22" s="17">
        <v>0.1</v>
      </c>
      <c r="G22" s="17">
        <v>0.1</v>
      </c>
    </row>
    <row r="23" spans="1:8" x14ac:dyDescent="0.35">
      <c r="A23" s="1" t="s">
        <v>12</v>
      </c>
      <c r="B23" s="1">
        <v>1</v>
      </c>
      <c r="C23" s="18">
        <f>(1+C22)*B23</f>
        <v>1.1000000000000001</v>
      </c>
      <c r="D23" s="18">
        <f t="shared" ref="D23:G23" si="2">(1+D22)*C23</f>
        <v>1.2100000000000002</v>
      </c>
      <c r="E23" s="18">
        <f t="shared" si="2"/>
        <v>1.3310000000000004</v>
      </c>
      <c r="F23" s="18">
        <f t="shared" si="2"/>
        <v>1.4641000000000006</v>
      </c>
      <c r="G23" s="18">
        <f t="shared" si="2"/>
        <v>1.6105100000000008</v>
      </c>
    </row>
    <row r="24" spans="1:8" x14ac:dyDescent="0.35">
      <c r="A24" s="3" t="s">
        <v>13</v>
      </c>
      <c r="B24" s="19">
        <f>-B11</f>
        <v>-1471</v>
      </c>
      <c r="C24" s="1">
        <f>C20/C23</f>
        <v>763.63636363636363</v>
      </c>
      <c r="D24" s="1">
        <f t="shared" ref="D24:G24" si="3">D20/D23</f>
        <v>520.66115702479328</v>
      </c>
      <c r="E24" s="1">
        <f t="shared" si="3"/>
        <v>414.16228399699463</v>
      </c>
      <c r="F24" s="1">
        <f t="shared" si="3"/>
        <v>338.86005054299557</v>
      </c>
      <c r="G24" s="1">
        <f t="shared" si="3"/>
        <v>283.41022409050532</v>
      </c>
      <c r="H24" s="1" t="str">
        <f ca="1">_xlfn.FORMULATEXT(G24)</f>
        <v>=G20/G23</v>
      </c>
    </row>
    <row r="25" spans="1:8" ht="15.5" x14ac:dyDescent="0.35">
      <c r="A25" s="20" t="s">
        <v>15</v>
      </c>
      <c r="B25" s="21">
        <f>SUM($B$24:B24)</f>
        <v>-1471</v>
      </c>
      <c r="C25" s="21">
        <f>SUM($B$24:C24)</f>
        <v>-707.36363636363637</v>
      </c>
      <c r="D25" s="21">
        <f>SUM($B$24:D24)</f>
        <v>-186.70247933884309</v>
      </c>
      <c r="E25" s="21">
        <f>SUM($B$24:E24)</f>
        <v>227.45980465815154</v>
      </c>
      <c r="F25" s="21">
        <f>SUM($B$24:F24)</f>
        <v>566.31985520114711</v>
      </c>
      <c r="G25" s="22">
        <f>SUM($B$24:G24)</f>
        <v>849.73007929165237</v>
      </c>
      <c r="H25" s="1" t="str">
        <f ca="1">_xlfn.FORMULATEXT(G25)</f>
        <v>=SUM($B$24:G24)</v>
      </c>
    </row>
    <row r="29" spans="1:8" x14ac:dyDescent="0.35">
      <c r="A29" s="23" t="s">
        <v>17</v>
      </c>
      <c r="B29" s="24"/>
      <c r="C29" s="25"/>
      <c r="D29" s="25"/>
      <c r="E29" s="25"/>
      <c r="F29" s="25"/>
      <c r="G29" s="25"/>
    </row>
    <row r="30" spans="1:8" x14ac:dyDescent="0.35">
      <c r="A30" s="25"/>
      <c r="B30" s="25"/>
      <c r="C30" s="25"/>
      <c r="D30" s="25"/>
      <c r="E30" s="25"/>
      <c r="F30" s="25"/>
      <c r="G30" s="25"/>
    </row>
    <row r="31" spans="1:8" x14ac:dyDescent="0.35">
      <c r="A31" s="26" t="s">
        <v>18</v>
      </c>
      <c r="B31" s="26">
        <v>0</v>
      </c>
      <c r="C31" s="26">
        <v>1</v>
      </c>
      <c r="D31" s="26">
        <v>2</v>
      </c>
      <c r="E31" s="26">
        <v>3</v>
      </c>
      <c r="F31" s="26">
        <v>4</v>
      </c>
      <c r="G31" s="26">
        <v>5</v>
      </c>
    </row>
    <row r="32" spans="1:8" ht="15.5" x14ac:dyDescent="0.35">
      <c r="A32" s="27" t="s">
        <v>15</v>
      </c>
      <c r="B32" s="28">
        <v>-1471</v>
      </c>
      <c r="C32" s="28">
        <v>-707</v>
      </c>
      <c r="D32" s="28">
        <v>-187</v>
      </c>
      <c r="E32" s="28">
        <v>227</v>
      </c>
      <c r="F32" s="28">
        <v>566</v>
      </c>
      <c r="G32" s="29">
        <v>850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2023-08-19T06:10:10Z</dcterms:created>
  <dcterms:modified xsi:type="dcterms:W3CDTF">2023-08-19T12:26:13Z</dcterms:modified>
</cp:coreProperties>
</file>