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 firstSheet="4" activeTab="4"/>
  </bookViews>
  <sheets>
    <sheet name="Summary" sheetId="1" r:id="rId1"/>
    <sheet name="noPVC" sheetId="4" r:id="rId2"/>
    <sheet name="Sam_PVC_noCeregDiv" sheetId="5" r:id="rId3"/>
    <sheet name="Anne_PVC_c345_noCeregDiv" sheetId="2" r:id="rId4"/>
    <sheet name="Anne_PVC_c345_CeregDiv" sheetId="3" r:id="rId5"/>
    <sheet name="Andy_PVC_c345_noCeregDiv" sheetId="8" r:id="rId6"/>
    <sheet name="Andy_PVC_c345_CeregDiv" sheetId="9" r:id="rId7"/>
  </sheets>
  <externalReferences>
    <externalReference r:id="rId8"/>
  </externalReferences>
  <definedNames>
    <definedName name="wBraakMeans_PVCcorr_Sam" localSheetId="2">Sam_PVC_noCeregDiv!$A$2:$D$180</definedName>
    <definedName name="wMean_BRAAK_SUVR_cereg_nonPVC_C345_ThreeStage_excl" localSheetId="3">Anne_PVC_c345_noCeregDiv!$A$1:$A$107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P64" i="1"/>
  <c r="Q64" i="1"/>
  <c r="R64" i="1"/>
  <c r="S64" i="1"/>
  <c r="T64" i="1"/>
  <c r="U64" i="1"/>
  <c r="V64" i="1"/>
  <c r="W64" i="1"/>
  <c r="X64" i="1"/>
  <c r="X2" i="1"/>
  <c r="W2" i="1"/>
  <c r="V2" i="1"/>
  <c r="U2" i="1"/>
  <c r="T2" i="1"/>
  <c r="S2" i="1"/>
  <c r="R2" i="1"/>
  <c r="Q2" i="1"/>
  <c r="P2" i="1"/>
</calcChain>
</file>

<file path=xl/comments1.xml><?xml version="1.0" encoding="utf-8"?>
<comments xmlns="http://schemas.openxmlformats.org/spreadsheetml/2006/main">
  <authors>
    <author>Anne Maaß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add BAC in beginning 
 to get BACS ID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Threshold  for PIB DVR positivity: 1.065 (Sam, ARDA)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cerebellar gray value mostly increases by PVC--&gt; division by greater value decrases SUVRs</t>
        </r>
      </text>
    </comment>
  </commentList>
</comments>
</file>

<file path=xl/comments2.xml><?xml version="1.0" encoding="utf-8"?>
<comments xmlns="http://schemas.openxmlformats.org/spreadsheetml/2006/main">
  <authors>
    <author>Anne Maaß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created August09
</t>
        </r>
      </text>
    </comment>
  </commentList>
</comments>
</file>

<file path=xl/comments3.xml><?xml version="1.0" encoding="utf-8"?>
<comments xmlns="http://schemas.openxmlformats.org/spreadsheetml/2006/main">
  <authors>
    <author>Anne Maaß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created August09
</t>
        </r>
      </text>
    </comment>
  </commentList>
</comments>
</file>

<file path=xl/comments4.xml><?xml version="1.0" encoding="utf-8"?>
<comments xmlns="http://schemas.openxmlformats.org/spreadsheetml/2006/main">
  <authors>
    <author>Anne Maaß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Anne Maaß:</t>
        </r>
        <r>
          <rPr>
            <sz val="9"/>
            <color indexed="81"/>
            <rFont val="Calibri"/>
            <family val="2"/>
          </rPr>
          <t xml:space="preserve">
created August09
</t>
        </r>
      </text>
    </comment>
  </commentList>
</comments>
</file>

<file path=xl/connections.xml><?xml version="1.0" encoding="utf-8"?>
<connections xmlns="http://schemas.openxmlformats.org/spreadsheetml/2006/main">
  <connection id="1" name="wBraakMeans_PVCcorr_Sam.csv" type="6" refreshedVersion="0" deleted="1" background="1" saveData="1">
    <textPr fileType="mac" sourceFile="Macintosh HD:Users:anne:Dropbox:Cluster_exchange:wBraak_Means:wBraakMeans_PVCcorr_Sam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wMean_BRAAK_SUVR_cereg_nonPVC_C345_ThreeStage_excl.csv" type="6" refreshedVersion="0" background="1" saveData="1">
    <textPr fileType="mac" sourceFile="Macintosh HD:Users:anne:Dropbox:Cluster_exchange:Data_merged_PVC345:August_09:wMean_BRAAK_SUVR_cereg_nonPVC_C345_ThreeStage_excl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<sst xmlns="http://schemas.openxmlformats.org/spreadsheetml/2006/main" count="902" uniqueCount="241">
  <si>
    <t>Group</t>
  </si>
  <si>
    <t>excl_tau</t>
  </si>
  <si>
    <t>excl_PIB</t>
  </si>
  <si>
    <t>PIB_pos_neg</t>
  </si>
  <si>
    <t>Age_group</t>
  </si>
  <si>
    <t>age</t>
  </si>
  <si>
    <t>gender_1_female</t>
  </si>
  <si>
    <t>notes</t>
  </si>
  <si>
    <t>B06-235</t>
  </si>
  <si>
    <t>B07-227</t>
  </si>
  <si>
    <t>B07-238</t>
  </si>
  <si>
    <t>B07-276</t>
  </si>
  <si>
    <t>B07-277</t>
  </si>
  <si>
    <t>B08-221</t>
  </si>
  <si>
    <t>high Braak12</t>
  </si>
  <si>
    <t>B08-223</t>
  </si>
  <si>
    <t>B09-211</t>
  </si>
  <si>
    <t>B09-216</t>
  </si>
  <si>
    <t>B09-277</t>
  </si>
  <si>
    <t>B10-282</t>
  </si>
  <si>
    <t>B10-298</t>
  </si>
  <si>
    <t>B10-306</t>
  </si>
  <si>
    <t>B10-311</t>
  </si>
  <si>
    <t>B10-313</t>
  </si>
  <si>
    <t>B11-211</t>
  </si>
  <si>
    <t>B11-232</t>
  </si>
  <si>
    <t>got PIB3 recently</t>
  </si>
  <si>
    <t>B11-243</t>
  </si>
  <si>
    <t>B11-253</t>
  </si>
  <si>
    <t>highest global tau</t>
  </si>
  <si>
    <t>B11-256</t>
  </si>
  <si>
    <t>B12-202</t>
  </si>
  <si>
    <t>B12-203</t>
  </si>
  <si>
    <t>B12-209</t>
  </si>
  <si>
    <t>B12-226</t>
  </si>
  <si>
    <t>B12-276</t>
  </si>
  <si>
    <t>B12-277</t>
  </si>
  <si>
    <t>B12-305</t>
  </si>
  <si>
    <t>B12-316</t>
  </si>
  <si>
    <t>B13-204</t>
  </si>
  <si>
    <t>B13-205</t>
  </si>
  <si>
    <t>B13-207</t>
  </si>
  <si>
    <t>B13-225</t>
  </si>
  <si>
    <t>B13-227</t>
  </si>
  <si>
    <t>B13-238</t>
  </si>
  <si>
    <t>B13-267</t>
  </si>
  <si>
    <t>B13-289</t>
  </si>
  <si>
    <t>MMSE&lt;26</t>
  </si>
  <si>
    <t>B13-307</t>
  </si>
  <si>
    <t>B13-313</t>
  </si>
  <si>
    <t>B13-317</t>
  </si>
  <si>
    <t>B13-318</t>
  </si>
  <si>
    <t>B13-319</t>
  </si>
  <si>
    <t>B13-321</t>
  </si>
  <si>
    <t>B13-341</t>
  </si>
  <si>
    <t>B13-349</t>
  </si>
  <si>
    <t>B13-352</t>
  </si>
  <si>
    <t>B13-362</t>
  </si>
  <si>
    <t>close to Pib thresh</t>
  </si>
  <si>
    <t>B14-265</t>
  </si>
  <si>
    <t>B14-285</t>
  </si>
  <si>
    <t>B15-228</t>
  </si>
  <si>
    <t>B15-249</t>
  </si>
  <si>
    <t>B15-319</t>
  </si>
  <si>
    <t>B16-220</t>
  </si>
  <si>
    <t>B16-227</t>
  </si>
  <si>
    <t>B16-231</t>
  </si>
  <si>
    <t>B15-303</t>
  </si>
  <si>
    <t>HC: middle_aged</t>
  </si>
  <si>
    <t>B15-315</t>
  </si>
  <si>
    <t>B15-327</t>
  </si>
  <si>
    <t>B16-240</t>
  </si>
  <si>
    <t>B14-274</t>
  </si>
  <si>
    <t>HC: young</t>
  </si>
  <si>
    <t>B14-292</t>
  </si>
  <si>
    <t>B15-214</t>
  </si>
  <si>
    <t>B15-234</t>
  </si>
  <si>
    <t>B15-235</t>
  </si>
  <si>
    <t>LBL_ID</t>
  </si>
  <si>
    <t>BACS_ID</t>
  </si>
  <si>
    <t>PIB_DVR_closest_tau</t>
  </si>
  <si>
    <t>poor FS segmentation</t>
  </si>
  <si>
    <t xml:space="preserve">bad MRI quality &amp; Freesurfer segment. </t>
  </si>
  <si>
    <t>AV1451 image on ARDA differs from that in old pet directory</t>
  </si>
  <si>
    <t>MMSE_tau</t>
  </si>
  <si>
    <t>HC: old</t>
  </si>
  <si>
    <t>HC: old_excl</t>
  </si>
  <si>
    <t>B08-207</t>
  </si>
  <si>
    <t>B08-247</t>
  </si>
  <si>
    <t>B11-274</t>
  </si>
  <si>
    <t>B12-219</t>
  </si>
  <si>
    <t>B13-314</t>
  </si>
  <si>
    <t>B13-357</t>
  </si>
  <si>
    <t>B13-371</t>
  </si>
  <si>
    <t>B14-224</t>
  </si>
  <si>
    <t>B14-237</t>
  </si>
  <si>
    <t>B14-243</t>
  </si>
  <si>
    <t>B14-254</t>
  </si>
  <si>
    <t>B14-257</t>
  </si>
  <si>
    <t>B14-260</t>
  </si>
  <si>
    <t>B14-261</t>
  </si>
  <si>
    <t>B14-269</t>
  </si>
  <si>
    <t>B14-270</t>
  </si>
  <si>
    <t>B14-271</t>
  </si>
  <si>
    <t>B14-275</t>
  </si>
  <si>
    <t>B14-283</t>
  </si>
  <si>
    <t>B14-284</t>
  </si>
  <si>
    <t>B14-288</t>
  </si>
  <si>
    <t>B14-289</t>
  </si>
  <si>
    <t>B14-295</t>
  </si>
  <si>
    <t>B14-300</t>
  </si>
  <si>
    <t>B14-301</t>
  </si>
  <si>
    <t>B14-302</t>
  </si>
  <si>
    <t>B14-303</t>
  </si>
  <si>
    <t>B14-304</t>
  </si>
  <si>
    <t>B14-310</t>
  </si>
  <si>
    <t>B14-311</t>
  </si>
  <si>
    <t>B15-203</t>
  </si>
  <si>
    <t>B15-212</t>
  </si>
  <si>
    <t>B15-217</t>
  </si>
  <si>
    <t>B15-218</t>
  </si>
  <si>
    <t>B15-225</t>
  </si>
  <si>
    <t>B15-230</t>
  </si>
  <si>
    <t>B15-250</t>
  </si>
  <si>
    <t>B15-251</t>
  </si>
  <si>
    <t>B15-254</t>
  </si>
  <si>
    <t>B15-255</t>
  </si>
  <si>
    <t>B15-257</t>
  </si>
  <si>
    <t>B15-261</t>
  </si>
  <si>
    <t>B15-262</t>
  </si>
  <si>
    <t>B15-263</t>
  </si>
  <si>
    <t>B15-264</t>
  </si>
  <si>
    <t>B15-269</t>
  </si>
  <si>
    <t>B15-270</t>
  </si>
  <si>
    <t>B15-271</t>
  </si>
  <si>
    <t>B15-272</t>
  </si>
  <si>
    <t>B15-274</t>
  </si>
  <si>
    <t>B15-275</t>
  </si>
  <si>
    <t>B15-276</t>
  </si>
  <si>
    <t>B15-277</t>
  </si>
  <si>
    <t>B15-278</t>
  </si>
  <si>
    <t>B15-281</t>
  </si>
  <si>
    <t>B15-283</t>
  </si>
  <si>
    <t>B15-284</t>
  </si>
  <si>
    <t>B15-285</t>
  </si>
  <si>
    <t>B15-288</t>
  </si>
  <si>
    <t>B15-289</t>
  </si>
  <si>
    <t>B15-291</t>
  </si>
  <si>
    <t>B15-293</t>
  </si>
  <si>
    <t>B15-294</t>
  </si>
  <si>
    <t>B15-295</t>
  </si>
  <si>
    <t>B15-297</t>
  </si>
  <si>
    <t>B15-298</t>
  </si>
  <si>
    <t>B15-299</t>
  </si>
  <si>
    <t>B15-300</t>
  </si>
  <si>
    <t>B15-301</t>
  </si>
  <si>
    <t>B15-306</t>
  </si>
  <si>
    <t>B15-307</t>
  </si>
  <si>
    <t>B15-308</t>
  </si>
  <si>
    <t>B15-309</t>
  </si>
  <si>
    <t>B15-310</t>
  </si>
  <si>
    <t>B15-311</t>
  </si>
  <si>
    <t>B15-312</t>
  </si>
  <si>
    <t>B15-314</t>
  </si>
  <si>
    <t>B15-316</t>
  </si>
  <si>
    <t>B15-317</t>
  </si>
  <si>
    <t>B15-318</t>
  </si>
  <si>
    <t>B15-320</t>
  </si>
  <si>
    <t>B15-321</t>
  </si>
  <si>
    <t>B15-322</t>
  </si>
  <si>
    <t>B15-323</t>
  </si>
  <si>
    <t>B15-324</t>
  </si>
  <si>
    <t>B15-325</t>
  </si>
  <si>
    <t>B15-326</t>
  </si>
  <si>
    <t>B15-331</t>
  </si>
  <si>
    <t>B15-332</t>
  </si>
  <si>
    <t>B16-202</t>
  </si>
  <si>
    <t>B16-204</t>
  </si>
  <si>
    <t>B16-205</t>
  </si>
  <si>
    <t>B16-208</t>
  </si>
  <si>
    <t>B16-209</t>
  </si>
  <si>
    <t>B16-211</t>
  </si>
  <si>
    <t>B16-212</t>
  </si>
  <si>
    <t>B16-213</t>
  </si>
  <si>
    <t>B16-214</t>
  </si>
  <si>
    <t>B16-216</t>
  </si>
  <si>
    <t>B16-217</t>
  </si>
  <si>
    <t>B16-223</t>
  </si>
  <si>
    <t>B16-224</t>
  </si>
  <si>
    <t>B16-226</t>
  </si>
  <si>
    <t>B16-228</t>
  </si>
  <si>
    <t>B16-229</t>
  </si>
  <si>
    <t>B16-230</t>
  </si>
  <si>
    <t>B16-232</t>
  </si>
  <si>
    <t>B16-233</t>
  </si>
  <si>
    <t>B16-236</t>
  </si>
  <si>
    <t>B16-237</t>
  </si>
  <si>
    <t>B16-239</t>
  </si>
  <si>
    <t>B16-241</t>
  </si>
  <si>
    <t>B16-242</t>
  </si>
  <si>
    <t>B16-243</t>
  </si>
  <si>
    <t>B16-254</t>
  </si>
  <si>
    <t>B16-266</t>
  </si>
  <si>
    <t>subject</t>
  </si>
  <si>
    <t>B06-203</t>
  </si>
  <si>
    <t>B11-255</t>
  </si>
  <si>
    <t>B16-262</t>
  </si>
  <si>
    <t>B16-264</t>
  </si>
  <si>
    <t>B16-270</t>
  </si>
  <si>
    <t>B16-273</t>
  </si>
  <si>
    <t>B16-274</t>
  </si>
  <si>
    <t>B16-275</t>
  </si>
  <si>
    <t>B16-283</t>
  </si>
  <si>
    <t>B16-278</t>
  </si>
  <si>
    <t>Braak45_PVC_c345</t>
  </si>
  <si>
    <t>Braak34_PVC_c345</t>
  </si>
  <si>
    <t>Braak12_PVC_c345</t>
  </si>
  <si>
    <t>Braak12_PVC_c345_ceregDiv</t>
  </si>
  <si>
    <t>Braak34_PVC_c345_ceregDiv</t>
  </si>
  <si>
    <t>Braak45_PVC_c345_ceregDiv</t>
  </si>
  <si>
    <t>Braak12_Sam</t>
  </si>
  <si>
    <t>Braak34_Sam</t>
  </si>
  <si>
    <t>Braak56_Sam</t>
  </si>
  <si>
    <t>Braak12_noPVC</t>
  </si>
  <si>
    <t>Braak34_noPVC</t>
  </si>
  <si>
    <t>Braak56_noPVC</t>
  </si>
  <si>
    <t>Braak12_PVCc345_ceregDiv</t>
  </si>
  <si>
    <t>Braak34_PVCc345_ceregDiv</t>
  </si>
  <si>
    <t>Braak45_PVCc345_ceregDiv</t>
  </si>
  <si>
    <t>Braak12_PVCc345_noCeregDiv</t>
  </si>
  <si>
    <t>Braak34_PVCc345_noCeregDiv</t>
  </si>
  <si>
    <t>Braak45_PVCc345_noCeregDiv</t>
  </si>
  <si>
    <t>Braak12_Sam_noCeregDiv</t>
  </si>
  <si>
    <t>Braak34_Sam_noCeregDiv</t>
  </si>
  <si>
    <t>Braak56_Sam_noCeregDiv</t>
  </si>
  <si>
    <t>x_origin</t>
  </si>
  <si>
    <t>y_origin</t>
  </si>
  <si>
    <t>BRAAK12</t>
  </si>
  <si>
    <t>BRAAK34</t>
  </si>
  <si>
    <t>BRAAK56</t>
  </si>
  <si>
    <t>B16-269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</si>
</sst>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00"/>
    <numFmt numFmtId="166" formatCode="#,##0.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name val="Arial"/>
    </font>
    <font>
      <i/>
      <sz val="11"/>
      <name val="Arial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DA9694"/>
        <bgColor rgb="FF000000"/>
      </patternFill>
    </fill>
    <fill>
      <patternFill patternType="solid">
        <fgColor rgb="FF60EF7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6" fillId="0" borderId="0" xfId="2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165" fontId="6" fillId="0" borderId="0" xfId="2" applyNumberFormat="1" applyFont="1" applyFill="1" applyAlignment="1">
      <alignment horizontal="left"/>
    </xf>
    <xf numFmtId="0" fontId="5" fillId="8" borderId="0" xfId="2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9" borderId="0" xfId="1" applyFont="1" applyFill="1" applyAlignment="1">
      <alignment horizontal="left"/>
    </xf>
    <xf numFmtId="4" fontId="5" fillId="0" borderId="0" xfId="0" applyNumberFormat="1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165" fontId="5" fillId="0" borderId="0" xfId="0" applyNumberFormat="1" applyFont="1" applyFill="1" applyAlignment="1">
      <alignment horizontal="left"/>
    </xf>
    <xf numFmtId="4" fontId="6" fillId="0" borderId="0" xfId="0" applyNumberFormat="1" applyFont="1" applyFill="1" applyAlignment="1">
      <alignment horizontal="left"/>
    </xf>
    <xf numFmtId="165" fontId="6" fillId="0" borderId="0" xfId="0" applyNumberFormat="1" applyFont="1" applyFill="1" applyAlignment="1">
      <alignment horizontal="left"/>
    </xf>
    <xf numFmtId="165" fontId="6" fillId="10" borderId="0" xfId="0" applyNumberFormat="1" applyFont="1" applyFill="1" applyAlignment="1">
      <alignment horizontal="left"/>
    </xf>
    <xf numFmtId="3" fontId="6" fillId="7" borderId="0" xfId="2" applyNumberFormat="1" applyFont="1" applyFill="1" applyAlignment="1">
      <alignment horizontal="left"/>
    </xf>
    <xf numFmtId="166" fontId="5" fillId="0" borderId="0" xfId="0" applyNumberFormat="1" applyFont="1" applyFill="1" applyAlignment="1">
      <alignment horizontal="left"/>
    </xf>
    <xf numFmtId="4" fontId="5" fillId="10" borderId="0" xfId="0" applyNumberFormat="1" applyFont="1" applyFill="1" applyAlignment="1">
      <alignment horizontal="left"/>
    </xf>
    <xf numFmtId="165" fontId="5" fillId="7" borderId="0" xfId="2" applyNumberFormat="1" applyFont="1" applyFill="1" applyAlignment="1">
      <alignment horizontal="left"/>
    </xf>
    <xf numFmtId="0" fontId="5" fillId="11" borderId="0" xfId="0" applyFont="1" applyFill="1" applyAlignment="1">
      <alignment horizontal="left"/>
    </xf>
    <xf numFmtId="4" fontId="5" fillId="9" borderId="0" xfId="1" applyNumberFormat="1" applyFont="1" applyFill="1" applyAlignment="1">
      <alignment horizontal="left"/>
    </xf>
    <xf numFmtId="3" fontId="5" fillId="9" borderId="0" xfId="1" applyNumberFormat="1" applyFont="1" applyFill="1" applyAlignment="1">
      <alignment horizontal="left"/>
    </xf>
    <xf numFmtId="164" fontId="5" fillId="9" borderId="0" xfId="1" applyNumberFormat="1" applyFont="1" applyFill="1" applyAlignment="1">
      <alignment horizontal="left"/>
    </xf>
    <xf numFmtId="165" fontId="5" fillId="9" borderId="0" xfId="1" applyNumberFormat="1" applyFont="1" applyFill="1" applyAlignment="1">
      <alignment horizontal="left"/>
    </xf>
    <xf numFmtId="0" fontId="5" fillId="8" borderId="0" xfId="1" applyFont="1" applyFill="1" applyAlignment="1">
      <alignment horizontal="left"/>
    </xf>
    <xf numFmtId="3" fontId="5" fillId="0" borderId="0" xfId="2" applyNumberFormat="1" applyFont="1" applyFill="1" applyAlignment="1">
      <alignment horizontal="left"/>
    </xf>
    <xf numFmtId="0" fontId="0" fillId="0" borderId="0" xfId="0" applyFont="1"/>
    <xf numFmtId="0" fontId="11" fillId="0" borderId="0" xfId="1" applyFont="1" applyFill="1" applyAlignment="1">
      <alignment horizontal="left"/>
    </xf>
    <xf numFmtId="0" fontId="11" fillId="0" borderId="0" xfId="3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1" fillId="0" borderId="0" xfId="1" applyFont="1" applyFill="1"/>
    <xf numFmtId="0" fontId="1" fillId="0" borderId="0" xfId="3" applyFont="1" applyFill="1"/>
    <xf numFmtId="0" fontId="1" fillId="0" borderId="0" xfId="2" applyFont="1" applyFill="1"/>
    <xf numFmtId="0" fontId="0" fillId="0" borderId="0" xfId="0" applyFont="1" applyFill="1"/>
    <xf numFmtId="0" fontId="5" fillId="0" borderId="0" xfId="2" applyFont="1" applyFill="1" applyAlignment="1">
      <alignment horizontal="left"/>
    </xf>
    <xf numFmtId="4" fontId="5" fillId="10" borderId="0" xfId="3" applyNumberFormat="1" applyFont="1" applyFill="1" applyAlignment="1">
      <alignment horizontal="left"/>
    </xf>
    <xf numFmtId="0" fontId="5" fillId="12" borderId="0" xfId="2" applyFont="1" applyFill="1" applyAlignment="1">
      <alignment horizontal="left"/>
    </xf>
    <xf numFmtId="3" fontId="5" fillId="10" borderId="0" xfId="3" applyNumberFormat="1" applyFont="1" applyFill="1" applyAlignment="1">
      <alignment horizontal="left"/>
    </xf>
    <xf numFmtId="164" fontId="5" fillId="10" borderId="0" xfId="3" applyNumberFormat="1" applyFont="1" applyFill="1" applyAlignment="1">
      <alignment horizontal="left"/>
    </xf>
    <xf numFmtId="165" fontId="5" fillId="10" borderId="0" xfId="3" applyNumberFormat="1" applyFont="1" applyFill="1" applyAlignment="1">
      <alignment horizontal="left"/>
    </xf>
    <xf numFmtId="0" fontId="5" fillId="10" borderId="0" xfId="3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3" fontId="6" fillId="0" borderId="0" xfId="2" applyNumberFormat="1" applyFont="1" applyFill="1" applyAlignment="1">
      <alignment horizontal="left"/>
    </xf>
    <xf numFmtId="4" fontId="5" fillId="0" borderId="0" xfId="0" applyNumberFormat="1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3" fontId="5" fillId="0" borderId="0" xfId="0" applyNumberFormat="1" applyFont="1" applyFill="1" applyAlignment="1">
      <alignment horizontal="left" wrapText="1"/>
    </xf>
    <xf numFmtId="164" fontId="5" fillId="0" borderId="0" xfId="0" applyNumberFormat="1" applyFont="1" applyFill="1" applyAlignment="1">
      <alignment horizontal="left" wrapText="1"/>
    </xf>
    <xf numFmtId="0" fontId="5" fillId="5" borderId="0" xfId="1" applyFont="1" applyFill="1" applyAlignment="1">
      <alignment horizontal="left" wrapText="1"/>
    </xf>
    <xf numFmtId="0" fontId="5" fillId="6" borderId="0" xfId="3" applyFont="1" applyFill="1" applyAlignment="1">
      <alignment horizontal="left" wrapText="1"/>
    </xf>
    <xf numFmtId="0" fontId="5" fillId="7" borderId="0" xfId="2" applyFont="1" applyFill="1" applyAlignment="1">
      <alignment horizontal="left" wrapText="1"/>
    </xf>
    <xf numFmtId="0" fontId="12" fillId="5" borderId="0" xfId="1" applyFont="1" applyFill="1" applyAlignment="1">
      <alignment horizontal="left" wrapText="1"/>
    </xf>
    <xf numFmtId="0" fontId="12" fillId="6" borderId="0" xfId="3" applyFont="1" applyFill="1" applyAlignment="1">
      <alignment horizontal="left" wrapText="1"/>
    </xf>
    <xf numFmtId="0" fontId="12" fillId="7" borderId="0" xfId="2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</cellXfs>
  <cellStyles count="2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weighted Braak 1/2 Mean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NonPVC Vs. PVCc345 no Cereg</c:v>
          </c:tx>
          <c:spPr>
            <a:ln w="47625">
              <a:noFill/>
            </a:ln>
          </c:spPr>
          <c:xVal>
            <c:numRef>
              <c:f>Summary!$P$2:$P$64</c:f>
              <c:numCache>
                <c:formatCode>General</c:formatCode>
                <c:ptCount val="63"/>
                <c:pt idx="0">
                  <c:v>1.024</c:v>
                </c:pt>
                <c:pt idx="1">
                  <c:v>1.1618</c:v>
                </c:pt>
                <c:pt idx="2">
                  <c:v>1.1449</c:v>
                </c:pt>
                <c:pt idx="3">
                  <c:v>0.98177</c:v>
                </c:pt>
                <c:pt idx="4">
                  <c:v>1.2223</c:v>
                </c:pt>
                <c:pt idx="5">
                  <c:v>1.44</c:v>
                </c:pt>
                <c:pt idx="6">
                  <c:v>1.1049</c:v>
                </c:pt>
                <c:pt idx="7">
                  <c:v>1.1791</c:v>
                </c:pt>
                <c:pt idx="8">
                  <c:v>1.3584</c:v>
                </c:pt>
                <c:pt idx="9">
                  <c:v>1.1667</c:v>
                </c:pt>
                <c:pt idx="10">
                  <c:v>1.2349</c:v>
                </c:pt>
                <c:pt idx="12">
                  <c:v>1.3377</c:v>
                </c:pt>
                <c:pt idx="13">
                  <c:v>1.123</c:v>
                </c:pt>
                <c:pt idx="14">
                  <c:v>0.95708</c:v>
                </c:pt>
                <c:pt idx="15">
                  <c:v>1.1305</c:v>
                </c:pt>
                <c:pt idx="16">
                  <c:v>1.5275</c:v>
                </c:pt>
                <c:pt idx="17">
                  <c:v>1.0389</c:v>
                </c:pt>
                <c:pt idx="18">
                  <c:v>1.3708</c:v>
                </c:pt>
                <c:pt idx="19">
                  <c:v>1.0944</c:v>
                </c:pt>
                <c:pt idx="20">
                  <c:v>1.2278</c:v>
                </c:pt>
                <c:pt idx="21">
                  <c:v>1.2064</c:v>
                </c:pt>
                <c:pt idx="23">
                  <c:v>1.0846</c:v>
                </c:pt>
                <c:pt idx="24">
                  <c:v>1.2277</c:v>
                </c:pt>
                <c:pt idx="25">
                  <c:v>1.2813</c:v>
                </c:pt>
                <c:pt idx="26">
                  <c:v>1.2476</c:v>
                </c:pt>
                <c:pt idx="27">
                  <c:v>1.1282</c:v>
                </c:pt>
                <c:pt idx="28">
                  <c:v>1.2401</c:v>
                </c:pt>
                <c:pt idx="29">
                  <c:v>1.14</c:v>
                </c:pt>
                <c:pt idx="30">
                  <c:v>1.2805</c:v>
                </c:pt>
                <c:pt idx="31">
                  <c:v>1.2373</c:v>
                </c:pt>
                <c:pt idx="32">
                  <c:v>1.2356</c:v>
                </c:pt>
                <c:pt idx="33">
                  <c:v>1.2012</c:v>
                </c:pt>
                <c:pt idx="34">
                  <c:v>1.3746</c:v>
                </c:pt>
                <c:pt idx="35">
                  <c:v>1.2065</c:v>
                </c:pt>
                <c:pt idx="36">
                  <c:v>1.1298</c:v>
                </c:pt>
                <c:pt idx="37">
                  <c:v>1.1244</c:v>
                </c:pt>
                <c:pt idx="38">
                  <c:v>1.1172</c:v>
                </c:pt>
                <c:pt idx="39">
                  <c:v>1.2411</c:v>
                </c:pt>
                <c:pt idx="40">
                  <c:v>1.0229</c:v>
                </c:pt>
                <c:pt idx="41">
                  <c:v>1.0705</c:v>
                </c:pt>
                <c:pt idx="42">
                  <c:v>1.2751</c:v>
                </c:pt>
                <c:pt idx="43">
                  <c:v>1.1849</c:v>
                </c:pt>
                <c:pt idx="44">
                  <c:v>1.131</c:v>
                </c:pt>
                <c:pt idx="45">
                  <c:v>1.2266</c:v>
                </c:pt>
                <c:pt idx="46">
                  <c:v>1.3506</c:v>
                </c:pt>
                <c:pt idx="48">
                  <c:v>1.1517</c:v>
                </c:pt>
                <c:pt idx="49">
                  <c:v>1.194</c:v>
                </c:pt>
                <c:pt idx="50">
                  <c:v>1.2048</c:v>
                </c:pt>
                <c:pt idx="51">
                  <c:v>1.2378</c:v>
                </c:pt>
                <c:pt idx="52">
                  <c:v>1.1967</c:v>
                </c:pt>
                <c:pt idx="53">
                  <c:v>1.1672</c:v>
                </c:pt>
                <c:pt idx="54">
                  <c:v>1.1488</c:v>
                </c:pt>
                <c:pt idx="55">
                  <c:v>1.1154</c:v>
                </c:pt>
                <c:pt idx="56">
                  <c:v>1.2008</c:v>
                </c:pt>
                <c:pt idx="57">
                  <c:v>1.0987</c:v>
                </c:pt>
                <c:pt idx="58">
                  <c:v>0.87406</c:v>
                </c:pt>
                <c:pt idx="59">
                  <c:v>1.1426</c:v>
                </c:pt>
                <c:pt idx="60">
                  <c:v>0.97312</c:v>
                </c:pt>
                <c:pt idx="61">
                  <c:v>1.0881</c:v>
                </c:pt>
                <c:pt idx="62">
                  <c:v>0.87322</c:v>
                </c:pt>
              </c:numCache>
            </c:numRef>
          </c:xVal>
          <c:yVal>
            <c:numRef>
              <c:f>Summary!$S$2:$S$64</c:f>
              <c:numCache>
                <c:formatCode>General</c:formatCode>
                <c:ptCount val="63"/>
                <c:pt idx="0">
                  <c:v>1.2184</c:v>
                </c:pt>
                <c:pt idx="1">
                  <c:v>1.3458</c:v>
                </c:pt>
                <c:pt idx="2">
                  <c:v>1.2536</c:v>
                </c:pt>
                <c:pt idx="3">
                  <c:v>1.0708</c:v>
                </c:pt>
                <c:pt idx="4">
                  <c:v>1.3412</c:v>
                </c:pt>
                <c:pt idx="5">
                  <c:v>1.9665</c:v>
                </c:pt>
                <c:pt idx="6">
                  <c:v>1.2395</c:v>
                </c:pt>
                <c:pt idx="7">
                  <c:v>1.3741</c:v>
                </c:pt>
                <c:pt idx="8">
                  <c:v>1.6115</c:v>
                </c:pt>
                <c:pt idx="9">
                  <c:v>1.2162</c:v>
                </c:pt>
                <c:pt idx="10">
                  <c:v>1.4038</c:v>
                </c:pt>
                <c:pt idx="12">
                  <c:v>1.4621</c:v>
                </c:pt>
                <c:pt idx="13">
                  <c:v>1.298</c:v>
                </c:pt>
                <c:pt idx="14">
                  <c:v>1.2098</c:v>
                </c:pt>
                <c:pt idx="15">
                  <c:v>1.2171</c:v>
                </c:pt>
                <c:pt idx="16">
                  <c:v>1.9281</c:v>
                </c:pt>
                <c:pt idx="17">
                  <c:v>1.2397</c:v>
                </c:pt>
                <c:pt idx="18">
                  <c:v>1.72</c:v>
                </c:pt>
                <c:pt idx="19">
                  <c:v>1.2218</c:v>
                </c:pt>
                <c:pt idx="20">
                  <c:v>1.3483</c:v>
                </c:pt>
                <c:pt idx="21">
                  <c:v>1.3409</c:v>
                </c:pt>
                <c:pt idx="23">
                  <c:v>1.5039</c:v>
                </c:pt>
                <c:pt idx="24">
                  <c:v>1.3872</c:v>
                </c:pt>
                <c:pt idx="25">
                  <c:v>1.6346</c:v>
                </c:pt>
                <c:pt idx="26">
                  <c:v>1.6196</c:v>
                </c:pt>
                <c:pt idx="27">
                  <c:v>1.3115</c:v>
                </c:pt>
                <c:pt idx="28">
                  <c:v>1.5092</c:v>
                </c:pt>
                <c:pt idx="29">
                  <c:v>1.2558</c:v>
                </c:pt>
                <c:pt idx="30">
                  <c:v>1.4767</c:v>
                </c:pt>
                <c:pt idx="31">
                  <c:v>1.4249</c:v>
                </c:pt>
                <c:pt idx="32">
                  <c:v>1.3527</c:v>
                </c:pt>
                <c:pt idx="33">
                  <c:v>1.3404</c:v>
                </c:pt>
                <c:pt idx="34">
                  <c:v>2.0138</c:v>
                </c:pt>
                <c:pt idx="35">
                  <c:v>1.4974</c:v>
                </c:pt>
                <c:pt idx="36">
                  <c:v>1.2899</c:v>
                </c:pt>
                <c:pt idx="37">
                  <c:v>1.3096</c:v>
                </c:pt>
                <c:pt idx="38">
                  <c:v>1.2173</c:v>
                </c:pt>
                <c:pt idx="39">
                  <c:v>1.3617</c:v>
                </c:pt>
                <c:pt idx="40">
                  <c:v>1.0952</c:v>
                </c:pt>
                <c:pt idx="41">
                  <c:v>1.216</c:v>
                </c:pt>
                <c:pt idx="42">
                  <c:v>1.5286</c:v>
                </c:pt>
                <c:pt idx="43">
                  <c:v>1.3932</c:v>
                </c:pt>
                <c:pt idx="44">
                  <c:v>1.2374</c:v>
                </c:pt>
                <c:pt idx="45">
                  <c:v>1.4515</c:v>
                </c:pt>
                <c:pt idx="46">
                  <c:v>1.7596</c:v>
                </c:pt>
                <c:pt idx="48">
                  <c:v>1.189</c:v>
                </c:pt>
                <c:pt idx="49">
                  <c:v>1.4942</c:v>
                </c:pt>
                <c:pt idx="50">
                  <c:v>1.3599</c:v>
                </c:pt>
                <c:pt idx="51">
                  <c:v>1.4612</c:v>
                </c:pt>
                <c:pt idx="52">
                  <c:v>1.2147</c:v>
                </c:pt>
                <c:pt idx="53">
                  <c:v>1.3299</c:v>
                </c:pt>
                <c:pt idx="54">
                  <c:v>1.2465</c:v>
                </c:pt>
                <c:pt idx="55">
                  <c:v>1.2269</c:v>
                </c:pt>
                <c:pt idx="56">
                  <c:v>1.3374</c:v>
                </c:pt>
                <c:pt idx="57">
                  <c:v>1.1741</c:v>
                </c:pt>
                <c:pt idx="58">
                  <c:v>0.89616</c:v>
                </c:pt>
                <c:pt idx="59">
                  <c:v>1.1531</c:v>
                </c:pt>
                <c:pt idx="60">
                  <c:v>0.95512</c:v>
                </c:pt>
                <c:pt idx="61">
                  <c:v>1.1213</c:v>
                </c:pt>
                <c:pt idx="62">
                  <c:v>0.99109</c:v>
                </c:pt>
              </c:numCache>
            </c:numRef>
          </c:yVal>
          <c:smooth val="0"/>
        </c:ser>
        <c:ser>
          <c:idx val="1"/>
          <c:order val="1"/>
          <c:tx>
            <c:v>PVC_c345_noCereg Vs. Sam_PVC_noCereg</c:v>
          </c:tx>
          <c:spPr>
            <a:ln w="47625">
              <a:noFill/>
            </a:ln>
          </c:spPr>
          <c:xVal>
            <c:numRef>
              <c:f>Summary!$S$2:$S$64</c:f>
              <c:numCache>
                <c:formatCode>General</c:formatCode>
                <c:ptCount val="63"/>
                <c:pt idx="0">
                  <c:v>1.2184</c:v>
                </c:pt>
                <c:pt idx="1">
                  <c:v>1.3458</c:v>
                </c:pt>
                <c:pt idx="2">
                  <c:v>1.2536</c:v>
                </c:pt>
                <c:pt idx="3">
                  <c:v>1.0708</c:v>
                </c:pt>
                <c:pt idx="4">
                  <c:v>1.3412</c:v>
                </c:pt>
                <c:pt idx="5">
                  <c:v>1.9665</c:v>
                </c:pt>
                <c:pt idx="6">
                  <c:v>1.2395</c:v>
                </c:pt>
                <c:pt idx="7">
                  <c:v>1.3741</c:v>
                </c:pt>
                <c:pt idx="8">
                  <c:v>1.6115</c:v>
                </c:pt>
                <c:pt idx="9">
                  <c:v>1.2162</c:v>
                </c:pt>
                <c:pt idx="10">
                  <c:v>1.4038</c:v>
                </c:pt>
                <c:pt idx="12">
                  <c:v>1.4621</c:v>
                </c:pt>
                <c:pt idx="13">
                  <c:v>1.298</c:v>
                </c:pt>
                <c:pt idx="14">
                  <c:v>1.2098</c:v>
                </c:pt>
                <c:pt idx="15">
                  <c:v>1.2171</c:v>
                </c:pt>
                <c:pt idx="16">
                  <c:v>1.9281</c:v>
                </c:pt>
                <c:pt idx="17">
                  <c:v>1.2397</c:v>
                </c:pt>
                <c:pt idx="18">
                  <c:v>1.72</c:v>
                </c:pt>
                <c:pt idx="19">
                  <c:v>1.2218</c:v>
                </c:pt>
                <c:pt idx="20">
                  <c:v>1.3483</c:v>
                </c:pt>
                <c:pt idx="21">
                  <c:v>1.3409</c:v>
                </c:pt>
                <c:pt idx="23">
                  <c:v>1.5039</c:v>
                </c:pt>
                <c:pt idx="24">
                  <c:v>1.3872</c:v>
                </c:pt>
                <c:pt idx="25">
                  <c:v>1.6346</c:v>
                </c:pt>
                <c:pt idx="26">
                  <c:v>1.6196</c:v>
                </c:pt>
                <c:pt idx="27">
                  <c:v>1.3115</c:v>
                </c:pt>
                <c:pt idx="28">
                  <c:v>1.5092</c:v>
                </c:pt>
                <c:pt idx="29">
                  <c:v>1.2558</c:v>
                </c:pt>
                <c:pt idx="30">
                  <c:v>1.4767</c:v>
                </c:pt>
                <c:pt idx="31">
                  <c:v>1.4249</c:v>
                </c:pt>
                <c:pt idx="32">
                  <c:v>1.3527</c:v>
                </c:pt>
                <c:pt idx="33">
                  <c:v>1.3404</c:v>
                </c:pt>
                <c:pt idx="34">
                  <c:v>2.0138</c:v>
                </c:pt>
                <c:pt idx="35">
                  <c:v>1.4974</c:v>
                </c:pt>
                <c:pt idx="36">
                  <c:v>1.2899</c:v>
                </c:pt>
                <c:pt idx="37">
                  <c:v>1.3096</c:v>
                </c:pt>
                <c:pt idx="38">
                  <c:v>1.2173</c:v>
                </c:pt>
                <c:pt idx="39">
                  <c:v>1.3617</c:v>
                </c:pt>
                <c:pt idx="40">
                  <c:v>1.0952</c:v>
                </c:pt>
                <c:pt idx="41">
                  <c:v>1.216</c:v>
                </c:pt>
                <c:pt idx="42">
                  <c:v>1.5286</c:v>
                </c:pt>
                <c:pt idx="43">
                  <c:v>1.3932</c:v>
                </c:pt>
                <c:pt idx="44">
                  <c:v>1.2374</c:v>
                </c:pt>
                <c:pt idx="45">
                  <c:v>1.4515</c:v>
                </c:pt>
                <c:pt idx="46">
                  <c:v>1.7596</c:v>
                </c:pt>
                <c:pt idx="48">
                  <c:v>1.189</c:v>
                </c:pt>
                <c:pt idx="49">
                  <c:v>1.4942</c:v>
                </c:pt>
                <c:pt idx="50">
                  <c:v>1.3599</c:v>
                </c:pt>
                <c:pt idx="51">
                  <c:v>1.4612</c:v>
                </c:pt>
                <c:pt idx="52">
                  <c:v>1.2147</c:v>
                </c:pt>
                <c:pt idx="53">
                  <c:v>1.3299</c:v>
                </c:pt>
                <c:pt idx="54">
                  <c:v>1.2465</c:v>
                </c:pt>
                <c:pt idx="55">
                  <c:v>1.2269</c:v>
                </c:pt>
                <c:pt idx="56">
                  <c:v>1.3374</c:v>
                </c:pt>
                <c:pt idx="57">
                  <c:v>1.1741</c:v>
                </c:pt>
                <c:pt idx="58">
                  <c:v>0.89616</c:v>
                </c:pt>
                <c:pt idx="59">
                  <c:v>1.1531</c:v>
                </c:pt>
                <c:pt idx="60">
                  <c:v>0.95512</c:v>
                </c:pt>
                <c:pt idx="61">
                  <c:v>1.1213</c:v>
                </c:pt>
                <c:pt idx="62">
                  <c:v>0.99109</c:v>
                </c:pt>
              </c:numCache>
            </c:numRef>
          </c:xVal>
          <c:yVal>
            <c:numRef>
              <c:f>Summary!$H$2:$H$64</c:f>
              <c:numCache>
                <c:formatCode>0.000</c:formatCode>
                <c:ptCount val="63"/>
                <c:pt idx="0">
                  <c:v>1.34582033386</c:v>
                </c:pt>
                <c:pt idx="1">
                  <c:v>1.4897488954</c:v>
                </c:pt>
                <c:pt idx="2">
                  <c:v>1.38269603668</c:v>
                </c:pt>
                <c:pt idx="3">
                  <c:v>1.21857420301</c:v>
                </c:pt>
                <c:pt idx="4">
                  <c:v>1.44359236078</c:v>
                </c:pt>
                <c:pt idx="5">
                  <c:v>2.25818687694</c:v>
                </c:pt>
                <c:pt idx="6">
                  <c:v>1.37519495743</c:v>
                </c:pt>
                <c:pt idx="7">
                  <c:v>1.46053190735</c:v>
                </c:pt>
                <c:pt idx="8">
                  <c:v>1.76400718119</c:v>
                </c:pt>
                <c:pt idx="9">
                  <c:v>1.380611169</c:v>
                </c:pt>
                <c:pt idx="10">
                  <c:v>1.54015267765</c:v>
                </c:pt>
                <c:pt idx="11">
                  <c:v>1.43468513046</c:v>
                </c:pt>
                <c:pt idx="12">
                  <c:v>1.63448056123</c:v>
                </c:pt>
                <c:pt idx="13">
                  <c:v>1.47847961735</c:v>
                </c:pt>
                <c:pt idx="14">
                  <c:v>1.32990455174</c:v>
                </c:pt>
                <c:pt idx="15">
                  <c:v>1.33642470559</c:v>
                </c:pt>
                <c:pt idx="16">
                  <c:v>2.03970605124</c:v>
                </c:pt>
                <c:pt idx="17">
                  <c:v>1.37037313922</c:v>
                </c:pt>
                <c:pt idx="18">
                  <c:v>1.91603512861</c:v>
                </c:pt>
                <c:pt idx="19">
                  <c:v>1.38775347559</c:v>
                </c:pt>
                <c:pt idx="20">
                  <c:v>1.43973815775</c:v>
                </c:pt>
                <c:pt idx="21">
                  <c:v>1.46022001042</c:v>
                </c:pt>
                <c:pt idx="22">
                  <c:v>2.39491154266</c:v>
                </c:pt>
                <c:pt idx="23">
                  <c:v>1.6932515031</c:v>
                </c:pt>
                <c:pt idx="24">
                  <c:v>1.48405162705</c:v>
                </c:pt>
                <c:pt idx="25">
                  <c:v>1.79064091382</c:v>
                </c:pt>
                <c:pt idx="26">
                  <c:v>1.88663907786</c:v>
                </c:pt>
                <c:pt idx="27">
                  <c:v>1.49778669071</c:v>
                </c:pt>
                <c:pt idx="28">
                  <c:v>1.64137975071</c:v>
                </c:pt>
                <c:pt idx="29">
                  <c:v>1.37336175357</c:v>
                </c:pt>
                <c:pt idx="30">
                  <c:v>1.7428368083</c:v>
                </c:pt>
                <c:pt idx="31">
                  <c:v>1.6052666997</c:v>
                </c:pt>
                <c:pt idx="32">
                  <c:v>1.50996950052</c:v>
                </c:pt>
                <c:pt idx="33">
                  <c:v>1.59913005604</c:v>
                </c:pt>
                <c:pt idx="34">
                  <c:v>2.21759918993</c:v>
                </c:pt>
                <c:pt idx="35">
                  <c:v>1.65034243418</c:v>
                </c:pt>
                <c:pt idx="36">
                  <c:v>1.40380957755</c:v>
                </c:pt>
                <c:pt idx="37">
                  <c:v>1.4355071659</c:v>
                </c:pt>
                <c:pt idx="38">
                  <c:v>1.35686833889</c:v>
                </c:pt>
                <c:pt idx="39">
                  <c:v>1.48203796672</c:v>
                </c:pt>
                <c:pt idx="40">
                  <c:v>1.23838951466</c:v>
                </c:pt>
                <c:pt idx="41">
                  <c:v>1.40024321738</c:v>
                </c:pt>
                <c:pt idx="42">
                  <c:v>1.64986342733</c:v>
                </c:pt>
                <c:pt idx="43">
                  <c:v>1.47442438538</c:v>
                </c:pt>
                <c:pt idx="44">
                  <c:v>1.40881404658</c:v>
                </c:pt>
                <c:pt idx="45">
                  <c:v>1.61645106262</c:v>
                </c:pt>
                <c:pt idx="46">
                  <c:v>1.87172701664</c:v>
                </c:pt>
                <c:pt idx="47">
                  <c:v>1.79741232258</c:v>
                </c:pt>
                <c:pt idx="48">
                  <c:v>1.40147490899</c:v>
                </c:pt>
                <c:pt idx="49">
                  <c:v>1.60900585946</c:v>
                </c:pt>
                <c:pt idx="50">
                  <c:v>1.50703154941</c:v>
                </c:pt>
                <c:pt idx="51">
                  <c:v>1.62194193009</c:v>
                </c:pt>
                <c:pt idx="52">
                  <c:v>1.34450076384</c:v>
                </c:pt>
                <c:pt idx="53">
                  <c:v>1.69615774494</c:v>
                </c:pt>
                <c:pt idx="54">
                  <c:v>1.37312699567</c:v>
                </c:pt>
                <c:pt idx="55">
                  <c:v>1.34910516108</c:v>
                </c:pt>
                <c:pt idx="56">
                  <c:v>1.47622115261</c:v>
                </c:pt>
                <c:pt idx="57">
                  <c:v>1.34323828056</c:v>
                </c:pt>
                <c:pt idx="58">
                  <c:v>1.1135905214</c:v>
                </c:pt>
                <c:pt idx="59">
                  <c:v>1.30539880886</c:v>
                </c:pt>
                <c:pt idx="60">
                  <c:v>1.17701694798</c:v>
                </c:pt>
                <c:pt idx="61">
                  <c:v>1.29461697982</c:v>
                </c:pt>
                <c:pt idx="62">
                  <c:v>1.13665577076</c:v>
                </c:pt>
              </c:numCache>
            </c:numRef>
          </c:yVal>
          <c:smooth val="0"/>
        </c:ser>
        <c:ser>
          <c:idx val="2"/>
          <c:order val="2"/>
          <c:tx>
            <c:v>PVC_c345_noCereg Vs. PVCc345_Cereg</c:v>
          </c:tx>
          <c:spPr>
            <a:ln w="47625">
              <a:noFill/>
            </a:ln>
          </c:spPr>
          <c:xVal>
            <c:numRef>
              <c:f>Summary!$S$2:$S$64</c:f>
              <c:numCache>
                <c:formatCode>General</c:formatCode>
                <c:ptCount val="63"/>
                <c:pt idx="0">
                  <c:v>1.2184</c:v>
                </c:pt>
                <c:pt idx="1">
                  <c:v>1.3458</c:v>
                </c:pt>
                <c:pt idx="2">
                  <c:v>1.2536</c:v>
                </c:pt>
                <c:pt idx="3">
                  <c:v>1.0708</c:v>
                </c:pt>
                <c:pt idx="4">
                  <c:v>1.3412</c:v>
                </c:pt>
                <c:pt idx="5">
                  <c:v>1.9665</c:v>
                </c:pt>
                <c:pt idx="6">
                  <c:v>1.2395</c:v>
                </c:pt>
                <c:pt idx="7">
                  <c:v>1.3741</c:v>
                </c:pt>
                <c:pt idx="8">
                  <c:v>1.6115</c:v>
                </c:pt>
                <c:pt idx="9">
                  <c:v>1.2162</c:v>
                </c:pt>
                <c:pt idx="10">
                  <c:v>1.4038</c:v>
                </c:pt>
                <c:pt idx="12">
                  <c:v>1.4621</c:v>
                </c:pt>
                <c:pt idx="13">
                  <c:v>1.298</c:v>
                </c:pt>
                <c:pt idx="14">
                  <c:v>1.2098</c:v>
                </c:pt>
                <c:pt idx="15">
                  <c:v>1.2171</c:v>
                </c:pt>
                <c:pt idx="16">
                  <c:v>1.9281</c:v>
                </c:pt>
                <c:pt idx="17">
                  <c:v>1.2397</c:v>
                </c:pt>
                <c:pt idx="18">
                  <c:v>1.72</c:v>
                </c:pt>
                <c:pt idx="19">
                  <c:v>1.2218</c:v>
                </c:pt>
                <c:pt idx="20">
                  <c:v>1.3483</c:v>
                </c:pt>
                <c:pt idx="21">
                  <c:v>1.3409</c:v>
                </c:pt>
                <c:pt idx="23">
                  <c:v>1.5039</c:v>
                </c:pt>
                <c:pt idx="24">
                  <c:v>1.3872</c:v>
                </c:pt>
                <c:pt idx="25">
                  <c:v>1.6346</c:v>
                </c:pt>
                <c:pt idx="26">
                  <c:v>1.6196</c:v>
                </c:pt>
                <c:pt idx="27">
                  <c:v>1.3115</c:v>
                </c:pt>
                <c:pt idx="28">
                  <c:v>1.5092</c:v>
                </c:pt>
                <c:pt idx="29">
                  <c:v>1.2558</c:v>
                </c:pt>
                <c:pt idx="30">
                  <c:v>1.4767</c:v>
                </c:pt>
                <c:pt idx="31">
                  <c:v>1.4249</c:v>
                </c:pt>
                <c:pt idx="32">
                  <c:v>1.3527</c:v>
                </c:pt>
                <c:pt idx="33">
                  <c:v>1.3404</c:v>
                </c:pt>
                <c:pt idx="34">
                  <c:v>2.0138</c:v>
                </c:pt>
                <c:pt idx="35">
                  <c:v>1.4974</c:v>
                </c:pt>
                <c:pt idx="36">
                  <c:v>1.2899</c:v>
                </c:pt>
                <c:pt idx="37">
                  <c:v>1.3096</c:v>
                </c:pt>
                <c:pt idx="38">
                  <c:v>1.2173</c:v>
                </c:pt>
                <c:pt idx="39">
                  <c:v>1.3617</c:v>
                </c:pt>
                <c:pt idx="40">
                  <c:v>1.0952</c:v>
                </c:pt>
                <c:pt idx="41">
                  <c:v>1.216</c:v>
                </c:pt>
                <c:pt idx="42">
                  <c:v>1.5286</c:v>
                </c:pt>
                <c:pt idx="43">
                  <c:v>1.3932</c:v>
                </c:pt>
                <c:pt idx="44">
                  <c:v>1.2374</c:v>
                </c:pt>
                <c:pt idx="45">
                  <c:v>1.4515</c:v>
                </c:pt>
                <c:pt idx="46">
                  <c:v>1.7596</c:v>
                </c:pt>
                <c:pt idx="48">
                  <c:v>1.189</c:v>
                </c:pt>
                <c:pt idx="49">
                  <c:v>1.4942</c:v>
                </c:pt>
                <c:pt idx="50">
                  <c:v>1.3599</c:v>
                </c:pt>
                <c:pt idx="51">
                  <c:v>1.4612</c:v>
                </c:pt>
                <c:pt idx="52">
                  <c:v>1.2147</c:v>
                </c:pt>
                <c:pt idx="53">
                  <c:v>1.3299</c:v>
                </c:pt>
                <c:pt idx="54">
                  <c:v>1.2465</c:v>
                </c:pt>
                <c:pt idx="55">
                  <c:v>1.2269</c:v>
                </c:pt>
                <c:pt idx="56">
                  <c:v>1.3374</c:v>
                </c:pt>
                <c:pt idx="57">
                  <c:v>1.1741</c:v>
                </c:pt>
                <c:pt idx="58">
                  <c:v>0.89616</c:v>
                </c:pt>
                <c:pt idx="59">
                  <c:v>1.1531</c:v>
                </c:pt>
                <c:pt idx="60">
                  <c:v>0.95512</c:v>
                </c:pt>
                <c:pt idx="61">
                  <c:v>1.1213</c:v>
                </c:pt>
                <c:pt idx="62">
                  <c:v>0.99109</c:v>
                </c:pt>
              </c:numCache>
            </c:numRef>
          </c:xVal>
          <c:yVal>
            <c:numRef>
              <c:f>Summary!$V$2:$V$64</c:f>
              <c:numCache>
                <c:formatCode>General</c:formatCode>
                <c:ptCount val="63"/>
                <c:pt idx="0">
                  <c:v>1.0457</c:v>
                </c:pt>
                <c:pt idx="1">
                  <c:v>1.2196</c:v>
                </c:pt>
                <c:pt idx="2">
                  <c:v>1.1479</c:v>
                </c:pt>
                <c:pt idx="3">
                  <c:v>0.92998</c:v>
                </c:pt>
                <c:pt idx="4">
                  <c:v>1.2509</c:v>
                </c:pt>
                <c:pt idx="5">
                  <c:v>1.8013</c:v>
                </c:pt>
                <c:pt idx="6">
                  <c:v>1.1407</c:v>
                </c:pt>
                <c:pt idx="7">
                  <c:v>1.1031</c:v>
                </c:pt>
                <c:pt idx="8">
                  <c:v>1.4489</c:v>
                </c:pt>
                <c:pt idx="9">
                  <c:v>1.193</c:v>
                </c:pt>
                <c:pt idx="10">
                  <c:v>1.2603</c:v>
                </c:pt>
                <c:pt idx="12">
                  <c:v>1.3658</c:v>
                </c:pt>
                <c:pt idx="13">
                  <c:v>1.2094</c:v>
                </c:pt>
                <c:pt idx="14">
                  <c:v>1.0459</c:v>
                </c:pt>
                <c:pt idx="15">
                  <c:v>1.129</c:v>
                </c:pt>
                <c:pt idx="16">
                  <c:v>1.7179</c:v>
                </c:pt>
                <c:pt idx="17">
                  <c:v>1.0594</c:v>
                </c:pt>
                <c:pt idx="18">
                  <c:v>1.6582</c:v>
                </c:pt>
                <c:pt idx="19">
                  <c:v>1.1216</c:v>
                </c:pt>
                <c:pt idx="20">
                  <c:v>1.1809</c:v>
                </c:pt>
                <c:pt idx="21">
                  <c:v>1.2189</c:v>
                </c:pt>
                <c:pt idx="23">
                  <c:v>1.3171</c:v>
                </c:pt>
                <c:pt idx="24">
                  <c:v>1.2387</c:v>
                </c:pt>
                <c:pt idx="25">
                  <c:v>1.4464</c:v>
                </c:pt>
                <c:pt idx="26">
                  <c:v>1.5125</c:v>
                </c:pt>
                <c:pt idx="27">
                  <c:v>1.1395</c:v>
                </c:pt>
                <c:pt idx="28">
                  <c:v>1.2997</c:v>
                </c:pt>
                <c:pt idx="29">
                  <c:v>1.1246</c:v>
                </c:pt>
                <c:pt idx="30">
                  <c:v>1.4086</c:v>
                </c:pt>
                <c:pt idx="31">
                  <c:v>1.2571</c:v>
                </c:pt>
                <c:pt idx="32">
                  <c:v>1.2907</c:v>
                </c:pt>
                <c:pt idx="33">
                  <c:v>1.2916</c:v>
                </c:pt>
                <c:pt idx="34">
                  <c:v>1.7128</c:v>
                </c:pt>
                <c:pt idx="35">
                  <c:v>1.3897</c:v>
                </c:pt>
                <c:pt idx="36">
                  <c:v>1.1806</c:v>
                </c:pt>
                <c:pt idx="37">
                  <c:v>1.1469</c:v>
                </c:pt>
                <c:pt idx="38">
                  <c:v>1.0966</c:v>
                </c:pt>
                <c:pt idx="39">
                  <c:v>1.2618</c:v>
                </c:pt>
                <c:pt idx="40">
                  <c:v>0.99349</c:v>
                </c:pt>
                <c:pt idx="41">
                  <c:v>1.1314</c:v>
                </c:pt>
                <c:pt idx="42">
                  <c:v>1.366</c:v>
                </c:pt>
                <c:pt idx="43">
                  <c:v>1.1725</c:v>
                </c:pt>
                <c:pt idx="44">
                  <c:v>1.1528</c:v>
                </c:pt>
                <c:pt idx="45">
                  <c:v>1.3492</c:v>
                </c:pt>
                <c:pt idx="46">
                  <c:v>1.5688</c:v>
                </c:pt>
                <c:pt idx="48">
                  <c:v>1.1939</c:v>
                </c:pt>
                <c:pt idx="49">
                  <c:v>1.3149</c:v>
                </c:pt>
                <c:pt idx="50">
                  <c:v>1.2972</c:v>
                </c:pt>
                <c:pt idx="51">
                  <c:v>1.2548</c:v>
                </c:pt>
                <c:pt idx="52">
                  <c:v>1.1517</c:v>
                </c:pt>
                <c:pt idx="53">
                  <c:v>1.4049</c:v>
                </c:pt>
                <c:pt idx="54">
                  <c:v>1.1604</c:v>
                </c:pt>
                <c:pt idx="55">
                  <c:v>1.1562</c:v>
                </c:pt>
                <c:pt idx="56">
                  <c:v>1.2759</c:v>
                </c:pt>
                <c:pt idx="57">
                  <c:v>1.1019</c:v>
                </c:pt>
                <c:pt idx="58">
                  <c:v>0.82651</c:v>
                </c:pt>
                <c:pt idx="59">
                  <c:v>1.1477</c:v>
                </c:pt>
                <c:pt idx="60">
                  <c:v>0.9734</c:v>
                </c:pt>
                <c:pt idx="61">
                  <c:v>1.0967</c:v>
                </c:pt>
                <c:pt idx="62">
                  <c:v>0.91492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dPt>
            <c:idx val="1"/>
            <c:marker>
              <c:symbol val="none"/>
            </c:marker>
            <c:bubble3D val="0"/>
          </c:dPt>
          <c:trendline>
            <c:spPr>
              <a:ln>
                <a:solidFill>
                  <a:schemeClr val="bg1">
                    <a:lumMod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Summary!$Y$2:$Y$3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xVal>
          <c:yVal>
            <c:numRef>
              <c:f>[1]Summary_Subs!$AC$2:$AC$3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37416"/>
        <c:axId val="2120517400"/>
      </c:scatterChart>
      <c:valAx>
        <c:axId val="2120537416"/>
        <c:scaling>
          <c:orientation val="minMax"/>
          <c:max val="3.0"/>
        </c:scaling>
        <c:delete val="0"/>
        <c:axPos val="b"/>
        <c:numFmt formatCode="General" sourceLinked="1"/>
        <c:majorTickMark val="out"/>
        <c:minorTickMark val="none"/>
        <c:tickLblPos val="nextTo"/>
        <c:crossAx val="2120517400"/>
        <c:crosses val="autoZero"/>
        <c:crossBetween val="midCat"/>
      </c:valAx>
      <c:valAx>
        <c:axId val="2120517400"/>
        <c:scaling>
          <c:orientation val="minMax"/>
          <c:max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212053741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14947942553692"/>
          <c:y val="0.0360789033495165"/>
          <c:w val="0.268440630967641"/>
          <c:h val="0.38370996695361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6</xdr:row>
      <xdr:rowOff>25400</xdr:rowOff>
    </xdr:from>
    <xdr:to>
      <xdr:col>34</xdr:col>
      <xdr:colOff>254000</xdr:colOff>
      <xdr:row>35</xdr:row>
      <xdr:rowOff>139700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VCc345_July28_Aug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Mean_newSub_c345"/>
      <sheetName val="Summary_Subs"/>
      <sheetName val="Anne_PVC345"/>
      <sheetName val="Memory_BACS"/>
      <sheetName val="Memory_change"/>
      <sheetName val="UCSF_30July"/>
      <sheetName val="Anne_PVC345_excl"/>
      <sheetName val="Anne_nonPVC_cereg"/>
      <sheetName val="Sam_PVC_nonCereg"/>
      <sheetName val="Anne_PVC345_excl_noCereg"/>
      <sheetName val="PVC345_NoCereg"/>
    </sheetNames>
    <sheetDataSet>
      <sheetData sheetId="0" refreshError="1"/>
      <sheetData sheetId="1">
        <row r="2">
          <cell r="P2">
            <v>1.6989000000000001</v>
          </cell>
          <cell r="AC2">
            <v>0</v>
          </cell>
        </row>
        <row r="3">
          <cell r="AC3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queryTables/queryTable1.xml><?xml version="1.0" encoding="utf-8"?>
<queryTable xmlns="http://schemas.openxmlformats.org/spreadsheetml/2006/main" name="wBraakMeans_PVCcorr_Sa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Mean_BRAAK_SUVR_cereg_nonPVC_C345_ThreeStage_exc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2.x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P64"/>
  <sheetViews>
    <sheetView workbookViewId="0">
      <selection activeCell="P2" sqref="P2"/>
    </sheetView>
  </sheetViews>
  <sheetFormatPr baseColWidth="10" defaultColWidth="9.83203125" defaultRowHeight="13" x14ac:dyDescent="0"/>
  <cols>
    <col min="1" max="2" width="9.83203125" style="4"/>
    <col min="3" max="3" width="15.33203125" style="4" customWidth="1"/>
    <col min="4" max="5" width="9.83203125" style="4"/>
    <col min="6" max="6" width="14.6640625" style="4" customWidth="1"/>
    <col min="7" max="7" width="16.1640625" style="13" customWidth="1"/>
    <col min="8" max="8" width="13.83203125" style="4" customWidth="1"/>
    <col min="9" max="9" width="13.6640625" style="4" customWidth="1"/>
    <col min="10" max="10" width="14.1640625" style="4" customWidth="1"/>
    <col min="11" max="11" width="15" style="4" customWidth="1"/>
    <col min="12" max="12" width="9.83203125" style="4"/>
    <col min="13" max="13" width="16.83203125" style="4" customWidth="1"/>
    <col min="14" max="14" width="13.1640625" style="4" customWidth="1"/>
    <col min="15" max="15" width="18.5" style="4" customWidth="1"/>
    <col min="16" max="16" width="15.33203125" style="4" customWidth="1"/>
    <col min="17" max="17" width="15.1640625" style="4" customWidth="1"/>
    <col min="18" max="18" width="15.6640625" style="4" customWidth="1"/>
    <col min="19" max="19" width="17.1640625" style="4" customWidth="1"/>
    <col min="20" max="20" width="16.6640625" style="4" customWidth="1"/>
    <col min="21" max="21" width="17" style="4" customWidth="1"/>
    <col min="22" max="22" width="16.83203125" style="4" customWidth="1"/>
    <col min="23" max="23" width="16.5" style="4" customWidth="1"/>
    <col min="24" max="24" width="17.33203125" style="4" customWidth="1"/>
    <col min="25" max="16384" width="9.83203125" style="4"/>
  </cols>
  <sheetData>
    <row r="1" spans="1:26" s="48" customFormat="1" ht="27">
      <c r="A1" s="47" t="s">
        <v>78</v>
      </c>
      <c r="B1" s="48" t="s">
        <v>79</v>
      </c>
      <c r="C1" s="47" t="s">
        <v>0</v>
      </c>
      <c r="D1" s="49" t="s">
        <v>1</v>
      </c>
      <c r="E1" s="49" t="s">
        <v>2</v>
      </c>
      <c r="F1" s="49" t="s">
        <v>3</v>
      </c>
      <c r="G1" s="50" t="s">
        <v>4</v>
      </c>
      <c r="H1" s="51" t="s">
        <v>232</v>
      </c>
      <c r="I1" s="52" t="s">
        <v>233</v>
      </c>
      <c r="J1" s="53" t="s">
        <v>234</v>
      </c>
      <c r="K1" s="48" t="s">
        <v>80</v>
      </c>
      <c r="L1" s="48" t="s">
        <v>5</v>
      </c>
      <c r="M1" s="48" t="s">
        <v>6</v>
      </c>
      <c r="N1" s="48" t="s">
        <v>84</v>
      </c>
      <c r="O1" s="4" t="s">
        <v>7</v>
      </c>
      <c r="P1" s="54" t="s">
        <v>223</v>
      </c>
      <c r="Q1" s="55" t="s">
        <v>224</v>
      </c>
      <c r="R1" s="56" t="s">
        <v>225</v>
      </c>
      <c r="S1" s="51" t="s">
        <v>229</v>
      </c>
      <c r="T1" s="52" t="s">
        <v>230</v>
      </c>
      <c r="U1" s="53" t="s">
        <v>231</v>
      </c>
      <c r="V1" s="51" t="s">
        <v>226</v>
      </c>
      <c r="W1" s="52" t="s">
        <v>227</v>
      </c>
      <c r="X1" s="53" t="s">
        <v>228</v>
      </c>
      <c r="Y1" s="57" t="s">
        <v>235</v>
      </c>
      <c r="Z1" s="57" t="s">
        <v>236</v>
      </c>
    </row>
    <row r="2" spans="1:26" s="3" customFormat="1" ht="15">
      <c r="A2" s="11" t="s">
        <v>8</v>
      </c>
      <c r="B2" s="37">
        <v>113</v>
      </c>
      <c r="C2" s="11" t="s">
        <v>85</v>
      </c>
      <c r="D2" s="12"/>
      <c r="E2" s="12"/>
      <c r="F2" s="12">
        <v>1</v>
      </c>
      <c r="G2" s="13">
        <v>3.5</v>
      </c>
      <c r="H2" s="14">
        <v>1.3458203338600001</v>
      </c>
      <c r="I2" s="14">
        <v>1.5965515505600001</v>
      </c>
      <c r="J2" s="14">
        <v>1.70261841369</v>
      </c>
      <c r="K2" s="4">
        <v>1.0779000000000001</v>
      </c>
      <c r="L2" s="4">
        <v>86</v>
      </c>
      <c r="M2" s="4">
        <v>1</v>
      </c>
      <c r="N2" s="4">
        <v>30</v>
      </c>
      <c r="O2" s="4"/>
      <c r="P2" s="4">
        <f>VLOOKUP($A2,noPVC!$1:$1048576,2,FALSE)</f>
        <v>1.024</v>
      </c>
      <c r="Q2" s="4">
        <f>VLOOKUP($A2,noPVC!$1:$1048576,3,FALSE)</f>
        <v>1.0782</v>
      </c>
      <c r="R2" s="4">
        <f>VLOOKUP($A2,noPVC!$1:$1048576,4,FALSE)</f>
        <v>1.0011000000000001</v>
      </c>
      <c r="S2" s="4">
        <f>VLOOKUP($A2,Anne_PVC_c345_noCeregDiv!$1:$1048576,2,FALSE)</f>
        <v>1.2183999999999999</v>
      </c>
      <c r="T2" s="4">
        <f>VLOOKUP($A2,Anne_PVC_c345_noCeregDiv!$1:$1048576,3,FALSE)</f>
        <v>1.3920999999999999</v>
      </c>
      <c r="U2" s="4">
        <f>VLOOKUP($A2,Anne_PVC_c345_noCeregDiv!$1:$1048576,4,FALSE)</f>
        <v>1.3447</v>
      </c>
      <c r="V2" s="4">
        <f>VLOOKUP($A2,Anne_PVC_c345_CeregDiv!$1:$1048576,2,FALSE)</f>
        <v>1.0457000000000001</v>
      </c>
      <c r="W2" s="4">
        <f>VLOOKUP($A2,Anne_PVC_c345_CeregDiv!$1:$1048576,3,FALSE)</f>
        <v>1.1948000000000001</v>
      </c>
      <c r="X2" s="4">
        <f>VLOOKUP($A2,Anne_PVC_c345_CeregDiv!$1:$1048576,4,FALSE)</f>
        <v>1.1541999999999999</v>
      </c>
      <c r="Y2" s="58">
        <v>0</v>
      </c>
      <c r="Z2" s="58">
        <v>0</v>
      </c>
    </row>
    <row r="3" spans="1:26" s="3" customFormat="1" ht="15">
      <c r="A3" s="11" t="s">
        <v>9</v>
      </c>
      <c r="B3" s="37">
        <v>68</v>
      </c>
      <c r="C3" s="11" t="s">
        <v>85</v>
      </c>
      <c r="D3" s="12"/>
      <c r="E3" s="12"/>
      <c r="F3" s="12">
        <v>1</v>
      </c>
      <c r="G3" s="13">
        <v>3.5</v>
      </c>
      <c r="H3" s="14">
        <v>1.4897488954</v>
      </c>
      <c r="I3" s="14">
        <v>1.7885338468400001</v>
      </c>
      <c r="J3" s="14">
        <v>2.0079194660500002</v>
      </c>
      <c r="K3" s="4">
        <v>1.252</v>
      </c>
      <c r="L3" s="4">
        <v>80</v>
      </c>
      <c r="M3" s="4">
        <v>1</v>
      </c>
      <c r="N3" s="4">
        <v>28</v>
      </c>
      <c r="O3" s="4"/>
      <c r="P3" s="4">
        <f>VLOOKUP($A3,noPVC!$1:$1048576,2,FALSE)</f>
        <v>1.1617999999999999</v>
      </c>
      <c r="Q3" s="4">
        <f>VLOOKUP($A3,noPVC!$1:$1048576,3,FALSE)</f>
        <v>1.161</v>
      </c>
      <c r="R3" s="4">
        <f>VLOOKUP($A3,noPVC!$1:$1048576,4,FALSE)</f>
        <v>1.1249</v>
      </c>
      <c r="S3" s="4">
        <f>VLOOKUP($A3,Anne_PVC_c345_noCeregDiv!$1:$1048576,2,FALSE)</f>
        <v>1.3458000000000001</v>
      </c>
      <c r="T3" s="4">
        <f>VLOOKUP($A3,Anne_PVC_c345_noCeregDiv!$1:$1048576,3,FALSE)</f>
        <v>1.4841</v>
      </c>
      <c r="U3" s="4">
        <f>VLOOKUP($A3,Anne_PVC_c345_noCeregDiv!$1:$1048576,4,FALSE)</f>
        <v>1.5327</v>
      </c>
      <c r="V3" s="4">
        <f>VLOOKUP($A3,Anne_PVC_c345_CeregDiv!$1:$1048576,2,FALSE)</f>
        <v>1.2196</v>
      </c>
      <c r="W3" s="4">
        <f>VLOOKUP($A3,Anne_PVC_c345_CeregDiv!$1:$1048576,3,FALSE)</f>
        <v>1.345</v>
      </c>
      <c r="X3" s="4">
        <f>VLOOKUP($A3,Anne_PVC_c345_CeregDiv!$1:$1048576,4,FALSE)</f>
        <v>1.3891</v>
      </c>
      <c r="Y3" s="58">
        <v>3</v>
      </c>
      <c r="Z3" s="58">
        <v>3</v>
      </c>
    </row>
    <row r="4" spans="1:26" s="3" customFormat="1">
      <c r="A4" s="11" t="s">
        <v>10</v>
      </c>
      <c r="B4" s="37">
        <v>67</v>
      </c>
      <c r="C4" s="11" t="s">
        <v>85</v>
      </c>
      <c r="D4" s="12"/>
      <c r="E4" s="12"/>
      <c r="F4" s="12">
        <v>1</v>
      </c>
      <c r="G4" s="13">
        <v>3.5</v>
      </c>
      <c r="H4" s="14">
        <v>1.3826960366800001</v>
      </c>
      <c r="I4" s="14">
        <v>1.50176515533</v>
      </c>
      <c r="J4" s="14">
        <v>1.75503368414</v>
      </c>
      <c r="K4" s="4">
        <v>1.0799000000000001</v>
      </c>
      <c r="L4" s="4">
        <v>76</v>
      </c>
      <c r="M4" s="4">
        <v>0</v>
      </c>
      <c r="N4" s="4">
        <v>29</v>
      </c>
      <c r="O4" s="4"/>
      <c r="P4" s="4">
        <f>VLOOKUP($A4,noPVC!$1:$1048576,2,FALSE)</f>
        <v>1.1449</v>
      </c>
      <c r="Q4" s="4">
        <f>VLOOKUP($A4,noPVC!$1:$1048576,3,FALSE)</f>
        <v>1.1148</v>
      </c>
      <c r="R4" s="4">
        <f>VLOOKUP($A4,noPVC!$1:$1048576,4,FALSE)</f>
        <v>1.1419999999999999</v>
      </c>
      <c r="S4" s="4">
        <f>VLOOKUP($A4,Anne_PVC_c345_noCeregDiv!$1:$1048576,2,FALSE)</f>
        <v>1.2536</v>
      </c>
      <c r="T4" s="4">
        <f>VLOOKUP($A4,Anne_PVC_c345_noCeregDiv!$1:$1048576,3,FALSE)</f>
        <v>1.268</v>
      </c>
      <c r="U4" s="4">
        <f>VLOOKUP($A4,Anne_PVC_c345_noCeregDiv!$1:$1048576,4,FALSE)</f>
        <v>1.3794</v>
      </c>
      <c r="V4" s="4">
        <f>VLOOKUP($A4,Anne_PVC_c345_CeregDiv!$1:$1048576,2,FALSE)</f>
        <v>1.1478999999999999</v>
      </c>
      <c r="W4" s="4">
        <f>VLOOKUP($A4,Anne_PVC_c345_CeregDiv!$1:$1048576,3,FALSE)</f>
        <v>1.1611</v>
      </c>
      <c r="X4" s="4">
        <f>VLOOKUP($A4,Anne_PVC_c345_CeregDiv!$1:$1048576,4,FALSE)</f>
        <v>1.2630999999999999</v>
      </c>
    </row>
    <row r="5" spans="1:26" s="3" customFormat="1">
      <c r="A5" s="15" t="s">
        <v>11</v>
      </c>
      <c r="B5" s="37">
        <v>192</v>
      </c>
      <c r="C5" s="15" t="s">
        <v>85</v>
      </c>
      <c r="D5" s="5"/>
      <c r="E5" s="5"/>
      <c r="F5" s="5">
        <v>0</v>
      </c>
      <c r="G5" s="6">
        <v>3</v>
      </c>
      <c r="H5" s="16">
        <v>1.21857420301</v>
      </c>
      <c r="I5" s="16">
        <v>1.43658046442</v>
      </c>
      <c r="J5" s="16">
        <v>1.64065049433</v>
      </c>
      <c r="K5" s="3">
        <v>0.96801000000000004</v>
      </c>
      <c r="L5" s="1">
        <v>82</v>
      </c>
      <c r="M5" s="1">
        <v>0</v>
      </c>
      <c r="N5" s="1">
        <v>30</v>
      </c>
      <c r="O5" s="1"/>
      <c r="P5" s="4">
        <f>VLOOKUP($A5,noPVC!$1:$1048576,2,FALSE)</f>
        <v>0.98177000000000003</v>
      </c>
      <c r="Q5" s="4">
        <f>VLOOKUP($A5,noPVC!$1:$1048576,3,FALSE)</f>
        <v>0.98187000000000002</v>
      </c>
      <c r="R5" s="4">
        <f>VLOOKUP($A5,noPVC!$1:$1048576,4,FALSE)</f>
        <v>0.95953999999999995</v>
      </c>
      <c r="S5" s="4">
        <f>VLOOKUP($A5,Anne_PVC_c345_noCeregDiv!$1:$1048576,2,FALSE)</f>
        <v>1.0708</v>
      </c>
      <c r="T5" s="4">
        <f>VLOOKUP($A5,Anne_PVC_c345_noCeregDiv!$1:$1048576,3,FALSE)</f>
        <v>1.1972</v>
      </c>
      <c r="U5" s="4">
        <f>VLOOKUP($A5,Anne_PVC_c345_noCeregDiv!$1:$1048576,4,FALSE)</f>
        <v>1.2359</v>
      </c>
      <c r="V5" s="4">
        <f>VLOOKUP($A5,Anne_PVC_c345_CeregDiv!$1:$1048576,2,FALSE)</f>
        <v>0.92998000000000003</v>
      </c>
      <c r="W5" s="4">
        <f>VLOOKUP($A5,Anne_PVC_c345_CeregDiv!$1:$1048576,3,FALSE)</f>
        <v>1.0397000000000001</v>
      </c>
      <c r="X5" s="4">
        <f>VLOOKUP($A5,Anne_PVC_c345_CeregDiv!$1:$1048576,4,FALSE)</f>
        <v>1.0733999999999999</v>
      </c>
    </row>
    <row r="6" spans="1:26" s="3" customFormat="1">
      <c r="A6" s="11" t="s">
        <v>12</v>
      </c>
      <c r="B6" s="37">
        <v>204</v>
      </c>
      <c r="C6" s="11" t="s">
        <v>85</v>
      </c>
      <c r="D6" s="12"/>
      <c r="E6" s="12"/>
      <c r="F6" s="12">
        <v>1</v>
      </c>
      <c r="G6" s="13">
        <v>3.5</v>
      </c>
      <c r="H6" s="14">
        <v>1.4435923607800001</v>
      </c>
      <c r="I6" s="14">
        <v>1.73166680857</v>
      </c>
      <c r="J6" s="14">
        <v>1.84750545901</v>
      </c>
      <c r="K6" s="4">
        <v>1.3537999999999999</v>
      </c>
      <c r="L6" s="4">
        <v>80</v>
      </c>
      <c r="M6" s="4">
        <v>0</v>
      </c>
      <c r="N6" s="4">
        <v>26</v>
      </c>
      <c r="O6" s="4"/>
      <c r="P6" s="4">
        <f>VLOOKUP($A6,noPVC!$1:$1048576,2,FALSE)</f>
        <v>1.2222999999999999</v>
      </c>
      <c r="Q6" s="4">
        <f>VLOOKUP($A6,noPVC!$1:$1048576,3,FALSE)</f>
        <v>1.206</v>
      </c>
      <c r="R6" s="4">
        <f>VLOOKUP($A6,noPVC!$1:$1048576,4,FALSE)</f>
        <v>1.1292</v>
      </c>
      <c r="S6" s="4">
        <f>VLOOKUP($A6,Anne_PVC_c345_noCeregDiv!$1:$1048576,2,FALSE)</f>
        <v>1.3411999999999999</v>
      </c>
      <c r="T6" s="4">
        <f>VLOOKUP($A6,Anne_PVC_c345_noCeregDiv!$1:$1048576,3,FALSE)</f>
        <v>1.4942</v>
      </c>
      <c r="U6" s="4">
        <f>VLOOKUP($A6,Anne_PVC_c345_noCeregDiv!$1:$1048576,4,FALSE)</f>
        <v>1.4748000000000001</v>
      </c>
      <c r="V6" s="4">
        <f>VLOOKUP($A6,Anne_PVC_c345_CeregDiv!$1:$1048576,2,FALSE)</f>
        <v>1.2508999999999999</v>
      </c>
      <c r="W6" s="4">
        <f>VLOOKUP($A6,Anne_PVC_c345_CeregDiv!$1:$1048576,3,FALSE)</f>
        <v>1.3935999999999999</v>
      </c>
      <c r="X6" s="4">
        <f>VLOOKUP($A6,Anne_PVC_c345_CeregDiv!$1:$1048576,4,FALSE)</f>
        <v>1.3755999999999999</v>
      </c>
    </row>
    <row r="7" spans="1:26" s="3" customFormat="1">
      <c r="A7" s="15" t="s">
        <v>13</v>
      </c>
      <c r="B7" s="37">
        <v>255</v>
      </c>
      <c r="C7" s="15" t="s">
        <v>85</v>
      </c>
      <c r="D7" s="5"/>
      <c r="E7" s="5"/>
      <c r="F7" s="5">
        <v>0</v>
      </c>
      <c r="G7" s="6">
        <v>3</v>
      </c>
      <c r="H7" s="17">
        <v>2.25818687694</v>
      </c>
      <c r="I7" s="16">
        <v>1.77581792129</v>
      </c>
      <c r="J7" s="16">
        <v>1.9005085719299999</v>
      </c>
      <c r="K7" s="3">
        <v>1.0408999999999999</v>
      </c>
      <c r="L7" s="1">
        <v>93</v>
      </c>
      <c r="M7" s="1">
        <v>1</v>
      </c>
      <c r="N7" s="1">
        <v>30</v>
      </c>
      <c r="O7" s="1" t="s">
        <v>14</v>
      </c>
      <c r="P7" s="4">
        <f>VLOOKUP($A7,noPVC!$1:$1048576,2,FALSE)</f>
        <v>1.44</v>
      </c>
      <c r="Q7" s="4">
        <f>VLOOKUP($A7,noPVC!$1:$1048576,3,FALSE)</f>
        <v>1.1377999999999999</v>
      </c>
      <c r="R7" s="4">
        <f>VLOOKUP($A7,noPVC!$1:$1048576,4,FALSE)</f>
        <v>1.0693999999999999</v>
      </c>
      <c r="S7" s="4">
        <f>VLOOKUP($A7,Anne_PVC_c345_noCeregDiv!$1:$1048576,2,FALSE)</f>
        <v>1.9664999999999999</v>
      </c>
      <c r="T7" s="4">
        <f>VLOOKUP($A7,Anne_PVC_c345_noCeregDiv!$1:$1048576,3,FALSE)</f>
        <v>1.3676999999999999</v>
      </c>
      <c r="U7" s="4">
        <f>VLOOKUP($A7,Anne_PVC_c345_noCeregDiv!$1:$1048576,4,FALSE)</f>
        <v>1.3148</v>
      </c>
      <c r="V7" s="4">
        <f>VLOOKUP($A7,Anne_PVC_c345_CeregDiv!$1:$1048576,2,FALSE)</f>
        <v>1.8012999999999999</v>
      </c>
      <c r="W7" s="4">
        <f>VLOOKUP($A7,Anne_PVC_c345_CeregDiv!$1:$1048576,3,FALSE)</f>
        <v>1.2527999999999999</v>
      </c>
      <c r="X7" s="4">
        <f>VLOOKUP($A7,Anne_PVC_c345_CeregDiv!$1:$1048576,4,FALSE)</f>
        <v>1.2043999999999999</v>
      </c>
    </row>
    <row r="8" spans="1:26" s="3" customFormat="1">
      <c r="A8" s="15" t="s">
        <v>15</v>
      </c>
      <c r="B8" s="37">
        <v>258</v>
      </c>
      <c r="C8" s="15" t="s">
        <v>85</v>
      </c>
      <c r="D8" s="5"/>
      <c r="E8" s="5"/>
      <c r="F8" s="5">
        <v>0</v>
      </c>
      <c r="G8" s="6">
        <v>3</v>
      </c>
      <c r="H8" s="16">
        <v>1.37519495743</v>
      </c>
      <c r="I8" s="16">
        <v>1.5703108702499999</v>
      </c>
      <c r="J8" s="16">
        <v>1.73450092904</v>
      </c>
      <c r="K8" s="3">
        <v>1.0308999999999999</v>
      </c>
      <c r="L8" s="2">
        <v>77</v>
      </c>
      <c r="M8" s="1">
        <v>1</v>
      </c>
      <c r="N8" s="1">
        <v>29</v>
      </c>
      <c r="O8" s="1"/>
      <c r="P8" s="4">
        <f>VLOOKUP($A8,noPVC!$1:$1048576,2,FALSE)</f>
        <v>1.1049</v>
      </c>
      <c r="Q8" s="4">
        <f>VLOOKUP($A8,noPVC!$1:$1048576,3,FALSE)</f>
        <v>1.0721000000000001</v>
      </c>
      <c r="R8" s="4">
        <f>VLOOKUP($A8,noPVC!$1:$1048576,4,FALSE)</f>
        <v>1.0532999999999999</v>
      </c>
      <c r="S8" s="4">
        <f>VLOOKUP($A8,Anne_PVC_c345_noCeregDiv!$1:$1048576,2,FALSE)</f>
        <v>1.2395</v>
      </c>
      <c r="T8" s="4">
        <f>VLOOKUP($A8,Anne_PVC_c345_noCeregDiv!$1:$1048576,3,FALSE)</f>
        <v>1.2997000000000001</v>
      </c>
      <c r="U8" s="4">
        <f>VLOOKUP($A8,Anne_PVC_c345_noCeregDiv!$1:$1048576,4,FALSE)</f>
        <v>1.3157000000000001</v>
      </c>
      <c r="V8" s="4">
        <f>VLOOKUP($A8,Anne_PVC_c345_CeregDiv!$1:$1048576,2,FALSE)</f>
        <v>1.1407</v>
      </c>
      <c r="W8" s="4">
        <f>VLOOKUP($A8,Anne_PVC_c345_CeregDiv!$1:$1048576,3,FALSE)</f>
        <v>1.1960999999999999</v>
      </c>
      <c r="X8" s="4">
        <f>VLOOKUP($A8,Anne_PVC_c345_CeregDiv!$1:$1048576,4,FALSE)</f>
        <v>1.2107000000000001</v>
      </c>
    </row>
    <row r="9" spans="1:26" s="3" customFormat="1">
      <c r="A9" s="11" t="s">
        <v>16</v>
      </c>
      <c r="B9" s="37">
        <v>282</v>
      </c>
      <c r="C9" s="11" t="s">
        <v>85</v>
      </c>
      <c r="D9" s="12"/>
      <c r="E9" s="12"/>
      <c r="F9" s="12">
        <v>1</v>
      </c>
      <c r="G9" s="13">
        <v>3.5</v>
      </c>
      <c r="H9" s="14">
        <v>1.46053190735</v>
      </c>
      <c r="I9" s="14">
        <v>1.5584535044100001</v>
      </c>
      <c r="J9" s="14">
        <v>1.6405870682200001</v>
      </c>
      <c r="K9" s="4">
        <v>1.1154999999999999</v>
      </c>
      <c r="L9" s="4">
        <v>81</v>
      </c>
      <c r="M9" s="4">
        <v>1</v>
      </c>
      <c r="N9" s="4">
        <v>30</v>
      </c>
      <c r="O9" s="4"/>
      <c r="P9" s="4">
        <f>VLOOKUP($A9,noPVC!$1:$1048576,2,FALSE)</f>
        <v>1.1791</v>
      </c>
      <c r="Q9" s="4">
        <f>VLOOKUP($A9,noPVC!$1:$1048576,3,FALSE)</f>
        <v>1.1052999999999999</v>
      </c>
      <c r="R9" s="4">
        <f>VLOOKUP($A9,noPVC!$1:$1048576,4,FALSE)</f>
        <v>1.0464</v>
      </c>
      <c r="S9" s="4">
        <f>VLOOKUP($A9,Anne_PVC_c345_noCeregDiv!$1:$1048576,2,FALSE)</f>
        <v>1.3741000000000001</v>
      </c>
      <c r="T9" s="4">
        <f>VLOOKUP($A9,Anne_PVC_c345_noCeregDiv!$1:$1048576,3,FALSE)</f>
        <v>1.4020999999999999</v>
      </c>
      <c r="U9" s="4">
        <f>VLOOKUP($A9,Anne_PVC_c345_noCeregDiv!$1:$1048576,4,FALSE)</f>
        <v>1.3883000000000001</v>
      </c>
      <c r="V9" s="4">
        <f>VLOOKUP($A9,Anne_PVC_c345_CeregDiv!$1:$1048576,2,FALSE)</f>
        <v>1.1031</v>
      </c>
      <c r="W9" s="4">
        <f>VLOOKUP($A9,Anne_PVC_c345_CeregDiv!$1:$1048576,3,FALSE)</f>
        <v>1.1255999999999999</v>
      </c>
      <c r="X9" s="4">
        <f>VLOOKUP($A9,Anne_PVC_c345_CeregDiv!$1:$1048576,4,FALSE)</f>
        <v>1.1145</v>
      </c>
    </row>
    <row r="10" spans="1:26">
      <c r="A10" s="11" t="s">
        <v>17</v>
      </c>
      <c r="B10" s="37">
        <v>276</v>
      </c>
      <c r="C10" s="11" t="s">
        <v>85</v>
      </c>
      <c r="D10" s="12"/>
      <c r="E10" s="12"/>
      <c r="F10" s="12">
        <v>1</v>
      </c>
      <c r="G10" s="13">
        <v>3.5</v>
      </c>
      <c r="H10" s="14">
        <v>1.76400718119</v>
      </c>
      <c r="I10" s="14">
        <v>1.88575114328</v>
      </c>
      <c r="J10" s="14">
        <v>1.7922323765399999</v>
      </c>
      <c r="K10" s="4">
        <v>1.2144999999999999</v>
      </c>
      <c r="L10" s="4">
        <v>77</v>
      </c>
      <c r="M10" s="4">
        <v>1</v>
      </c>
      <c r="N10" s="4">
        <v>30</v>
      </c>
      <c r="P10" s="4">
        <f>VLOOKUP($A10,noPVC!$1:$1048576,2,FALSE)</f>
        <v>1.3584000000000001</v>
      </c>
      <c r="Q10" s="4">
        <f>VLOOKUP($A10,noPVC!$1:$1048576,3,FALSE)</f>
        <v>1.2616000000000001</v>
      </c>
      <c r="R10" s="4">
        <f>VLOOKUP($A10,noPVC!$1:$1048576,4,FALSE)</f>
        <v>1.0981000000000001</v>
      </c>
      <c r="S10" s="4">
        <f>VLOOKUP($A10,Anne_PVC_c345_noCeregDiv!$1:$1048576,2,FALSE)</f>
        <v>1.6114999999999999</v>
      </c>
      <c r="T10" s="4">
        <f>VLOOKUP($A10,Anne_PVC_c345_noCeregDiv!$1:$1048576,3,FALSE)</f>
        <v>1.6584000000000001</v>
      </c>
      <c r="U10" s="4">
        <f>VLOOKUP($A10,Anne_PVC_c345_noCeregDiv!$1:$1048576,4,FALSE)</f>
        <v>1.4269000000000001</v>
      </c>
      <c r="V10" s="4">
        <f>VLOOKUP($A10,Anne_PVC_c345_CeregDiv!$1:$1048576,2,FALSE)</f>
        <v>1.4489000000000001</v>
      </c>
      <c r="W10" s="4">
        <f>VLOOKUP($A10,Anne_PVC_c345_CeregDiv!$1:$1048576,3,FALSE)</f>
        <v>1.4911000000000001</v>
      </c>
      <c r="X10" s="4">
        <f>VLOOKUP($A10,Anne_PVC_c345_CeregDiv!$1:$1048576,4,FALSE)</f>
        <v>1.2828999999999999</v>
      </c>
    </row>
    <row r="11" spans="1:26">
      <c r="A11" s="15" t="s">
        <v>18</v>
      </c>
      <c r="B11" s="37">
        <v>244</v>
      </c>
      <c r="C11" s="15" t="s">
        <v>85</v>
      </c>
      <c r="D11" s="5"/>
      <c r="E11" s="5"/>
      <c r="F11" s="5">
        <v>0</v>
      </c>
      <c r="G11" s="6">
        <v>3</v>
      </c>
      <c r="H11" s="16">
        <v>1.380611169</v>
      </c>
      <c r="I11" s="16">
        <v>1.5541802411800001</v>
      </c>
      <c r="J11" s="16">
        <v>1.8393210577500001</v>
      </c>
      <c r="K11" s="3">
        <v>1.0173000000000001</v>
      </c>
      <c r="L11" s="2">
        <v>77</v>
      </c>
      <c r="M11" s="1">
        <v>1</v>
      </c>
      <c r="N11" s="1">
        <v>28</v>
      </c>
      <c r="O11" s="1"/>
      <c r="P11" s="4">
        <f>VLOOKUP($A11,noPVC!$1:$1048576,2,FALSE)</f>
        <v>1.1667000000000001</v>
      </c>
      <c r="Q11" s="4">
        <f>VLOOKUP($A11,noPVC!$1:$1048576,3,FALSE)</f>
        <v>1.1085</v>
      </c>
      <c r="R11" s="4">
        <f>VLOOKUP($A11,noPVC!$1:$1048576,4,FALSE)</f>
        <v>1.1297999999999999</v>
      </c>
      <c r="S11" s="4">
        <f>VLOOKUP($A11,Anne_PVC_c345_noCeregDiv!$1:$1048576,2,FALSE)</f>
        <v>1.2161999999999999</v>
      </c>
      <c r="T11" s="4">
        <f>VLOOKUP($A11,Anne_PVC_c345_noCeregDiv!$1:$1048576,3,FALSE)</f>
        <v>1.1635</v>
      </c>
      <c r="U11" s="4">
        <f>VLOOKUP($A11,Anne_PVC_c345_noCeregDiv!$1:$1048576,4,FALSE)</f>
        <v>1.2498</v>
      </c>
      <c r="V11" s="4">
        <f>VLOOKUP($A11,Anne_PVC_c345_CeregDiv!$1:$1048576,2,FALSE)</f>
        <v>1.1930000000000001</v>
      </c>
      <c r="W11" s="4">
        <f>VLOOKUP($A11,Anne_PVC_c345_CeregDiv!$1:$1048576,3,FALSE)</f>
        <v>1.1413</v>
      </c>
      <c r="X11" s="4">
        <f>VLOOKUP($A11,Anne_PVC_c345_CeregDiv!$1:$1048576,4,FALSE)</f>
        <v>1.226</v>
      </c>
    </row>
    <row r="12" spans="1:26">
      <c r="A12" s="15" t="s">
        <v>19</v>
      </c>
      <c r="B12" s="37">
        <v>366</v>
      </c>
      <c r="C12" s="15" t="s">
        <v>85</v>
      </c>
      <c r="D12" s="5"/>
      <c r="E12" s="5"/>
      <c r="F12" s="5">
        <v>0</v>
      </c>
      <c r="G12" s="6">
        <v>3</v>
      </c>
      <c r="H12" s="16">
        <v>1.5401526776500001</v>
      </c>
      <c r="I12" s="16">
        <v>1.7040198201600001</v>
      </c>
      <c r="J12" s="16">
        <v>1.82629225252</v>
      </c>
      <c r="K12" s="3">
        <v>0.98309999999999997</v>
      </c>
      <c r="L12" s="2">
        <v>84</v>
      </c>
      <c r="M12" s="1">
        <v>1</v>
      </c>
      <c r="N12" s="1">
        <v>30</v>
      </c>
      <c r="O12" s="1"/>
      <c r="P12" s="4">
        <f>VLOOKUP($A12,noPVC!$1:$1048576,2,FALSE)</f>
        <v>1.2349000000000001</v>
      </c>
      <c r="Q12" s="4">
        <f>VLOOKUP($A12,noPVC!$1:$1048576,3,FALSE)</f>
        <v>1.1568000000000001</v>
      </c>
      <c r="R12" s="4">
        <f>VLOOKUP($A12,noPVC!$1:$1048576,4,FALSE)</f>
        <v>1.0904</v>
      </c>
      <c r="S12" s="4">
        <f>VLOOKUP($A12,Anne_PVC_c345_noCeregDiv!$1:$1048576,2,FALSE)</f>
        <v>1.4037999999999999</v>
      </c>
      <c r="T12" s="4">
        <f>VLOOKUP($A12,Anne_PVC_c345_noCeregDiv!$1:$1048576,3,FALSE)</f>
        <v>1.4595</v>
      </c>
      <c r="U12" s="4">
        <f>VLOOKUP($A12,Anne_PVC_c345_noCeregDiv!$1:$1048576,4,FALSE)</f>
        <v>1.4325000000000001</v>
      </c>
      <c r="V12" s="4">
        <f>VLOOKUP($A12,Anne_PVC_c345_CeregDiv!$1:$1048576,2,FALSE)</f>
        <v>1.2603</v>
      </c>
      <c r="W12" s="4">
        <f>VLOOKUP($A12,Anne_PVC_c345_CeregDiv!$1:$1048576,3,FALSE)</f>
        <v>1.3103</v>
      </c>
      <c r="X12" s="4">
        <f>VLOOKUP($A12,Anne_PVC_c345_CeregDiv!$1:$1048576,4,FALSE)</f>
        <v>1.286</v>
      </c>
    </row>
    <row r="13" spans="1:26">
      <c r="A13" s="15" t="s">
        <v>20</v>
      </c>
      <c r="B13" s="37">
        <v>367</v>
      </c>
      <c r="C13" s="15" t="s">
        <v>86</v>
      </c>
      <c r="D13" s="18">
        <v>1</v>
      </c>
      <c r="E13" s="5"/>
      <c r="F13" s="5">
        <v>3</v>
      </c>
      <c r="G13" s="6">
        <v>3</v>
      </c>
      <c r="H13" s="16">
        <v>1.4346851304599999</v>
      </c>
      <c r="I13" s="16">
        <v>1.6229672751699999</v>
      </c>
      <c r="J13" s="16">
        <v>1.8038960016700001</v>
      </c>
      <c r="K13" s="3"/>
      <c r="L13" s="2"/>
      <c r="M13" s="1"/>
      <c r="N13" s="1">
        <v>30</v>
      </c>
      <c r="O13" s="1" t="s">
        <v>81</v>
      </c>
    </row>
    <row r="14" spans="1:26">
      <c r="A14" s="11" t="s">
        <v>21</v>
      </c>
      <c r="B14" s="37">
        <v>373</v>
      </c>
      <c r="C14" s="11" t="s">
        <v>85</v>
      </c>
      <c r="D14" s="12"/>
      <c r="E14" s="12"/>
      <c r="F14" s="12">
        <v>1</v>
      </c>
      <c r="G14" s="13">
        <v>3.5</v>
      </c>
      <c r="H14" s="14">
        <v>1.63448056123</v>
      </c>
      <c r="I14" s="14">
        <v>1.7498483956099999</v>
      </c>
      <c r="J14" s="14">
        <v>2.0321592491799998</v>
      </c>
      <c r="K14" s="4">
        <v>1.3987000000000001</v>
      </c>
      <c r="L14" s="4">
        <v>79</v>
      </c>
      <c r="M14" s="4">
        <v>0</v>
      </c>
      <c r="N14" s="4">
        <v>30</v>
      </c>
      <c r="P14" s="4">
        <f>VLOOKUP($A14,noPVC!$1:$1048576,2,FALSE)</f>
        <v>1.3376999999999999</v>
      </c>
      <c r="Q14" s="4">
        <f>VLOOKUP($A14,noPVC!$1:$1048576,3,FALSE)</f>
        <v>1.2504999999999999</v>
      </c>
      <c r="R14" s="4">
        <f>VLOOKUP($A14,noPVC!$1:$1048576,4,FALSE)</f>
        <v>1.2375</v>
      </c>
      <c r="S14" s="4">
        <f>VLOOKUP($A14,Anne_PVC_c345_noCeregDiv!$1:$1048576,2,FALSE)</f>
        <v>1.4621</v>
      </c>
      <c r="T14" s="4">
        <f>VLOOKUP($A14,Anne_PVC_c345_noCeregDiv!$1:$1048576,3,FALSE)</f>
        <v>1.4401999999999999</v>
      </c>
      <c r="U14" s="4">
        <f>VLOOKUP($A14,Anne_PVC_c345_noCeregDiv!$1:$1048576,4,FALSE)</f>
        <v>1.4964</v>
      </c>
      <c r="V14" s="4">
        <f>VLOOKUP($A14,Anne_PVC_c345_CeregDiv!$1:$1048576,2,FALSE)</f>
        <v>1.3657999999999999</v>
      </c>
      <c r="W14" s="4">
        <f>VLOOKUP($A14,Anne_PVC_c345_CeregDiv!$1:$1048576,3,FALSE)</f>
        <v>1.3452999999999999</v>
      </c>
      <c r="X14" s="4">
        <f>VLOOKUP($A14,Anne_PVC_c345_CeregDiv!$1:$1048576,4,FALSE)</f>
        <v>1.3978999999999999</v>
      </c>
    </row>
    <row r="15" spans="1:26">
      <c r="A15" s="15" t="s">
        <v>22</v>
      </c>
      <c r="B15" s="37">
        <v>369</v>
      </c>
      <c r="C15" s="15" t="s">
        <v>85</v>
      </c>
      <c r="D15" s="5"/>
      <c r="E15" s="5"/>
      <c r="F15" s="5">
        <v>0</v>
      </c>
      <c r="G15" s="6">
        <v>3</v>
      </c>
      <c r="H15" s="16">
        <v>1.4784796173500001</v>
      </c>
      <c r="I15" s="16">
        <v>1.5704636815199999</v>
      </c>
      <c r="J15" s="16">
        <v>1.70546712234</v>
      </c>
      <c r="K15" s="3">
        <v>1.016</v>
      </c>
      <c r="L15" s="2">
        <v>85</v>
      </c>
      <c r="M15" s="1"/>
      <c r="N15" s="1">
        <v>29</v>
      </c>
      <c r="O15" s="1"/>
      <c r="P15" s="4">
        <f>VLOOKUP($A15,noPVC!$1:$1048576,2,FALSE)</f>
        <v>1.123</v>
      </c>
      <c r="Q15" s="4">
        <f>VLOOKUP($A15,noPVC!$1:$1048576,3,FALSE)</f>
        <v>1.0976999999999999</v>
      </c>
      <c r="R15" s="4">
        <f>VLOOKUP($A15,noPVC!$1:$1048576,4,FALSE)</f>
        <v>1.0429999999999999</v>
      </c>
      <c r="S15" s="4">
        <f>VLOOKUP($A15,Anne_PVC_c345_noCeregDiv!$1:$1048576,2,FALSE)</f>
        <v>1.298</v>
      </c>
      <c r="T15" s="4">
        <f>VLOOKUP($A15,Anne_PVC_c345_noCeregDiv!$1:$1048576,3,FALSE)</f>
        <v>1.2216</v>
      </c>
      <c r="U15" s="4">
        <f>VLOOKUP($A15,Anne_PVC_c345_noCeregDiv!$1:$1048576,4,FALSE)</f>
        <v>1.1119000000000001</v>
      </c>
      <c r="V15" s="4">
        <f>VLOOKUP($A15,Anne_PVC_c345_CeregDiv!$1:$1048576,2,FALSE)</f>
        <v>1.2094</v>
      </c>
      <c r="W15" s="4">
        <f>VLOOKUP($A15,Anne_PVC_c345_CeregDiv!$1:$1048576,3,FALSE)</f>
        <v>1.1380999999999999</v>
      </c>
      <c r="X15" s="4">
        <f>VLOOKUP($A15,Anne_PVC_c345_CeregDiv!$1:$1048576,4,FALSE)</f>
        <v>1.036</v>
      </c>
    </row>
    <row r="16" spans="1:26">
      <c r="A16" s="15" t="s">
        <v>23</v>
      </c>
      <c r="B16" s="37">
        <v>283</v>
      </c>
      <c r="C16" s="15" t="s">
        <v>85</v>
      </c>
      <c r="D16" s="5"/>
      <c r="E16" s="5"/>
      <c r="F16" s="5">
        <v>0</v>
      </c>
      <c r="G16" s="6">
        <v>3</v>
      </c>
      <c r="H16" s="16">
        <v>1.3299045517400001</v>
      </c>
      <c r="I16" s="16">
        <v>1.46384150839</v>
      </c>
      <c r="J16" s="16">
        <v>1.56259321278</v>
      </c>
      <c r="K16" s="3">
        <v>0.97694000000000003</v>
      </c>
      <c r="L16" s="3">
        <v>93</v>
      </c>
      <c r="M16" s="3">
        <v>0</v>
      </c>
      <c r="N16" s="3">
        <v>29</v>
      </c>
      <c r="O16" s="3"/>
      <c r="P16" s="4">
        <f>VLOOKUP($A16,noPVC!$1:$1048576,2,FALSE)</f>
        <v>0.95708000000000004</v>
      </c>
      <c r="Q16" s="4">
        <f>VLOOKUP($A16,noPVC!$1:$1048576,3,FALSE)</f>
        <v>0.97074000000000005</v>
      </c>
      <c r="R16" s="4">
        <f>VLOOKUP($A16,noPVC!$1:$1048576,4,FALSE)</f>
        <v>0.91624000000000005</v>
      </c>
      <c r="S16" s="4">
        <f>VLOOKUP($A16,Anne_PVC_c345_noCeregDiv!$1:$1048576,2,FALSE)</f>
        <v>1.2098</v>
      </c>
      <c r="T16" s="4">
        <f>VLOOKUP($A16,Anne_PVC_c345_noCeregDiv!$1:$1048576,3,FALSE)</f>
        <v>1.2757000000000001</v>
      </c>
      <c r="U16" s="4">
        <f>VLOOKUP($A16,Anne_PVC_c345_noCeregDiv!$1:$1048576,4,FALSE)</f>
        <v>1.2665999999999999</v>
      </c>
      <c r="V16" s="4">
        <f>VLOOKUP($A16,Anne_PVC_c345_CeregDiv!$1:$1048576,2,FALSE)</f>
        <v>1.0459000000000001</v>
      </c>
      <c r="W16" s="4">
        <f>VLOOKUP($A16,Anne_PVC_c345_CeregDiv!$1:$1048576,3,FALSE)</f>
        <v>1.1029</v>
      </c>
      <c r="X16" s="4">
        <f>VLOOKUP($A16,Anne_PVC_c345_CeregDiv!$1:$1048576,4,FALSE)</f>
        <v>1.095</v>
      </c>
    </row>
    <row r="17" spans="1:24">
      <c r="A17" s="15" t="s">
        <v>24</v>
      </c>
      <c r="B17" s="37">
        <v>383</v>
      </c>
      <c r="C17" s="15" t="s">
        <v>85</v>
      </c>
      <c r="D17" s="5"/>
      <c r="E17" s="5"/>
      <c r="F17" s="5">
        <v>0</v>
      </c>
      <c r="G17" s="6">
        <v>3</v>
      </c>
      <c r="H17" s="16">
        <v>1.33642470559</v>
      </c>
      <c r="I17" s="16">
        <v>1.6814114572500001</v>
      </c>
      <c r="J17" s="16">
        <v>1.8468554155100001</v>
      </c>
      <c r="K17" s="3">
        <v>1.0057</v>
      </c>
      <c r="L17" s="3">
        <v>76</v>
      </c>
      <c r="M17" s="3">
        <v>0</v>
      </c>
      <c r="N17" s="3">
        <v>29</v>
      </c>
      <c r="O17" s="3"/>
      <c r="P17" s="4">
        <f>VLOOKUP($A17,noPVC!$1:$1048576,2,FALSE)</f>
        <v>1.1305000000000001</v>
      </c>
      <c r="Q17" s="4">
        <f>VLOOKUP($A17,noPVC!$1:$1048576,3,FALSE)</f>
        <v>1.1400999999999999</v>
      </c>
      <c r="R17" s="4">
        <f>VLOOKUP($A17,noPVC!$1:$1048576,4,FALSE)</f>
        <v>1.0719000000000001</v>
      </c>
      <c r="S17" s="4">
        <f>VLOOKUP($A17,Anne_PVC_c345_noCeregDiv!$1:$1048576,2,FALSE)</f>
        <v>1.2171000000000001</v>
      </c>
      <c r="T17" s="4">
        <f>VLOOKUP($A17,Anne_PVC_c345_noCeregDiv!$1:$1048576,3,FALSE)</f>
        <v>1.4198</v>
      </c>
      <c r="U17" s="4">
        <f>VLOOKUP($A17,Anne_PVC_c345_noCeregDiv!$1:$1048576,4,FALSE)</f>
        <v>1.3814</v>
      </c>
      <c r="V17" s="4">
        <f>VLOOKUP($A17,Anne_PVC_c345_CeregDiv!$1:$1048576,2,FALSE)</f>
        <v>1.129</v>
      </c>
      <c r="W17" s="4">
        <f>VLOOKUP($A17,Anne_PVC_c345_CeregDiv!$1:$1048576,3,FALSE)</f>
        <v>1.3169999999999999</v>
      </c>
      <c r="X17" s="4">
        <f>VLOOKUP($A17,Anne_PVC_c345_CeregDiv!$1:$1048576,4,FALSE)</f>
        <v>1.2814000000000001</v>
      </c>
    </row>
    <row r="18" spans="1:24">
      <c r="A18" s="11" t="s">
        <v>25</v>
      </c>
      <c r="B18" s="37">
        <v>377</v>
      </c>
      <c r="C18" s="11" t="s">
        <v>85</v>
      </c>
      <c r="D18" s="12"/>
      <c r="E18" s="28"/>
      <c r="F18" s="12">
        <v>1</v>
      </c>
      <c r="G18" s="13">
        <v>3.5</v>
      </c>
      <c r="H18" s="14">
        <v>2.03970605124</v>
      </c>
      <c r="I18" s="14">
        <v>1.87028798761</v>
      </c>
      <c r="J18" s="14">
        <v>1.9047573736900001</v>
      </c>
      <c r="K18" s="19">
        <v>1.6226</v>
      </c>
      <c r="L18" s="4">
        <v>79</v>
      </c>
      <c r="M18" s="4">
        <v>1</v>
      </c>
      <c r="N18" s="4">
        <v>29</v>
      </c>
      <c r="O18" s="4" t="s">
        <v>26</v>
      </c>
      <c r="P18" s="4">
        <f>VLOOKUP($A18,noPVC!$1:$1048576,2,FALSE)</f>
        <v>1.5275000000000001</v>
      </c>
      <c r="Q18" s="4">
        <f>VLOOKUP($A18,noPVC!$1:$1048576,3,FALSE)</f>
        <v>1.2608999999999999</v>
      </c>
      <c r="R18" s="4">
        <f>VLOOKUP($A18,noPVC!$1:$1048576,4,FALSE)</f>
        <v>1.1597</v>
      </c>
      <c r="S18" s="4">
        <f>VLOOKUP($A18,Anne_PVC_c345_noCeregDiv!$1:$1048576,2,FALSE)</f>
        <v>1.9280999999999999</v>
      </c>
      <c r="T18" s="4">
        <f>VLOOKUP($A18,Anne_PVC_c345_noCeregDiv!$1:$1048576,3,FALSE)</f>
        <v>1.6645000000000001</v>
      </c>
      <c r="U18" s="4">
        <f>VLOOKUP($A18,Anne_PVC_c345_noCeregDiv!$1:$1048576,4,FALSE)</f>
        <v>1.5872999999999999</v>
      </c>
      <c r="V18" s="4">
        <f>VLOOKUP($A18,Anne_PVC_c345_CeregDiv!$1:$1048576,2,FALSE)</f>
        <v>1.7179</v>
      </c>
      <c r="W18" s="4">
        <f>VLOOKUP($A18,Anne_PVC_c345_CeregDiv!$1:$1048576,3,FALSE)</f>
        <v>1.4831000000000001</v>
      </c>
      <c r="X18" s="4">
        <f>VLOOKUP($A18,Anne_PVC_c345_CeregDiv!$1:$1048576,4,FALSE)</f>
        <v>1.4142999999999999</v>
      </c>
    </row>
    <row r="19" spans="1:24">
      <c r="A19" s="15" t="s">
        <v>27</v>
      </c>
      <c r="B19" s="37">
        <v>419</v>
      </c>
      <c r="C19" s="15" t="s">
        <v>85</v>
      </c>
      <c r="D19" s="5"/>
      <c r="E19" s="5"/>
      <c r="F19" s="5">
        <v>0</v>
      </c>
      <c r="G19" s="6">
        <v>3</v>
      </c>
      <c r="H19" s="16">
        <v>1.37037313922</v>
      </c>
      <c r="I19" s="16">
        <v>1.6125918129600001</v>
      </c>
      <c r="J19" s="16">
        <v>1.6961313296</v>
      </c>
      <c r="K19" s="3">
        <v>1.032</v>
      </c>
      <c r="L19" s="3">
        <v>80</v>
      </c>
      <c r="M19" s="3">
        <v>1</v>
      </c>
      <c r="N19" s="3">
        <v>29</v>
      </c>
      <c r="O19" s="3"/>
      <c r="P19" s="4">
        <f>VLOOKUP($A19,noPVC!$1:$1048576,2,FALSE)</f>
        <v>1.0388999999999999</v>
      </c>
      <c r="Q19" s="4">
        <f>VLOOKUP($A19,noPVC!$1:$1048576,3,FALSE)</f>
        <v>1.0789</v>
      </c>
      <c r="R19" s="4">
        <f>VLOOKUP($A19,noPVC!$1:$1048576,4,FALSE)</f>
        <v>1.0378000000000001</v>
      </c>
      <c r="S19" s="4">
        <f>VLOOKUP($A19,Anne_PVC_c345_noCeregDiv!$1:$1048576,2,FALSE)</f>
        <v>1.2397</v>
      </c>
      <c r="T19" s="4">
        <f>VLOOKUP($A19,Anne_PVC_c345_noCeregDiv!$1:$1048576,3,FALSE)</f>
        <v>1.3988</v>
      </c>
      <c r="U19" s="4">
        <f>VLOOKUP($A19,Anne_PVC_c345_noCeregDiv!$1:$1048576,4,FALSE)</f>
        <v>1.3847</v>
      </c>
      <c r="V19" s="4">
        <f>VLOOKUP($A19,Anne_PVC_c345_CeregDiv!$1:$1048576,2,FALSE)</f>
        <v>1.0593999999999999</v>
      </c>
      <c r="W19" s="4">
        <f>VLOOKUP($A19,Anne_PVC_c345_CeregDiv!$1:$1048576,3,FALSE)</f>
        <v>1.1953</v>
      </c>
      <c r="X19" s="4">
        <f>VLOOKUP($A19,Anne_PVC_c345_CeregDiv!$1:$1048576,4,FALSE)</f>
        <v>1.1832</v>
      </c>
    </row>
    <row r="20" spans="1:24">
      <c r="A20" s="20" t="s">
        <v>28</v>
      </c>
      <c r="B20" s="37">
        <v>385</v>
      </c>
      <c r="C20" s="11" t="s">
        <v>85</v>
      </c>
      <c r="D20" s="12"/>
      <c r="E20" s="12"/>
      <c r="F20" s="12">
        <v>1</v>
      </c>
      <c r="G20" s="13">
        <v>3.5</v>
      </c>
      <c r="H20" s="14">
        <v>1.9160351286099999</v>
      </c>
      <c r="I20" s="14">
        <v>2.1656130276200001</v>
      </c>
      <c r="J20" s="21">
        <v>2.7560481292999999</v>
      </c>
      <c r="K20" s="4">
        <v>1.7545999999999999</v>
      </c>
      <c r="L20" s="4">
        <v>75</v>
      </c>
      <c r="M20" s="4">
        <v>0</v>
      </c>
      <c r="N20" s="4">
        <v>28</v>
      </c>
      <c r="O20" s="4" t="s">
        <v>29</v>
      </c>
      <c r="P20" s="4">
        <f>VLOOKUP($A20,noPVC!$1:$1048576,2,FALSE)</f>
        <v>1.3708</v>
      </c>
      <c r="Q20" s="4">
        <f>VLOOKUP($A20,noPVC!$1:$1048576,3,FALSE)</f>
        <v>1.3733</v>
      </c>
      <c r="R20" s="4">
        <f>VLOOKUP($A20,noPVC!$1:$1048576,4,FALSE)</f>
        <v>1.3696999999999999</v>
      </c>
      <c r="S20" s="4">
        <f>VLOOKUP($A20,Anne_PVC_c345_noCeregDiv!$1:$1048576,2,FALSE)</f>
        <v>1.72</v>
      </c>
      <c r="T20" s="4">
        <f>VLOOKUP($A20,Anne_PVC_c345_noCeregDiv!$1:$1048576,3,FALSE)</f>
        <v>1.8506</v>
      </c>
      <c r="U20" s="4">
        <f>VLOOKUP($A20,Anne_PVC_c345_noCeregDiv!$1:$1048576,4,FALSE)</f>
        <v>2.1061999999999999</v>
      </c>
      <c r="V20" s="4">
        <f>VLOOKUP($A20,Anne_PVC_c345_CeregDiv!$1:$1048576,2,FALSE)</f>
        <v>1.6581999999999999</v>
      </c>
      <c r="W20" s="4">
        <f>VLOOKUP($A20,Anne_PVC_c345_CeregDiv!$1:$1048576,3,FALSE)</f>
        <v>1.7841</v>
      </c>
      <c r="X20" s="4">
        <f>VLOOKUP($A20,Anne_PVC_c345_CeregDiv!$1:$1048576,4,FALSE)</f>
        <v>2.0305</v>
      </c>
    </row>
    <row r="21" spans="1:24">
      <c r="A21" s="15" t="s">
        <v>30</v>
      </c>
      <c r="B21" s="37">
        <v>403</v>
      </c>
      <c r="C21" s="15" t="s">
        <v>85</v>
      </c>
      <c r="D21" s="5"/>
      <c r="E21" s="5"/>
      <c r="F21" s="5">
        <v>0</v>
      </c>
      <c r="G21" s="6">
        <v>3</v>
      </c>
      <c r="H21" s="16">
        <v>1.3877534755900001</v>
      </c>
      <c r="I21" s="16">
        <v>1.5962620145899999</v>
      </c>
      <c r="J21" s="16">
        <v>1.7637815637000001</v>
      </c>
      <c r="K21" s="3">
        <v>1.0256000000000001</v>
      </c>
      <c r="L21" s="3">
        <v>76</v>
      </c>
      <c r="M21" s="3">
        <v>1</v>
      </c>
      <c r="N21" s="3">
        <v>30</v>
      </c>
      <c r="O21" s="3"/>
      <c r="P21" s="4">
        <f>VLOOKUP($A21,noPVC!$1:$1048576,2,FALSE)</f>
        <v>1.0944</v>
      </c>
      <c r="Q21" s="4">
        <f>VLOOKUP($A21,noPVC!$1:$1048576,3,FALSE)</f>
        <v>1.0880000000000001</v>
      </c>
      <c r="R21" s="4">
        <f>VLOOKUP($A21,noPVC!$1:$1048576,4,FALSE)</f>
        <v>1.0495000000000001</v>
      </c>
      <c r="S21" s="4">
        <f>VLOOKUP($A21,Anne_PVC_c345_noCeregDiv!$1:$1048576,2,FALSE)</f>
        <v>1.2218</v>
      </c>
      <c r="T21" s="4">
        <f>VLOOKUP($A21,Anne_PVC_c345_noCeregDiv!$1:$1048576,3,FALSE)</f>
        <v>1.2909999999999999</v>
      </c>
      <c r="U21" s="4">
        <f>VLOOKUP($A21,Anne_PVC_c345_noCeregDiv!$1:$1048576,4,FALSE)</f>
        <v>1.2843</v>
      </c>
      <c r="V21" s="4">
        <f>VLOOKUP($A21,Anne_PVC_c345_CeregDiv!$1:$1048576,2,FALSE)</f>
        <v>1.1215999999999999</v>
      </c>
      <c r="W21" s="4">
        <f>VLOOKUP($A21,Anne_PVC_c345_CeregDiv!$1:$1048576,3,FALSE)</f>
        <v>1.1851</v>
      </c>
      <c r="X21" s="4">
        <f>VLOOKUP($A21,Anne_PVC_c345_CeregDiv!$1:$1048576,4,FALSE)</f>
        <v>1.179</v>
      </c>
    </row>
    <row r="22" spans="1:24">
      <c r="A22" s="15" t="s">
        <v>31</v>
      </c>
      <c r="B22" s="37">
        <v>394</v>
      </c>
      <c r="C22" s="15" t="s">
        <v>85</v>
      </c>
      <c r="D22" s="5"/>
      <c r="E22" s="5"/>
      <c r="F22" s="5">
        <v>0</v>
      </c>
      <c r="G22" s="6">
        <v>3</v>
      </c>
      <c r="H22" s="16">
        <v>1.4397381577499999</v>
      </c>
      <c r="I22" s="16">
        <v>1.68272501061</v>
      </c>
      <c r="J22" s="16">
        <v>1.9143941440200001</v>
      </c>
      <c r="K22" s="3">
        <v>1.0386</v>
      </c>
      <c r="L22" s="2">
        <v>82</v>
      </c>
      <c r="M22" s="3">
        <v>0</v>
      </c>
      <c r="N22" s="3">
        <v>29</v>
      </c>
      <c r="O22" s="3"/>
      <c r="P22" s="4">
        <f>VLOOKUP($A22,noPVC!$1:$1048576,2,FALSE)</f>
        <v>1.2278</v>
      </c>
      <c r="Q22" s="4">
        <f>VLOOKUP($A22,noPVC!$1:$1048576,3,FALSE)</f>
        <v>1.2036</v>
      </c>
      <c r="R22" s="4">
        <f>VLOOKUP($A22,noPVC!$1:$1048576,4,FALSE)</f>
        <v>1.1882999999999999</v>
      </c>
      <c r="S22" s="4">
        <f>VLOOKUP($A22,Anne_PVC_c345_noCeregDiv!$1:$1048576,2,FALSE)</f>
        <v>1.3483000000000001</v>
      </c>
      <c r="T22" s="4">
        <f>VLOOKUP($A22,Anne_PVC_c345_noCeregDiv!$1:$1048576,3,FALSE)</f>
        <v>1.4833000000000001</v>
      </c>
      <c r="U22" s="4">
        <f>VLOOKUP($A22,Anne_PVC_c345_noCeregDiv!$1:$1048576,4,FALSE)</f>
        <v>1.5741000000000001</v>
      </c>
      <c r="V22" s="4">
        <f>VLOOKUP($A22,Anne_PVC_c345_CeregDiv!$1:$1048576,2,FALSE)</f>
        <v>1.1809000000000001</v>
      </c>
      <c r="W22" s="4">
        <f>VLOOKUP($A22,Anne_PVC_c345_CeregDiv!$1:$1048576,3,FALSE)</f>
        <v>1.2991999999999999</v>
      </c>
      <c r="X22" s="4">
        <f>VLOOKUP($A22,Anne_PVC_c345_CeregDiv!$1:$1048576,4,FALSE)</f>
        <v>1.3787</v>
      </c>
    </row>
    <row r="23" spans="1:24">
      <c r="A23" s="11" t="s">
        <v>32</v>
      </c>
      <c r="B23" s="37">
        <v>446</v>
      </c>
      <c r="C23" s="11" t="s">
        <v>85</v>
      </c>
      <c r="D23" s="12"/>
      <c r="E23" s="12"/>
      <c r="F23" s="12">
        <v>1</v>
      </c>
      <c r="G23" s="13">
        <v>3.5</v>
      </c>
      <c r="H23" s="14">
        <v>1.46022001042</v>
      </c>
      <c r="I23" s="14">
        <v>1.61476760073</v>
      </c>
      <c r="J23" s="14">
        <v>1.82244604038</v>
      </c>
      <c r="K23" s="4">
        <v>1.1922999999999999</v>
      </c>
      <c r="L23" s="4">
        <v>79</v>
      </c>
      <c r="M23" s="4">
        <v>0</v>
      </c>
      <c r="N23" s="4">
        <v>28</v>
      </c>
      <c r="P23" s="4">
        <f>VLOOKUP($A23,noPVC!$1:$1048576,2,FALSE)</f>
        <v>1.2063999999999999</v>
      </c>
      <c r="Q23" s="4">
        <f>VLOOKUP($A23,noPVC!$1:$1048576,3,FALSE)</f>
        <v>1.1505000000000001</v>
      </c>
      <c r="R23" s="4">
        <f>VLOOKUP($A23,noPVC!$1:$1048576,4,FALSE)</f>
        <v>1.1193</v>
      </c>
      <c r="S23" s="4">
        <f>VLOOKUP($A23,Anne_PVC_c345_noCeregDiv!$1:$1048576,2,FALSE)</f>
        <v>1.3409</v>
      </c>
      <c r="T23" s="4">
        <f>VLOOKUP($A23,Anne_PVC_c345_noCeregDiv!$1:$1048576,3,FALSE)</f>
        <v>1.4362999999999999</v>
      </c>
      <c r="U23" s="4">
        <f>VLOOKUP($A23,Anne_PVC_c345_noCeregDiv!$1:$1048576,4,FALSE)</f>
        <v>1.5089999999999999</v>
      </c>
      <c r="V23" s="4">
        <f>VLOOKUP($A23,Anne_PVC_c345_CeregDiv!$1:$1048576,2,FALSE)</f>
        <v>1.2189000000000001</v>
      </c>
      <c r="W23" s="4">
        <f>VLOOKUP($A23,Anne_PVC_c345_CeregDiv!$1:$1048576,3,FALSE)</f>
        <v>1.3055000000000001</v>
      </c>
      <c r="X23" s="4">
        <f>VLOOKUP($A23,Anne_PVC_c345_CeregDiv!$1:$1048576,4,FALSE)</f>
        <v>1.3716999999999999</v>
      </c>
    </row>
    <row r="24" spans="1:24">
      <c r="A24" s="15" t="s">
        <v>33</v>
      </c>
      <c r="B24" s="37">
        <v>418</v>
      </c>
      <c r="C24" s="15" t="s">
        <v>86</v>
      </c>
      <c r="D24" s="18">
        <v>1</v>
      </c>
      <c r="E24" s="5"/>
      <c r="F24" s="5">
        <v>3</v>
      </c>
      <c r="G24" s="6">
        <v>3</v>
      </c>
      <c r="H24" s="16">
        <v>2.3949115426600001</v>
      </c>
      <c r="I24" s="16">
        <v>2.0573647191400002</v>
      </c>
      <c r="J24" s="16">
        <v>1.93878585385</v>
      </c>
      <c r="K24" s="3"/>
      <c r="L24" s="3"/>
      <c r="M24" s="3"/>
      <c r="N24" s="3">
        <v>28</v>
      </c>
      <c r="O24" s="1" t="s">
        <v>82</v>
      </c>
    </row>
    <row r="25" spans="1:24">
      <c r="A25" s="11" t="s">
        <v>34</v>
      </c>
      <c r="B25" s="37">
        <v>432</v>
      </c>
      <c r="C25" s="11" t="s">
        <v>85</v>
      </c>
      <c r="D25" s="12"/>
      <c r="E25" s="12"/>
      <c r="F25" s="12">
        <v>1</v>
      </c>
      <c r="G25" s="13">
        <v>3.5</v>
      </c>
      <c r="H25" s="14">
        <v>1.6932515030999999</v>
      </c>
      <c r="I25" s="14">
        <v>1.6470604497700001</v>
      </c>
      <c r="J25" s="14">
        <v>1.7189468273199999</v>
      </c>
      <c r="K25" s="4">
        <v>1.5549999999999999</v>
      </c>
      <c r="L25" s="4">
        <v>84</v>
      </c>
      <c r="M25" s="4">
        <v>0</v>
      </c>
      <c r="N25" s="4">
        <v>27</v>
      </c>
      <c r="P25" s="4">
        <f>VLOOKUP($A25,noPVC!$1:$1048576,2,FALSE)</f>
        <v>1.0846</v>
      </c>
      <c r="Q25" s="4">
        <f>VLOOKUP($A25,noPVC!$1:$1048576,3,FALSE)</f>
        <v>1.0804</v>
      </c>
      <c r="R25" s="4">
        <f>VLOOKUP($A25,noPVC!$1:$1048576,4,FALSE)</f>
        <v>1.0508</v>
      </c>
      <c r="S25" s="4">
        <f>VLOOKUP($A25,Anne_PVC_c345_noCeregDiv!$1:$1048576,2,FALSE)</f>
        <v>1.5039</v>
      </c>
      <c r="T25" s="4">
        <f>VLOOKUP($A25,Anne_PVC_c345_noCeregDiv!$1:$1048576,3,FALSE)</f>
        <v>1.3677999999999999</v>
      </c>
      <c r="U25" s="4">
        <f>VLOOKUP($A25,Anne_PVC_c345_noCeregDiv!$1:$1048576,4,FALSE)</f>
        <v>1.3462000000000001</v>
      </c>
      <c r="V25" s="4">
        <f>VLOOKUP($A25,Anne_PVC_c345_CeregDiv!$1:$1048576,2,FALSE)</f>
        <v>1.3170999999999999</v>
      </c>
      <c r="W25" s="4">
        <f>VLOOKUP($A25,Anne_PVC_c345_CeregDiv!$1:$1048576,3,FALSE)</f>
        <v>1.1979</v>
      </c>
      <c r="X25" s="4">
        <f>VLOOKUP($A25,Anne_PVC_c345_CeregDiv!$1:$1048576,4,FALSE)</f>
        <v>1.1789000000000001</v>
      </c>
    </row>
    <row r="26" spans="1:24">
      <c r="A26" s="15" t="s">
        <v>35</v>
      </c>
      <c r="B26" s="37">
        <v>421</v>
      </c>
      <c r="C26" s="15" t="s">
        <v>85</v>
      </c>
      <c r="D26" s="5"/>
      <c r="E26" s="5"/>
      <c r="F26" s="5">
        <v>0</v>
      </c>
      <c r="G26" s="6">
        <v>3</v>
      </c>
      <c r="H26" s="16">
        <v>1.4840516270499999</v>
      </c>
      <c r="I26" s="16">
        <v>1.65681796864</v>
      </c>
      <c r="J26" s="16">
        <v>1.7357229834500001</v>
      </c>
      <c r="K26" s="3">
        <v>0.97263999999999995</v>
      </c>
      <c r="L26" s="2">
        <v>82</v>
      </c>
      <c r="M26" s="3">
        <v>0</v>
      </c>
      <c r="N26" s="3">
        <v>30</v>
      </c>
      <c r="O26" s="3"/>
      <c r="P26" s="4">
        <f>VLOOKUP($A26,noPVC!$1:$1048576,2,FALSE)</f>
        <v>1.2277</v>
      </c>
      <c r="Q26" s="4">
        <f>VLOOKUP($A26,noPVC!$1:$1048576,3,FALSE)</f>
        <v>1.1748000000000001</v>
      </c>
      <c r="R26" s="4">
        <f>VLOOKUP($A26,noPVC!$1:$1048576,4,FALSE)</f>
        <v>1.0744</v>
      </c>
      <c r="S26" s="4">
        <f>VLOOKUP($A26,Anne_PVC_c345_noCeregDiv!$1:$1048576,2,FALSE)</f>
        <v>1.3872</v>
      </c>
      <c r="T26" s="4">
        <f>VLOOKUP($A26,Anne_PVC_c345_noCeregDiv!$1:$1048576,3,FALSE)</f>
        <v>1.4291</v>
      </c>
      <c r="U26" s="4">
        <f>VLOOKUP($A26,Anne_PVC_c345_noCeregDiv!$1:$1048576,4,FALSE)</f>
        <v>1.353</v>
      </c>
      <c r="V26" s="4">
        <f>VLOOKUP($A26,Anne_PVC_c345_CeregDiv!$1:$1048576,2,FALSE)</f>
        <v>1.2386999999999999</v>
      </c>
      <c r="W26" s="4">
        <f>VLOOKUP($A26,Anne_PVC_c345_CeregDiv!$1:$1048576,3,FALSE)</f>
        <v>1.2761</v>
      </c>
      <c r="X26" s="4">
        <f>VLOOKUP($A26,Anne_PVC_c345_CeregDiv!$1:$1048576,4,FALSE)</f>
        <v>1.2081</v>
      </c>
    </row>
    <row r="27" spans="1:24">
      <c r="A27" s="15" t="s">
        <v>36</v>
      </c>
      <c r="B27" s="37">
        <v>346</v>
      </c>
      <c r="C27" s="15" t="s">
        <v>85</v>
      </c>
      <c r="D27" s="5"/>
      <c r="E27" s="5"/>
      <c r="F27" s="5">
        <v>0</v>
      </c>
      <c r="G27" s="6">
        <v>3</v>
      </c>
      <c r="H27" s="16">
        <v>1.7906409138199999</v>
      </c>
      <c r="I27" s="16">
        <v>1.69986438299</v>
      </c>
      <c r="J27" s="16">
        <v>1.8478498754399999</v>
      </c>
      <c r="K27" s="3">
        <v>1.0242</v>
      </c>
      <c r="L27" s="2">
        <v>83</v>
      </c>
      <c r="M27" s="3"/>
      <c r="N27" s="3">
        <v>30</v>
      </c>
      <c r="O27" s="3"/>
      <c r="P27" s="4">
        <f>VLOOKUP($A27,noPVC!$1:$1048576,2,FALSE)</f>
        <v>1.2813000000000001</v>
      </c>
      <c r="Q27" s="4">
        <f>VLOOKUP($A27,noPVC!$1:$1048576,3,FALSE)</f>
        <v>1.1411</v>
      </c>
      <c r="R27" s="4">
        <f>VLOOKUP($A27,noPVC!$1:$1048576,4,FALSE)</f>
        <v>1.0868</v>
      </c>
      <c r="S27" s="4">
        <f>VLOOKUP($A27,Anne_PVC_c345_noCeregDiv!$1:$1048576,2,FALSE)</f>
        <v>1.6346000000000001</v>
      </c>
      <c r="T27" s="4">
        <f>VLOOKUP($A27,Anne_PVC_c345_noCeregDiv!$1:$1048576,3,FALSE)</f>
        <v>1.4019999999999999</v>
      </c>
      <c r="U27" s="4">
        <f>VLOOKUP($A27,Anne_PVC_c345_noCeregDiv!$1:$1048576,4,FALSE)</f>
        <v>1.3660000000000001</v>
      </c>
      <c r="V27" s="4">
        <f>VLOOKUP($A27,Anne_PVC_c345_CeregDiv!$1:$1048576,2,FALSE)</f>
        <v>1.4463999999999999</v>
      </c>
      <c r="W27" s="4">
        <f>VLOOKUP($A27,Anne_PVC_c345_CeregDiv!$1:$1048576,3,FALSE)</f>
        <v>1.2405999999999999</v>
      </c>
      <c r="X27" s="4">
        <f>VLOOKUP($A27,Anne_PVC_c345_CeregDiv!$1:$1048576,4,FALSE)</f>
        <v>1.2087000000000001</v>
      </c>
    </row>
    <row r="28" spans="1:24">
      <c r="A28" s="11" t="s">
        <v>37</v>
      </c>
      <c r="B28" s="37">
        <v>314</v>
      </c>
      <c r="C28" s="11" t="s">
        <v>85</v>
      </c>
      <c r="D28" s="12"/>
      <c r="E28" s="12"/>
      <c r="F28" s="12">
        <v>1</v>
      </c>
      <c r="G28" s="13">
        <v>3.5</v>
      </c>
      <c r="H28" s="14">
        <v>1.88663907786</v>
      </c>
      <c r="I28" s="14">
        <v>1.7553412349699999</v>
      </c>
      <c r="J28" s="14">
        <v>2.0239931279399999</v>
      </c>
      <c r="K28" s="4">
        <v>1.1034999999999999</v>
      </c>
      <c r="L28" s="4">
        <v>82</v>
      </c>
      <c r="M28" s="4">
        <v>1</v>
      </c>
      <c r="N28" s="4">
        <v>26</v>
      </c>
      <c r="P28" s="4">
        <f>VLOOKUP($A28,noPVC!$1:$1048576,2,FALSE)</f>
        <v>1.2476</v>
      </c>
      <c r="Q28" s="4">
        <f>VLOOKUP($A28,noPVC!$1:$1048576,3,FALSE)</f>
        <v>1.2076</v>
      </c>
      <c r="R28" s="4">
        <f>VLOOKUP($A28,noPVC!$1:$1048576,4,FALSE)</f>
        <v>1.2103999999999999</v>
      </c>
      <c r="S28" s="4">
        <f>VLOOKUP($A28,Anne_PVC_c345_noCeregDiv!$1:$1048576,2,FALSE)</f>
        <v>1.6195999999999999</v>
      </c>
      <c r="T28" s="4">
        <f>VLOOKUP($A28,Anne_PVC_c345_noCeregDiv!$1:$1048576,3,FALSE)</f>
        <v>1.4536</v>
      </c>
      <c r="U28" s="4">
        <f>VLOOKUP($A28,Anne_PVC_c345_noCeregDiv!$1:$1048576,4,FALSE)</f>
        <v>1.5077</v>
      </c>
      <c r="V28" s="4">
        <f>VLOOKUP($A28,Anne_PVC_c345_CeregDiv!$1:$1048576,2,FALSE)</f>
        <v>1.5125</v>
      </c>
      <c r="W28" s="4">
        <f>VLOOKUP($A28,Anne_PVC_c345_CeregDiv!$1:$1048576,3,FALSE)</f>
        <v>1.3573999999999999</v>
      </c>
      <c r="X28" s="4">
        <f>VLOOKUP($A28,Anne_PVC_c345_CeregDiv!$1:$1048576,4,FALSE)</f>
        <v>1.4079999999999999</v>
      </c>
    </row>
    <row r="29" spans="1:24">
      <c r="A29" s="15" t="s">
        <v>38</v>
      </c>
      <c r="B29" s="37">
        <v>462</v>
      </c>
      <c r="C29" s="15" t="s">
        <v>85</v>
      </c>
      <c r="D29" s="5"/>
      <c r="E29" s="5"/>
      <c r="F29" s="5">
        <v>0</v>
      </c>
      <c r="G29" s="6">
        <v>3</v>
      </c>
      <c r="H29" s="16">
        <v>1.4977866907099999</v>
      </c>
      <c r="I29" s="16">
        <v>1.7600729936799999</v>
      </c>
      <c r="J29" s="16">
        <v>1.7956230493000001</v>
      </c>
      <c r="K29" s="3">
        <v>0.99472000000000005</v>
      </c>
      <c r="L29" s="3">
        <v>77</v>
      </c>
      <c r="M29" s="3">
        <v>1</v>
      </c>
      <c r="N29" s="3">
        <v>29</v>
      </c>
      <c r="O29" s="3"/>
      <c r="P29" s="4">
        <f>VLOOKUP($A29,noPVC!$1:$1048576,2,FALSE)</f>
        <v>1.1282000000000001</v>
      </c>
      <c r="Q29" s="4">
        <f>VLOOKUP($A29,noPVC!$1:$1048576,3,FALSE)</f>
        <v>1.1606000000000001</v>
      </c>
      <c r="R29" s="4">
        <f>VLOOKUP($A29,noPVC!$1:$1048576,4,FALSE)</f>
        <v>1.1063000000000001</v>
      </c>
      <c r="S29" s="4">
        <f>VLOOKUP($A29,Anne_PVC_c345_noCeregDiv!$1:$1048576,2,FALSE)</f>
        <v>1.3115000000000001</v>
      </c>
      <c r="T29" s="4">
        <f>VLOOKUP($A29,Anne_PVC_c345_noCeregDiv!$1:$1048576,3,FALSE)</f>
        <v>1.4396</v>
      </c>
      <c r="U29" s="4">
        <f>VLOOKUP($A29,Anne_PVC_c345_noCeregDiv!$1:$1048576,4,FALSE)</f>
        <v>1.3593999999999999</v>
      </c>
      <c r="V29" s="4">
        <f>VLOOKUP($A29,Anne_PVC_c345_CeregDiv!$1:$1048576,2,FALSE)</f>
        <v>1.1395</v>
      </c>
      <c r="W29" s="4">
        <f>VLOOKUP($A29,Anne_PVC_c345_CeregDiv!$1:$1048576,3,FALSE)</f>
        <v>1.2507999999999999</v>
      </c>
      <c r="X29" s="4">
        <f>VLOOKUP($A29,Anne_PVC_c345_CeregDiv!$1:$1048576,4,FALSE)</f>
        <v>1.1811</v>
      </c>
    </row>
    <row r="30" spans="1:24">
      <c r="A30" s="15" t="s">
        <v>39</v>
      </c>
      <c r="B30" s="37">
        <v>494</v>
      </c>
      <c r="C30" s="15" t="s">
        <v>85</v>
      </c>
      <c r="D30" s="5"/>
      <c r="E30" s="5"/>
      <c r="F30" s="5">
        <v>0</v>
      </c>
      <c r="G30" s="6">
        <v>3</v>
      </c>
      <c r="H30" s="16">
        <v>1.6413797507100001</v>
      </c>
      <c r="I30" s="16">
        <v>1.4869598604400001</v>
      </c>
      <c r="J30" s="16">
        <v>1.5241295312700001</v>
      </c>
      <c r="K30" s="3">
        <v>1.0302</v>
      </c>
      <c r="L30" s="2">
        <v>81</v>
      </c>
      <c r="M30" s="3">
        <v>1</v>
      </c>
      <c r="N30" s="3">
        <v>29</v>
      </c>
      <c r="O30" s="3"/>
      <c r="P30" s="4">
        <f>VLOOKUP($A30,noPVC!$1:$1048576,2,FALSE)</f>
        <v>1.2401</v>
      </c>
      <c r="Q30" s="4">
        <f>VLOOKUP($A30,noPVC!$1:$1048576,3,FALSE)</f>
        <v>1.0533999999999999</v>
      </c>
      <c r="R30" s="4">
        <f>VLOOKUP($A30,noPVC!$1:$1048576,4,FALSE)</f>
        <v>0.97299000000000002</v>
      </c>
      <c r="S30" s="4">
        <f>VLOOKUP($A30,Anne_PVC_c345_noCeregDiv!$1:$1048576,2,FALSE)</f>
        <v>1.5092000000000001</v>
      </c>
      <c r="T30" s="4">
        <f>VLOOKUP($A30,Anne_PVC_c345_noCeregDiv!$1:$1048576,3,FALSE)</f>
        <v>1.2974000000000001</v>
      </c>
      <c r="U30" s="4">
        <f>VLOOKUP($A30,Anne_PVC_c345_noCeregDiv!$1:$1048576,4,FALSE)</f>
        <v>1.2182999999999999</v>
      </c>
      <c r="V30" s="4">
        <f>VLOOKUP($A30,Anne_PVC_c345_CeregDiv!$1:$1048576,2,FALSE)</f>
        <v>1.2997000000000001</v>
      </c>
      <c r="W30" s="4">
        <f>VLOOKUP($A30,Anne_PVC_c345_CeregDiv!$1:$1048576,3,FALSE)</f>
        <v>1.1173</v>
      </c>
      <c r="X30" s="4">
        <f>VLOOKUP($A30,Anne_PVC_c345_CeregDiv!$1:$1048576,4,FALSE)</f>
        <v>1.0491999999999999</v>
      </c>
    </row>
    <row r="31" spans="1:24">
      <c r="A31" s="11" t="s">
        <v>40</v>
      </c>
      <c r="B31" s="37">
        <v>495</v>
      </c>
      <c r="C31" s="11" t="s">
        <v>85</v>
      </c>
      <c r="D31" s="12"/>
      <c r="E31" s="12"/>
      <c r="F31" s="12">
        <v>1</v>
      </c>
      <c r="G31" s="13">
        <v>3.5</v>
      </c>
      <c r="H31" s="14">
        <v>1.37336175357</v>
      </c>
      <c r="I31" s="14">
        <v>1.6745746673699999</v>
      </c>
      <c r="J31" s="14">
        <v>1.85614633695</v>
      </c>
      <c r="K31" s="4">
        <v>1.4320999999999999</v>
      </c>
      <c r="L31" s="4">
        <v>79</v>
      </c>
      <c r="M31" s="4">
        <v>1</v>
      </c>
      <c r="N31" s="4">
        <v>29</v>
      </c>
      <c r="P31" s="4">
        <f>VLOOKUP($A31,noPVC!$1:$1048576,2,FALSE)</f>
        <v>1.1399999999999999</v>
      </c>
      <c r="Q31" s="4">
        <f>VLOOKUP($A31,noPVC!$1:$1048576,3,FALSE)</f>
        <v>1.1707000000000001</v>
      </c>
      <c r="R31" s="4">
        <f>VLOOKUP($A31,noPVC!$1:$1048576,4,FALSE)</f>
        <v>1.1115999999999999</v>
      </c>
      <c r="S31" s="4">
        <f>VLOOKUP($A31,Anne_PVC_c345_noCeregDiv!$1:$1048576,2,FALSE)</f>
        <v>1.2558</v>
      </c>
      <c r="T31" s="4">
        <f>VLOOKUP($A31,Anne_PVC_c345_noCeregDiv!$1:$1048576,3,FALSE)</f>
        <v>1.4305000000000001</v>
      </c>
      <c r="U31" s="4">
        <f>VLOOKUP($A31,Anne_PVC_c345_noCeregDiv!$1:$1048576,4,FALSE)</f>
        <v>1.4103000000000001</v>
      </c>
      <c r="V31" s="4">
        <f>VLOOKUP($A31,Anne_PVC_c345_CeregDiv!$1:$1048576,2,FALSE)</f>
        <v>1.1246</v>
      </c>
      <c r="W31" s="4">
        <f>VLOOKUP($A31,Anne_PVC_c345_CeregDiv!$1:$1048576,3,FALSE)</f>
        <v>1.2810999999999999</v>
      </c>
      <c r="X31" s="4">
        <f>VLOOKUP($A31,Anne_PVC_c345_CeregDiv!$1:$1048576,4,FALSE)</f>
        <v>1.2629999999999999</v>
      </c>
    </row>
    <row r="32" spans="1:24">
      <c r="A32" s="11" t="s">
        <v>41</v>
      </c>
      <c r="B32" s="37">
        <v>483</v>
      </c>
      <c r="C32" s="11" t="s">
        <v>85</v>
      </c>
      <c r="D32" s="12"/>
      <c r="E32" s="12"/>
      <c r="F32" s="12">
        <v>1</v>
      </c>
      <c r="G32" s="13">
        <v>3.5</v>
      </c>
      <c r="H32" s="14">
        <v>1.7428368083000001</v>
      </c>
      <c r="I32" s="14">
        <v>1.71218356134</v>
      </c>
      <c r="J32" s="14">
        <v>1.82130771405</v>
      </c>
      <c r="K32" s="4">
        <v>1.6756</v>
      </c>
      <c r="L32" s="4">
        <v>76</v>
      </c>
      <c r="M32" s="4">
        <v>1</v>
      </c>
      <c r="N32" s="4">
        <v>26</v>
      </c>
      <c r="P32" s="4">
        <f>VLOOKUP($A32,noPVC!$1:$1048576,2,FALSE)</f>
        <v>1.2805</v>
      </c>
      <c r="Q32" s="4">
        <f>VLOOKUP($A32,noPVC!$1:$1048576,3,FALSE)</f>
        <v>1.1166</v>
      </c>
      <c r="R32" s="4">
        <f>VLOOKUP($A32,noPVC!$1:$1048576,4,FALSE)</f>
        <v>1.0350999999999999</v>
      </c>
      <c r="S32" s="4">
        <f>VLOOKUP($A32,Anne_PVC_c345_noCeregDiv!$1:$1048576,2,FALSE)</f>
        <v>1.4766999999999999</v>
      </c>
      <c r="T32" s="4">
        <f>VLOOKUP($A32,Anne_PVC_c345_noCeregDiv!$1:$1048576,3,FALSE)</f>
        <v>1.3259000000000001</v>
      </c>
      <c r="U32" s="4">
        <f>VLOOKUP($A32,Anne_PVC_c345_noCeregDiv!$1:$1048576,4,FALSE)</f>
        <v>1.1997</v>
      </c>
      <c r="V32" s="4">
        <f>VLOOKUP($A32,Anne_PVC_c345_CeregDiv!$1:$1048576,2,FALSE)</f>
        <v>1.4086000000000001</v>
      </c>
      <c r="W32" s="4">
        <f>VLOOKUP($A32,Anne_PVC_c345_CeregDiv!$1:$1048576,3,FALSE)</f>
        <v>1.2647999999999999</v>
      </c>
      <c r="X32" s="4">
        <f>VLOOKUP($A32,Anne_PVC_c345_CeregDiv!$1:$1048576,4,FALSE)</f>
        <v>1.1443000000000001</v>
      </c>
    </row>
    <row r="33" spans="1:198" s="22" customFormat="1">
      <c r="A33" s="11" t="s">
        <v>42</v>
      </c>
      <c r="B33" s="37">
        <v>513</v>
      </c>
      <c r="C33" s="11" t="s">
        <v>85</v>
      </c>
      <c r="D33" s="12"/>
      <c r="E33" s="12"/>
      <c r="F33" s="12">
        <v>1</v>
      </c>
      <c r="G33" s="13">
        <v>3.5</v>
      </c>
      <c r="H33" s="14">
        <v>1.6052666997</v>
      </c>
      <c r="I33" s="14">
        <v>1.7368222278600001</v>
      </c>
      <c r="J33" s="14">
        <v>1.9541141447099999</v>
      </c>
      <c r="K33" s="4">
        <v>1.1572</v>
      </c>
      <c r="L33" s="4">
        <v>79</v>
      </c>
      <c r="M33" s="4">
        <v>1</v>
      </c>
      <c r="N33" s="4">
        <v>30</v>
      </c>
      <c r="O33" s="4"/>
      <c r="P33" s="4">
        <f>VLOOKUP($A33,noPVC!$1:$1048576,2,FALSE)</f>
        <v>1.2373000000000001</v>
      </c>
      <c r="Q33" s="4">
        <f>VLOOKUP($A33,noPVC!$1:$1048576,3,FALSE)</f>
        <v>1.1933</v>
      </c>
      <c r="R33" s="4">
        <f>VLOOKUP($A33,noPVC!$1:$1048576,4,FALSE)</f>
        <v>1.1765000000000001</v>
      </c>
      <c r="S33" s="4">
        <f>VLOOKUP($A33,Anne_PVC_c345_noCeregDiv!$1:$1048576,2,FALSE)</f>
        <v>1.4249000000000001</v>
      </c>
      <c r="T33" s="4">
        <f>VLOOKUP($A33,Anne_PVC_c345_noCeregDiv!$1:$1048576,3,FALSE)</f>
        <v>1.4972000000000001</v>
      </c>
      <c r="U33" s="4">
        <f>VLOOKUP($A33,Anne_PVC_c345_noCeregDiv!$1:$1048576,4,FALSE)</f>
        <v>1.5863</v>
      </c>
      <c r="V33" s="4">
        <f>VLOOKUP($A33,Anne_PVC_c345_CeregDiv!$1:$1048576,2,FALSE)</f>
        <v>1.2571000000000001</v>
      </c>
      <c r="W33" s="4">
        <f>VLOOKUP($A33,Anne_PVC_c345_CeregDiv!$1:$1048576,3,FALSE)</f>
        <v>1.3208</v>
      </c>
      <c r="X33" s="4">
        <f>VLOOKUP($A33,Anne_PVC_c345_CeregDiv!$1:$1048576,4,FALSE)</f>
        <v>1.3994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</row>
    <row r="34" spans="1:198" s="22" customFormat="1">
      <c r="A34" s="11" t="s">
        <v>43</v>
      </c>
      <c r="B34" s="37">
        <v>464</v>
      </c>
      <c r="C34" s="11" t="s">
        <v>85</v>
      </c>
      <c r="D34" s="12"/>
      <c r="E34" s="12"/>
      <c r="F34" s="28">
        <v>1</v>
      </c>
      <c r="G34" s="13">
        <v>3.5</v>
      </c>
      <c r="H34" s="14">
        <v>1.50996950052</v>
      </c>
      <c r="I34" s="14">
        <v>1.55277457872</v>
      </c>
      <c r="J34" s="14">
        <v>1.69141502575</v>
      </c>
      <c r="K34" s="4">
        <v>1.4068000000000001</v>
      </c>
      <c r="L34" s="4">
        <v>74</v>
      </c>
      <c r="M34" s="4">
        <v>0</v>
      </c>
      <c r="N34" s="4">
        <v>28</v>
      </c>
      <c r="O34" s="4"/>
      <c r="P34" s="4">
        <f>VLOOKUP($A34,noPVC!$1:$1048576,2,FALSE)</f>
        <v>1.2356</v>
      </c>
      <c r="Q34" s="4">
        <f>VLOOKUP($A34,noPVC!$1:$1048576,3,FALSE)</f>
        <v>1.1205000000000001</v>
      </c>
      <c r="R34" s="4">
        <f>VLOOKUP($A34,noPVC!$1:$1048576,4,FALSE)</f>
        <v>1.0686</v>
      </c>
      <c r="S34" s="4">
        <f>VLOOKUP($A34,Anne_PVC_c345_noCeregDiv!$1:$1048576,2,FALSE)</f>
        <v>1.3527</v>
      </c>
      <c r="T34" s="4">
        <f>VLOOKUP($A34,Anne_PVC_c345_noCeregDiv!$1:$1048576,3,FALSE)</f>
        <v>1.2709999999999999</v>
      </c>
      <c r="U34" s="4">
        <f>VLOOKUP($A34,Anne_PVC_c345_noCeregDiv!$1:$1048576,4,FALSE)</f>
        <v>1.2358</v>
      </c>
      <c r="V34" s="4">
        <f>VLOOKUP($A34,Anne_PVC_c345_CeregDiv!$1:$1048576,2,FALSE)</f>
        <v>1.2907</v>
      </c>
      <c r="W34" s="4">
        <f>VLOOKUP($A34,Anne_PVC_c345_CeregDiv!$1:$1048576,3,FALSE)</f>
        <v>1.2128000000000001</v>
      </c>
      <c r="X34" s="4">
        <f>VLOOKUP($A34,Anne_PVC_c345_CeregDiv!$1:$1048576,4,FALSE)</f>
        <v>1.1792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</row>
    <row r="35" spans="1:198" s="22" customFormat="1">
      <c r="A35" s="15" t="s">
        <v>44</v>
      </c>
      <c r="B35" s="37">
        <v>518</v>
      </c>
      <c r="C35" s="15" t="s">
        <v>85</v>
      </c>
      <c r="D35" s="5"/>
      <c r="E35" s="5"/>
      <c r="F35" s="5">
        <v>0</v>
      </c>
      <c r="G35" s="6">
        <v>3</v>
      </c>
      <c r="H35" s="16">
        <v>1.5991300560399999</v>
      </c>
      <c r="I35" s="16">
        <v>1.66881182837</v>
      </c>
      <c r="J35" s="16">
        <v>1.75179686476</v>
      </c>
      <c r="K35" s="3">
        <v>1.0083</v>
      </c>
      <c r="L35" s="3">
        <v>80</v>
      </c>
      <c r="M35" s="3">
        <v>0</v>
      </c>
      <c r="N35" s="3">
        <v>28</v>
      </c>
      <c r="O35" s="3"/>
      <c r="P35" s="4">
        <f>VLOOKUP($A35,noPVC!$1:$1048576,2,FALSE)</f>
        <v>1.2012</v>
      </c>
      <c r="Q35" s="4">
        <f>VLOOKUP($A35,noPVC!$1:$1048576,3,FALSE)</f>
        <v>1.0904</v>
      </c>
      <c r="R35" s="4">
        <f>VLOOKUP($A35,noPVC!$1:$1048576,4,FALSE)</f>
        <v>1.0157</v>
      </c>
      <c r="S35" s="4">
        <f>VLOOKUP($A35,Anne_PVC_c345_noCeregDiv!$1:$1048576,2,FALSE)</f>
        <v>1.3404</v>
      </c>
      <c r="T35" s="4">
        <f>VLOOKUP($A35,Anne_PVC_c345_noCeregDiv!$1:$1048576,3,FALSE)</f>
        <v>1.2592000000000001</v>
      </c>
      <c r="U35" s="4">
        <f>VLOOKUP($A35,Anne_PVC_c345_noCeregDiv!$1:$1048576,4,FALSE)</f>
        <v>1.1313</v>
      </c>
      <c r="V35" s="4">
        <f>VLOOKUP($A35,Anne_PVC_c345_CeregDiv!$1:$1048576,2,FALSE)</f>
        <v>1.2916000000000001</v>
      </c>
      <c r="W35" s="4">
        <f>VLOOKUP($A35,Anne_PVC_c345_CeregDiv!$1:$1048576,3,FALSE)</f>
        <v>1.2133</v>
      </c>
      <c r="X35" s="4">
        <f>VLOOKUP($A35,Anne_PVC_c345_CeregDiv!$1:$1048576,4,FALSE)</f>
        <v>1.0901000000000001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</row>
    <row r="36" spans="1:198" s="22" customFormat="1">
      <c r="A36" s="11" t="s">
        <v>45</v>
      </c>
      <c r="B36" s="37">
        <v>529</v>
      </c>
      <c r="C36" s="11" t="s">
        <v>85</v>
      </c>
      <c r="D36" s="12"/>
      <c r="E36" s="12"/>
      <c r="F36" s="12">
        <v>1</v>
      </c>
      <c r="G36" s="13">
        <v>3.5</v>
      </c>
      <c r="H36" s="14">
        <v>2.21759918993</v>
      </c>
      <c r="I36" s="14">
        <v>2.1074517478799999</v>
      </c>
      <c r="J36" s="14">
        <v>2.0062906725</v>
      </c>
      <c r="K36" s="4">
        <v>1.3515999999999999</v>
      </c>
      <c r="L36" s="4">
        <v>83</v>
      </c>
      <c r="M36" s="4">
        <v>0</v>
      </c>
      <c r="N36" s="4">
        <v>26</v>
      </c>
      <c r="O36" s="4"/>
      <c r="P36" s="4">
        <f>VLOOKUP($A36,noPVC!$1:$1048576,2,FALSE)</f>
        <v>1.3746</v>
      </c>
      <c r="Q36" s="4">
        <f>VLOOKUP($A36,noPVC!$1:$1048576,3,FALSE)</f>
        <v>1.2712000000000001</v>
      </c>
      <c r="R36" s="4">
        <f>VLOOKUP($A36,noPVC!$1:$1048576,4,FALSE)</f>
        <v>1.1114999999999999</v>
      </c>
      <c r="S36" s="4">
        <f>VLOOKUP($A36,Anne_PVC_c345_noCeregDiv!$1:$1048576,2,FALSE)</f>
        <v>2.0137999999999998</v>
      </c>
      <c r="T36" s="4">
        <f>VLOOKUP($A36,Anne_PVC_c345_noCeregDiv!$1:$1048576,3,FALSE)</f>
        <v>1.829</v>
      </c>
      <c r="U36" s="4">
        <f>VLOOKUP($A36,Anne_PVC_c345_noCeregDiv!$1:$1048576,4,FALSE)</f>
        <v>1.5720000000000001</v>
      </c>
      <c r="V36" s="4">
        <f>VLOOKUP($A36,Anne_PVC_c345_CeregDiv!$1:$1048576,2,FALSE)</f>
        <v>1.7128000000000001</v>
      </c>
      <c r="W36" s="4">
        <f>VLOOKUP($A36,Anne_PVC_c345_CeregDiv!$1:$1048576,3,FALSE)</f>
        <v>1.5557000000000001</v>
      </c>
      <c r="X36" s="4">
        <f>VLOOKUP($A36,Anne_PVC_c345_CeregDiv!$1:$1048576,4,FALSE)</f>
        <v>1.3371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</row>
    <row r="37" spans="1:198" s="22" customFormat="1">
      <c r="A37" s="11" t="s">
        <v>46</v>
      </c>
      <c r="B37" s="37">
        <v>541</v>
      </c>
      <c r="C37" s="11" t="s">
        <v>85</v>
      </c>
      <c r="D37" s="12"/>
      <c r="E37" s="12"/>
      <c r="F37" s="12">
        <v>1</v>
      </c>
      <c r="G37" s="13">
        <v>3.5</v>
      </c>
      <c r="H37" s="14">
        <v>1.6503424341799999</v>
      </c>
      <c r="I37" s="14">
        <v>1.7173262387799999</v>
      </c>
      <c r="J37" s="14">
        <v>1.75890029925</v>
      </c>
      <c r="K37" s="4">
        <v>1.097</v>
      </c>
      <c r="L37" s="4">
        <v>73</v>
      </c>
      <c r="M37" s="4">
        <v>0</v>
      </c>
      <c r="N37" s="4">
        <v>25</v>
      </c>
      <c r="O37" s="3" t="s">
        <v>47</v>
      </c>
      <c r="P37" s="4">
        <f>VLOOKUP($A37,noPVC!$1:$1048576,2,FALSE)</f>
        <v>1.2064999999999999</v>
      </c>
      <c r="Q37" s="4">
        <f>VLOOKUP($A37,noPVC!$1:$1048576,3,FALSE)</f>
        <v>1.1328</v>
      </c>
      <c r="R37" s="4">
        <f>VLOOKUP($A37,noPVC!$1:$1048576,4,FALSE)</f>
        <v>1.0551999999999999</v>
      </c>
      <c r="S37" s="4">
        <f>VLOOKUP($A37,Anne_PVC_c345_noCeregDiv!$1:$1048576,2,FALSE)</f>
        <v>1.4974000000000001</v>
      </c>
      <c r="T37" s="4">
        <f>VLOOKUP($A37,Anne_PVC_c345_noCeregDiv!$1:$1048576,3,FALSE)</f>
        <v>1.4236</v>
      </c>
      <c r="U37" s="4">
        <f>VLOOKUP($A37,Anne_PVC_c345_noCeregDiv!$1:$1048576,4,FALSE)</f>
        <v>1.3157000000000001</v>
      </c>
      <c r="V37" s="4">
        <f>VLOOKUP($A37,Anne_PVC_c345_CeregDiv!$1:$1048576,2,FALSE)</f>
        <v>1.3896999999999999</v>
      </c>
      <c r="W37" s="4">
        <f>VLOOKUP($A37,Anne_PVC_c345_CeregDiv!$1:$1048576,3,FALSE)</f>
        <v>1.3212999999999999</v>
      </c>
      <c r="X37" s="4">
        <f>VLOOKUP($A37,Anne_PVC_c345_CeregDiv!$1:$1048576,4,FALSE)</f>
        <v>1.2211000000000001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</row>
    <row r="38" spans="1:198" s="9" customFormat="1">
      <c r="A38" s="11" t="s">
        <v>48</v>
      </c>
      <c r="B38" s="37">
        <v>412</v>
      </c>
      <c r="C38" s="11" t="s">
        <v>85</v>
      </c>
      <c r="D38" s="12"/>
      <c r="E38" s="12"/>
      <c r="F38" s="12">
        <v>1</v>
      </c>
      <c r="G38" s="13">
        <v>3.5</v>
      </c>
      <c r="H38" s="14">
        <v>1.4038095775499999</v>
      </c>
      <c r="I38" s="14">
        <v>1.6134470079500001</v>
      </c>
      <c r="J38" s="14">
        <v>1.6473427806300001</v>
      </c>
      <c r="K38" s="4">
        <v>1.2597</v>
      </c>
      <c r="L38" s="4">
        <v>75</v>
      </c>
      <c r="M38" s="4">
        <v>1</v>
      </c>
      <c r="N38" s="4">
        <v>29</v>
      </c>
      <c r="O38" s="4"/>
      <c r="P38" s="4">
        <f>VLOOKUP($A38,noPVC!$1:$1048576,2,FALSE)</f>
        <v>1.1297999999999999</v>
      </c>
      <c r="Q38" s="4">
        <f>VLOOKUP($A38,noPVC!$1:$1048576,3,FALSE)</f>
        <v>1.1195999999999999</v>
      </c>
      <c r="R38" s="4">
        <f>VLOOKUP($A38,noPVC!$1:$1048576,4,FALSE)</f>
        <v>1.0209999999999999</v>
      </c>
      <c r="S38" s="4">
        <f>VLOOKUP($A38,Anne_PVC_c345_noCeregDiv!$1:$1048576,2,FALSE)</f>
        <v>1.2899</v>
      </c>
      <c r="T38" s="4">
        <f>VLOOKUP($A38,Anne_PVC_c345_noCeregDiv!$1:$1048576,3,FALSE)</f>
        <v>1.4274</v>
      </c>
      <c r="U38" s="4">
        <f>VLOOKUP($A38,Anne_PVC_c345_noCeregDiv!$1:$1048576,4,FALSE)</f>
        <v>1.3066</v>
      </c>
      <c r="V38" s="4">
        <f>VLOOKUP($A38,Anne_PVC_c345_CeregDiv!$1:$1048576,2,FALSE)</f>
        <v>1.1806000000000001</v>
      </c>
      <c r="W38" s="4">
        <f>VLOOKUP($A38,Anne_PVC_c345_CeregDiv!$1:$1048576,3,FALSE)</f>
        <v>1.3064</v>
      </c>
      <c r="X38" s="4">
        <f>VLOOKUP($A38,Anne_PVC_c345_CeregDiv!$1:$1048576,4,FALSE)</f>
        <v>1.1959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</row>
    <row r="39" spans="1:198" s="9" customFormat="1">
      <c r="A39" s="15" t="s">
        <v>49</v>
      </c>
      <c r="B39" s="37">
        <v>534</v>
      </c>
      <c r="C39" s="15" t="s">
        <v>85</v>
      </c>
      <c r="D39" s="5"/>
      <c r="E39" s="5"/>
      <c r="F39" s="5">
        <v>0</v>
      </c>
      <c r="G39" s="6">
        <v>3</v>
      </c>
      <c r="H39" s="16">
        <v>1.4355071659</v>
      </c>
      <c r="I39" s="16">
        <v>1.55256084607</v>
      </c>
      <c r="J39" s="16">
        <v>1.6098089959599999</v>
      </c>
      <c r="K39" s="3">
        <v>0.98116000000000003</v>
      </c>
      <c r="L39" s="2">
        <v>76</v>
      </c>
      <c r="M39" s="3">
        <v>0</v>
      </c>
      <c r="N39" s="3">
        <v>28</v>
      </c>
      <c r="O39" s="3"/>
      <c r="P39" s="4">
        <f>VLOOKUP($A39,noPVC!$1:$1048576,2,FALSE)</f>
        <v>1.1244000000000001</v>
      </c>
      <c r="Q39" s="4">
        <f>VLOOKUP($A39,noPVC!$1:$1048576,3,FALSE)</f>
        <v>1.0834999999999999</v>
      </c>
      <c r="R39" s="4">
        <f>VLOOKUP($A39,noPVC!$1:$1048576,4,FALSE)</f>
        <v>1.0059</v>
      </c>
      <c r="S39" s="4">
        <f>VLOOKUP($A39,Anne_PVC_c345_noCeregDiv!$1:$1048576,2,FALSE)</f>
        <v>1.3096000000000001</v>
      </c>
      <c r="T39" s="4">
        <f>VLOOKUP($A39,Anne_PVC_c345_noCeregDiv!$1:$1048576,3,FALSE)</f>
        <v>1.3567</v>
      </c>
      <c r="U39" s="4">
        <f>VLOOKUP($A39,Anne_PVC_c345_noCeregDiv!$1:$1048576,4,FALSE)</f>
        <v>1.2788999999999999</v>
      </c>
      <c r="V39" s="4">
        <f>VLOOKUP($A39,Anne_PVC_c345_CeregDiv!$1:$1048576,2,FALSE)</f>
        <v>1.1469</v>
      </c>
      <c r="W39" s="4">
        <f>VLOOKUP($A39,Anne_PVC_c345_CeregDiv!$1:$1048576,3,FALSE)</f>
        <v>1.1881999999999999</v>
      </c>
      <c r="X39" s="4">
        <f>VLOOKUP($A39,Anne_PVC_c345_CeregDiv!$1:$1048576,4,FALSE)</f>
        <v>1.1200000000000001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</row>
    <row r="40" spans="1:198" s="9" customFormat="1">
      <c r="A40" s="11" t="s">
        <v>50</v>
      </c>
      <c r="B40" s="37">
        <v>565</v>
      </c>
      <c r="C40" s="11" t="s">
        <v>85</v>
      </c>
      <c r="D40" s="12"/>
      <c r="E40" s="12"/>
      <c r="F40" s="12">
        <v>1</v>
      </c>
      <c r="G40" s="13">
        <v>3.5</v>
      </c>
      <c r="H40" s="14">
        <v>1.35686833889</v>
      </c>
      <c r="I40" s="14">
        <v>1.6064336106299999</v>
      </c>
      <c r="J40" s="14">
        <v>1.7176103654699999</v>
      </c>
      <c r="K40" s="4">
        <v>1.1751</v>
      </c>
      <c r="L40" s="4">
        <v>71</v>
      </c>
      <c r="M40" s="4">
        <v>0</v>
      </c>
      <c r="N40" s="4">
        <v>29</v>
      </c>
      <c r="O40" s="4"/>
      <c r="P40" s="4">
        <f>VLOOKUP($A40,noPVC!$1:$1048576,2,FALSE)</f>
        <v>1.1172</v>
      </c>
      <c r="Q40" s="4">
        <f>VLOOKUP($A40,noPVC!$1:$1048576,3,FALSE)</f>
        <v>1.1222000000000001</v>
      </c>
      <c r="R40" s="4">
        <f>VLOOKUP($A40,noPVC!$1:$1048576,4,FALSE)</f>
        <v>1.0592999999999999</v>
      </c>
      <c r="S40" s="4">
        <f>VLOOKUP($A40,Anne_PVC_c345_noCeregDiv!$1:$1048576,2,FALSE)</f>
        <v>1.2173</v>
      </c>
      <c r="T40" s="4">
        <f>VLOOKUP($A40,Anne_PVC_c345_noCeregDiv!$1:$1048576,3,FALSE)</f>
        <v>1.3642000000000001</v>
      </c>
      <c r="U40" s="4">
        <f>VLOOKUP($A40,Anne_PVC_c345_noCeregDiv!$1:$1048576,4,FALSE)</f>
        <v>1.3431999999999999</v>
      </c>
      <c r="V40" s="4">
        <f>VLOOKUP($A40,Anne_PVC_c345_CeregDiv!$1:$1048576,2,FALSE)</f>
        <v>1.0966</v>
      </c>
      <c r="W40" s="4">
        <f>VLOOKUP($A40,Anne_PVC_c345_CeregDiv!$1:$1048576,3,FALSE)</f>
        <v>1.2290000000000001</v>
      </c>
      <c r="X40" s="4">
        <f>VLOOKUP($A40,Anne_PVC_c345_CeregDiv!$1:$1048576,4,FALSE)</f>
        <v>1.21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</row>
    <row r="41" spans="1:198" s="9" customFormat="1">
      <c r="A41" s="15" t="s">
        <v>51</v>
      </c>
      <c r="B41" s="37">
        <v>564</v>
      </c>
      <c r="C41" s="15" t="s">
        <v>85</v>
      </c>
      <c r="D41" s="5"/>
      <c r="E41" s="5"/>
      <c r="F41" s="5">
        <v>0</v>
      </c>
      <c r="G41" s="6">
        <v>3</v>
      </c>
      <c r="H41" s="16">
        <v>1.4820379667200001</v>
      </c>
      <c r="I41" s="16">
        <v>1.4195476444799999</v>
      </c>
      <c r="J41" s="16">
        <v>1.6295047356300001</v>
      </c>
      <c r="K41" s="3">
        <v>0.99592999999999998</v>
      </c>
      <c r="L41" s="2">
        <v>76</v>
      </c>
      <c r="M41" s="3">
        <v>1</v>
      </c>
      <c r="N41" s="3">
        <v>28</v>
      </c>
      <c r="O41" s="3"/>
      <c r="P41" s="4">
        <f>VLOOKUP($A41,noPVC!$1:$1048576,2,FALSE)</f>
        <v>1.2411000000000001</v>
      </c>
      <c r="Q41" s="4">
        <f>VLOOKUP($A41,noPVC!$1:$1048576,3,FALSE)</f>
        <v>1.0575000000000001</v>
      </c>
      <c r="R41" s="4">
        <f>VLOOKUP($A41,noPVC!$1:$1048576,4,FALSE)</f>
        <v>1.0268999999999999</v>
      </c>
      <c r="S41" s="4">
        <f>VLOOKUP($A41,Anne_PVC_c345_noCeregDiv!$1:$1048576,2,FALSE)</f>
        <v>1.3616999999999999</v>
      </c>
      <c r="T41" s="4">
        <f>VLOOKUP($A41,Anne_PVC_c345_noCeregDiv!$1:$1048576,3,FALSE)</f>
        <v>1.1819</v>
      </c>
      <c r="U41" s="4">
        <f>VLOOKUP($A41,Anne_PVC_c345_noCeregDiv!$1:$1048576,4,FALSE)</f>
        <v>1.1780999999999999</v>
      </c>
      <c r="V41" s="4">
        <f>VLOOKUP($A41,Anne_PVC_c345_CeregDiv!$1:$1048576,2,FALSE)</f>
        <v>1.2618</v>
      </c>
      <c r="W41" s="4">
        <f>VLOOKUP($A41,Anne_PVC_c345_CeregDiv!$1:$1048576,3,FALSE)</f>
        <v>1.0952</v>
      </c>
      <c r="X41" s="4">
        <f>VLOOKUP($A41,Anne_PVC_c345_CeregDiv!$1:$1048576,4,FALSE)</f>
        <v>1.0916999999999999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</row>
    <row r="42" spans="1:198" s="9" customFormat="1">
      <c r="A42" s="11" t="s">
        <v>52</v>
      </c>
      <c r="B42" s="37">
        <v>429</v>
      </c>
      <c r="C42" s="11" t="s">
        <v>85</v>
      </c>
      <c r="D42" s="12"/>
      <c r="E42" s="12"/>
      <c r="F42" s="12">
        <v>1</v>
      </c>
      <c r="G42" s="13">
        <v>3.5</v>
      </c>
      <c r="H42" s="14">
        <v>1.2383895146599999</v>
      </c>
      <c r="I42" s="14">
        <v>1.4399709030100001</v>
      </c>
      <c r="J42" s="14">
        <v>1.58281523821</v>
      </c>
      <c r="K42" s="4">
        <v>1.3543000000000001</v>
      </c>
      <c r="L42" s="4">
        <v>76</v>
      </c>
      <c r="M42" s="4">
        <v>1</v>
      </c>
      <c r="N42" s="4">
        <v>29</v>
      </c>
      <c r="O42" s="4"/>
      <c r="P42" s="4">
        <f>VLOOKUP($A42,noPVC!$1:$1048576,2,FALSE)</f>
        <v>1.0228999999999999</v>
      </c>
      <c r="Q42" s="4">
        <f>VLOOKUP($A42,noPVC!$1:$1048576,3,FALSE)</f>
        <v>1.0302</v>
      </c>
      <c r="R42" s="4">
        <f>VLOOKUP($A42,noPVC!$1:$1048576,4,FALSE)</f>
        <v>0.99519000000000002</v>
      </c>
      <c r="S42" s="4">
        <f>VLOOKUP($A42,Anne_PVC_c345_noCeregDiv!$1:$1048576,2,FALSE)</f>
        <v>1.0952</v>
      </c>
      <c r="T42" s="4">
        <f>VLOOKUP($A42,Anne_PVC_c345_noCeregDiv!$1:$1048576,3,FALSE)</f>
        <v>1.1897</v>
      </c>
      <c r="U42" s="4">
        <f>VLOOKUP($A42,Anne_PVC_c345_noCeregDiv!$1:$1048576,4,FALSE)</f>
        <v>1.1605000000000001</v>
      </c>
      <c r="V42" s="4">
        <f>VLOOKUP($A42,Anne_PVC_c345_CeregDiv!$1:$1048576,2,FALSE)</f>
        <v>0.99348999999999998</v>
      </c>
      <c r="W42" s="4">
        <f>VLOOKUP($A42,Anne_PVC_c345_CeregDiv!$1:$1048576,3,FALSE)</f>
        <v>1.0791999999999999</v>
      </c>
      <c r="X42" s="4">
        <f>VLOOKUP($A42,Anne_PVC_c345_CeregDiv!$1:$1048576,4,FALSE)</f>
        <v>1.0528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</row>
    <row r="43" spans="1:198" s="9" customFormat="1">
      <c r="A43" s="15" t="s">
        <v>53</v>
      </c>
      <c r="B43" s="37">
        <v>563</v>
      </c>
      <c r="C43" s="15" t="s">
        <v>85</v>
      </c>
      <c r="D43" s="5"/>
      <c r="E43" s="5"/>
      <c r="F43" s="5">
        <v>0</v>
      </c>
      <c r="G43" s="6">
        <v>3</v>
      </c>
      <c r="H43" s="16">
        <v>1.4002432173799999</v>
      </c>
      <c r="I43" s="16">
        <v>1.5726799921600001</v>
      </c>
      <c r="J43" s="16">
        <v>1.6972326426</v>
      </c>
      <c r="K43" s="3">
        <v>0.99116000000000004</v>
      </c>
      <c r="L43" s="2">
        <v>72</v>
      </c>
      <c r="M43" s="3">
        <v>1</v>
      </c>
      <c r="N43" s="3">
        <v>27</v>
      </c>
      <c r="O43" s="3"/>
      <c r="P43" s="4">
        <f>VLOOKUP($A43,noPVC!$1:$1048576,2,FALSE)</f>
        <v>1.0705</v>
      </c>
      <c r="Q43" s="4">
        <f>VLOOKUP($A43,noPVC!$1:$1048576,3,FALSE)</f>
        <v>1.0601</v>
      </c>
      <c r="R43" s="4">
        <f>VLOOKUP($A43,noPVC!$1:$1048576,4,FALSE)</f>
        <v>1.0127999999999999</v>
      </c>
      <c r="S43" s="4">
        <f>VLOOKUP($A43,Anne_PVC_c345_noCeregDiv!$1:$1048576,2,FALSE)</f>
        <v>1.216</v>
      </c>
      <c r="T43" s="4">
        <f>VLOOKUP($A43,Anne_PVC_c345_noCeregDiv!$1:$1048576,3,FALSE)</f>
        <v>1.2781</v>
      </c>
      <c r="U43" s="4">
        <f>VLOOKUP($A43,Anne_PVC_c345_noCeregDiv!$1:$1048576,4,FALSE)</f>
        <v>1.2399</v>
      </c>
      <c r="V43" s="4">
        <f>VLOOKUP($A43,Anne_PVC_c345_CeregDiv!$1:$1048576,2,FALSE)</f>
        <v>1.1314</v>
      </c>
      <c r="W43" s="4">
        <f>VLOOKUP($A43,Anne_PVC_c345_CeregDiv!$1:$1048576,3,FALSE)</f>
        <v>1.1891</v>
      </c>
      <c r="X43" s="4">
        <f>VLOOKUP($A43,Anne_PVC_c345_CeregDiv!$1:$1048576,4,FALSE)</f>
        <v>1.1536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</row>
    <row r="44" spans="1:198" s="9" customFormat="1">
      <c r="A44" s="15" t="s">
        <v>54</v>
      </c>
      <c r="B44" s="37">
        <v>566</v>
      </c>
      <c r="C44" s="15" t="s">
        <v>85</v>
      </c>
      <c r="D44" s="5"/>
      <c r="E44" s="5"/>
      <c r="F44" s="5">
        <v>0</v>
      </c>
      <c r="G44" s="6">
        <v>3</v>
      </c>
      <c r="H44" s="16">
        <v>1.6498634273299999</v>
      </c>
      <c r="I44" s="16">
        <v>1.5511412230599999</v>
      </c>
      <c r="J44" s="16">
        <v>1.59250509611</v>
      </c>
      <c r="K44" s="3">
        <v>1.0226</v>
      </c>
      <c r="L44" s="2">
        <v>74</v>
      </c>
      <c r="M44" s="3">
        <v>0</v>
      </c>
      <c r="N44" s="3">
        <v>29</v>
      </c>
      <c r="O44" s="3"/>
      <c r="P44" s="4">
        <f>VLOOKUP($A44,noPVC!$1:$1048576,2,FALSE)</f>
        <v>1.2750999999999999</v>
      </c>
      <c r="Q44" s="4">
        <f>VLOOKUP($A44,noPVC!$1:$1048576,3,FALSE)</f>
        <v>1.1398999999999999</v>
      </c>
      <c r="R44" s="4">
        <f>VLOOKUP($A44,noPVC!$1:$1048576,4,FALSE)</f>
        <v>1.0601</v>
      </c>
      <c r="S44" s="4">
        <f>VLOOKUP($A44,Anne_PVC_c345_noCeregDiv!$1:$1048576,2,FALSE)</f>
        <v>1.5286</v>
      </c>
      <c r="T44" s="4">
        <f>VLOOKUP($A44,Anne_PVC_c345_noCeregDiv!$1:$1048576,3,FALSE)</f>
        <v>1.3746</v>
      </c>
      <c r="U44" s="4">
        <f>VLOOKUP($A44,Anne_PVC_c345_noCeregDiv!$1:$1048576,4,FALSE)</f>
        <v>1.2796000000000001</v>
      </c>
      <c r="V44" s="4">
        <f>VLOOKUP($A44,Anne_PVC_c345_CeregDiv!$1:$1048576,2,FALSE)</f>
        <v>1.3660000000000001</v>
      </c>
      <c r="W44" s="4">
        <f>VLOOKUP($A44,Anne_PVC_c345_CeregDiv!$1:$1048576,3,FALSE)</f>
        <v>1.2283999999999999</v>
      </c>
      <c r="X44" s="4">
        <f>VLOOKUP($A44,Anne_PVC_c345_CeregDiv!$1:$1048576,4,FALSE)</f>
        <v>1.1435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</row>
    <row r="45" spans="1:198" s="9" customFormat="1">
      <c r="A45" s="15" t="s">
        <v>55</v>
      </c>
      <c r="B45" s="37">
        <v>437</v>
      </c>
      <c r="C45" s="15" t="s">
        <v>85</v>
      </c>
      <c r="D45" s="5"/>
      <c r="E45" s="5"/>
      <c r="F45" s="5">
        <v>0</v>
      </c>
      <c r="G45" s="6">
        <v>3</v>
      </c>
      <c r="H45" s="16">
        <v>1.4744243853800001</v>
      </c>
      <c r="I45" s="16">
        <v>1.5496603678500001</v>
      </c>
      <c r="J45" s="16">
        <v>1.55850769425</v>
      </c>
      <c r="K45" s="3">
        <v>0.99473999999999996</v>
      </c>
      <c r="L45" s="2">
        <v>76</v>
      </c>
      <c r="M45" s="3">
        <v>1</v>
      </c>
      <c r="N45" s="3">
        <v>29</v>
      </c>
      <c r="O45" s="3"/>
      <c r="P45" s="4">
        <f>VLOOKUP($A45,noPVC!$1:$1048576,2,FALSE)</f>
        <v>1.1849000000000001</v>
      </c>
      <c r="Q45" s="4">
        <f>VLOOKUP($A45,noPVC!$1:$1048576,3,FALSE)</f>
        <v>1.1071</v>
      </c>
      <c r="R45" s="4">
        <f>VLOOKUP($A45,noPVC!$1:$1048576,4,FALSE)</f>
        <v>1.0224</v>
      </c>
      <c r="S45" s="4">
        <f>VLOOKUP($A45,Anne_PVC_c345_noCeregDiv!$1:$1048576,2,FALSE)</f>
        <v>1.3932</v>
      </c>
      <c r="T45" s="4">
        <f>VLOOKUP($A45,Anne_PVC_c345_noCeregDiv!$1:$1048576,3,FALSE)</f>
        <v>1.3864000000000001</v>
      </c>
      <c r="U45" s="4">
        <f>VLOOKUP($A45,Anne_PVC_c345_noCeregDiv!$1:$1048576,4,FALSE)</f>
        <v>1.3101</v>
      </c>
      <c r="V45" s="4">
        <f>VLOOKUP($A45,Anne_PVC_c345_CeregDiv!$1:$1048576,2,FALSE)</f>
        <v>1.1725000000000001</v>
      </c>
      <c r="W45" s="4">
        <f>VLOOKUP($A45,Anne_PVC_c345_CeregDiv!$1:$1048576,3,FALSE)</f>
        <v>1.1668000000000001</v>
      </c>
      <c r="X45" s="4">
        <f>VLOOKUP($A45,Anne_PVC_c345_CeregDiv!$1:$1048576,4,FALSE)</f>
        <v>1.1026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</row>
    <row r="46" spans="1:198" s="8" customFormat="1">
      <c r="A46" s="15" t="s">
        <v>56</v>
      </c>
      <c r="B46" s="37">
        <v>553</v>
      </c>
      <c r="C46" s="15" t="s">
        <v>85</v>
      </c>
      <c r="D46" s="5"/>
      <c r="E46" s="5"/>
      <c r="F46" s="5">
        <v>0</v>
      </c>
      <c r="G46" s="6">
        <v>3</v>
      </c>
      <c r="H46" s="16">
        <v>1.4088140465800001</v>
      </c>
      <c r="I46" s="16">
        <v>1.6659395800900001</v>
      </c>
      <c r="J46" s="16">
        <v>1.9152922218999999</v>
      </c>
      <c r="K46" s="3">
        <v>0.98836999999999997</v>
      </c>
      <c r="L46" s="3">
        <v>76</v>
      </c>
      <c r="M46" s="3">
        <v>1</v>
      </c>
      <c r="N46" s="3">
        <v>27</v>
      </c>
      <c r="O46" s="3"/>
      <c r="P46" s="4">
        <f>VLOOKUP($A46,noPVC!$1:$1048576,2,FALSE)</f>
        <v>1.131</v>
      </c>
      <c r="Q46" s="4">
        <f>VLOOKUP($A46,noPVC!$1:$1048576,3,FALSE)</f>
        <v>1.1317999999999999</v>
      </c>
      <c r="R46" s="4">
        <f>VLOOKUP($A46,noPVC!$1:$1048576,4,FALSE)</f>
        <v>1.1040000000000001</v>
      </c>
      <c r="S46" s="4">
        <f>VLOOKUP($A46,Anne_PVC_c345_noCeregDiv!$1:$1048576,2,FALSE)</f>
        <v>1.2374000000000001</v>
      </c>
      <c r="T46" s="4">
        <f>VLOOKUP($A46,Anne_PVC_c345_noCeregDiv!$1:$1048576,3,FALSE)</f>
        <v>1.339</v>
      </c>
      <c r="U46" s="4">
        <f>VLOOKUP($A46,Anne_PVC_c345_noCeregDiv!$1:$1048576,4,FALSE)</f>
        <v>1.3567</v>
      </c>
      <c r="V46" s="4">
        <f>VLOOKUP($A46,Anne_PVC_c345_CeregDiv!$1:$1048576,2,FALSE)</f>
        <v>1.1528</v>
      </c>
      <c r="W46" s="4">
        <f>VLOOKUP($A46,Anne_PVC_c345_CeregDiv!$1:$1048576,3,FALSE)</f>
        <v>1.2474000000000001</v>
      </c>
      <c r="X46" s="4">
        <f>VLOOKUP($A46,Anne_PVC_c345_CeregDiv!$1:$1048576,4,FALSE)</f>
        <v>1.264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</row>
    <row r="47" spans="1:198" s="8" customFormat="1">
      <c r="A47" s="15" t="s">
        <v>57</v>
      </c>
      <c r="B47" s="37">
        <v>561</v>
      </c>
      <c r="C47" s="15" t="s">
        <v>85</v>
      </c>
      <c r="D47" s="5"/>
      <c r="E47" s="5"/>
      <c r="F47" s="46">
        <v>0</v>
      </c>
      <c r="G47" s="6">
        <v>3</v>
      </c>
      <c r="H47" s="16">
        <v>1.6164510626199999</v>
      </c>
      <c r="I47" s="16">
        <v>1.61831378001</v>
      </c>
      <c r="J47" s="16">
        <v>1.7072195936000001</v>
      </c>
      <c r="K47" s="3">
        <v>1.0630999999999999</v>
      </c>
      <c r="L47" s="3">
        <v>75</v>
      </c>
      <c r="M47" s="3">
        <v>1</v>
      </c>
      <c r="N47" s="3">
        <v>28</v>
      </c>
      <c r="O47" s="3" t="s">
        <v>58</v>
      </c>
      <c r="P47" s="4">
        <f>VLOOKUP($A47,noPVC!$1:$1048576,2,FALSE)</f>
        <v>1.2265999999999999</v>
      </c>
      <c r="Q47" s="4">
        <f>VLOOKUP($A47,noPVC!$1:$1048576,3,FALSE)</f>
        <v>1.1285000000000001</v>
      </c>
      <c r="R47" s="4">
        <f>VLOOKUP($A47,noPVC!$1:$1048576,4,FALSE)</f>
        <v>1.0737000000000001</v>
      </c>
      <c r="S47" s="4">
        <f>VLOOKUP($A47,Anne_PVC_c345_noCeregDiv!$1:$1048576,2,FALSE)</f>
        <v>1.4515</v>
      </c>
      <c r="T47" s="4">
        <f>VLOOKUP($A47,Anne_PVC_c345_noCeregDiv!$1:$1048576,3,FALSE)</f>
        <v>1.3423</v>
      </c>
      <c r="U47" s="4">
        <f>VLOOKUP($A47,Anne_PVC_c345_noCeregDiv!$1:$1048576,4,FALSE)</f>
        <v>1.2917000000000001</v>
      </c>
      <c r="V47" s="4">
        <f>VLOOKUP($A47,Anne_PVC_c345_CeregDiv!$1:$1048576,2,FALSE)</f>
        <v>1.3492</v>
      </c>
      <c r="W47" s="4">
        <f>VLOOKUP($A47,Anne_PVC_c345_CeregDiv!$1:$1048576,3,FALSE)</f>
        <v>1.2476</v>
      </c>
      <c r="X47" s="4">
        <f>VLOOKUP($A47,Anne_PVC_c345_CeregDiv!$1:$1048576,4,FALSE)</f>
        <v>1.2005999999999999</v>
      </c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</row>
    <row r="48" spans="1:198" s="8" customFormat="1">
      <c r="A48" s="15" t="s">
        <v>59</v>
      </c>
      <c r="B48" s="37">
        <v>402</v>
      </c>
      <c r="C48" s="15" t="s">
        <v>85</v>
      </c>
      <c r="D48" s="5"/>
      <c r="E48" s="5"/>
      <c r="F48" s="5">
        <v>0</v>
      </c>
      <c r="G48" s="6">
        <v>3</v>
      </c>
      <c r="H48" s="16">
        <v>1.87172701664</v>
      </c>
      <c r="I48" s="16">
        <v>1.7638876623499999</v>
      </c>
      <c r="J48" s="16">
        <v>1.8651405192199999</v>
      </c>
      <c r="K48" s="3">
        <v>1.0056</v>
      </c>
      <c r="L48" s="3">
        <v>90</v>
      </c>
      <c r="M48" s="3">
        <v>1</v>
      </c>
      <c r="N48" s="3">
        <v>29</v>
      </c>
      <c r="O48" s="3"/>
      <c r="P48" s="4">
        <f>VLOOKUP($A48,noPVC!$1:$1048576,2,FALSE)</f>
        <v>1.3506</v>
      </c>
      <c r="Q48" s="4">
        <f>VLOOKUP($A48,noPVC!$1:$1048576,3,FALSE)</f>
        <v>1.1970000000000001</v>
      </c>
      <c r="R48" s="4">
        <f>VLOOKUP($A48,noPVC!$1:$1048576,4,FALSE)</f>
        <v>1.0883</v>
      </c>
      <c r="S48" s="4">
        <f>VLOOKUP($A48,Anne_PVC_c345_noCeregDiv!$1:$1048576,2,FALSE)</f>
        <v>1.7596000000000001</v>
      </c>
      <c r="T48" s="4">
        <f>VLOOKUP($A48,Anne_PVC_c345_noCeregDiv!$1:$1048576,3,FALSE)</f>
        <v>1.5933999999999999</v>
      </c>
      <c r="U48" s="4">
        <f>VLOOKUP($A48,Anne_PVC_c345_noCeregDiv!$1:$1048576,4,FALSE)</f>
        <v>1.5427</v>
      </c>
      <c r="V48" s="4">
        <f>VLOOKUP($A48,Anne_PVC_c345_CeregDiv!$1:$1048576,2,FALSE)</f>
        <v>1.5688</v>
      </c>
      <c r="W48" s="4">
        <f>VLOOKUP($A48,Anne_PVC_c345_CeregDiv!$1:$1048576,3,FALSE)</f>
        <v>1.4206000000000001</v>
      </c>
      <c r="X48" s="4">
        <f>VLOOKUP($A48,Anne_PVC_c345_CeregDiv!$1:$1048576,4,FALSE)</f>
        <v>1.3754999999999999</v>
      </c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</row>
    <row r="49" spans="1:198" s="9" customFormat="1">
      <c r="A49" s="15" t="s">
        <v>60</v>
      </c>
      <c r="B49" s="37">
        <v>557</v>
      </c>
      <c r="C49" s="15" t="s">
        <v>86</v>
      </c>
      <c r="D49" s="18">
        <v>1</v>
      </c>
      <c r="E49" s="5"/>
      <c r="F49" s="5">
        <v>3</v>
      </c>
      <c r="G49" s="6">
        <v>3</v>
      </c>
      <c r="H49" s="16">
        <v>1.7974123225800001</v>
      </c>
      <c r="I49" s="16">
        <v>1.80511308138</v>
      </c>
      <c r="J49" s="16">
        <v>1.9249585897699999</v>
      </c>
      <c r="K49" s="3"/>
      <c r="L49" s="3"/>
      <c r="M49" s="3"/>
      <c r="N49" s="3">
        <v>29</v>
      </c>
      <c r="O49" s="3" t="s">
        <v>83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</row>
    <row r="50" spans="1:198" s="9" customFormat="1">
      <c r="A50" s="15" t="s">
        <v>61</v>
      </c>
      <c r="B50" s="37">
        <v>42</v>
      </c>
      <c r="C50" s="15" t="s">
        <v>85</v>
      </c>
      <c r="D50" s="5"/>
      <c r="E50" s="5"/>
      <c r="F50" s="5">
        <v>0</v>
      </c>
      <c r="G50" s="6">
        <v>3</v>
      </c>
      <c r="H50" s="16">
        <v>1.40147490899</v>
      </c>
      <c r="I50" s="16">
        <v>1.60353408812</v>
      </c>
      <c r="J50" s="16">
        <v>1.7237143958900001</v>
      </c>
      <c r="K50" s="3">
        <v>1.0388999999999999</v>
      </c>
      <c r="L50" s="2">
        <v>64</v>
      </c>
      <c r="M50" s="3">
        <v>0</v>
      </c>
      <c r="N50" s="3">
        <v>30</v>
      </c>
      <c r="O50" s="3"/>
      <c r="P50" s="4">
        <f>VLOOKUP($A50,noPVC!$1:$1048576,2,FALSE)</f>
        <v>1.1516999999999999</v>
      </c>
      <c r="Q50" s="4">
        <f>VLOOKUP($A50,noPVC!$1:$1048576,3,FALSE)</f>
        <v>1.1248</v>
      </c>
      <c r="R50" s="4">
        <f>VLOOKUP($A50,noPVC!$1:$1048576,4,FALSE)</f>
        <v>1.0834999999999999</v>
      </c>
      <c r="S50" s="4">
        <f>VLOOKUP($A50,Anne_PVC_c345_noCeregDiv!$1:$1048576,2,FALSE)</f>
        <v>1.1890000000000001</v>
      </c>
      <c r="T50" s="4">
        <f>VLOOKUP($A50,Anne_PVC_c345_noCeregDiv!$1:$1048576,3,FALSE)</f>
        <v>1.2381</v>
      </c>
      <c r="U50" s="4">
        <f>VLOOKUP($A50,Anne_PVC_c345_noCeregDiv!$1:$1048576,4,FALSE)</f>
        <v>1.1756</v>
      </c>
      <c r="V50" s="4">
        <f>VLOOKUP($A50,Anne_PVC_c345_CeregDiv!$1:$1048576,2,FALSE)</f>
        <v>1.1939</v>
      </c>
      <c r="W50" s="4">
        <f>VLOOKUP($A50,Anne_PVC_c345_CeregDiv!$1:$1048576,3,FALSE)</f>
        <v>1.2432000000000001</v>
      </c>
      <c r="X50" s="4">
        <f>VLOOKUP($A50,Anne_PVC_c345_CeregDiv!$1:$1048576,4,FALSE)</f>
        <v>1.1803999999999999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</row>
    <row r="51" spans="1:198" s="9" customFormat="1">
      <c r="A51" s="15" t="s">
        <v>62</v>
      </c>
      <c r="B51" s="37">
        <v>74</v>
      </c>
      <c r="C51" s="15" t="s">
        <v>85</v>
      </c>
      <c r="D51" s="5"/>
      <c r="E51" s="5"/>
      <c r="F51" s="5">
        <v>0</v>
      </c>
      <c r="G51" s="6">
        <v>3</v>
      </c>
      <c r="H51" s="16">
        <v>1.6090058594600001</v>
      </c>
      <c r="I51" s="16">
        <v>1.72204493741</v>
      </c>
      <c r="J51" s="16">
        <v>1.95497967886</v>
      </c>
      <c r="K51" s="3">
        <v>0.99590000000000001</v>
      </c>
      <c r="L51" s="3">
        <v>88</v>
      </c>
      <c r="M51" s="3">
        <v>1</v>
      </c>
      <c r="N51" s="3">
        <v>30</v>
      </c>
      <c r="O51" s="3"/>
      <c r="P51" s="4">
        <f>VLOOKUP($A51,noPVC!$1:$1048576,2,FALSE)</f>
        <v>1.194</v>
      </c>
      <c r="Q51" s="4">
        <f>VLOOKUP($A51,noPVC!$1:$1048576,3,FALSE)</f>
        <v>1.1758</v>
      </c>
      <c r="R51" s="4">
        <f>VLOOKUP($A51,noPVC!$1:$1048576,4,FALSE)</f>
        <v>1.1560999999999999</v>
      </c>
      <c r="S51" s="4">
        <f>VLOOKUP($A51,Anne_PVC_c345_noCeregDiv!$1:$1048576,2,FALSE)</f>
        <v>1.4942</v>
      </c>
      <c r="T51" s="4">
        <f>VLOOKUP($A51,Anne_PVC_c345_noCeregDiv!$1:$1048576,3,FALSE)</f>
        <v>1.5336000000000001</v>
      </c>
      <c r="U51" s="4">
        <f>VLOOKUP($A51,Anne_PVC_c345_noCeregDiv!$1:$1048576,4,FALSE)</f>
        <v>1.6534</v>
      </c>
      <c r="V51" s="4">
        <f>VLOOKUP($A51,Anne_PVC_c345_CeregDiv!$1:$1048576,2,FALSE)</f>
        <v>1.3149</v>
      </c>
      <c r="W51" s="4">
        <f>VLOOKUP($A51,Anne_PVC_c345_CeregDiv!$1:$1048576,3,FALSE)</f>
        <v>1.3494999999999999</v>
      </c>
      <c r="X51" s="4">
        <f>VLOOKUP($A51,Anne_PVC_c345_CeregDiv!$1:$1048576,4,FALSE)</f>
        <v>1.4549000000000001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</row>
    <row r="52" spans="1:198" s="9" customFormat="1">
      <c r="A52" s="11" t="s">
        <v>63</v>
      </c>
      <c r="B52" s="37">
        <v>555</v>
      </c>
      <c r="C52" s="11" t="s">
        <v>85</v>
      </c>
      <c r="D52" s="12"/>
      <c r="E52" s="12"/>
      <c r="F52" s="12">
        <v>1</v>
      </c>
      <c r="G52" s="13">
        <v>3.5</v>
      </c>
      <c r="H52" s="14">
        <v>1.5070315494099999</v>
      </c>
      <c r="I52" s="14">
        <v>1.7100947929799999</v>
      </c>
      <c r="J52" s="14">
        <v>1.9031958278400001</v>
      </c>
      <c r="K52" s="4">
        <v>1.6093</v>
      </c>
      <c r="L52" s="4">
        <v>76</v>
      </c>
      <c r="M52" s="4">
        <v>0</v>
      </c>
      <c r="N52" s="4">
        <v>28</v>
      </c>
      <c r="O52" s="4"/>
      <c r="P52" s="4">
        <f>VLOOKUP($A52,noPVC!$1:$1048576,2,FALSE)</f>
        <v>1.2048000000000001</v>
      </c>
      <c r="Q52" s="4">
        <f>VLOOKUP($A52,noPVC!$1:$1048576,3,FALSE)</f>
        <v>1.1758999999999999</v>
      </c>
      <c r="R52" s="4">
        <f>VLOOKUP($A52,noPVC!$1:$1048576,4,FALSE)</f>
        <v>1.1487000000000001</v>
      </c>
      <c r="S52" s="4">
        <f>VLOOKUP($A52,Anne_PVC_c345_noCeregDiv!$1:$1048576,2,FALSE)</f>
        <v>1.3599000000000001</v>
      </c>
      <c r="T52" s="4">
        <f>VLOOKUP($A52,Anne_PVC_c345_noCeregDiv!$1:$1048576,3,FALSE)</f>
        <v>1.423</v>
      </c>
      <c r="U52" s="4">
        <f>VLOOKUP($A52,Anne_PVC_c345_noCeregDiv!$1:$1048576,4,FALSE)</f>
        <v>1.4407000000000001</v>
      </c>
      <c r="V52" s="4">
        <f>VLOOKUP($A52,Anne_PVC_c345_CeregDiv!$1:$1048576,2,FALSE)</f>
        <v>1.2971999999999999</v>
      </c>
      <c r="W52" s="4">
        <f>VLOOKUP($A52,Anne_PVC_c345_CeregDiv!$1:$1048576,3,FALSE)</f>
        <v>1.3573999999999999</v>
      </c>
      <c r="X52" s="4">
        <f>VLOOKUP($A52,Anne_PVC_c345_CeregDiv!$1:$1048576,4,FALSE)</f>
        <v>1.3744000000000001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</row>
    <row r="53" spans="1:198" s="9" customFormat="1">
      <c r="A53" s="15" t="s">
        <v>64</v>
      </c>
      <c r="B53" s="37">
        <v>604</v>
      </c>
      <c r="C53" s="15" t="s">
        <v>85</v>
      </c>
      <c r="D53" s="5"/>
      <c r="E53" s="5"/>
      <c r="F53" s="5">
        <v>0</v>
      </c>
      <c r="G53" s="6">
        <v>3</v>
      </c>
      <c r="H53" s="16">
        <v>1.62194193009</v>
      </c>
      <c r="I53" s="16">
        <v>1.78234805076</v>
      </c>
      <c r="J53" s="16">
        <v>1.8800072759499999</v>
      </c>
      <c r="K53" s="3">
        <v>1.0576000000000001</v>
      </c>
      <c r="L53" s="3">
        <v>71</v>
      </c>
      <c r="M53" s="3">
        <v>0</v>
      </c>
      <c r="N53" s="3">
        <v>25</v>
      </c>
      <c r="O53" s="3" t="s">
        <v>47</v>
      </c>
      <c r="P53" s="4">
        <f>VLOOKUP($A53,noPVC!$1:$1048576,2,FALSE)</f>
        <v>1.2378</v>
      </c>
      <c r="Q53" s="4">
        <f>VLOOKUP($A53,noPVC!$1:$1048576,3,FALSE)</f>
        <v>1.2108000000000001</v>
      </c>
      <c r="R53" s="4">
        <f>VLOOKUP($A53,noPVC!$1:$1048576,4,FALSE)</f>
        <v>1.1635</v>
      </c>
      <c r="S53" s="4">
        <f>VLOOKUP($A53,Anne_PVC_c345_noCeregDiv!$1:$1048576,2,FALSE)</f>
        <v>1.4612000000000001</v>
      </c>
      <c r="T53" s="4">
        <f>VLOOKUP($A53,Anne_PVC_c345_noCeregDiv!$1:$1048576,3,FALSE)</f>
        <v>1.5299</v>
      </c>
      <c r="U53" s="4">
        <f>VLOOKUP($A53,Anne_PVC_c345_noCeregDiv!$1:$1048576,4,FALSE)</f>
        <v>1.4990000000000001</v>
      </c>
      <c r="V53" s="4">
        <f>VLOOKUP($A53,Anne_PVC_c345_CeregDiv!$1:$1048576,2,FALSE)</f>
        <v>1.2547999999999999</v>
      </c>
      <c r="W53" s="4">
        <f>VLOOKUP($A53,Anne_PVC_c345_CeregDiv!$1:$1048576,3,FALSE)</f>
        <v>1.3139000000000001</v>
      </c>
      <c r="X53" s="4">
        <f>VLOOKUP($A53,Anne_PVC_c345_CeregDiv!$1:$1048576,4,FALSE)</f>
        <v>1.2871999999999999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</row>
    <row r="54" spans="1:198" s="9" customFormat="1">
      <c r="A54" s="3" t="s">
        <v>65</v>
      </c>
      <c r="B54" s="37">
        <v>650</v>
      </c>
      <c r="C54" s="3" t="s">
        <v>85</v>
      </c>
      <c r="D54" s="3"/>
      <c r="E54" s="3"/>
      <c r="F54" s="1">
        <v>0</v>
      </c>
      <c r="G54" s="6">
        <v>3</v>
      </c>
      <c r="H54" s="7">
        <v>1.3445007638399999</v>
      </c>
      <c r="I54" s="7">
        <v>1.67932885157</v>
      </c>
      <c r="J54" s="7">
        <v>1.80406431785</v>
      </c>
      <c r="K54" s="1">
        <v>0.98455999999999999</v>
      </c>
      <c r="L54" s="3">
        <v>68</v>
      </c>
      <c r="M54" s="3">
        <v>0</v>
      </c>
      <c r="N54" s="3">
        <v>30</v>
      </c>
      <c r="O54" s="3"/>
      <c r="P54" s="4">
        <f>VLOOKUP($A54,noPVC!$1:$1048576,2,FALSE)</f>
        <v>1.1967000000000001</v>
      </c>
      <c r="Q54" s="4">
        <f>VLOOKUP($A54,noPVC!$1:$1048576,3,FALSE)</f>
        <v>1.1993</v>
      </c>
      <c r="R54" s="4">
        <f>VLOOKUP($A54,noPVC!$1:$1048576,4,FALSE)</f>
        <v>1.1468</v>
      </c>
      <c r="S54" s="4">
        <f>VLOOKUP($A54,Anne_PVC_c345_noCeregDiv!$1:$1048576,2,FALSE)</f>
        <v>1.2146999999999999</v>
      </c>
      <c r="T54" s="4">
        <f>VLOOKUP($A54,Anne_PVC_c345_noCeregDiv!$1:$1048576,3,FALSE)</f>
        <v>1.4315</v>
      </c>
      <c r="U54" s="4">
        <f>VLOOKUP($A54,Anne_PVC_c345_noCeregDiv!$1:$1048576,4,FALSE)</f>
        <v>1.3907</v>
      </c>
      <c r="V54" s="4">
        <f>VLOOKUP($A54,Anne_PVC_c345_CeregDiv!$1:$1048576,2,FALSE)</f>
        <v>1.1516999999999999</v>
      </c>
      <c r="W54" s="4">
        <f>VLOOKUP($A54,Anne_PVC_c345_CeregDiv!$1:$1048576,3,FALSE)</f>
        <v>1.3573</v>
      </c>
      <c r="X54" s="4">
        <f>VLOOKUP($A54,Anne_PVC_c345_CeregDiv!$1:$1048576,4,FALSE)</f>
        <v>1.3186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</row>
    <row r="55" spans="1:198" s="9" customFormat="1">
      <c r="A55" s="11" t="s">
        <v>66</v>
      </c>
      <c r="B55" s="37">
        <v>661</v>
      </c>
      <c r="C55" s="11" t="s">
        <v>85</v>
      </c>
      <c r="D55" s="12"/>
      <c r="E55" s="12"/>
      <c r="F55" s="12">
        <v>1</v>
      </c>
      <c r="G55" s="13">
        <v>3.5</v>
      </c>
      <c r="H55" s="14">
        <v>1.69615774494</v>
      </c>
      <c r="I55" s="14">
        <v>1.7845828727599999</v>
      </c>
      <c r="J55" s="14">
        <v>2.0100331111999998</v>
      </c>
      <c r="K55" s="4">
        <v>1.0727</v>
      </c>
      <c r="L55" s="4">
        <v>71</v>
      </c>
      <c r="M55" s="4">
        <v>1</v>
      </c>
      <c r="N55" s="4">
        <v>30</v>
      </c>
      <c r="O55" s="4"/>
      <c r="P55" s="4">
        <f>VLOOKUP($A55,noPVC!$1:$1048576,2,FALSE)</f>
        <v>1.1672</v>
      </c>
      <c r="Q55" s="4">
        <f>VLOOKUP($A55,noPVC!$1:$1048576,3,FALSE)</f>
        <v>1.1173</v>
      </c>
      <c r="R55" s="4">
        <f>VLOOKUP($A55,noPVC!$1:$1048576,4,FALSE)</f>
        <v>1.1309</v>
      </c>
      <c r="S55" s="4">
        <f>VLOOKUP($A55,Anne_PVC_c345_noCeregDiv!$1:$1048576,2,FALSE)</f>
        <v>1.3299000000000001</v>
      </c>
      <c r="T55" s="4">
        <f>VLOOKUP($A55,Anne_PVC_c345_noCeregDiv!$1:$1048576,3,FALSE)</f>
        <v>1.163</v>
      </c>
      <c r="U55" s="4">
        <f>VLOOKUP($A55,Anne_PVC_c345_noCeregDiv!$1:$1048576,4,FALSE)</f>
        <v>1.1892</v>
      </c>
      <c r="V55" s="4">
        <f>VLOOKUP($A55,Anne_PVC_c345_CeregDiv!$1:$1048576,2,FALSE)</f>
        <v>1.4049</v>
      </c>
      <c r="W55" s="4">
        <f>VLOOKUP($A55,Anne_PVC_c345_CeregDiv!$1:$1048576,3,FALSE)</f>
        <v>1.2285999999999999</v>
      </c>
      <c r="X55" s="4">
        <f>VLOOKUP($A55,Anne_PVC_c345_CeregDiv!$1:$1048576,4,FALSE)</f>
        <v>1.2563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</row>
    <row r="56" spans="1:198" s="45" customFormat="1">
      <c r="A56" s="38" t="s">
        <v>67</v>
      </c>
      <c r="B56" s="39">
        <v>636</v>
      </c>
      <c r="C56" s="38" t="s">
        <v>68</v>
      </c>
      <c r="D56" s="40"/>
      <c r="E56" s="40"/>
      <c r="F56" s="40">
        <v>3</v>
      </c>
      <c r="G56" s="41">
        <v>2</v>
      </c>
      <c r="H56" s="42">
        <v>1.3731269956700001</v>
      </c>
      <c r="I56" s="42">
        <v>1.5509171282800001</v>
      </c>
      <c r="J56" s="42">
        <v>1.5862276452299999</v>
      </c>
      <c r="K56" s="43"/>
      <c r="L56" s="43">
        <v>47</v>
      </c>
      <c r="M56" s="43">
        <v>1</v>
      </c>
      <c r="N56" s="43">
        <v>26</v>
      </c>
      <c r="O56" s="43"/>
      <c r="P56" s="44">
        <f>VLOOKUP($A56,noPVC!$1:$1048576,2,FALSE)</f>
        <v>1.1488</v>
      </c>
      <c r="Q56" s="44">
        <f>VLOOKUP($A56,noPVC!$1:$1048576,3,FALSE)</f>
        <v>1.1252</v>
      </c>
      <c r="R56" s="44">
        <f>VLOOKUP($A56,noPVC!$1:$1048576,4,FALSE)</f>
        <v>1.0497000000000001</v>
      </c>
      <c r="S56" s="44">
        <f>VLOOKUP($A56,Anne_PVC_c345_noCeregDiv!$1:$1048576,2,FALSE)</f>
        <v>1.2464999999999999</v>
      </c>
      <c r="T56" s="44">
        <f>VLOOKUP($A56,Anne_PVC_c345_noCeregDiv!$1:$1048576,3,FALSE)</f>
        <v>1.3567</v>
      </c>
      <c r="U56" s="44">
        <f>VLOOKUP($A56,Anne_PVC_c345_noCeregDiv!$1:$1048576,4,FALSE)</f>
        <v>1.2565999999999999</v>
      </c>
      <c r="V56" s="44">
        <f>VLOOKUP($A56,Anne_PVC_c345_CeregDiv!$1:$1048576,2,FALSE)</f>
        <v>1.1604000000000001</v>
      </c>
      <c r="W56" s="44">
        <f>VLOOKUP($A56,Anne_PVC_c345_CeregDiv!$1:$1048576,3,FALSE)</f>
        <v>1.2629999999999999</v>
      </c>
      <c r="X56" s="44">
        <f>VLOOKUP($A56,Anne_PVC_c345_CeregDiv!$1:$1048576,4,FALSE)</f>
        <v>1.1698</v>
      </c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</row>
    <row r="57" spans="1:198" s="45" customFormat="1">
      <c r="A57" s="38" t="s">
        <v>69</v>
      </c>
      <c r="B57" s="39">
        <v>649</v>
      </c>
      <c r="C57" s="38" t="s">
        <v>68</v>
      </c>
      <c r="D57" s="40"/>
      <c r="E57" s="40"/>
      <c r="F57" s="40">
        <v>3</v>
      </c>
      <c r="G57" s="41">
        <v>2</v>
      </c>
      <c r="H57" s="42">
        <v>1.34910516108</v>
      </c>
      <c r="I57" s="42">
        <v>1.48867752781</v>
      </c>
      <c r="J57" s="42">
        <v>1.6174767034399999</v>
      </c>
      <c r="K57" s="43"/>
      <c r="L57" s="43">
        <v>60</v>
      </c>
      <c r="M57" s="43">
        <v>0</v>
      </c>
      <c r="N57" s="43">
        <v>30</v>
      </c>
      <c r="O57" s="43"/>
      <c r="P57" s="44">
        <f>VLOOKUP($A57,noPVC!$1:$1048576,2,FALSE)</f>
        <v>1.1153999999999999</v>
      </c>
      <c r="Q57" s="44">
        <f>VLOOKUP($A57,noPVC!$1:$1048576,3,FALSE)</f>
        <v>1.1054999999999999</v>
      </c>
      <c r="R57" s="44">
        <f>VLOOKUP($A57,noPVC!$1:$1048576,4,FALSE)</f>
        <v>1.0733999999999999</v>
      </c>
      <c r="S57" s="44">
        <f>VLOOKUP($A57,Anne_PVC_c345_noCeregDiv!$1:$1048576,2,FALSE)</f>
        <v>1.2269000000000001</v>
      </c>
      <c r="T57" s="44">
        <f>VLOOKUP($A57,Anne_PVC_c345_noCeregDiv!$1:$1048576,3,FALSE)</f>
        <v>1.264</v>
      </c>
      <c r="U57" s="44">
        <f>VLOOKUP($A57,Anne_PVC_c345_noCeregDiv!$1:$1048576,4,FALSE)</f>
        <v>1.2887</v>
      </c>
      <c r="V57" s="44">
        <f>VLOOKUP($A57,Anne_PVC_c345_CeregDiv!$1:$1048576,2,FALSE)</f>
        <v>1.1561999999999999</v>
      </c>
      <c r="W57" s="44">
        <f>VLOOKUP($A57,Anne_PVC_c345_CeregDiv!$1:$1048576,3,FALSE)</f>
        <v>1.1912</v>
      </c>
      <c r="X57" s="44">
        <f>VLOOKUP($A57,Anne_PVC_c345_CeregDiv!$1:$1048576,4,FALSE)</f>
        <v>1.2143999999999999</v>
      </c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</row>
    <row r="58" spans="1:198" s="45" customFormat="1">
      <c r="A58" s="38" t="s">
        <v>70</v>
      </c>
      <c r="B58" s="39">
        <v>641</v>
      </c>
      <c r="C58" s="38" t="s">
        <v>68</v>
      </c>
      <c r="D58" s="40"/>
      <c r="E58" s="40"/>
      <c r="F58" s="40">
        <v>3</v>
      </c>
      <c r="G58" s="41">
        <v>2</v>
      </c>
      <c r="H58" s="42">
        <v>1.47622115261</v>
      </c>
      <c r="I58" s="42">
        <v>1.56268971094</v>
      </c>
      <c r="J58" s="42">
        <v>1.6552267307299999</v>
      </c>
      <c r="K58" s="43"/>
      <c r="L58" s="43">
        <v>48</v>
      </c>
      <c r="M58" s="43">
        <v>1</v>
      </c>
      <c r="N58" s="43">
        <v>30</v>
      </c>
      <c r="O58" s="43"/>
      <c r="P58" s="44">
        <f>VLOOKUP($A58,noPVC!$1:$1048576,2,FALSE)</f>
        <v>1.2008000000000001</v>
      </c>
      <c r="Q58" s="44">
        <f>VLOOKUP($A58,noPVC!$1:$1048576,3,FALSE)</f>
        <v>1.1536</v>
      </c>
      <c r="R58" s="44">
        <f>VLOOKUP($A58,noPVC!$1:$1048576,4,FALSE)</f>
        <v>1.1072</v>
      </c>
      <c r="S58" s="44">
        <f>VLOOKUP($A58,Anne_PVC_c345_noCeregDiv!$1:$1048576,2,FALSE)</f>
        <v>1.3373999999999999</v>
      </c>
      <c r="T58" s="44">
        <f>VLOOKUP($A58,Anne_PVC_c345_noCeregDiv!$1:$1048576,3,FALSE)</f>
        <v>1.3519000000000001</v>
      </c>
      <c r="U58" s="44">
        <f>VLOOKUP($A58,Anne_PVC_c345_noCeregDiv!$1:$1048576,4,FALSE)</f>
        <v>1.2912999999999999</v>
      </c>
      <c r="V58" s="44">
        <f>VLOOKUP($A58,Anne_PVC_c345_CeregDiv!$1:$1048576,2,FALSE)</f>
        <v>1.2759</v>
      </c>
      <c r="W58" s="44">
        <f>VLOOKUP($A58,Anne_PVC_c345_CeregDiv!$1:$1048576,3,FALSE)</f>
        <v>1.2897000000000001</v>
      </c>
      <c r="X58" s="44">
        <f>VLOOKUP($A58,Anne_PVC_c345_CeregDiv!$1:$1048576,4,FALSE)</f>
        <v>1.232</v>
      </c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</row>
    <row r="59" spans="1:198" s="45" customFormat="1">
      <c r="A59" s="38" t="s">
        <v>71</v>
      </c>
      <c r="B59" s="39">
        <v>660</v>
      </c>
      <c r="C59" s="38" t="s">
        <v>68</v>
      </c>
      <c r="D59" s="40"/>
      <c r="E59" s="40"/>
      <c r="F59" s="40">
        <v>3</v>
      </c>
      <c r="G59" s="41">
        <v>2</v>
      </c>
      <c r="H59" s="42">
        <v>1.3432382805600001</v>
      </c>
      <c r="I59" s="42">
        <v>1.4928874782899999</v>
      </c>
      <c r="J59" s="42">
        <v>1.5948093568199999</v>
      </c>
      <c r="K59" s="43"/>
      <c r="L59" s="43">
        <v>56</v>
      </c>
      <c r="M59" s="43">
        <v>0</v>
      </c>
      <c r="N59" s="43">
        <v>29</v>
      </c>
      <c r="O59" s="43"/>
      <c r="P59" s="44">
        <f>VLOOKUP($A59,noPVC!$1:$1048576,2,FALSE)</f>
        <v>1.0987</v>
      </c>
      <c r="Q59" s="44">
        <f>VLOOKUP($A59,noPVC!$1:$1048576,3,FALSE)</f>
        <v>1.0829</v>
      </c>
      <c r="R59" s="44">
        <f>VLOOKUP($A59,noPVC!$1:$1048576,4,FALSE)</f>
        <v>1.0307999999999999</v>
      </c>
      <c r="S59" s="44">
        <f>VLOOKUP($A59,Anne_PVC_c345_noCeregDiv!$1:$1048576,2,FALSE)</f>
        <v>1.1740999999999999</v>
      </c>
      <c r="T59" s="44">
        <f>VLOOKUP($A59,Anne_PVC_c345_noCeregDiv!$1:$1048576,3,FALSE)</f>
        <v>1.2567999999999999</v>
      </c>
      <c r="U59" s="44">
        <f>VLOOKUP($A59,Anne_PVC_c345_noCeregDiv!$1:$1048576,4,FALSE)</f>
        <v>1.2028000000000001</v>
      </c>
      <c r="V59" s="44">
        <f>VLOOKUP($A59,Anne_PVC_c345_CeregDiv!$1:$1048576,2,FALSE)</f>
        <v>1.1019000000000001</v>
      </c>
      <c r="W59" s="44">
        <f>VLOOKUP($A59,Anne_PVC_c345_CeregDiv!$1:$1048576,3,FALSE)</f>
        <v>1.1795</v>
      </c>
      <c r="X59" s="44">
        <f>VLOOKUP($A59,Anne_PVC_c345_CeregDiv!$1:$1048576,4,FALSE)</f>
        <v>1.1288</v>
      </c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</row>
    <row r="60" spans="1:198" s="27" customFormat="1">
      <c r="A60" s="23" t="s">
        <v>72</v>
      </c>
      <c r="B60" s="24">
        <v>584</v>
      </c>
      <c r="C60" s="23" t="s">
        <v>73</v>
      </c>
      <c r="D60" s="24"/>
      <c r="E60" s="24"/>
      <c r="F60" s="24">
        <v>3</v>
      </c>
      <c r="G60" s="25">
        <v>1</v>
      </c>
      <c r="H60" s="26">
        <v>1.1135905213999999</v>
      </c>
      <c r="I60" s="26">
        <v>1.2149592762700001</v>
      </c>
      <c r="J60" s="26">
        <v>1.3890534052800001</v>
      </c>
      <c r="K60" s="10"/>
      <c r="L60" s="10">
        <v>22</v>
      </c>
      <c r="M60" s="10">
        <v>0</v>
      </c>
      <c r="N60" s="10"/>
      <c r="O60" s="10"/>
      <c r="P60" s="4">
        <f>VLOOKUP($A60,noPVC!$1:$1048576,2,FALSE)</f>
        <v>0.87405999999999995</v>
      </c>
      <c r="Q60" s="4">
        <f>VLOOKUP($A60,noPVC!$1:$1048576,3,FALSE)</f>
        <v>0.88992000000000004</v>
      </c>
      <c r="R60" s="4">
        <f>VLOOKUP($A60,noPVC!$1:$1048576,4,FALSE)</f>
        <v>0.89956999999999998</v>
      </c>
      <c r="S60" s="4">
        <f>VLOOKUP($A60,Anne_PVC_c345_noCeregDiv!$1:$1048576,2,FALSE)</f>
        <v>0.89615999999999996</v>
      </c>
      <c r="T60" s="4">
        <f>VLOOKUP($A60,Anne_PVC_c345_noCeregDiv!$1:$1048576,3,FALSE)</f>
        <v>0.95891000000000004</v>
      </c>
      <c r="U60" s="4">
        <f>VLOOKUP($A60,Anne_PVC_c345_noCeregDiv!$1:$1048576,4,FALSE)</f>
        <v>0.94418000000000002</v>
      </c>
      <c r="V60" s="4">
        <f>VLOOKUP($A60,Anne_PVC_c345_CeregDiv!$1:$1048576,2,FALSE)</f>
        <v>0.82650999999999997</v>
      </c>
      <c r="W60" s="4">
        <f>VLOOKUP($A60,Anne_PVC_c345_CeregDiv!$1:$1048576,3,FALSE)</f>
        <v>0.88439000000000001</v>
      </c>
      <c r="X60" s="4">
        <f>VLOOKUP($A60,Anne_PVC_c345_CeregDiv!$1:$1048576,4,FALSE)</f>
        <v>0.87080999999999997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</row>
    <row r="61" spans="1:198" s="27" customFormat="1">
      <c r="A61" s="23" t="s">
        <v>74</v>
      </c>
      <c r="B61" s="24">
        <v>600</v>
      </c>
      <c r="C61" s="23" t="s">
        <v>73</v>
      </c>
      <c r="D61" s="24"/>
      <c r="E61" s="24"/>
      <c r="F61" s="24">
        <v>3</v>
      </c>
      <c r="G61" s="25">
        <v>1</v>
      </c>
      <c r="H61" s="26">
        <v>1.3053988088599999</v>
      </c>
      <c r="I61" s="26">
        <v>1.3865927224100001</v>
      </c>
      <c r="J61" s="26">
        <v>1.59117440182</v>
      </c>
      <c r="K61" s="10"/>
      <c r="L61" s="10">
        <v>21</v>
      </c>
      <c r="M61" s="10">
        <v>0</v>
      </c>
      <c r="N61" s="10">
        <v>30</v>
      </c>
      <c r="O61" s="10"/>
      <c r="P61" s="4">
        <f>VLOOKUP($A61,noPVC!$1:$1048576,2,FALSE)</f>
        <v>1.1426000000000001</v>
      </c>
      <c r="Q61" s="4">
        <f>VLOOKUP($A61,noPVC!$1:$1048576,3,FALSE)</f>
        <v>1.0935999999999999</v>
      </c>
      <c r="R61" s="4">
        <f>VLOOKUP($A61,noPVC!$1:$1048576,4,FALSE)</f>
        <v>1.1142000000000001</v>
      </c>
      <c r="S61" s="4">
        <f>VLOOKUP($A61,Anne_PVC_c345_noCeregDiv!$1:$1048576,2,FALSE)</f>
        <v>1.1531</v>
      </c>
      <c r="T61" s="4">
        <f>VLOOKUP($A61,Anne_PVC_c345_noCeregDiv!$1:$1048576,3,FALSE)</f>
        <v>1.1337999999999999</v>
      </c>
      <c r="U61" s="4">
        <f>VLOOKUP($A61,Anne_PVC_c345_noCeregDiv!$1:$1048576,4,FALSE)</f>
        <v>1.1701999999999999</v>
      </c>
      <c r="V61" s="4">
        <f>VLOOKUP($A61,Anne_PVC_c345_CeregDiv!$1:$1048576,2,FALSE)</f>
        <v>1.1476999999999999</v>
      </c>
      <c r="W61" s="4">
        <f>VLOOKUP($A61,Anne_PVC_c345_CeregDiv!$1:$1048576,3,FALSE)</f>
        <v>1.1286</v>
      </c>
      <c r="X61" s="4">
        <f>VLOOKUP($A61,Anne_PVC_c345_CeregDiv!$1:$1048576,4,FALSE)</f>
        <v>1.1648000000000001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</row>
    <row r="62" spans="1:198" s="27" customFormat="1">
      <c r="A62" s="23" t="s">
        <v>75</v>
      </c>
      <c r="B62" s="24">
        <v>623</v>
      </c>
      <c r="C62" s="23" t="s">
        <v>73</v>
      </c>
      <c r="D62" s="24"/>
      <c r="E62" s="24"/>
      <c r="F62" s="24">
        <v>3</v>
      </c>
      <c r="G62" s="25">
        <v>1</v>
      </c>
      <c r="H62" s="26">
        <v>1.1770169479799999</v>
      </c>
      <c r="I62" s="26">
        <v>1.48706749259</v>
      </c>
      <c r="J62" s="26">
        <v>1.7290365000300001</v>
      </c>
      <c r="K62" s="10"/>
      <c r="L62" s="10">
        <v>22</v>
      </c>
      <c r="M62" s="10">
        <v>0</v>
      </c>
      <c r="N62" s="10"/>
      <c r="O62" s="10"/>
      <c r="P62" s="4">
        <f>VLOOKUP($A62,noPVC!$1:$1048576,2,FALSE)</f>
        <v>0.97311999999999999</v>
      </c>
      <c r="Q62" s="4">
        <f>VLOOKUP($A62,noPVC!$1:$1048576,3,FALSE)</f>
        <v>1.0448999999999999</v>
      </c>
      <c r="R62" s="4">
        <f>VLOOKUP($A62,noPVC!$1:$1048576,4,FALSE)</f>
        <v>1.0576000000000001</v>
      </c>
      <c r="S62" s="4">
        <f>VLOOKUP($A62,Anne_PVC_c345_noCeregDiv!$1:$1048576,2,FALSE)</f>
        <v>0.95511999999999997</v>
      </c>
      <c r="T62" s="4">
        <f>VLOOKUP($A62,Anne_PVC_c345_noCeregDiv!$1:$1048576,3,FALSE)</f>
        <v>1.0491999999999999</v>
      </c>
      <c r="U62" s="4">
        <f>VLOOKUP($A62,Anne_PVC_c345_noCeregDiv!$1:$1048576,4,FALSE)</f>
        <v>1.0123</v>
      </c>
      <c r="V62" s="4">
        <f>VLOOKUP($A62,Anne_PVC_c345_CeregDiv!$1:$1048576,2,FALSE)</f>
        <v>0.97340000000000004</v>
      </c>
      <c r="W62" s="4">
        <f>VLOOKUP($A62,Anne_PVC_c345_CeregDiv!$1:$1048576,3,FALSE)</f>
        <v>1.0691999999999999</v>
      </c>
      <c r="X62" s="4">
        <f>VLOOKUP($A62,Anne_PVC_c345_CeregDiv!$1:$1048576,4,FALSE)</f>
        <v>1.0317000000000001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</row>
    <row r="63" spans="1:198" s="27" customFormat="1">
      <c r="A63" s="23" t="s">
        <v>76</v>
      </c>
      <c r="B63" s="24">
        <v>621</v>
      </c>
      <c r="C63" s="23" t="s">
        <v>73</v>
      </c>
      <c r="D63" s="24"/>
      <c r="E63" s="24"/>
      <c r="F63" s="24">
        <v>3</v>
      </c>
      <c r="G63" s="25">
        <v>1</v>
      </c>
      <c r="H63" s="26">
        <v>1.29461697982</v>
      </c>
      <c r="I63" s="26">
        <v>1.4332792463899999</v>
      </c>
      <c r="J63" s="26">
        <v>1.5606543580200001</v>
      </c>
      <c r="K63" s="10"/>
      <c r="L63" s="10">
        <v>26</v>
      </c>
      <c r="M63" s="10">
        <v>0</v>
      </c>
      <c r="N63" s="10">
        <v>30</v>
      </c>
      <c r="O63" s="10"/>
      <c r="P63" s="4">
        <f>VLOOKUP($A63,noPVC!$1:$1048576,2,FALSE)</f>
        <v>1.0881000000000001</v>
      </c>
      <c r="Q63" s="4">
        <f>VLOOKUP($A63,noPVC!$1:$1048576,3,FALSE)</f>
        <v>1.0712999999999999</v>
      </c>
      <c r="R63" s="4">
        <f>VLOOKUP($A63,noPVC!$1:$1048576,4,FALSE)</f>
        <v>1.0484</v>
      </c>
      <c r="S63" s="4">
        <f>VLOOKUP($A63,Anne_PVC_c345_noCeregDiv!$1:$1048576,2,FALSE)</f>
        <v>1.1213</v>
      </c>
      <c r="T63" s="4">
        <f>VLOOKUP($A63,Anne_PVC_c345_noCeregDiv!$1:$1048576,3,FALSE)</f>
        <v>1.151</v>
      </c>
      <c r="U63" s="4">
        <f>VLOOKUP($A63,Anne_PVC_c345_noCeregDiv!$1:$1048576,4,FALSE)</f>
        <v>1.0881000000000001</v>
      </c>
      <c r="V63" s="4">
        <f>VLOOKUP($A63,Anne_PVC_c345_CeregDiv!$1:$1048576,2,FALSE)</f>
        <v>1.0967</v>
      </c>
      <c r="W63" s="4">
        <f>VLOOKUP($A63,Anne_PVC_c345_CeregDiv!$1:$1048576,3,FALSE)</f>
        <v>1.1256999999999999</v>
      </c>
      <c r="X63" s="4">
        <f>VLOOKUP($A63,Anne_PVC_c345_CeregDiv!$1:$1048576,4,FALSE)</f>
        <v>1.0641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</row>
    <row r="64" spans="1:198" s="27" customFormat="1">
      <c r="A64" s="23" t="s">
        <v>77</v>
      </c>
      <c r="B64" s="24">
        <v>619</v>
      </c>
      <c r="C64" s="23" t="s">
        <v>73</v>
      </c>
      <c r="D64" s="24"/>
      <c r="E64" s="24"/>
      <c r="F64" s="24">
        <v>3</v>
      </c>
      <c r="G64" s="25">
        <v>1</v>
      </c>
      <c r="H64" s="26">
        <v>1.13665577076</v>
      </c>
      <c r="I64" s="26">
        <v>1.22357632495</v>
      </c>
      <c r="J64" s="26">
        <v>1.2704669051399999</v>
      </c>
      <c r="K64" s="10"/>
      <c r="L64" s="10">
        <v>20</v>
      </c>
      <c r="M64" s="10">
        <v>0</v>
      </c>
      <c r="N64" s="10">
        <v>30</v>
      </c>
      <c r="O64" s="10"/>
      <c r="P64" s="4">
        <f>VLOOKUP($A64,noPVC!$1:$1048576,2,FALSE)</f>
        <v>0.87322</v>
      </c>
      <c r="Q64" s="4">
        <f>VLOOKUP($A64,noPVC!$1:$1048576,3,FALSE)</f>
        <v>0.87261999999999995</v>
      </c>
      <c r="R64" s="4">
        <f>VLOOKUP($A64,noPVC!$1:$1048576,4,FALSE)</f>
        <v>0.81594</v>
      </c>
      <c r="S64" s="4">
        <f>VLOOKUP($A64,Anne_PVC_c345_noCeregDiv!$1:$1048576,2,FALSE)</f>
        <v>0.99109000000000003</v>
      </c>
      <c r="T64" s="4">
        <f>VLOOKUP($A64,Anne_PVC_c345_noCeregDiv!$1:$1048576,3,FALSE)</f>
        <v>0.98995</v>
      </c>
      <c r="U64" s="4">
        <f>VLOOKUP($A64,Anne_PVC_c345_noCeregDiv!$1:$1048576,4,FALSE)</f>
        <v>0.89629000000000003</v>
      </c>
      <c r="V64" s="4">
        <f>VLOOKUP($A64,Anne_PVC_c345_CeregDiv!$1:$1048576,2,FALSE)</f>
        <v>0.91491999999999996</v>
      </c>
      <c r="W64" s="4">
        <f>VLOOKUP($A64,Anne_PVC_c345_CeregDiv!$1:$1048576,3,FALSE)</f>
        <v>0.91386999999999996</v>
      </c>
      <c r="X64" s="4">
        <f>VLOOKUP($A64,Anne_PVC_c345_CeregDiv!$1:$1048576,4,FALSE)</f>
        <v>0.82740999999999998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</row>
  </sheetData>
  <pageMargins left="0.75" right="0.75" top="1" bottom="1" header="0.5" footer="0.5"/>
  <pageSetup paperSize="9" orientation="portrait" horizontalDpi="4294967292" verticalDpi="4294967292"/>
  <ignoredErrors>
    <ignoredError sqref="P2 R2" emptyCellReference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"/>
  <sheetViews>
    <sheetView workbookViewId="0">
      <selection activeCell="B3" sqref="B3"/>
    </sheetView>
  </sheetViews>
  <sheetFormatPr baseColWidth="10" defaultRowHeight="15" x14ac:dyDescent="0"/>
  <cols>
    <col min="1" max="1" width="8" bestFit="1" customWidth="1"/>
    <col min="2" max="4" width="12.33203125" style="36" bestFit="1" customWidth="1"/>
  </cols>
  <sheetData>
    <row r="1" spans="1:4">
      <c r="A1" t="s">
        <v>203</v>
      </c>
      <c r="B1" s="33" t="s">
        <v>223</v>
      </c>
      <c r="C1" s="34" t="s">
        <v>224</v>
      </c>
      <c r="D1" s="35" t="s">
        <v>225</v>
      </c>
    </row>
    <row r="2" spans="1:4">
      <c r="A2" t="s">
        <v>8</v>
      </c>
      <c r="B2" s="36">
        <v>1.024</v>
      </c>
      <c r="C2" s="36">
        <v>1.0782</v>
      </c>
      <c r="D2" s="36">
        <v>1.0011000000000001</v>
      </c>
    </row>
    <row r="3" spans="1:4">
      <c r="A3" t="s">
        <v>9</v>
      </c>
      <c r="B3" s="36">
        <v>1.1617999999999999</v>
      </c>
      <c r="C3" s="36">
        <v>1.161</v>
      </c>
      <c r="D3" s="36">
        <v>1.1249</v>
      </c>
    </row>
    <row r="4" spans="1:4">
      <c r="A4" t="s">
        <v>10</v>
      </c>
      <c r="B4" s="36">
        <v>1.1449</v>
      </c>
      <c r="C4" s="36">
        <v>1.1148</v>
      </c>
      <c r="D4" s="36">
        <v>1.1419999999999999</v>
      </c>
    </row>
    <row r="5" spans="1:4">
      <c r="A5" t="s">
        <v>12</v>
      </c>
      <c r="B5" s="36">
        <v>1.2222999999999999</v>
      </c>
      <c r="C5" s="36">
        <v>1.206</v>
      </c>
      <c r="D5" s="36">
        <v>1.1292</v>
      </c>
    </row>
    <row r="6" spans="1:4">
      <c r="A6" t="s">
        <v>13</v>
      </c>
      <c r="B6" s="36">
        <v>1.44</v>
      </c>
      <c r="C6" s="36">
        <v>1.1377999999999999</v>
      </c>
      <c r="D6" s="36">
        <v>1.0693999999999999</v>
      </c>
    </row>
    <row r="7" spans="1:4">
      <c r="A7" t="s">
        <v>15</v>
      </c>
      <c r="B7" s="36">
        <v>1.1049</v>
      </c>
      <c r="C7" s="36">
        <v>1.0721000000000001</v>
      </c>
      <c r="D7" s="36">
        <v>1.0532999999999999</v>
      </c>
    </row>
    <row r="8" spans="1:4">
      <c r="A8" t="s">
        <v>16</v>
      </c>
      <c r="B8" s="36">
        <v>1.1791</v>
      </c>
      <c r="C8" s="36">
        <v>1.1052999999999999</v>
      </c>
      <c r="D8" s="36">
        <v>1.0464</v>
      </c>
    </row>
    <row r="9" spans="1:4">
      <c r="A9" t="s">
        <v>17</v>
      </c>
      <c r="B9" s="36">
        <v>1.3584000000000001</v>
      </c>
      <c r="C9" s="36">
        <v>1.2616000000000001</v>
      </c>
      <c r="D9" s="36">
        <v>1.0981000000000001</v>
      </c>
    </row>
    <row r="10" spans="1:4">
      <c r="A10" t="s">
        <v>18</v>
      </c>
      <c r="B10" s="36">
        <v>1.1667000000000001</v>
      </c>
      <c r="C10" s="36">
        <v>1.1085</v>
      </c>
      <c r="D10" s="36">
        <v>1.1297999999999999</v>
      </c>
    </row>
    <row r="11" spans="1:4">
      <c r="A11" t="s">
        <v>19</v>
      </c>
      <c r="B11" s="36">
        <v>1.2349000000000001</v>
      </c>
      <c r="C11" s="36">
        <v>1.1568000000000001</v>
      </c>
      <c r="D11" s="36">
        <v>1.0904</v>
      </c>
    </row>
    <row r="12" spans="1:4">
      <c r="A12" t="s">
        <v>21</v>
      </c>
      <c r="B12" s="36">
        <v>1.3376999999999999</v>
      </c>
      <c r="C12" s="36">
        <v>1.2504999999999999</v>
      </c>
      <c r="D12" s="36">
        <v>1.2375</v>
      </c>
    </row>
    <row r="13" spans="1:4">
      <c r="A13" t="s">
        <v>22</v>
      </c>
      <c r="B13" s="36">
        <v>1.123</v>
      </c>
      <c r="C13" s="36">
        <v>1.0976999999999999</v>
      </c>
      <c r="D13" s="36">
        <v>1.0429999999999999</v>
      </c>
    </row>
    <row r="14" spans="1:4">
      <c r="A14" t="s">
        <v>24</v>
      </c>
      <c r="B14" s="36">
        <v>1.1305000000000001</v>
      </c>
      <c r="C14" s="36">
        <v>1.1400999999999999</v>
      </c>
      <c r="D14" s="36">
        <v>1.0719000000000001</v>
      </c>
    </row>
    <row r="15" spans="1:4">
      <c r="A15" t="s">
        <v>25</v>
      </c>
      <c r="B15" s="36">
        <v>1.5275000000000001</v>
      </c>
      <c r="C15" s="36">
        <v>1.2608999999999999</v>
      </c>
      <c r="D15" s="36">
        <v>1.1597</v>
      </c>
    </row>
    <row r="16" spans="1:4">
      <c r="A16" t="s">
        <v>27</v>
      </c>
      <c r="B16" s="36">
        <v>1.0388999999999999</v>
      </c>
      <c r="C16" s="36">
        <v>1.0789</v>
      </c>
      <c r="D16" s="36">
        <v>1.0378000000000001</v>
      </c>
    </row>
    <row r="17" spans="1:4">
      <c r="A17" t="s">
        <v>28</v>
      </c>
      <c r="B17" s="36">
        <v>1.3708</v>
      </c>
      <c r="C17" s="36">
        <v>1.3733</v>
      </c>
      <c r="D17" s="36">
        <v>1.3696999999999999</v>
      </c>
    </row>
    <row r="18" spans="1:4">
      <c r="A18" t="s">
        <v>30</v>
      </c>
      <c r="B18" s="36">
        <v>1.0944</v>
      </c>
      <c r="C18" s="36">
        <v>1.0880000000000001</v>
      </c>
      <c r="D18" s="36">
        <v>1.0495000000000001</v>
      </c>
    </row>
    <row r="19" spans="1:4">
      <c r="A19" t="s">
        <v>32</v>
      </c>
      <c r="B19" s="36">
        <v>1.2063999999999999</v>
      </c>
      <c r="C19" s="36">
        <v>1.1505000000000001</v>
      </c>
      <c r="D19" s="36">
        <v>1.1193</v>
      </c>
    </row>
    <row r="20" spans="1:4">
      <c r="A20" t="s">
        <v>31</v>
      </c>
      <c r="B20" s="36">
        <v>1.2278</v>
      </c>
      <c r="C20" s="36">
        <v>1.2036</v>
      </c>
      <c r="D20" s="36">
        <v>1.1882999999999999</v>
      </c>
    </row>
    <row r="21" spans="1:4">
      <c r="A21" t="s">
        <v>34</v>
      </c>
      <c r="B21" s="36">
        <v>1.0846</v>
      </c>
      <c r="C21" s="36">
        <v>1.0804</v>
      </c>
      <c r="D21" s="36">
        <v>1.0508</v>
      </c>
    </row>
    <row r="22" spans="1:4">
      <c r="A22" t="s">
        <v>35</v>
      </c>
      <c r="B22" s="36">
        <v>1.2277</v>
      </c>
      <c r="C22" s="36">
        <v>1.1748000000000001</v>
      </c>
      <c r="D22" s="36">
        <v>1.0744</v>
      </c>
    </row>
    <row r="23" spans="1:4">
      <c r="A23" t="s">
        <v>36</v>
      </c>
      <c r="B23" s="36">
        <v>1.2813000000000001</v>
      </c>
      <c r="C23" s="36">
        <v>1.1411</v>
      </c>
      <c r="D23" s="36">
        <v>1.0868</v>
      </c>
    </row>
    <row r="24" spans="1:4">
      <c r="A24" t="s">
        <v>37</v>
      </c>
      <c r="B24" s="36">
        <v>1.2476</v>
      </c>
      <c r="C24" s="36">
        <v>1.2076</v>
      </c>
      <c r="D24" s="36">
        <v>1.2103999999999999</v>
      </c>
    </row>
    <row r="25" spans="1:4">
      <c r="A25" t="s">
        <v>38</v>
      </c>
      <c r="B25" s="36">
        <v>1.1282000000000001</v>
      </c>
      <c r="C25" s="36">
        <v>1.1606000000000001</v>
      </c>
      <c r="D25" s="36">
        <v>1.1063000000000001</v>
      </c>
    </row>
    <row r="26" spans="1:4">
      <c r="A26" t="s">
        <v>40</v>
      </c>
      <c r="B26" s="36">
        <v>1.1399999999999999</v>
      </c>
      <c r="C26" s="36">
        <v>1.1707000000000001</v>
      </c>
      <c r="D26" s="36">
        <v>1.1115999999999999</v>
      </c>
    </row>
    <row r="27" spans="1:4">
      <c r="A27" t="s">
        <v>39</v>
      </c>
      <c r="B27" s="36">
        <v>1.2401</v>
      </c>
      <c r="C27" s="36">
        <v>1.0533999999999999</v>
      </c>
      <c r="D27" s="36">
        <v>0.97299000000000002</v>
      </c>
    </row>
    <row r="28" spans="1:4">
      <c r="A28" t="s">
        <v>41</v>
      </c>
      <c r="B28" s="36">
        <v>1.2805</v>
      </c>
      <c r="C28" s="36">
        <v>1.1166</v>
      </c>
      <c r="D28" s="36">
        <v>1.0350999999999999</v>
      </c>
    </row>
    <row r="29" spans="1:4">
      <c r="A29" t="s">
        <v>42</v>
      </c>
      <c r="B29" s="36">
        <v>1.2373000000000001</v>
      </c>
      <c r="C29" s="36">
        <v>1.1933</v>
      </c>
      <c r="D29" s="36">
        <v>1.1765000000000001</v>
      </c>
    </row>
    <row r="30" spans="1:4">
      <c r="A30" t="s">
        <v>43</v>
      </c>
      <c r="B30" s="36">
        <v>1.2356</v>
      </c>
      <c r="C30" s="36">
        <v>1.1205000000000001</v>
      </c>
      <c r="D30" s="36">
        <v>1.0686</v>
      </c>
    </row>
    <row r="31" spans="1:4">
      <c r="A31" t="s">
        <v>44</v>
      </c>
      <c r="B31" s="36">
        <v>1.2012</v>
      </c>
      <c r="C31" s="36">
        <v>1.0904</v>
      </c>
      <c r="D31" s="36">
        <v>1.0157</v>
      </c>
    </row>
    <row r="32" spans="1:4">
      <c r="A32" t="s">
        <v>45</v>
      </c>
      <c r="B32" s="36">
        <v>1.3746</v>
      </c>
      <c r="C32" s="36">
        <v>1.2712000000000001</v>
      </c>
      <c r="D32" s="36">
        <v>1.1114999999999999</v>
      </c>
    </row>
    <row r="33" spans="1:4">
      <c r="A33" t="s">
        <v>46</v>
      </c>
      <c r="B33" s="36">
        <v>1.2064999999999999</v>
      </c>
      <c r="C33" s="36">
        <v>1.1328</v>
      </c>
      <c r="D33" s="36">
        <v>1.0551999999999999</v>
      </c>
    </row>
    <row r="34" spans="1:4">
      <c r="A34" t="s">
        <v>48</v>
      </c>
      <c r="B34" s="36">
        <v>1.1297999999999999</v>
      </c>
      <c r="C34" s="36">
        <v>1.1195999999999999</v>
      </c>
      <c r="D34" s="36">
        <v>1.0209999999999999</v>
      </c>
    </row>
    <row r="35" spans="1:4">
      <c r="A35" t="s">
        <v>49</v>
      </c>
      <c r="B35" s="36">
        <v>1.1244000000000001</v>
      </c>
      <c r="C35" s="36">
        <v>1.0834999999999999</v>
      </c>
      <c r="D35" s="36">
        <v>1.0059</v>
      </c>
    </row>
    <row r="36" spans="1:4">
      <c r="A36" t="s">
        <v>50</v>
      </c>
      <c r="B36" s="36">
        <v>1.1172</v>
      </c>
      <c r="C36" s="36">
        <v>1.1222000000000001</v>
      </c>
      <c r="D36" s="36">
        <v>1.0592999999999999</v>
      </c>
    </row>
    <row r="37" spans="1:4">
      <c r="A37" t="s">
        <v>51</v>
      </c>
      <c r="B37" s="36">
        <v>1.2411000000000001</v>
      </c>
      <c r="C37" s="36">
        <v>1.0575000000000001</v>
      </c>
      <c r="D37" s="36">
        <v>1.0268999999999999</v>
      </c>
    </row>
    <row r="38" spans="1:4">
      <c r="A38" t="s">
        <v>52</v>
      </c>
      <c r="B38" s="36">
        <v>1.0228999999999999</v>
      </c>
      <c r="C38" s="36">
        <v>1.0302</v>
      </c>
      <c r="D38" s="36">
        <v>0.99519000000000002</v>
      </c>
    </row>
    <row r="39" spans="1:4">
      <c r="A39" t="s">
        <v>53</v>
      </c>
      <c r="B39" s="36">
        <v>1.0705</v>
      </c>
      <c r="C39" s="36">
        <v>1.0601</v>
      </c>
      <c r="D39" s="36">
        <v>1.0127999999999999</v>
      </c>
    </row>
    <row r="40" spans="1:4">
      <c r="A40" t="s">
        <v>54</v>
      </c>
      <c r="B40" s="36">
        <v>1.2750999999999999</v>
      </c>
      <c r="C40" s="36">
        <v>1.1398999999999999</v>
      </c>
      <c r="D40" s="36">
        <v>1.0601</v>
      </c>
    </row>
    <row r="41" spans="1:4">
      <c r="A41" t="s">
        <v>55</v>
      </c>
      <c r="B41" s="36">
        <v>1.1849000000000001</v>
      </c>
      <c r="C41" s="36">
        <v>1.1071</v>
      </c>
      <c r="D41" s="36">
        <v>1.0224</v>
      </c>
    </row>
    <row r="42" spans="1:4">
      <c r="A42" t="s">
        <v>56</v>
      </c>
      <c r="B42" s="36">
        <v>1.131</v>
      </c>
      <c r="C42" s="36">
        <v>1.1317999999999999</v>
      </c>
      <c r="D42" s="36">
        <v>1.1040000000000001</v>
      </c>
    </row>
    <row r="43" spans="1:4">
      <c r="A43" t="s">
        <v>59</v>
      </c>
      <c r="B43" s="36">
        <v>1.3506</v>
      </c>
      <c r="C43" s="36">
        <v>1.1970000000000001</v>
      </c>
      <c r="D43" s="36">
        <v>1.0883</v>
      </c>
    </row>
    <row r="44" spans="1:4">
      <c r="A44" t="s">
        <v>72</v>
      </c>
      <c r="B44" s="36">
        <v>0.87405999999999995</v>
      </c>
      <c r="C44" s="36">
        <v>0.88992000000000004</v>
      </c>
      <c r="D44" s="36">
        <v>0.89956999999999998</v>
      </c>
    </row>
    <row r="45" spans="1:4">
      <c r="A45" t="s">
        <v>74</v>
      </c>
      <c r="B45" s="36">
        <v>1.1426000000000001</v>
      </c>
      <c r="C45" s="36">
        <v>1.0935999999999999</v>
      </c>
      <c r="D45" s="36">
        <v>1.1142000000000001</v>
      </c>
    </row>
    <row r="46" spans="1:4">
      <c r="A46" t="s">
        <v>75</v>
      </c>
      <c r="B46" s="36">
        <v>0.97311999999999999</v>
      </c>
      <c r="C46" s="36">
        <v>1.0448999999999999</v>
      </c>
      <c r="D46" s="36">
        <v>1.0576000000000001</v>
      </c>
    </row>
    <row r="47" spans="1:4">
      <c r="A47" t="s">
        <v>61</v>
      </c>
      <c r="B47" s="36">
        <v>1.1516999999999999</v>
      </c>
      <c r="C47" s="36">
        <v>1.1248</v>
      </c>
      <c r="D47" s="36">
        <v>1.0834999999999999</v>
      </c>
    </row>
    <row r="48" spans="1:4">
      <c r="A48" t="s">
        <v>77</v>
      </c>
      <c r="B48" s="36">
        <v>0.87322</v>
      </c>
      <c r="C48" s="36">
        <v>0.87261999999999995</v>
      </c>
      <c r="D48" s="36">
        <v>0.81594</v>
      </c>
    </row>
    <row r="49" spans="1:4">
      <c r="A49" t="s">
        <v>76</v>
      </c>
      <c r="B49" s="36">
        <v>1.0881000000000001</v>
      </c>
      <c r="C49" s="36">
        <v>1.0712999999999999</v>
      </c>
      <c r="D49" s="36">
        <v>1.0484</v>
      </c>
    </row>
    <row r="50" spans="1:4">
      <c r="A50" t="s">
        <v>62</v>
      </c>
      <c r="B50" s="36">
        <v>1.194</v>
      </c>
      <c r="C50" s="36">
        <v>1.1758</v>
      </c>
      <c r="D50" s="36">
        <v>1.1560999999999999</v>
      </c>
    </row>
    <row r="51" spans="1:4">
      <c r="A51" t="s">
        <v>67</v>
      </c>
      <c r="B51" s="36">
        <v>1.1488</v>
      </c>
      <c r="C51" s="36">
        <v>1.1252</v>
      </c>
      <c r="D51" s="36">
        <v>1.0497000000000001</v>
      </c>
    </row>
    <row r="52" spans="1:4">
      <c r="A52" t="s">
        <v>63</v>
      </c>
      <c r="B52" s="36">
        <v>1.2048000000000001</v>
      </c>
      <c r="C52" s="36">
        <v>1.1758999999999999</v>
      </c>
      <c r="D52" s="36">
        <v>1.1487000000000001</v>
      </c>
    </row>
    <row r="53" spans="1:4">
      <c r="A53" t="s">
        <v>70</v>
      </c>
      <c r="B53" s="36">
        <v>1.2008000000000001</v>
      </c>
      <c r="C53" s="36">
        <v>1.1536</v>
      </c>
      <c r="D53" s="36">
        <v>1.1072</v>
      </c>
    </row>
    <row r="54" spans="1:4">
      <c r="A54" t="s">
        <v>64</v>
      </c>
      <c r="B54" s="36">
        <v>1.2378</v>
      </c>
      <c r="C54" s="36">
        <v>1.2108000000000001</v>
      </c>
      <c r="D54" s="36">
        <v>1.1635</v>
      </c>
    </row>
    <row r="55" spans="1:4">
      <c r="A55" t="s">
        <v>11</v>
      </c>
      <c r="B55" s="36">
        <v>0.98177000000000003</v>
      </c>
      <c r="C55" s="36">
        <v>0.98187000000000002</v>
      </c>
      <c r="D55" s="36">
        <v>0.95953999999999995</v>
      </c>
    </row>
    <row r="56" spans="1:4">
      <c r="A56" t="s">
        <v>57</v>
      </c>
      <c r="B56" s="36">
        <v>1.2265999999999999</v>
      </c>
      <c r="C56" s="36">
        <v>1.1285000000000001</v>
      </c>
      <c r="D56" s="36">
        <v>1.0737000000000001</v>
      </c>
    </row>
    <row r="57" spans="1:4">
      <c r="A57" t="s">
        <v>23</v>
      </c>
      <c r="B57" s="36">
        <v>0.95708000000000004</v>
      </c>
      <c r="C57" s="36">
        <v>0.97074000000000005</v>
      </c>
      <c r="D57" s="36">
        <v>0.91624000000000005</v>
      </c>
    </row>
    <row r="58" spans="1:4">
      <c r="A58" t="s">
        <v>66</v>
      </c>
      <c r="B58" s="36">
        <v>1.1672</v>
      </c>
      <c r="C58" s="36">
        <v>1.1173</v>
      </c>
      <c r="D58" s="36">
        <v>1.1309</v>
      </c>
    </row>
    <row r="59" spans="1:4">
      <c r="A59" t="s">
        <v>106</v>
      </c>
      <c r="B59" s="36">
        <v>1.8880999999999999</v>
      </c>
      <c r="C59" s="36">
        <v>1.9706999999999999</v>
      </c>
      <c r="D59" s="36">
        <v>1.7095</v>
      </c>
    </row>
    <row r="60" spans="1:4">
      <c r="A60" t="s">
        <v>92</v>
      </c>
      <c r="B60" s="36">
        <v>1.772</v>
      </c>
      <c r="C60" s="36">
        <v>1.7744</v>
      </c>
      <c r="D60" s="36">
        <v>1.5993999999999999</v>
      </c>
    </row>
    <row r="61" spans="1:4">
      <c r="A61" t="s">
        <v>134</v>
      </c>
      <c r="B61" s="36">
        <v>1.4912000000000001</v>
      </c>
      <c r="C61" s="36">
        <v>1.3068</v>
      </c>
      <c r="D61" s="36">
        <v>1.2131000000000001</v>
      </c>
    </row>
    <row r="62" spans="1:4">
      <c r="A62" t="s">
        <v>127</v>
      </c>
      <c r="B62" s="36">
        <v>1.8006</v>
      </c>
      <c r="C62" s="36">
        <v>1.5810999999999999</v>
      </c>
      <c r="D62" s="36">
        <v>1.0946</v>
      </c>
    </row>
    <row r="63" spans="1:4">
      <c r="A63" t="s">
        <v>148</v>
      </c>
      <c r="B63" s="36">
        <v>1.3703000000000001</v>
      </c>
      <c r="C63" s="36">
        <v>1.6596</v>
      </c>
      <c r="D63" s="36">
        <v>1.5797000000000001</v>
      </c>
    </row>
    <row r="64" spans="1:4">
      <c r="A64" t="s">
        <v>91</v>
      </c>
      <c r="B64" s="36">
        <v>1.9009</v>
      </c>
      <c r="C64" s="36">
        <v>1.7431000000000001</v>
      </c>
      <c r="D64" s="36">
        <v>1.411</v>
      </c>
    </row>
    <row r="65" spans="1:4">
      <c r="A65" t="s">
        <v>71</v>
      </c>
      <c r="B65" s="36">
        <v>1.0987</v>
      </c>
      <c r="C65" s="36">
        <v>1.0829</v>
      </c>
      <c r="D65" s="36">
        <v>1.0307999999999999</v>
      </c>
    </row>
    <row r="66" spans="1:4">
      <c r="A66" t="s">
        <v>191</v>
      </c>
      <c r="B66" s="36">
        <v>1.3166</v>
      </c>
      <c r="C66" s="36">
        <v>1.7117</v>
      </c>
      <c r="D66" s="36">
        <v>1.6079000000000001</v>
      </c>
    </row>
    <row r="67" spans="1:4">
      <c r="A67" t="s">
        <v>147</v>
      </c>
      <c r="B67" s="36">
        <v>1.2866</v>
      </c>
      <c r="C67" s="36">
        <v>1.2224999999999999</v>
      </c>
      <c r="D67" s="36">
        <v>1.1375</v>
      </c>
    </row>
    <row r="68" spans="1:4">
      <c r="A68" t="s">
        <v>155</v>
      </c>
      <c r="B68" s="36">
        <v>1.375</v>
      </c>
      <c r="C68" s="36">
        <v>1.1960999999999999</v>
      </c>
      <c r="D68" s="36">
        <v>1.1007</v>
      </c>
    </row>
    <row r="69" spans="1:4">
      <c r="A69" t="s">
        <v>172</v>
      </c>
      <c r="B69" s="36">
        <v>1.2442</v>
      </c>
      <c r="C69" s="36">
        <v>1.1153999999999999</v>
      </c>
      <c r="D69" s="36">
        <v>1.0215000000000001</v>
      </c>
    </row>
    <row r="70" spans="1:4">
      <c r="A70" t="s">
        <v>174</v>
      </c>
      <c r="B70" s="36">
        <v>1.2931999999999999</v>
      </c>
      <c r="C70" s="36">
        <v>1.2353000000000001</v>
      </c>
      <c r="D70" s="36">
        <v>1.0874999999999999</v>
      </c>
    </row>
    <row r="71" spans="1:4">
      <c r="A71" t="s">
        <v>124</v>
      </c>
      <c r="B71" s="36">
        <v>1.2451000000000001</v>
      </c>
      <c r="C71" s="36">
        <v>1.3836999999999999</v>
      </c>
      <c r="D71" s="36">
        <v>1.3908</v>
      </c>
    </row>
    <row r="72" spans="1:4">
      <c r="A72" t="s">
        <v>130</v>
      </c>
      <c r="B72" s="36">
        <v>1.5105999999999999</v>
      </c>
      <c r="C72" s="36">
        <v>1.6851</v>
      </c>
      <c r="D72" s="36">
        <v>1.8728</v>
      </c>
    </row>
    <row r="73" spans="1:4">
      <c r="A73" t="s">
        <v>90</v>
      </c>
      <c r="B73" s="36">
        <v>1.4247000000000001</v>
      </c>
      <c r="C73" s="36">
        <v>1.7461</v>
      </c>
      <c r="D73" s="36">
        <v>1.5474000000000001</v>
      </c>
    </row>
    <row r="74" spans="1:4">
      <c r="A74" t="s">
        <v>113</v>
      </c>
      <c r="B74" s="36">
        <v>1.2481</v>
      </c>
      <c r="C74" s="36">
        <v>1.6812</v>
      </c>
      <c r="D74" s="36">
        <v>1.6251</v>
      </c>
    </row>
    <row r="75" spans="1:4">
      <c r="A75" t="s">
        <v>114</v>
      </c>
      <c r="B75" s="36">
        <v>1.3828</v>
      </c>
      <c r="C75" s="36">
        <v>1.7379</v>
      </c>
      <c r="D75" s="36">
        <v>1.6491</v>
      </c>
    </row>
    <row r="76" spans="1:4">
      <c r="A76" t="s">
        <v>125</v>
      </c>
      <c r="B76" s="36">
        <v>1.7004999999999999</v>
      </c>
      <c r="C76" s="36">
        <v>2.2082000000000002</v>
      </c>
      <c r="D76" s="36">
        <v>1.7157</v>
      </c>
    </row>
    <row r="77" spans="1:4">
      <c r="A77" t="s">
        <v>89</v>
      </c>
      <c r="B77" s="36">
        <v>1.5134000000000001</v>
      </c>
      <c r="C77" s="36">
        <v>1.6255999999999999</v>
      </c>
      <c r="D77" s="36">
        <v>1.5592999999999999</v>
      </c>
    </row>
    <row r="78" spans="1:4">
      <c r="A78" t="s">
        <v>95</v>
      </c>
      <c r="B78" s="36">
        <v>1.3379000000000001</v>
      </c>
      <c r="C78" s="36">
        <v>1.6244000000000001</v>
      </c>
      <c r="D78" s="36">
        <v>1.6680999999999999</v>
      </c>
    </row>
    <row r="79" spans="1:4">
      <c r="A79" t="s">
        <v>96</v>
      </c>
      <c r="B79" s="36">
        <v>1.7999000000000001</v>
      </c>
      <c r="C79" s="36">
        <v>2.5583</v>
      </c>
      <c r="D79" s="36">
        <v>2.2646000000000002</v>
      </c>
    </row>
    <row r="80" spans="1:4">
      <c r="A80" t="s">
        <v>98</v>
      </c>
      <c r="B80" s="36">
        <v>1.4114</v>
      </c>
      <c r="C80" s="36">
        <v>1.9752000000000001</v>
      </c>
      <c r="D80" s="36">
        <v>2.3048000000000002</v>
      </c>
    </row>
    <row r="81" spans="1:4">
      <c r="A81" t="s">
        <v>120</v>
      </c>
      <c r="B81" s="36">
        <v>1.4033</v>
      </c>
      <c r="C81" s="36">
        <v>1.7523</v>
      </c>
      <c r="D81" s="36">
        <v>1.9670000000000001</v>
      </c>
    </row>
    <row r="82" spans="1:4">
      <c r="A82" t="s">
        <v>122</v>
      </c>
      <c r="B82" s="36">
        <v>1.6167</v>
      </c>
      <c r="C82" s="36">
        <v>2.0758000000000001</v>
      </c>
      <c r="D82" s="36">
        <v>1.8715999999999999</v>
      </c>
    </row>
    <row r="83" spans="1:4">
      <c r="A83" t="s">
        <v>111</v>
      </c>
      <c r="B83" s="36">
        <v>1.2775000000000001</v>
      </c>
      <c r="C83" s="36">
        <v>1.6080000000000001</v>
      </c>
      <c r="D83" s="36">
        <v>1.4757</v>
      </c>
    </row>
    <row r="84" spans="1:4">
      <c r="A84" t="s">
        <v>159</v>
      </c>
      <c r="B84" s="36">
        <v>1.3347</v>
      </c>
      <c r="C84" s="36">
        <v>1.752</v>
      </c>
      <c r="D84" s="36">
        <v>1.9604999999999999</v>
      </c>
    </row>
    <row r="85" spans="1:4">
      <c r="A85" t="s">
        <v>182</v>
      </c>
      <c r="B85" s="36">
        <v>1.167</v>
      </c>
      <c r="C85" s="36">
        <v>1.53</v>
      </c>
      <c r="D85" s="36">
        <v>1.4723999999999999</v>
      </c>
    </row>
    <row r="86" spans="1:4">
      <c r="A86" t="s">
        <v>201</v>
      </c>
      <c r="B86" s="36">
        <v>1.3098000000000001</v>
      </c>
      <c r="C86" s="36">
        <v>2.0453999999999999</v>
      </c>
      <c r="D86" s="36">
        <v>2.0133000000000001</v>
      </c>
    </row>
    <row r="87" spans="1:4">
      <c r="A87" t="s">
        <v>94</v>
      </c>
      <c r="B87" s="36">
        <v>1.4838</v>
      </c>
      <c r="C87" s="36">
        <v>1.7103999999999999</v>
      </c>
      <c r="D87" s="36">
        <v>1.9973000000000001</v>
      </c>
    </row>
    <row r="88" spans="1:4">
      <c r="A88" t="s">
        <v>131</v>
      </c>
      <c r="B88" s="36">
        <v>1.2659</v>
      </c>
      <c r="C88" s="36">
        <v>1.7121999999999999</v>
      </c>
      <c r="D88" s="36">
        <v>1.7074</v>
      </c>
    </row>
    <row r="89" spans="1:4">
      <c r="A89" t="s">
        <v>150</v>
      </c>
      <c r="B89" s="36">
        <v>1.6701999999999999</v>
      </c>
      <c r="C89" s="36">
        <v>1.9516</v>
      </c>
      <c r="D89" s="36">
        <v>1.9689000000000001</v>
      </c>
    </row>
    <row r="90" spans="1:4">
      <c r="A90" t="s">
        <v>170</v>
      </c>
      <c r="B90" s="36">
        <v>1.4743999999999999</v>
      </c>
      <c r="C90" s="36">
        <v>1.4505999999999999</v>
      </c>
      <c r="D90" s="36">
        <v>1.6339999999999999</v>
      </c>
    </row>
    <row r="91" spans="1:4">
      <c r="A91" t="s">
        <v>178</v>
      </c>
      <c r="B91" s="36">
        <v>1.4618</v>
      </c>
      <c r="C91" s="36">
        <v>1.4668000000000001</v>
      </c>
      <c r="D91" s="36">
        <v>1.4407000000000001</v>
      </c>
    </row>
    <row r="92" spans="1:4">
      <c r="A92" t="s">
        <v>192</v>
      </c>
      <c r="B92" s="36">
        <v>1.0073000000000001</v>
      </c>
      <c r="C92" s="36">
        <v>1.0152000000000001</v>
      </c>
      <c r="D92" s="36">
        <v>0.96445999999999998</v>
      </c>
    </row>
    <row r="93" spans="1:4">
      <c r="A93" t="s">
        <v>195</v>
      </c>
      <c r="B93" s="36">
        <v>1.6898</v>
      </c>
      <c r="C93" s="36">
        <v>1.3827</v>
      </c>
      <c r="D93" s="36">
        <v>1.2363</v>
      </c>
    </row>
    <row r="94" spans="1:4">
      <c r="A94" t="s">
        <v>65</v>
      </c>
      <c r="B94" s="36">
        <v>1.1967000000000001</v>
      </c>
      <c r="C94" s="36">
        <v>1.1993</v>
      </c>
      <c r="D94" s="36">
        <v>1.1468</v>
      </c>
    </row>
    <row r="95" spans="1:4">
      <c r="A95" t="s">
        <v>69</v>
      </c>
      <c r="B95" s="36">
        <v>1.1153999999999999</v>
      </c>
      <c r="C95" s="36">
        <v>1.1054999999999999</v>
      </c>
      <c r="D95" s="36">
        <v>1.0733999999999999</v>
      </c>
    </row>
    <row r="96" spans="1:4">
      <c r="A96" t="s">
        <v>204</v>
      </c>
      <c r="B96" s="36">
        <v>1.1271</v>
      </c>
      <c r="C96" s="36">
        <v>1.1252</v>
      </c>
      <c r="D96" s="36">
        <v>1.0555000000000001</v>
      </c>
    </row>
    <row r="97" spans="1:4">
      <c r="A97" t="s">
        <v>205</v>
      </c>
      <c r="B97" s="36">
        <v>1.1328</v>
      </c>
      <c r="C97" s="36">
        <v>1.1405000000000001</v>
      </c>
      <c r="D97" s="36">
        <v>1.1007</v>
      </c>
    </row>
    <row r="98" spans="1:4">
      <c r="A98" t="s">
        <v>142</v>
      </c>
      <c r="B98" s="36">
        <v>1.1915</v>
      </c>
      <c r="C98" s="36">
        <v>1.1932</v>
      </c>
      <c r="D98" s="36">
        <v>1.1153</v>
      </c>
    </row>
    <row r="99" spans="1:4">
      <c r="A99" t="s">
        <v>199</v>
      </c>
      <c r="B99" s="36">
        <v>1.0722</v>
      </c>
      <c r="C99" s="36">
        <v>1.0154000000000001</v>
      </c>
      <c r="D99" s="36">
        <v>0.94513999999999998</v>
      </c>
    </row>
    <row r="100" spans="1:4">
      <c r="A100" t="s">
        <v>206</v>
      </c>
      <c r="B100" s="36">
        <v>1.4652000000000001</v>
      </c>
      <c r="C100" s="36">
        <v>1.2689999999999999</v>
      </c>
      <c r="D100" s="36">
        <v>1.1757</v>
      </c>
    </row>
    <row r="101" spans="1:4">
      <c r="A101" t="s">
        <v>207</v>
      </c>
      <c r="B101" s="36">
        <v>1.2701</v>
      </c>
      <c r="C101" s="36">
        <v>1.1929000000000001</v>
      </c>
      <c r="D101" s="36">
        <v>1.1408</v>
      </c>
    </row>
    <row r="102" spans="1:4">
      <c r="A102" t="s">
        <v>208</v>
      </c>
      <c r="B102" s="36">
        <v>1.1132</v>
      </c>
      <c r="C102" s="36">
        <v>1.0995999999999999</v>
      </c>
      <c r="D102" s="36">
        <v>1.0418000000000001</v>
      </c>
    </row>
    <row r="103" spans="1:4">
      <c r="A103" t="s">
        <v>209</v>
      </c>
      <c r="B103" s="36">
        <v>1.2645</v>
      </c>
      <c r="C103" s="36">
        <v>1.1149</v>
      </c>
      <c r="D103" s="36">
        <v>1.032</v>
      </c>
    </row>
    <row r="104" spans="1:4">
      <c r="A104" t="s">
        <v>210</v>
      </c>
      <c r="B104" s="36">
        <v>1.1422000000000001</v>
      </c>
      <c r="C104" s="36">
        <v>1.1740999999999999</v>
      </c>
      <c r="D104" s="36">
        <v>1.1344000000000001</v>
      </c>
    </row>
    <row r="105" spans="1:4">
      <c r="A105" t="s">
        <v>211</v>
      </c>
      <c r="B105" s="36">
        <v>0.94808999999999999</v>
      </c>
      <c r="C105" s="36">
        <v>0.91983999999999999</v>
      </c>
      <c r="D105" s="36">
        <v>0.85768</v>
      </c>
    </row>
    <row r="106" spans="1:4">
      <c r="A106" t="s">
        <v>212</v>
      </c>
      <c r="B106" s="36">
        <v>1.1695</v>
      </c>
      <c r="C106" s="36">
        <v>1.1191</v>
      </c>
      <c r="D106" s="36">
        <v>1.0495000000000001</v>
      </c>
    </row>
    <row r="107" spans="1:4">
      <c r="A107" t="s">
        <v>213</v>
      </c>
      <c r="B107" s="36">
        <v>1.7016</v>
      </c>
      <c r="C107" s="36">
        <v>1.3320000000000001</v>
      </c>
      <c r="D107" s="36">
        <v>1.1741999999999999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B2" sqref="B2"/>
    </sheetView>
  </sheetViews>
  <sheetFormatPr baseColWidth="10" defaultRowHeight="15" x14ac:dyDescent="0"/>
  <cols>
    <col min="1" max="1" width="20" customWidth="1"/>
    <col min="2" max="2" width="12.1640625" style="33" bestFit="1" customWidth="1"/>
    <col min="3" max="3" width="12.1640625" style="34" bestFit="1" customWidth="1"/>
    <col min="4" max="4" width="12.1640625" style="35" bestFit="1" customWidth="1"/>
  </cols>
  <sheetData>
    <row r="1" spans="1:4">
      <c r="A1" t="s">
        <v>203</v>
      </c>
      <c r="B1" s="30" t="s">
        <v>220</v>
      </c>
      <c r="C1" s="31" t="s">
        <v>221</v>
      </c>
      <c r="D1" s="32" t="s">
        <v>222</v>
      </c>
    </row>
    <row r="2" spans="1:4">
      <c r="A2" t="s">
        <v>8</v>
      </c>
      <c r="B2" s="33">
        <v>1.3458203338600001</v>
      </c>
      <c r="C2" s="34">
        <v>1.5965515505600001</v>
      </c>
      <c r="D2" s="35">
        <v>1.70261841369</v>
      </c>
    </row>
    <row r="3" spans="1:4">
      <c r="A3" t="s">
        <v>9</v>
      </c>
      <c r="B3" s="33">
        <v>1.4897488954</v>
      </c>
      <c r="C3" s="34">
        <v>1.7885338468400001</v>
      </c>
      <c r="D3" s="35">
        <v>2.0079194660500002</v>
      </c>
    </row>
    <row r="4" spans="1:4">
      <c r="A4" t="s">
        <v>10</v>
      </c>
      <c r="B4" s="33">
        <v>1.3826960366800001</v>
      </c>
      <c r="C4" s="34">
        <v>1.50176515533</v>
      </c>
      <c r="D4" s="35">
        <v>1.75503368414</v>
      </c>
    </row>
    <row r="5" spans="1:4">
      <c r="A5" t="s">
        <v>11</v>
      </c>
      <c r="B5" s="33">
        <v>1.21857420301</v>
      </c>
      <c r="C5" s="34">
        <v>1.43658046442</v>
      </c>
      <c r="D5" s="35">
        <v>1.64065049433</v>
      </c>
    </row>
    <row r="6" spans="1:4">
      <c r="A6" t="s">
        <v>12</v>
      </c>
      <c r="B6" s="33">
        <v>1.4435923607800001</v>
      </c>
      <c r="C6" s="34">
        <v>1.73166680857</v>
      </c>
      <c r="D6" s="35">
        <v>1.84750545901</v>
      </c>
    </row>
    <row r="7" spans="1:4">
      <c r="A7" t="s">
        <v>87</v>
      </c>
      <c r="B7" s="33">
        <v>1.5270566169199999</v>
      </c>
      <c r="C7" s="34">
        <v>1.65727104053</v>
      </c>
      <c r="D7" s="35">
        <v>1.9221095256</v>
      </c>
    </row>
    <row r="8" spans="1:4">
      <c r="A8" t="s">
        <v>13</v>
      </c>
      <c r="B8" s="33">
        <v>2.25818687694</v>
      </c>
      <c r="C8" s="34">
        <v>1.77581792129</v>
      </c>
      <c r="D8" s="35">
        <v>1.9005085719299999</v>
      </c>
    </row>
    <row r="9" spans="1:4">
      <c r="A9" t="s">
        <v>15</v>
      </c>
      <c r="B9" s="33">
        <v>1.37519495743</v>
      </c>
      <c r="C9" s="34">
        <v>1.5703108702499999</v>
      </c>
      <c r="D9" s="35">
        <v>1.73450092904</v>
      </c>
    </row>
    <row r="10" spans="1:4">
      <c r="A10" t="s">
        <v>88</v>
      </c>
      <c r="B10" s="33">
        <v>1.1442822323299999</v>
      </c>
      <c r="C10" s="34">
        <v>1.43393553935</v>
      </c>
      <c r="D10" s="35">
        <v>1.53094793015</v>
      </c>
    </row>
    <row r="11" spans="1:4">
      <c r="A11" t="s">
        <v>16</v>
      </c>
      <c r="B11" s="33">
        <v>1.46053190735</v>
      </c>
      <c r="C11" s="34">
        <v>1.5584535044100001</v>
      </c>
      <c r="D11" s="35">
        <v>1.6405870682200001</v>
      </c>
    </row>
    <row r="12" spans="1:4">
      <c r="A12" t="s">
        <v>17</v>
      </c>
      <c r="B12" s="33">
        <v>1.76400718119</v>
      </c>
      <c r="C12" s="34">
        <v>1.88575114328</v>
      </c>
      <c r="D12" s="35">
        <v>1.7922323765399999</v>
      </c>
    </row>
    <row r="13" spans="1:4">
      <c r="A13" t="s">
        <v>18</v>
      </c>
      <c r="B13" s="33">
        <v>1.380611169</v>
      </c>
      <c r="C13" s="34">
        <v>1.5541802411800001</v>
      </c>
      <c r="D13" s="35">
        <v>1.8393210577500001</v>
      </c>
    </row>
    <row r="14" spans="1:4">
      <c r="A14" t="s">
        <v>19</v>
      </c>
      <c r="B14" s="33">
        <v>1.5401526776500001</v>
      </c>
      <c r="C14" s="34">
        <v>1.7040198201600001</v>
      </c>
      <c r="D14" s="35">
        <v>1.82629225252</v>
      </c>
    </row>
    <row r="15" spans="1:4">
      <c r="A15" t="s">
        <v>20</v>
      </c>
      <c r="B15" s="33">
        <v>1.4346851304599999</v>
      </c>
      <c r="C15" s="34">
        <v>1.6229672751699999</v>
      </c>
      <c r="D15" s="35">
        <v>1.8038960016700001</v>
      </c>
    </row>
    <row r="16" spans="1:4">
      <c r="A16" t="s">
        <v>21</v>
      </c>
      <c r="B16" s="33">
        <v>1.63448056123</v>
      </c>
      <c r="C16" s="34">
        <v>1.7498483956099999</v>
      </c>
      <c r="D16" s="35">
        <v>2.0321592491799998</v>
      </c>
    </row>
    <row r="17" spans="1:4">
      <c r="A17" t="s">
        <v>22</v>
      </c>
      <c r="B17" s="33">
        <v>1.4784796173500001</v>
      </c>
      <c r="C17" s="34">
        <v>1.5704636815199999</v>
      </c>
      <c r="D17" s="35">
        <v>1.70546712234</v>
      </c>
    </row>
    <row r="18" spans="1:4">
      <c r="A18" t="s">
        <v>23</v>
      </c>
      <c r="B18" s="33">
        <v>1.3299045517400001</v>
      </c>
      <c r="C18" s="34">
        <v>1.46384150839</v>
      </c>
      <c r="D18" s="35">
        <v>1.56259321278</v>
      </c>
    </row>
    <row r="19" spans="1:4">
      <c r="A19" t="s">
        <v>24</v>
      </c>
      <c r="B19" s="33">
        <v>1.33642470559</v>
      </c>
      <c r="C19" s="34">
        <v>1.6814114572500001</v>
      </c>
      <c r="D19" s="35">
        <v>1.8468554155100001</v>
      </c>
    </row>
    <row r="20" spans="1:4">
      <c r="A20" t="s">
        <v>25</v>
      </c>
      <c r="B20" s="33">
        <v>2.03970605124</v>
      </c>
      <c r="C20" s="34">
        <v>1.87028798761</v>
      </c>
      <c r="D20" s="35">
        <v>1.9047573736900001</v>
      </c>
    </row>
    <row r="21" spans="1:4">
      <c r="A21" t="s">
        <v>27</v>
      </c>
      <c r="B21" s="33">
        <v>1.37037313922</v>
      </c>
      <c r="C21" s="34">
        <v>1.6125918129600001</v>
      </c>
      <c r="D21" s="35">
        <v>1.6961313296</v>
      </c>
    </row>
    <row r="22" spans="1:4">
      <c r="A22" t="s">
        <v>28</v>
      </c>
      <c r="B22" s="33">
        <v>1.9160351286099999</v>
      </c>
      <c r="C22" s="34">
        <v>2.1656130276200001</v>
      </c>
      <c r="D22" s="35">
        <v>2.7560481292999999</v>
      </c>
    </row>
    <row r="23" spans="1:4">
      <c r="A23" t="s">
        <v>30</v>
      </c>
      <c r="B23" s="33">
        <v>1.3877534755900001</v>
      </c>
      <c r="C23" s="34">
        <v>1.5962620145899999</v>
      </c>
      <c r="D23" s="35">
        <v>1.7637815637000001</v>
      </c>
    </row>
    <row r="24" spans="1:4">
      <c r="A24" t="s">
        <v>89</v>
      </c>
      <c r="B24" s="33">
        <v>2.3699049672400001</v>
      </c>
      <c r="C24" s="34">
        <v>2.94878964319</v>
      </c>
      <c r="D24" s="35">
        <v>3.21235839166</v>
      </c>
    </row>
    <row r="25" spans="1:4">
      <c r="A25" t="s">
        <v>31</v>
      </c>
      <c r="B25" s="33">
        <v>1.4397381577499999</v>
      </c>
      <c r="C25" s="34">
        <v>1.68272501061</v>
      </c>
      <c r="D25" s="35">
        <v>1.9143941440200001</v>
      </c>
    </row>
    <row r="26" spans="1:4">
      <c r="A26" t="s">
        <v>32</v>
      </c>
      <c r="B26" s="33">
        <v>1.46022001042</v>
      </c>
      <c r="C26" s="34">
        <v>1.61476760073</v>
      </c>
      <c r="D26" s="35">
        <v>1.82244604038</v>
      </c>
    </row>
    <row r="27" spans="1:4">
      <c r="A27" t="s">
        <v>33</v>
      </c>
      <c r="B27" s="33">
        <v>2.3949115426600001</v>
      </c>
      <c r="C27" s="34">
        <v>2.0573647191400002</v>
      </c>
      <c r="D27" s="35">
        <v>1.93878585385</v>
      </c>
    </row>
    <row r="28" spans="1:4">
      <c r="A28" t="s">
        <v>90</v>
      </c>
      <c r="B28" s="33">
        <v>1.7540603406599999</v>
      </c>
      <c r="C28" s="34">
        <v>2.98372237329</v>
      </c>
      <c r="D28" s="35">
        <v>2.89478369383</v>
      </c>
    </row>
    <row r="29" spans="1:4">
      <c r="A29" t="s">
        <v>34</v>
      </c>
      <c r="B29" s="33">
        <v>1.6932515030999999</v>
      </c>
      <c r="C29" s="34">
        <v>1.6470604497700001</v>
      </c>
      <c r="D29" s="35">
        <v>1.7189468273199999</v>
      </c>
    </row>
    <row r="30" spans="1:4">
      <c r="A30" t="s">
        <v>35</v>
      </c>
      <c r="B30" s="33">
        <v>1.4840516270499999</v>
      </c>
      <c r="C30" s="34">
        <v>1.65681796864</v>
      </c>
      <c r="D30" s="35">
        <v>1.7357229834500001</v>
      </c>
    </row>
    <row r="31" spans="1:4">
      <c r="A31" t="s">
        <v>36</v>
      </c>
      <c r="B31" s="33">
        <v>1.7906409138199999</v>
      </c>
      <c r="C31" s="34">
        <v>1.69986438299</v>
      </c>
      <c r="D31" s="35">
        <v>1.8478498754399999</v>
      </c>
    </row>
    <row r="32" spans="1:4">
      <c r="A32" t="s">
        <v>37</v>
      </c>
      <c r="B32" s="33">
        <v>1.88663907786</v>
      </c>
      <c r="C32" s="34">
        <v>1.7553412349699999</v>
      </c>
      <c r="D32" s="35">
        <v>2.0239931279399999</v>
      </c>
    </row>
    <row r="33" spans="1:4">
      <c r="A33" t="s">
        <v>38</v>
      </c>
      <c r="B33" s="33">
        <v>1.4977866907099999</v>
      </c>
      <c r="C33" s="34">
        <v>1.7600729936799999</v>
      </c>
      <c r="D33" s="35">
        <v>1.7956230493000001</v>
      </c>
    </row>
    <row r="34" spans="1:4">
      <c r="A34" t="s">
        <v>39</v>
      </c>
      <c r="B34" s="33">
        <v>1.6413797507100001</v>
      </c>
      <c r="C34" s="34">
        <v>1.4869598604400001</v>
      </c>
      <c r="D34" s="35">
        <v>1.5241295312700001</v>
      </c>
    </row>
    <row r="35" spans="1:4">
      <c r="A35" t="s">
        <v>40</v>
      </c>
      <c r="B35" s="33">
        <v>1.37336175357</v>
      </c>
      <c r="C35" s="34">
        <v>1.6745746673699999</v>
      </c>
      <c r="D35" s="35">
        <v>1.85614633695</v>
      </c>
    </row>
    <row r="36" spans="1:4">
      <c r="A36" t="s">
        <v>41</v>
      </c>
      <c r="B36" s="33">
        <v>1.7428368083000001</v>
      </c>
      <c r="C36" s="34">
        <v>1.71218356134</v>
      </c>
      <c r="D36" s="35">
        <v>1.82130771405</v>
      </c>
    </row>
    <row r="37" spans="1:4">
      <c r="A37" t="s">
        <v>42</v>
      </c>
      <c r="B37" s="33">
        <v>1.6052666997</v>
      </c>
      <c r="C37" s="34">
        <v>1.7368222278600001</v>
      </c>
      <c r="D37" s="35">
        <v>1.9541141447099999</v>
      </c>
    </row>
    <row r="38" spans="1:4">
      <c r="A38" t="s">
        <v>43</v>
      </c>
      <c r="B38" s="33">
        <v>1.50996950052</v>
      </c>
      <c r="C38" s="34">
        <v>1.55277457872</v>
      </c>
      <c r="D38" s="35">
        <v>1.69141502575</v>
      </c>
    </row>
    <row r="39" spans="1:4">
      <c r="A39" t="s">
        <v>44</v>
      </c>
      <c r="B39" s="33">
        <v>1.5991300560399999</v>
      </c>
      <c r="C39" s="34">
        <v>1.66881182837</v>
      </c>
      <c r="D39" s="35">
        <v>1.75179686476</v>
      </c>
    </row>
    <row r="40" spans="1:4">
      <c r="A40" t="s">
        <v>45</v>
      </c>
      <c r="B40" s="33">
        <v>2.21759918993</v>
      </c>
      <c r="C40" s="34">
        <v>2.1074517478799999</v>
      </c>
      <c r="D40" s="35">
        <v>2.0062906725</v>
      </c>
    </row>
    <row r="41" spans="1:4">
      <c r="A41" t="s">
        <v>46</v>
      </c>
      <c r="B41" s="33">
        <v>1.6503424341799999</v>
      </c>
      <c r="C41" s="34">
        <v>1.7173262387799999</v>
      </c>
      <c r="D41" s="35">
        <v>1.75890029925</v>
      </c>
    </row>
    <row r="42" spans="1:4">
      <c r="A42" t="s">
        <v>48</v>
      </c>
      <c r="B42" s="33">
        <v>1.4038095775499999</v>
      </c>
      <c r="C42" s="34">
        <v>1.6134470079500001</v>
      </c>
      <c r="D42" s="35">
        <v>1.6473427806300001</v>
      </c>
    </row>
    <row r="43" spans="1:4">
      <c r="A43" t="s">
        <v>49</v>
      </c>
      <c r="B43" s="33">
        <v>1.4355071659</v>
      </c>
      <c r="C43" s="34">
        <v>1.55256084607</v>
      </c>
      <c r="D43" s="35">
        <v>1.6098089959599999</v>
      </c>
    </row>
    <row r="44" spans="1:4">
      <c r="A44" t="s">
        <v>91</v>
      </c>
      <c r="B44" s="33">
        <v>2.7310447291500002</v>
      </c>
      <c r="C44" s="34">
        <v>3.1559512396699998</v>
      </c>
      <c r="D44" s="35">
        <v>2.5899459517699999</v>
      </c>
    </row>
    <row r="45" spans="1:4">
      <c r="A45" t="s">
        <v>50</v>
      </c>
      <c r="B45" s="33">
        <v>1.35686833889</v>
      </c>
      <c r="C45" s="34">
        <v>1.6064336106299999</v>
      </c>
      <c r="D45" s="35">
        <v>1.7176103654699999</v>
      </c>
    </row>
    <row r="46" spans="1:4">
      <c r="A46" t="s">
        <v>51</v>
      </c>
      <c r="B46" s="33">
        <v>1.4820379667200001</v>
      </c>
      <c r="C46" s="34">
        <v>1.4195476444799999</v>
      </c>
      <c r="D46" s="35">
        <v>1.6295047356300001</v>
      </c>
    </row>
    <row r="47" spans="1:4">
      <c r="A47" t="s">
        <v>52</v>
      </c>
      <c r="B47" s="33">
        <v>1.2383895146599999</v>
      </c>
      <c r="C47" s="34">
        <v>1.4399709030100001</v>
      </c>
      <c r="D47" s="35">
        <v>1.58281523821</v>
      </c>
    </row>
    <row r="48" spans="1:4">
      <c r="A48" t="s">
        <v>53</v>
      </c>
      <c r="B48" s="33">
        <v>1.4002432173799999</v>
      </c>
      <c r="C48" s="34">
        <v>1.5726799921600001</v>
      </c>
      <c r="D48" s="35">
        <v>1.6972326426</v>
      </c>
    </row>
    <row r="49" spans="1:4">
      <c r="A49" t="s">
        <v>54</v>
      </c>
      <c r="B49" s="33">
        <v>1.6498634273299999</v>
      </c>
      <c r="C49" s="34">
        <v>1.5511412230599999</v>
      </c>
      <c r="D49" s="35">
        <v>1.59250509611</v>
      </c>
    </row>
    <row r="50" spans="1:4">
      <c r="A50" t="s">
        <v>55</v>
      </c>
      <c r="B50" s="33">
        <v>1.4744243853800001</v>
      </c>
      <c r="C50" s="34">
        <v>1.5496603678500001</v>
      </c>
      <c r="D50" s="35">
        <v>1.55850769425</v>
      </c>
    </row>
    <row r="51" spans="1:4">
      <c r="A51" t="s">
        <v>56</v>
      </c>
      <c r="B51" s="33">
        <v>1.4088140465800001</v>
      </c>
      <c r="C51" s="34">
        <v>1.6659395800900001</v>
      </c>
      <c r="D51" s="35">
        <v>1.9152922218999999</v>
      </c>
    </row>
    <row r="52" spans="1:4">
      <c r="A52" t="s">
        <v>92</v>
      </c>
      <c r="B52" s="33">
        <v>2.7605107209900002</v>
      </c>
      <c r="C52" s="34">
        <v>3.1212292494599998</v>
      </c>
      <c r="D52" s="35">
        <v>3.0439577738999999</v>
      </c>
    </row>
    <row r="53" spans="1:4">
      <c r="A53" t="s">
        <v>57</v>
      </c>
      <c r="B53" s="33">
        <v>1.6164510626199999</v>
      </c>
      <c r="C53" s="34">
        <v>1.61831378001</v>
      </c>
      <c r="D53" s="35">
        <v>1.7072195936000001</v>
      </c>
    </row>
    <row r="54" spans="1:4">
      <c r="A54" t="s">
        <v>93</v>
      </c>
      <c r="B54" s="33">
        <v>1.2389234090600001</v>
      </c>
      <c r="C54" s="34">
        <v>1.5177609724600001</v>
      </c>
      <c r="D54" s="35">
        <v>1.6032020040899999</v>
      </c>
    </row>
    <row r="55" spans="1:4">
      <c r="A55" t="s">
        <v>94</v>
      </c>
      <c r="B55" s="33">
        <v>1.86852481997</v>
      </c>
      <c r="C55" s="34">
        <v>2.5975172529799999</v>
      </c>
      <c r="D55" s="35">
        <v>3.8852627556499999</v>
      </c>
    </row>
    <row r="56" spans="1:4">
      <c r="A56" t="s">
        <v>95</v>
      </c>
      <c r="B56" s="33">
        <v>1.77763001884</v>
      </c>
      <c r="C56" s="34">
        <v>2.8955754951300001</v>
      </c>
      <c r="D56" s="35">
        <v>3.4618663395999998</v>
      </c>
    </row>
    <row r="57" spans="1:4">
      <c r="A57" t="s">
        <v>96</v>
      </c>
      <c r="B57" s="33">
        <v>2.4929678119599998</v>
      </c>
      <c r="C57" s="34">
        <v>4.9120064272499997</v>
      </c>
      <c r="D57" s="35">
        <v>4.6364994155900003</v>
      </c>
    </row>
    <row r="58" spans="1:4">
      <c r="A58" t="s">
        <v>97</v>
      </c>
      <c r="B58" s="33">
        <v>1.3657981448700001</v>
      </c>
      <c r="C58" s="34">
        <v>1.62055923221</v>
      </c>
      <c r="D58" s="35">
        <v>1.7574007254099999</v>
      </c>
    </row>
    <row r="59" spans="1:4">
      <c r="A59" t="s">
        <v>98</v>
      </c>
      <c r="B59" s="33">
        <v>1.7276589518500001</v>
      </c>
      <c r="C59" s="34">
        <v>3.38823856032</v>
      </c>
      <c r="D59" s="35">
        <v>4.88342717977</v>
      </c>
    </row>
    <row r="60" spans="1:4">
      <c r="A60" t="s">
        <v>99</v>
      </c>
      <c r="B60" s="33">
        <v>1.7953867408399999</v>
      </c>
      <c r="C60" s="34">
        <v>1.7394311705800001</v>
      </c>
      <c r="D60" s="35">
        <v>1.9803749101300001</v>
      </c>
    </row>
    <row r="61" spans="1:4">
      <c r="A61" t="s">
        <v>100</v>
      </c>
      <c r="B61" s="33">
        <v>1.3631040802700001</v>
      </c>
      <c r="C61" s="34">
        <v>1.57096533327</v>
      </c>
      <c r="D61" s="35">
        <v>1.7210145515399999</v>
      </c>
    </row>
    <row r="62" spans="1:4">
      <c r="A62" t="s">
        <v>59</v>
      </c>
      <c r="B62" s="33">
        <v>1.87172701664</v>
      </c>
      <c r="C62" s="34">
        <v>1.7638876623499999</v>
      </c>
      <c r="D62" s="35">
        <v>1.8651405192199999</v>
      </c>
    </row>
    <row r="63" spans="1:4">
      <c r="A63" t="s">
        <v>101</v>
      </c>
      <c r="B63" s="33">
        <v>2.3711686382899999</v>
      </c>
      <c r="C63" s="34">
        <v>1.6531435475</v>
      </c>
      <c r="D63" s="35">
        <v>1.7778562973800001</v>
      </c>
    </row>
    <row r="64" spans="1:4">
      <c r="A64" t="s">
        <v>102</v>
      </c>
      <c r="B64" s="33">
        <v>1.54120111518</v>
      </c>
      <c r="C64" s="34">
        <v>1.77759864951</v>
      </c>
      <c r="D64" s="35">
        <v>1.9679010456499999</v>
      </c>
    </row>
    <row r="65" spans="1:4">
      <c r="A65" t="s">
        <v>103</v>
      </c>
      <c r="B65" s="33">
        <v>1.8242404085199999</v>
      </c>
      <c r="C65" s="34">
        <v>1.8155670068400001</v>
      </c>
      <c r="D65" s="35">
        <v>1.9675717331</v>
      </c>
    </row>
    <row r="66" spans="1:4">
      <c r="A66" t="s">
        <v>72</v>
      </c>
      <c r="B66" s="33">
        <v>1.1135905213999999</v>
      </c>
      <c r="C66" s="34">
        <v>1.2149592762700001</v>
      </c>
      <c r="D66" s="35">
        <v>1.3890534052800001</v>
      </c>
    </row>
    <row r="67" spans="1:4">
      <c r="A67" t="s">
        <v>104</v>
      </c>
      <c r="B67" s="33">
        <v>2.1182327699100001</v>
      </c>
      <c r="C67" s="34">
        <v>1.93027400707</v>
      </c>
      <c r="D67" s="35">
        <v>2.17951381535</v>
      </c>
    </row>
    <row r="68" spans="1:4">
      <c r="A68" t="s">
        <v>105</v>
      </c>
      <c r="B68" s="33">
        <v>1.4400575798099999</v>
      </c>
      <c r="C68" s="34">
        <v>1.5995881518599999</v>
      </c>
      <c r="D68" s="35">
        <v>1.6130313682599999</v>
      </c>
    </row>
    <row r="69" spans="1:4">
      <c r="A69" t="s">
        <v>106</v>
      </c>
      <c r="B69" s="33">
        <v>2.6715179046899999</v>
      </c>
      <c r="C69" s="34">
        <v>3.4721418240399999</v>
      </c>
      <c r="D69" s="35">
        <v>3.2450130939999999</v>
      </c>
    </row>
    <row r="70" spans="1:4">
      <c r="A70" t="s">
        <v>60</v>
      </c>
      <c r="B70" s="33">
        <v>1.7974123225800001</v>
      </c>
      <c r="C70" s="34">
        <v>1.80511308138</v>
      </c>
      <c r="D70" s="35">
        <v>1.9249585897699999</v>
      </c>
    </row>
    <row r="71" spans="1:4">
      <c r="A71" t="s">
        <v>107</v>
      </c>
      <c r="B71" s="33">
        <v>1.1755043441699999</v>
      </c>
      <c r="C71" s="34">
        <v>1.4039921371599999</v>
      </c>
      <c r="D71" s="35">
        <v>1.5430563743000001</v>
      </c>
    </row>
    <row r="72" spans="1:4">
      <c r="A72" t="s">
        <v>108</v>
      </c>
      <c r="B72" s="33">
        <v>1.8999936949</v>
      </c>
      <c r="C72" s="34">
        <v>4.0246452374599997</v>
      </c>
      <c r="D72" s="35">
        <v>4.7788323355799998</v>
      </c>
    </row>
    <row r="73" spans="1:4">
      <c r="A73" t="s">
        <v>74</v>
      </c>
      <c r="B73" s="33">
        <v>1.3053988088599999</v>
      </c>
      <c r="C73" s="34">
        <v>1.3865927224100001</v>
      </c>
      <c r="D73" s="35">
        <v>1.59117440182</v>
      </c>
    </row>
    <row r="74" spans="1:4">
      <c r="A74" t="s">
        <v>109</v>
      </c>
      <c r="B74" s="33">
        <v>1.24563050676</v>
      </c>
      <c r="C74" s="34">
        <v>1.29572306257</v>
      </c>
      <c r="D74" s="35">
        <v>1.36045792514</v>
      </c>
    </row>
    <row r="75" spans="1:4">
      <c r="A75" t="s">
        <v>110</v>
      </c>
      <c r="B75" s="33">
        <v>1.81066752043</v>
      </c>
      <c r="C75" s="34">
        <v>2.0136761571099999</v>
      </c>
      <c r="D75" s="35">
        <v>2.30094479102</v>
      </c>
    </row>
    <row r="76" spans="1:4">
      <c r="A76" t="s">
        <v>111</v>
      </c>
      <c r="B76" s="33">
        <v>1.8630686781700001</v>
      </c>
      <c r="C76" s="34">
        <v>2.9419265654600002</v>
      </c>
      <c r="D76" s="35">
        <v>2.84341666087</v>
      </c>
    </row>
    <row r="77" spans="1:4">
      <c r="A77" t="s">
        <v>112</v>
      </c>
      <c r="B77" s="33">
        <v>2.2971618223400001</v>
      </c>
      <c r="C77" s="34">
        <v>2.1644260266200002</v>
      </c>
      <c r="D77" s="35">
        <v>2.1546390041299999</v>
      </c>
    </row>
    <row r="78" spans="1:4">
      <c r="A78" t="s">
        <v>113</v>
      </c>
      <c r="B78" s="33">
        <v>1.7293851036600001</v>
      </c>
      <c r="C78" s="34">
        <v>3.1697500815700002</v>
      </c>
      <c r="D78" s="35">
        <v>3.57077085315</v>
      </c>
    </row>
    <row r="79" spans="1:4">
      <c r="A79" t="s">
        <v>114</v>
      </c>
      <c r="B79" s="33">
        <v>1.8723101207799999</v>
      </c>
      <c r="C79" s="34">
        <v>3.1851440796800001</v>
      </c>
      <c r="D79" s="35">
        <v>3.3684514188199999</v>
      </c>
    </row>
    <row r="80" spans="1:4">
      <c r="A80" t="s">
        <v>115</v>
      </c>
      <c r="B80" s="33">
        <v>1.1564223141200001</v>
      </c>
      <c r="C80" s="34">
        <v>1.4101403778699999</v>
      </c>
      <c r="D80" s="35">
        <v>1.5564505257600001</v>
      </c>
    </row>
    <row r="81" spans="1:4">
      <c r="A81" t="s">
        <v>116</v>
      </c>
      <c r="B81" s="33">
        <v>1.2228296829300001</v>
      </c>
      <c r="C81" s="34">
        <v>1.5833354013100001</v>
      </c>
      <c r="D81" s="35">
        <v>1.8711533709599999</v>
      </c>
    </row>
    <row r="82" spans="1:4">
      <c r="A82" t="s">
        <v>117</v>
      </c>
      <c r="B82" s="33">
        <v>1.80630099528</v>
      </c>
      <c r="C82" s="34">
        <v>2.0608049516600002</v>
      </c>
      <c r="D82" s="35">
        <v>1.66343161603</v>
      </c>
    </row>
    <row r="83" spans="1:4">
      <c r="A83" t="s">
        <v>118</v>
      </c>
      <c r="B83" s="33">
        <v>2.7945543258900001</v>
      </c>
      <c r="C83" s="34">
        <v>3.5842119655500002</v>
      </c>
      <c r="D83" s="35">
        <v>3.8111487959499999</v>
      </c>
    </row>
    <row r="84" spans="1:4">
      <c r="A84" t="s">
        <v>75</v>
      </c>
      <c r="B84" s="33">
        <v>1.1770169479799999</v>
      </c>
      <c r="C84" s="34">
        <v>1.48706749259</v>
      </c>
      <c r="D84" s="35">
        <v>1.7290365000300001</v>
      </c>
    </row>
    <row r="85" spans="1:4">
      <c r="A85" t="s">
        <v>119</v>
      </c>
      <c r="B85" s="33">
        <v>1.6046497124100001</v>
      </c>
      <c r="C85" s="34">
        <v>1.6036552990399999</v>
      </c>
      <c r="D85" s="35">
        <v>1.66447466225</v>
      </c>
    </row>
    <row r="86" spans="1:4">
      <c r="A86" t="s">
        <v>120</v>
      </c>
      <c r="B86" s="33">
        <v>1.75243138275</v>
      </c>
      <c r="C86" s="34">
        <v>2.7521830984400002</v>
      </c>
      <c r="D86" s="35">
        <v>3.7636873949199998</v>
      </c>
    </row>
    <row r="87" spans="1:4">
      <c r="A87" t="s">
        <v>121</v>
      </c>
      <c r="B87" s="33">
        <v>1.5244826517000001</v>
      </c>
      <c r="C87" s="34">
        <v>1.5186800818399999</v>
      </c>
      <c r="D87" s="35">
        <v>1.75457082953</v>
      </c>
    </row>
    <row r="88" spans="1:4">
      <c r="A88" t="s">
        <v>61</v>
      </c>
      <c r="B88" s="33">
        <v>1.40147490899</v>
      </c>
      <c r="C88" s="34">
        <v>1.60353408812</v>
      </c>
      <c r="D88" s="35">
        <v>1.7237143958900001</v>
      </c>
    </row>
    <row r="89" spans="1:4">
      <c r="A89" t="s">
        <v>122</v>
      </c>
      <c r="B89" s="33">
        <v>2.26424349345</v>
      </c>
      <c r="C89" s="34">
        <v>4.0826281413699999</v>
      </c>
      <c r="D89" s="35">
        <v>4.1343563841300002</v>
      </c>
    </row>
    <row r="90" spans="1:4">
      <c r="A90" t="s">
        <v>76</v>
      </c>
      <c r="B90" s="33">
        <v>1.29461697982</v>
      </c>
      <c r="C90" s="34">
        <v>1.4332792463899999</v>
      </c>
      <c r="D90" s="35">
        <v>1.5606543580200001</v>
      </c>
    </row>
    <row r="91" spans="1:4">
      <c r="A91" t="s">
        <v>77</v>
      </c>
      <c r="B91" s="33">
        <v>1.13665577076</v>
      </c>
      <c r="C91" s="34">
        <v>1.22357632495</v>
      </c>
      <c r="D91" s="35">
        <v>1.2704669051399999</v>
      </c>
    </row>
    <row r="92" spans="1:4">
      <c r="A92" t="s">
        <v>62</v>
      </c>
      <c r="B92" s="33">
        <v>1.6090058594600001</v>
      </c>
      <c r="C92" s="34">
        <v>1.72204493741</v>
      </c>
      <c r="D92" s="35">
        <v>1.95497967886</v>
      </c>
    </row>
    <row r="93" spans="1:4">
      <c r="A93" t="s">
        <v>123</v>
      </c>
      <c r="B93" s="33">
        <v>1.21946149179</v>
      </c>
      <c r="C93" s="34">
        <v>1.4227203563999999</v>
      </c>
      <c r="D93" s="35">
        <v>1.3025822552499999</v>
      </c>
    </row>
    <row r="94" spans="1:4">
      <c r="A94" t="s">
        <v>124</v>
      </c>
      <c r="B94" s="33">
        <v>1.93804331506</v>
      </c>
      <c r="C94" s="34">
        <v>2.2685358085999998</v>
      </c>
      <c r="D94" s="35">
        <v>2.6112008965800002</v>
      </c>
    </row>
    <row r="95" spans="1:4">
      <c r="A95" t="s">
        <v>125</v>
      </c>
      <c r="B95" s="33">
        <v>2.3702037635500002</v>
      </c>
      <c r="C95" s="34">
        <v>4.0614444297799999</v>
      </c>
      <c r="D95" s="35">
        <v>3.2522252328699999</v>
      </c>
    </row>
    <row r="96" spans="1:4">
      <c r="A96" t="s">
        <v>126</v>
      </c>
      <c r="B96" s="33">
        <v>1.31740152575</v>
      </c>
      <c r="C96" s="34">
        <v>1.69705534956</v>
      </c>
      <c r="D96" s="35">
        <v>1.9477703742700001</v>
      </c>
    </row>
    <row r="97" spans="1:4">
      <c r="A97" t="s">
        <v>127</v>
      </c>
      <c r="B97" s="33">
        <v>2.7401122886199998</v>
      </c>
      <c r="C97" s="34">
        <v>2.5568556772400002</v>
      </c>
      <c r="D97" s="35">
        <v>1.7258757447199999</v>
      </c>
    </row>
    <row r="98" spans="1:4">
      <c r="A98" t="s">
        <v>128</v>
      </c>
      <c r="B98" s="33">
        <v>2.0580147977999999</v>
      </c>
      <c r="C98" s="34">
        <v>1.7310937876600001</v>
      </c>
      <c r="D98" s="35">
        <v>1.64691150158</v>
      </c>
    </row>
    <row r="99" spans="1:4">
      <c r="A99" t="s">
        <v>129</v>
      </c>
      <c r="B99" s="33">
        <v>1.74192915985</v>
      </c>
      <c r="C99" s="34">
        <v>1.6751096701599999</v>
      </c>
      <c r="D99" s="35">
        <v>1.86163238201</v>
      </c>
    </row>
    <row r="100" spans="1:4">
      <c r="A100" t="s">
        <v>130</v>
      </c>
      <c r="B100" s="33">
        <v>2.0306183352399998</v>
      </c>
      <c r="C100" s="34">
        <v>2.7446999079999999</v>
      </c>
      <c r="D100" s="35">
        <v>3.50591581708</v>
      </c>
    </row>
    <row r="101" spans="1:4">
      <c r="A101" t="s">
        <v>131</v>
      </c>
      <c r="B101" s="33">
        <v>1.7856717178299999</v>
      </c>
      <c r="C101" s="34">
        <v>3.2090685843200002</v>
      </c>
      <c r="D101" s="35">
        <v>3.5267395163500002</v>
      </c>
    </row>
    <row r="102" spans="1:4">
      <c r="A102" t="s">
        <v>132</v>
      </c>
      <c r="B102" s="33">
        <v>1.3563264961999999</v>
      </c>
      <c r="C102" s="34">
        <v>1.6186649156799999</v>
      </c>
      <c r="D102" s="35">
        <v>1.7304591333699999</v>
      </c>
    </row>
    <row r="103" spans="1:4">
      <c r="A103" t="s">
        <v>133</v>
      </c>
      <c r="B103" s="33">
        <v>1.7370263389</v>
      </c>
      <c r="C103" s="34">
        <v>1.7471601374700001</v>
      </c>
      <c r="D103" s="35">
        <v>1.9223982417200001</v>
      </c>
    </row>
    <row r="104" spans="1:4">
      <c r="A104" t="s">
        <v>134</v>
      </c>
      <c r="B104" s="33">
        <v>2.39034525248</v>
      </c>
      <c r="C104" s="34">
        <v>1.9740997630999999</v>
      </c>
      <c r="D104" s="35">
        <v>2.0244892497999998</v>
      </c>
    </row>
    <row r="105" spans="1:4">
      <c r="A105" t="s">
        <v>135</v>
      </c>
      <c r="B105" s="33">
        <v>1.31268105109</v>
      </c>
      <c r="C105" s="34">
        <v>1.6078913725799999</v>
      </c>
      <c r="D105" s="35">
        <v>1.7664427794699999</v>
      </c>
    </row>
    <row r="106" spans="1:4">
      <c r="A106" t="s">
        <v>136</v>
      </c>
      <c r="B106" s="33">
        <v>1.59903179828</v>
      </c>
      <c r="C106" s="34">
        <v>1.6130245861400001</v>
      </c>
      <c r="D106" s="35">
        <v>1.6547312996100001</v>
      </c>
    </row>
    <row r="107" spans="1:4">
      <c r="A107" t="s">
        <v>137</v>
      </c>
      <c r="B107" s="33">
        <v>1.34573960111</v>
      </c>
      <c r="C107" s="34">
        <v>1.53418820795</v>
      </c>
      <c r="D107" s="35">
        <v>1.6982707296599999</v>
      </c>
    </row>
    <row r="108" spans="1:4">
      <c r="A108" t="s">
        <v>138</v>
      </c>
      <c r="B108" s="33">
        <v>1.6074185141499999</v>
      </c>
      <c r="C108" s="34">
        <v>1.68452669794</v>
      </c>
      <c r="D108" s="35">
        <v>1.6958829497500001</v>
      </c>
    </row>
    <row r="109" spans="1:4">
      <c r="A109" t="s">
        <v>139</v>
      </c>
      <c r="B109" s="33">
        <v>1.3393017323600001</v>
      </c>
      <c r="C109" s="34">
        <v>1.5047472285500001</v>
      </c>
      <c r="D109" s="35">
        <v>1.63954239423</v>
      </c>
    </row>
    <row r="110" spans="1:4">
      <c r="A110" t="s">
        <v>140</v>
      </c>
      <c r="B110" s="33">
        <v>1.67268504281</v>
      </c>
      <c r="C110" s="34">
        <v>3.2672648886900002</v>
      </c>
      <c r="D110" s="35">
        <v>3.51899202863</v>
      </c>
    </row>
    <row r="111" spans="1:4">
      <c r="A111" t="s">
        <v>141</v>
      </c>
      <c r="B111" s="33">
        <v>1.8460029282499999</v>
      </c>
      <c r="C111" s="34">
        <v>3.7618454633899998</v>
      </c>
      <c r="D111" s="35">
        <v>4.7503610359500001</v>
      </c>
    </row>
    <row r="112" spans="1:4">
      <c r="A112" t="s">
        <v>142</v>
      </c>
      <c r="B112" s="33">
        <v>1.5383197575000001</v>
      </c>
      <c r="C112" s="34">
        <v>1.6827572577700001</v>
      </c>
      <c r="D112" s="35">
        <v>1.64437681468</v>
      </c>
    </row>
    <row r="113" spans="1:4">
      <c r="A113" t="s">
        <v>143</v>
      </c>
      <c r="B113" s="33">
        <v>2.24561240881</v>
      </c>
      <c r="C113" s="34">
        <v>3.3272112486799998</v>
      </c>
      <c r="D113" s="35">
        <v>4.2121069343300004</v>
      </c>
    </row>
    <row r="114" spans="1:4">
      <c r="A114" t="s">
        <v>144</v>
      </c>
      <c r="B114" s="33">
        <v>1.3429154700499999</v>
      </c>
      <c r="C114" s="34">
        <v>1.62285090253</v>
      </c>
      <c r="D114" s="35">
        <v>1.7734201865200001</v>
      </c>
    </row>
    <row r="115" spans="1:4">
      <c r="A115" t="s">
        <v>145</v>
      </c>
      <c r="B115" s="33">
        <v>2.24852435751</v>
      </c>
      <c r="C115" s="34">
        <v>3.6816621814200001</v>
      </c>
      <c r="D115" s="35">
        <v>4.9224277932499998</v>
      </c>
    </row>
    <row r="116" spans="1:4">
      <c r="A116" t="s">
        <v>146</v>
      </c>
      <c r="B116" s="33">
        <v>1.44847968074</v>
      </c>
      <c r="C116" s="34">
        <v>1.71596329894</v>
      </c>
      <c r="D116" s="35">
        <v>1.95084049166</v>
      </c>
    </row>
    <row r="117" spans="1:4">
      <c r="A117" t="s">
        <v>147</v>
      </c>
      <c r="B117" s="33">
        <v>1.60366994487</v>
      </c>
      <c r="C117" s="34">
        <v>1.7047026672600001</v>
      </c>
      <c r="D117" s="35">
        <v>1.7932770071299999</v>
      </c>
    </row>
    <row r="118" spans="1:4">
      <c r="A118" t="s">
        <v>148</v>
      </c>
      <c r="B118" s="33">
        <v>2.1591290020799998</v>
      </c>
      <c r="C118" s="34">
        <v>3.0649428136100001</v>
      </c>
      <c r="D118" s="35">
        <v>3.2816159211299998</v>
      </c>
    </row>
    <row r="119" spans="1:4">
      <c r="A119" t="s">
        <v>149</v>
      </c>
      <c r="B119" s="33">
        <v>1.5923930608300001</v>
      </c>
      <c r="C119" s="34">
        <v>1.8086159635500001</v>
      </c>
      <c r="D119" s="35">
        <v>1.9776234402399999</v>
      </c>
    </row>
    <row r="120" spans="1:4">
      <c r="A120" t="s">
        <v>150</v>
      </c>
      <c r="B120" s="33">
        <v>2.3287992174599998</v>
      </c>
      <c r="C120" s="34">
        <v>3.3030906657100001</v>
      </c>
      <c r="D120" s="35">
        <v>3.7383350652399998</v>
      </c>
    </row>
    <row r="121" spans="1:4">
      <c r="A121" t="s">
        <v>151</v>
      </c>
      <c r="B121" s="33">
        <v>1.2893997346099999</v>
      </c>
      <c r="C121" s="34">
        <v>1.50955276268</v>
      </c>
      <c r="D121" s="35">
        <v>1.6806417577499999</v>
      </c>
    </row>
    <row r="122" spans="1:4">
      <c r="A122" t="s">
        <v>152</v>
      </c>
      <c r="B122" s="33">
        <v>1.41181261851</v>
      </c>
      <c r="C122" s="34">
        <v>1.71518308689</v>
      </c>
      <c r="D122" s="35">
        <v>1.91559061054</v>
      </c>
    </row>
    <row r="123" spans="1:4">
      <c r="A123" t="s">
        <v>153</v>
      </c>
      <c r="B123" s="33">
        <v>1.67977650228</v>
      </c>
      <c r="C123" s="34">
        <v>2.6230556087400001</v>
      </c>
      <c r="D123" s="35">
        <v>2.9631951844</v>
      </c>
    </row>
    <row r="124" spans="1:4">
      <c r="A124" t="s">
        <v>154</v>
      </c>
      <c r="B124" s="33">
        <v>1.3600106943100001</v>
      </c>
      <c r="C124" s="34">
        <v>1.5349842619</v>
      </c>
      <c r="D124" s="35">
        <v>1.54070641176</v>
      </c>
    </row>
    <row r="125" spans="1:4">
      <c r="A125" t="s">
        <v>155</v>
      </c>
      <c r="B125" s="33">
        <v>2.2742919653999998</v>
      </c>
      <c r="C125" s="34">
        <v>1.78503435728</v>
      </c>
      <c r="D125" s="35">
        <v>1.7666000474500001</v>
      </c>
    </row>
    <row r="126" spans="1:4">
      <c r="A126" t="s">
        <v>67</v>
      </c>
      <c r="B126" s="33">
        <v>1.3731269956700001</v>
      </c>
      <c r="C126" s="34">
        <v>1.5509171282800001</v>
      </c>
      <c r="D126" s="35">
        <v>1.5862276452299999</v>
      </c>
    </row>
    <row r="127" spans="1:4">
      <c r="A127" t="s">
        <v>156</v>
      </c>
      <c r="B127" s="33">
        <v>1.43851314088</v>
      </c>
      <c r="C127" s="34">
        <v>1.6532499540100001</v>
      </c>
      <c r="D127" s="35">
        <v>1.79285713522</v>
      </c>
    </row>
    <row r="128" spans="1:4">
      <c r="A128" t="s">
        <v>157</v>
      </c>
      <c r="B128" s="33">
        <v>1.5394923549499999</v>
      </c>
      <c r="C128" s="34">
        <v>1.6038123818100001</v>
      </c>
      <c r="D128" s="35">
        <v>1.73664118345</v>
      </c>
    </row>
    <row r="129" spans="1:4">
      <c r="A129" t="s">
        <v>158</v>
      </c>
      <c r="B129" s="33">
        <v>1.4902575088000001</v>
      </c>
      <c r="C129" s="34">
        <v>1.6671479522799999</v>
      </c>
      <c r="D129" s="35">
        <v>1.82705668396</v>
      </c>
    </row>
    <row r="130" spans="1:4">
      <c r="A130" t="s">
        <v>159</v>
      </c>
      <c r="B130" s="33">
        <v>1.6069622239000001</v>
      </c>
      <c r="C130" s="34">
        <v>2.8296518825199999</v>
      </c>
      <c r="D130" s="35">
        <v>3.8493254192499999</v>
      </c>
    </row>
    <row r="131" spans="1:4">
      <c r="A131" t="s">
        <v>160</v>
      </c>
      <c r="B131" s="33">
        <v>1.33741935569</v>
      </c>
      <c r="C131" s="34">
        <v>1.72725972825</v>
      </c>
      <c r="D131" s="35">
        <v>1.86481371636</v>
      </c>
    </row>
    <row r="132" spans="1:4">
      <c r="A132" t="s">
        <v>161</v>
      </c>
      <c r="B132" s="33">
        <v>1.32823531299</v>
      </c>
      <c r="C132" s="34">
        <v>1.5604379134199999</v>
      </c>
      <c r="D132" s="35">
        <v>1.74386600386</v>
      </c>
    </row>
    <row r="133" spans="1:4">
      <c r="A133" t="s">
        <v>162</v>
      </c>
      <c r="B133" s="33">
        <v>1.3804921092</v>
      </c>
      <c r="C133" s="34">
        <v>1.50174378085</v>
      </c>
      <c r="D133" s="35">
        <v>1.6160806268600001</v>
      </c>
    </row>
    <row r="134" spans="1:4">
      <c r="A134" t="s">
        <v>163</v>
      </c>
      <c r="B134" s="33">
        <v>1.34833281989</v>
      </c>
      <c r="C134" s="34">
        <v>1.58174109274</v>
      </c>
      <c r="D134" s="35">
        <v>1.75479637273</v>
      </c>
    </row>
    <row r="135" spans="1:4">
      <c r="A135" t="s">
        <v>69</v>
      </c>
      <c r="B135" s="33">
        <v>1.34910516108</v>
      </c>
      <c r="C135" s="34">
        <v>1.48867752781</v>
      </c>
      <c r="D135" s="35">
        <v>1.6174767034399999</v>
      </c>
    </row>
    <row r="136" spans="1:4">
      <c r="A136" t="s">
        <v>164</v>
      </c>
      <c r="B136" s="33">
        <v>2.84497259799</v>
      </c>
      <c r="C136" s="34">
        <v>3.7559642533400002</v>
      </c>
      <c r="D136" s="35">
        <v>4.0006129832599999</v>
      </c>
    </row>
    <row r="137" spans="1:4">
      <c r="A137" t="s">
        <v>165</v>
      </c>
      <c r="B137" s="33">
        <v>1.49073680676</v>
      </c>
      <c r="C137" s="34">
        <v>1.6271583841399999</v>
      </c>
      <c r="D137" s="35">
        <v>1.84612278053</v>
      </c>
    </row>
    <row r="138" spans="1:4">
      <c r="A138" t="s">
        <v>166</v>
      </c>
      <c r="B138" s="33">
        <v>1.35089256321</v>
      </c>
      <c r="C138" s="34">
        <v>1.5280293143599999</v>
      </c>
      <c r="D138" s="35">
        <v>1.7543927099100001</v>
      </c>
    </row>
    <row r="139" spans="1:4">
      <c r="A139" t="s">
        <v>63</v>
      </c>
      <c r="B139" s="33">
        <v>1.5070315494099999</v>
      </c>
      <c r="C139" s="34">
        <v>1.7100947929799999</v>
      </c>
      <c r="D139" s="35">
        <v>1.9031958278400001</v>
      </c>
    </row>
    <row r="140" spans="1:4">
      <c r="A140" t="s">
        <v>167</v>
      </c>
      <c r="B140" s="33">
        <v>2.2522091187700002</v>
      </c>
      <c r="C140" s="34">
        <v>2.6417216573100002</v>
      </c>
      <c r="D140" s="35">
        <v>3.1366985111200001</v>
      </c>
    </row>
    <row r="141" spans="1:4">
      <c r="A141" t="s">
        <v>168</v>
      </c>
      <c r="B141" s="33">
        <v>1.39569448048</v>
      </c>
      <c r="C141" s="34">
        <v>1.6605735533899999</v>
      </c>
      <c r="D141" s="35">
        <v>1.8471950884099999</v>
      </c>
    </row>
    <row r="142" spans="1:4">
      <c r="A142" t="s">
        <v>169</v>
      </c>
      <c r="B142" s="33">
        <v>1.4461776389400001</v>
      </c>
      <c r="C142" s="34">
        <v>1.70907398197</v>
      </c>
      <c r="D142" s="35">
        <v>1.81690087837</v>
      </c>
    </row>
    <row r="143" spans="1:4">
      <c r="A143" t="s">
        <v>170</v>
      </c>
      <c r="B143" s="33">
        <v>1.91653618453</v>
      </c>
      <c r="C143" s="34">
        <v>2.23733730992</v>
      </c>
      <c r="D143" s="35">
        <v>3.1692131152199998</v>
      </c>
    </row>
    <row r="144" spans="1:4">
      <c r="A144" t="s">
        <v>171</v>
      </c>
      <c r="B144" s="33">
        <v>2.0739722351699998</v>
      </c>
      <c r="C144" s="34">
        <v>3.1821542495899999</v>
      </c>
      <c r="D144" s="35">
        <v>3.8889553116000002</v>
      </c>
    </row>
    <row r="145" spans="1:4">
      <c r="A145" t="s">
        <v>172</v>
      </c>
      <c r="B145" s="33">
        <v>1.70251446337</v>
      </c>
      <c r="C145" s="34">
        <v>1.70724142374</v>
      </c>
      <c r="D145" s="35">
        <v>1.7726401734499999</v>
      </c>
    </row>
    <row r="146" spans="1:4">
      <c r="A146" t="s">
        <v>173</v>
      </c>
      <c r="B146" s="33">
        <v>1.4260923028900001</v>
      </c>
      <c r="C146" s="34">
        <v>1.6206064581799999</v>
      </c>
      <c r="D146" s="35">
        <v>1.6833210247699999</v>
      </c>
    </row>
    <row r="147" spans="1:4">
      <c r="A147" t="s">
        <v>70</v>
      </c>
      <c r="B147" s="33">
        <v>1.47622115261</v>
      </c>
      <c r="C147" s="34">
        <v>1.56268971094</v>
      </c>
      <c r="D147" s="35">
        <v>1.6552267307299999</v>
      </c>
    </row>
    <row r="148" spans="1:4">
      <c r="A148" t="s">
        <v>174</v>
      </c>
      <c r="B148" s="33">
        <v>1.8996437472900001</v>
      </c>
      <c r="C148" s="34">
        <v>2.0096884510100002</v>
      </c>
      <c r="D148" s="35">
        <v>1.9705028277800001</v>
      </c>
    </row>
    <row r="149" spans="1:4">
      <c r="A149" t="s">
        <v>175</v>
      </c>
      <c r="B149" s="33">
        <v>1.3563150100900001</v>
      </c>
      <c r="C149" s="34">
        <v>1.64737014721</v>
      </c>
      <c r="D149" s="35">
        <v>1.69163183817</v>
      </c>
    </row>
    <row r="150" spans="1:4">
      <c r="A150" t="s">
        <v>176</v>
      </c>
      <c r="B150" s="33">
        <v>3.2273754922700002</v>
      </c>
      <c r="C150" s="34">
        <v>3.6259848450700001</v>
      </c>
      <c r="D150" s="35">
        <v>4.0536992036799999</v>
      </c>
    </row>
    <row r="151" spans="1:4">
      <c r="A151" t="s">
        <v>177</v>
      </c>
      <c r="B151" s="33">
        <v>1.4427279938399999</v>
      </c>
      <c r="C151" s="34">
        <v>1.6809458311800001</v>
      </c>
      <c r="D151" s="35">
        <v>1.7821453190300001</v>
      </c>
    </row>
    <row r="152" spans="1:4">
      <c r="A152" t="s">
        <v>178</v>
      </c>
      <c r="B152" s="33">
        <v>1.8293190102300001</v>
      </c>
      <c r="C152" s="34">
        <v>2.2205298142899998</v>
      </c>
      <c r="D152" s="35">
        <v>2.4916276639100001</v>
      </c>
    </row>
    <row r="153" spans="1:4">
      <c r="A153" t="s">
        <v>179</v>
      </c>
      <c r="B153" s="33">
        <v>1.6711732726799999</v>
      </c>
      <c r="C153" s="34">
        <v>1.6853715084400001</v>
      </c>
      <c r="D153" s="35">
        <v>1.81771933172</v>
      </c>
    </row>
    <row r="154" spans="1:4">
      <c r="A154" t="s">
        <v>180</v>
      </c>
      <c r="B154" s="33">
        <v>1.5146594851499999</v>
      </c>
      <c r="C154" s="34">
        <v>1.5756808118300001</v>
      </c>
      <c r="D154" s="35">
        <v>1.62965208228</v>
      </c>
    </row>
    <row r="155" spans="1:4">
      <c r="A155" t="s">
        <v>181</v>
      </c>
      <c r="B155" s="33">
        <v>1.5657658833999999</v>
      </c>
      <c r="C155" s="34">
        <v>1.47253443768</v>
      </c>
      <c r="D155" s="35">
        <v>1.5583946177200001</v>
      </c>
    </row>
    <row r="156" spans="1:4">
      <c r="A156" t="s">
        <v>182</v>
      </c>
      <c r="B156" s="33">
        <v>1.25157569967</v>
      </c>
      <c r="C156" s="34">
        <v>2.43920862522</v>
      </c>
      <c r="D156" s="35">
        <v>2.7498116583100001</v>
      </c>
    </row>
    <row r="157" spans="1:4">
      <c r="A157" t="s">
        <v>183</v>
      </c>
      <c r="B157" s="33">
        <v>1.9758459420400001</v>
      </c>
      <c r="C157" s="34">
        <v>3.4720007760099998</v>
      </c>
      <c r="D157" s="35">
        <v>4.9722461041299999</v>
      </c>
    </row>
    <row r="158" spans="1:4">
      <c r="A158" t="s">
        <v>184</v>
      </c>
      <c r="B158" s="33">
        <v>1.63019379162</v>
      </c>
      <c r="C158" s="34">
        <v>1.6928077430999999</v>
      </c>
      <c r="D158" s="35">
        <v>1.8706015493899999</v>
      </c>
    </row>
    <row r="159" spans="1:4">
      <c r="A159" t="s">
        <v>185</v>
      </c>
      <c r="B159" s="33">
        <v>1.2159672510499999</v>
      </c>
      <c r="C159" s="34">
        <v>1.50455189355</v>
      </c>
      <c r="D159" s="35">
        <v>1.6426934417000001</v>
      </c>
    </row>
    <row r="160" spans="1:4">
      <c r="A160" t="s">
        <v>186</v>
      </c>
      <c r="B160" s="33">
        <v>1.60473069774</v>
      </c>
      <c r="C160" s="34">
        <v>1.7451871161800001</v>
      </c>
      <c r="D160" s="35">
        <v>1.77175674976</v>
      </c>
    </row>
    <row r="161" spans="1:4">
      <c r="A161" t="s">
        <v>64</v>
      </c>
      <c r="B161" s="33">
        <v>1.62194193009</v>
      </c>
      <c r="C161" s="34">
        <v>1.78234805076</v>
      </c>
      <c r="D161" s="35">
        <v>1.8800072759499999</v>
      </c>
    </row>
    <row r="162" spans="1:4">
      <c r="A162" t="s">
        <v>187</v>
      </c>
      <c r="B162" s="33">
        <v>1.4321050716299999</v>
      </c>
      <c r="C162" s="34">
        <v>1.6596978096099999</v>
      </c>
      <c r="D162" s="35">
        <v>1.78964259079</v>
      </c>
    </row>
    <row r="163" spans="1:4">
      <c r="A163" t="s">
        <v>188</v>
      </c>
      <c r="B163" s="33">
        <v>1.17857403746</v>
      </c>
      <c r="C163" s="34">
        <v>1.41193796615</v>
      </c>
      <c r="D163" s="35">
        <v>1.5682197868300001</v>
      </c>
    </row>
    <row r="164" spans="1:4">
      <c r="A164" t="s">
        <v>189</v>
      </c>
      <c r="B164" s="33">
        <v>1.8075326255499999</v>
      </c>
      <c r="C164" s="34">
        <v>2.3203790781700002</v>
      </c>
      <c r="D164" s="35">
        <v>2.9427046057999999</v>
      </c>
    </row>
    <row r="165" spans="1:4">
      <c r="A165" t="s">
        <v>65</v>
      </c>
      <c r="B165" s="33">
        <v>1.3445007638399999</v>
      </c>
      <c r="C165" s="34">
        <v>1.67932885157</v>
      </c>
      <c r="D165" s="35">
        <v>1.80406431785</v>
      </c>
    </row>
    <row r="166" spans="1:4">
      <c r="A166" t="s">
        <v>190</v>
      </c>
      <c r="B166" s="33">
        <v>1.4777945402299999</v>
      </c>
      <c r="C166" s="34">
        <v>1.5668255720099999</v>
      </c>
      <c r="D166" s="35">
        <v>1.6018990767900001</v>
      </c>
    </row>
    <row r="167" spans="1:4">
      <c r="A167" t="s">
        <v>191</v>
      </c>
      <c r="B167" s="33">
        <v>1.6173141393099999</v>
      </c>
      <c r="C167" s="34">
        <v>2.89183707808</v>
      </c>
      <c r="D167" s="35">
        <v>3.0888330904800001</v>
      </c>
    </row>
    <row r="168" spans="1:4">
      <c r="A168" t="s">
        <v>192</v>
      </c>
      <c r="B168" s="33">
        <v>1.2560762894899999</v>
      </c>
      <c r="C168" s="34">
        <v>1.48761980746</v>
      </c>
      <c r="D168" s="35">
        <v>1.6281268555999999</v>
      </c>
    </row>
    <row r="169" spans="1:4">
      <c r="A169" t="s">
        <v>66</v>
      </c>
      <c r="B169" s="33">
        <v>1.69615774494</v>
      </c>
      <c r="C169" s="34">
        <v>1.7845828727599999</v>
      </c>
      <c r="D169" s="35">
        <v>2.0100331111999998</v>
      </c>
    </row>
    <row r="170" spans="1:4">
      <c r="A170" t="s">
        <v>193</v>
      </c>
      <c r="B170" s="33">
        <v>2.60111957752</v>
      </c>
      <c r="C170" s="34">
        <v>3.35753721734</v>
      </c>
      <c r="D170" s="35">
        <v>4.0527722513000004</v>
      </c>
    </row>
    <row r="171" spans="1:4">
      <c r="A171" t="s">
        <v>194</v>
      </c>
      <c r="B171" s="33">
        <v>1.3957297426199999</v>
      </c>
      <c r="C171" s="34">
        <v>1.55179118915</v>
      </c>
      <c r="D171" s="35">
        <v>1.80063481234</v>
      </c>
    </row>
    <row r="172" spans="1:4">
      <c r="A172" t="s">
        <v>195</v>
      </c>
      <c r="B172" s="33">
        <v>2.38135348014</v>
      </c>
      <c r="C172" s="34">
        <v>2.0729783206899999</v>
      </c>
      <c r="D172" s="35">
        <v>2.0585450015300002</v>
      </c>
    </row>
    <row r="173" spans="1:4">
      <c r="A173" t="s">
        <v>196</v>
      </c>
      <c r="B173" s="33">
        <v>1.264680523</v>
      </c>
      <c r="C173" s="34">
        <v>1.49364115359</v>
      </c>
      <c r="D173" s="35">
        <v>1.5318175172699999</v>
      </c>
    </row>
    <row r="174" spans="1:4">
      <c r="A174" t="s">
        <v>197</v>
      </c>
      <c r="B174" s="33">
        <v>1.185585551</v>
      </c>
      <c r="C174" s="34">
        <v>1.4849798084900001</v>
      </c>
      <c r="D174" s="35">
        <v>1.5457678485799999</v>
      </c>
    </row>
    <row r="175" spans="1:4">
      <c r="A175" t="s">
        <v>71</v>
      </c>
      <c r="B175" s="33">
        <v>1.3432382805600001</v>
      </c>
      <c r="C175" s="34">
        <v>1.4928874782899999</v>
      </c>
      <c r="D175" s="35">
        <v>1.5948093568199999</v>
      </c>
    </row>
    <row r="176" spans="1:4">
      <c r="A176" t="s">
        <v>198</v>
      </c>
      <c r="B176" s="33">
        <v>2.1576595158499998</v>
      </c>
      <c r="C176" s="34">
        <v>3.4547614505299999</v>
      </c>
      <c r="D176" s="35">
        <v>3.6378530603699999</v>
      </c>
    </row>
    <row r="177" spans="1:4">
      <c r="A177" t="s">
        <v>199</v>
      </c>
      <c r="B177" s="33">
        <v>1.27763594965</v>
      </c>
      <c r="C177" s="34">
        <v>1.43054707464</v>
      </c>
      <c r="D177" s="35">
        <v>1.48896215632</v>
      </c>
    </row>
    <row r="178" spans="1:4">
      <c r="A178" t="s">
        <v>200</v>
      </c>
      <c r="B178" s="33">
        <v>1.4537928603000001</v>
      </c>
      <c r="C178" s="34">
        <v>1.5877525942099999</v>
      </c>
      <c r="D178" s="35">
        <v>1.7625947341999999</v>
      </c>
    </row>
    <row r="179" spans="1:4">
      <c r="A179" t="s">
        <v>201</v>
      </c>
      <c r="B179" s="33">
        <v>1.3392299754000001</v>
      </c>
      <c r="C179" s="34">
        <v>3.4864643574900001</v>
      </c>
      <c r="D179" s="35">
        <v>3.8139140257099999</v>
      </c>
    </row>
    <row r="180" spans="1:4">
      <c r="A180" t="s">
        <v>202</v>
      </c>
      <c r="B180" s="33">
        <v>2.1409048414499998</v>
      </c>
      <c r="C180" s="34">
        <v>3.4988291196099999</v>
      </c>
      <c r="D180" s="35">
        <v>3.38262045383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"/>
  <sheetViews>
    <sheetView workbookViewId="0">
      <selection activeCell="B3" sqref="B3"/>
    </sheetView>
  </sheetViews>
  <sheetFormatPr baseColWidth="10" defaultRowHeight="15" x14ac:dyDescent="0"/>
  <cols>
    <col min="1" max="1" width="8" bestFit="1" customWidth="1"/>
    <col min="2" max="4" width="21.5" bestFit="1" customWidth="1"/>
  </cols>
  <sheetData>
    <row r="1" spans="1:4" s="29" customFormat="1">
      <c r="A1" t="s">
        <v>203</v>
      </c>
      <c r="B1" s="29" t="s">
        <v>216</v>
      </c>
      <c r="C1" s="29" t="s">
        <v>215</v>
      </c>
      <c r="D1" s="29" t="s">
        <v>214</v>
      </c>
    </row>
    <row r="2" spans="1:4">
      <c r="A2" t="s">
        <v>8</v>
      </c>
      <c r="B2">
        <v>1.2183999999999999</v>
      </c>
      <c r="C2">
        <v>1.3920999999999999</v>
      </c>
      <c r="D2">
        <v>1.3447</v>
      </c>
    </row>
    <row r="3" spans="1:4">
      <c r="A3" t="s">
        <v>9</v>
      </c>
      <c r="B3">
        <v>1.3458000000000001</v>
      </c>
      <c r="C3">
        <v>1.4841</v>
      </c>
      <c r="D3">
        <v>1.5327</v>
      </c>
    </row>
    <row r="4" spans="1:4">
      <c r="A4" t="s">
        <v>10</v>
      </c>
      <c r="B4">
        <v>1.2536</v>
      </c>
      <c r="C4">
        <v>1.268</v>
      </c>
      <c r="D4">
        <v>1.3794</v>
      </c>
    </row>
    <row r="5" spans="1:4">
      <c r="A5" t="s">
        <v>12</v>
      </c>
      <c r="B5">
        <v>1.3411999999999999</v>
      </c>
      <c r="C5">
        <v>1.4942</v>
      </c>
      <c r="D5">
        <v>1.4748000000000001</v>
      </c>
    </row>
    <row r="6" spans="1:4">
      <c r="A6" t="s">
        <v>13</v>
      </c>
      <c r="B6">
        <v>1.9664999999999999</v>
      </c>
      <c r="C6">
        <v>1.3676999999999999</v>
      </c>
      <c r="D6">
        <v>1.3148</v>
      </c>
    </row>
    <row r="7" spans="1:4">
      <c r="A7" t="s">
        <v>15</v>
      </c>
      <c r="B7">
        <v>1.2395</v>
      </c>
      <c r="C7">
        <v>1.2997000000000001</v>
      </c>
      <c r="D7">
        <v>1.3157000000000001</v>
      </c>
    </row>
    <row r="8" spans="1:4">
      <c r="A8" t="s">
        <v>16</v>
      </c>
      <c r="B8">
        <v>1.3741000000000001</v>
      </c>
      <c r="C8">
        <v>1.4020999999999999</v>
      </c>
      <c r="D8">
        <v>1.3883000000000001</v>
      </c>
    </row>
    <row r="9" spans="1:4">
      <c r="A9" t="s">
        <v>17</v>
      </c>
      <c r="B9">
        <v>1.6114999999999999</v>
      </c>
      <c r="C9">
        <v>1.6584000000000001</v>
      </c>
      <c r="D9">
        <v>1.4269000000000001</v>
      </c>
    </row>
    <row r="10" spans="1:4">
      <c r="A10" t="s">
        <v>18</v>
      </c>
      <c r="B10">
        <v>1.2161999999999999</v>
      </c>
      <c r="C10">
        <v>1.1635</v>
      </c>
      <c r="D10">
        <v>1.2498</v>
      </c>
    </row>
    <row r="11" spans="1:4">
      <c r="A11" t="s">
        <v>19</v>
      </c>
      <c r="B11">
        <v>1.4037999999999999</v>
      </c>
      <c r="C11">
        <v>1.4595</v>
      </c>
      <c r="D11">
        <v>1.4325000000000001</v>
      </c>
    </row>
    <row r="12" spans="1:4">
      <c r="A12" t="s">
        <v>21</v>
      </c>
      <c r="B12">
        <v>1.4621</v>
      </c>
      <c r="C12">
        <v>1.4401999999999999</v>
      </c>
      <c r="D12">
        <v>1.4964</v>
      </c>
    </row>
    <row r="13" spans="1:4">
      <c r="A13" t="s">
        <v>22</v>
      </c>
      <c r="B13">
        <v>1.298</v>
      </c>
      <c r="C13">
        <v>1.2216</v>
      </c>
      <c r="D13">
        <v>1.1119000000000001</v>
      </c>
    </row>
    <row r="14" spans="1:4">
      <c r="A14" t="s">
        <v>24</v>
      </c>
      <c r="B14">
        <v>1.2171000000000001</v>
      </c>
      <c r="C14">
        <v>1.4198</v>
      </c>
      <c r="D14">
        <v>1.3814</v>
      </c>
    </row>
    <row r="15" spans="1:4">
      <c r="A15" t="s">
        <v>25</v>
      </c>
      <c r="B15">
        <v>1.9280999999999999</v>
      </c>
      <c r="C15">
        <v>1.6645000000000001</v>
      </c>
      <c r="D15">
        <v>1.5872999999999999</v>
      </c>
    </row>
    <row r="16" spans="1:4">
      <c r="A16" t="s">
        <v>27</v>
      </c>
      <c r="B16">
        <v>1.2397</v>
      </c>
      <c r="C16">
        <v>1.3988</v>
      </c>
      <c r="D16">
        <v>1.3847</v>
      </c>
    </row>
    <row r="17" spans="1:4">
      <c r="A17" t="s">
        <v>28</v>
      </c>
      <c r="B17">
        <v>1.72</v>
      </c>
      <c r="C17">
        <v>1.8506</v>
      </c>
      <c r="D17">
        <v>2.1061999999999999</v>
      </c>
    </row>
    <row r="18" spans="1:4">
      <c r="A18" t="s">
        <v>30</v>
      </c>
      <c r="B18">
        <v>1.2218</v>
      </c>
      <c r="C18">
        <v>1.2909999999999999</v>
      </c>
      <c r="D18">
        <v>1.2843</v>
      </c>
    </row>
    <row r="19" spans="1:4">
      <c r="A19" t="s">
        <v>32</v>
      </c>
      <c r="B19">
        <v>1.3409</v>
      </c>
      <c r="C19">
        <v>1.4362999999999999</v>
      </c>
      <c r="D19">
        <v>1.5089999999999999</v>
      </c>
    </row>
    <row r="20" spans="1:4">
      <c r="A20" t="s">
        <v>31</v>
      </c>
      <c r="B20">
        <v>1.3483000000000001</v>
      </c>
      <c r="C20">
        <v>1.4833000000000001</v>
      </c>
      <c r="D20">
        <v>1.5741000000000001</v>
      </c>
    </row>
    <row r="21" spans="1:4">
      <c r="A21" t="s">
        <v>34</v>
      </c>
      <c r="B21">
        <v>1.5039</v>
      </c>
      <c r="C21">
        <v>1.3677999999999999</v>
      </c>
      <c r="D21">
        <v>1.3462000000000001</v>
      </c>
    </row>
    <row r="22" spans="1:4">
      <c r="A22" t="s">
        <v>35</v>
      </c>
      <c r="B22">
        <v>1.3872</v>
      </c>
      <c r="C22">
        <v>1.4291</v>
      </c>
      <c r="D22">
        <v>1.353</v>
      </c>
    </row>
    <row r="23" spans="1:4">
      <c r="A23" t="s">
        <v>36</v>
      </c>
      <c r="B23">
        <v>1.6346000000000001</v>
      </c>
      <c r="C23">
        <v>1.4019999999999999</v>
      </c>
      <c r="D23">
        <v>1.3660000000000001</v>
      </c>
    </row>
    <row r="24" spans="1:4">
      <c r="A24" t="s">
        <v>37</v>
      </c>
      <c r="B24">
        <v>1.6195999999999999</v>
      </c>
      <c r="C24">
        <v>1.4536</v>
      </c>
      <c r="D24">
        <v>1.5077</v>
      </c>
    </row>
    <row r="25" spans="1:4">
      <c r="A25" t="s">
        <v>38</v>
      </c>
      <c r="B25">
        <v>1.3115000000000001</v>
      </c>
      <c r="C25">
        <v>1.4396</v>
      </c>
      <c r="D25">
        <v>1.3593999999999999</v>
      </c>
    </row>
    <row r="26" spans="1:4">
      <c r="A26" t="s">
        <v>40</v>
      </c>
      <c r="B26">
        <v>1.2558</v>
      </c>
      <c r="C26">
        <v>1.4305000000000001</v>
      </c>
      <c r="D26">
        <v>1.4103000000000001</v>
      </c>
    </row>
    <row r="27" spans="1:4">
      <c r="A27" t="s">
        <v>39</v>
      </c>
      <c r="B27">
        <v>1.5092000000000001</v>
      </c>
      <c r="C27">
        <v>1.2974000000000001</v>
      </c>
      <c r="D27">
        <v>1.2182999999999999</v>
      </c>
    </row>
    <row r="28" spans="1:4">
      <c r="A28" t="s">
        <v>41</v>
      </c>
      <c r="B28">
        <v>1.4766999999999999</v>
      </c>
      <c r="C28">
        <v>1.3259000000000001</v>
      </c>
      <c r="D28">
        <v>1.1997</v>
      </c>
    </row>
    <row r="29" spans="1:4">
      <c r="A29" t="s">
        <v>42</v>
      </c>
      <c r="B29">
        <v>1.4249000000000001</v>
      </c>
      <c r="C29">
        <v>1.4972000000000001</v>
      </c>
      <c r="D29">
        <v>1.5863</v>
      </c>
    </row>
    <row r="30" spans="1:4">
      <c r="A30" t="s">
        <v>43</v>
      </c>
      <c r="B30">
        <v>1.3527</v>
      </c>
      <c r="C30">
        <v>1.2709999999999999</v>
      </c>
      <c r="D30">
        <v>1.2358</v>
      </c>
    </row>
    <row r="31" spans="1:4">
      <c r="A31" t="s">
        <v>44</v>
      </c>
      <c r="B31">
        <v>1.3404</v>
      </c>
      <c r="C31">
        <v>1.2592000000000001</v>
      </c>
      <c r="D31">
        <v>1.1313</v>
      </c>
    </row>
    <row r="32" spans="1:4">
      <c r="A32" t="s">
        <v>45</v>
      </c>
      <c r="B32">
        <v>2.0137999999999998</v>
      </c>
      <c r="C32">
        <v>1.829</v>
      </c>
      <c r="D32">
        <v>1.5720000000000001</v>
      </c>
    </row>
    <row r="33" spans="1:4">
      <c r="A33" t="s">
        <v>46</v>
      </c>
      <c r="B33">
        <v>1.4974000000000001</v>
      </c>
      <c r="C33">
        <v>1.4236</v>
      </c>
      <c r="D33">
        <v>1.3157000000000001</v>
      </c>
    </row>
    <row r="34" spans="1:4">
      <c r="A34" t="s">
        <v>48</v>
      </c>
      <c r="B34">
        <v>1.2899</v>
      </c>
      <c r="C34">
        <v>1.4274</v>
      </c>
      <c r="D34">
        <v>1.3066</v>
      </c>
    </row>
    <row r="35" spans="1:4">
      <c r="A35" t="s">
        <v>49</v>
      </c>
      <c r="B35">
        <v>1.3096000000000001</v>
      </c>
      <c r="C35">
        <v>1.3567</v>
      </c>
      <c r="D35">
        <v>1.2788999999999999</v>
      </c>
    </row>
    <row r="36" spans="1:4">
      <c r="A36" t="s">
        <v>50</v>
      </c>
      <c r="B36">
        <v>1.2173</v>
      </c>
      <c r="C36">
        <v>1.3642000000000001</v>
      </c>
      <c r="D36">
        <v>1.3431999999999999</v>
      </c>
    </row>
    <row r="37" spans="1:4">
      <c r="A37" t="s">
        <v>51</v>
      </c>
      <c r="B37">
        <v>1.3616999999999999</v>
      </c>
      <c r="C37">
        <v>1.1819</v>
      </c>
      <c r="D37">
        <v>1.1780999999999999</v>
      </c>
    </row>
    <row r="38" spans="1:4">
      <c r="A38" t="s">
        <v>52</v>
      </c>
      <c r="B38">
        <v>1.0952</v>
      </c>
      <c r="C38">
        <v>1.1897</v>
      </c>
      <c r="D38">
        <v>1.1605000000000001</v>
      </c>
    </row>
    <row r="39" spans="1:4">
      <c r="A39" t="s">
        <v>53</v>
      </c>
      <c r="B39">
        <v>1.216</v>
      </c>
      <c r="C39">
        <v>1.2781</v>
      </c>
      <c r="D39">
        <v>1.2399</v>
      </c>
    </row>
    <row r="40" spans="1:4">
      <c r="A40" t="s">
        <v>54</v>
      </c>
      <c r="B40">
        <v>1.5286</v>
      </c>
      <c r="C40">
        <v>1.3746</v>
      </c>
      <c r="D40">
        <v>1.2796000000000001</v>
      </c>
    </row>
    <row r="41" spans="1:4">
      <c r="A41" t="s">
        <v>55</v>
      </c>
      <c r="B41">
        <v>1.3932</v>
      </c>
      <c r="C41">
        <v>1.3864000000000001</v>
      </c>
      <c r="D41">
        <v>1.3101</v>
      </c>
    </row>
    <row r="42" spans="1:4">
      <c r="A42" t="s">
        <v>56</v>
      </c>
      <c r="B42">
        <v>1.2374000000000001</v>
      </c>
      <c r="C42">
        <v>1.339</v>
      </c>
      <c r="D42">
        <v>1.3567</v>
      </c>
    </row>
    <row r="43" spans="1:4">
      <c r="A43" t="s">
        <v>59</v>
      </c>
      <c r="B43">
        <v>1.7596000000000001</v>
      </c>
      <c r="C43">
        <v>1.5933999999999999</v>
      </c>
      <c r="D43">
        <v>1.5427</v>
      </c>
    </row>
    <row r="44" spans="1:4">
      <c r="A44" t="s">
        <v>72</v>
      </c>
      <c r="B44">
        <v>0.89615999999999996</v>
      </c>
      <c r="C44">
        <v>0.95891000000000004</v>
      </c>
      <c r="D44">
        <v>0.94418000000000002</v>
      </c>
    </row>
    <row r="45" spans="1:4">
      <c r="A45" t="s">
        <v>74</v>
      </c>
      <c r="B45">
        <v>1.1531</v>
      </c>
      <c r="C45">
        <v>1.1337999999999999</v>
      </c>
      <c r="D45">
        <v>1.1701999999999999</v>
      </c>
    </row>
    <row r="46" spans="1:4">
      <c r="A46" t="s">
        <v>75</v>
      </c>
      <c r="B46">
        <v>0.95511999999999997</v>
      </c>
      <c r="C46">
        <v>1.0491999999999999</v>
      </c>
      <c r="D46">
        <v>1.0123</v>
      </c>
    </row>
    <row r="47" spans="1:4">
      <c r="A47" t="s">
        <v>61</v>
      </c>
      <c r="B47">
        <v>1.1890000000000001</v>
      </c>
      <c r="C47">
        <v>1.2381</v>
      </c>
      <c r="D47">
        <v>1.1756</v>
      </c>
    </row>
    <row r="48" spans="1:4">
      <c r="A48" t="s">
        <v>77</v>
      </c>
      <c r="B48">
        <v>0.99109000000000003</v>
      </c>
      <c r="C48">
        <v>0.98995</v>
      </c>
      <c r="D48">
        <v>0.89629000000000003</v>
      </c>
    </row>
    <row r="49" spans="1:4">
      <c r="A49" t="s">
        <v>76</v>
      </c>
      <c r="B49">
        <v>1.1213</v>
      </c>
      <c r="C49">
        <v>1.151</v>
      </c>
      <c r="D49">
        <v>1.0881000000000001</v>
      </c>
    </row>
    <row r="50" spans="1:4">
      <c r="A50" t="s">
        <v>62</v>
      </c>
      <c r="B50">
        <v>1.4942</v>
      </c>
      <c r="C50">
        <v>1.5336000000000001</v>
      </c>
      <c r="D50">
        <v>1.6534</v>
      </c>
    </row>
    <row r="51" spans="1:4">
      <c r="A51" t="s">
        <v>67</v>
      </c>
      <c r="B51">
        <v>1.2464999999999999</v>
      </c>
      <c r="C51">
        <v>1.3567</v>
      </c>
      <c r="D51">
        <v>1.2565999999999999</v>
      </c>
    </row>
    <row r="52" spans="1:4">
      <c r="A52" t="s">
        <v>63</v>
      </c>
      <c r="B52">
        <v>1.3599000000000001</v>
      </c>
      <c r="C52">
        <v>1.423</v>
      </c>
      <c r="D52">
        <v>1.4407000000000001</v>
      </c>
    </row>
    <row r="53" spans="1:4">
      <c r="A53" t="s">
        <v>70</v>
      </c>
      <c r="B53">
        <v>1.3373999999999999</v>
      </c>
      <c r="C53">
        <v>1.3519000000000001</v>
      </c>
      <c r="D53">
        <v>1.2912999999999999</v>
      </c>
    </row>
    <row r="54" spans="1:4">
      <c r="A54" t="s">
        <v>64</v>
      </c>
      <c r="B54">
        <v>1.4612000000000001</v>
      </c>
      <c r="C54">
        <v>1.5299</v>
      </c>
      <c r="D54">
        <v>1.4990000000000001</v>
      </c>
    </row>
    <row r="55" spans="1:4">
      <c r="A55" t="s">
        <v>11</v>
      </c>
      <c r="B55">
        <v>1.0708</v>
      </c>
      <c r="C55">
        <v>1.1972</v>
      </c>
      <c r="D55">
        <v>1.2359</v>
      </c>
    </row>
    <row r="56" spans="1:4">
      <c r="A56" t="s">
        <v>57</v>
      </c>
      <c r="B56">
        <v>1.4515</v>
      </c>
      <c r="C56">
        <v>1.3423</v>
      </c>
      <c r="D56">
        <v>1.2917000000000001</v>
      </c>
    </row>
    <row r="57" spans="1:4">
      <c r="A57" t="s">
        <v>23</v>
      </c>
      <c r="B57">
        <v>1.2098</v>
      </c>
      <c r="C57">
        <v>1.2757000000000001</v>
      </c>
      <c r="D57">
        <v>1.2665999999999999</v>
      </c>
    </row>
    <row r="58" spans="1:4">
      <c r="A58" t="s">
        <v>66</v>
      </c>
      <c r="B58">
        <v>1.3299000000000001</v>
      </c>
      <c r="C58">
        <v>1.163</v>
      </c>
      <c r="D58">
        <v>1.1892</v>
      </c>
    </row>
    <row r="59" spans="1:4">
      <c r="A59" t="s">
        <v>106</v>
      </c>
      <c r="B59">
        <v>2.5205000000000002</v>
      </c>
      <c r="C59">
        <v>3.1475</v>
      </c>
      <c r="D59">
        <v>2.7143999999999999</v>
      </c>
    </row>
    <row r="60" spans="1:4">
      <c r="A60" t="s">
        <v>92</v>
      </c>
      <c r="B60">
        <v>2.5116000000000001</v>
      </c>
      <c r="C60">
        <v>2.7082000000000002</v>
      </c>
      <c r="D60">
        <v>2.415</v>
      </c>
    </row>
    <row r="61" spans="1:4">
      <c r="A61" t="s">
        <v>134</v>
      </c>
      <c r="B61">
        <v>2.1362000000000001</v>
      </c>
      <c r="C61">
        <v>1.69</v>
      </c>
      <c r="D61">
        <v>1.5866</v>
      </c>
    </row>
    <row r="62" spans="1:4">
      <c r="A62" t="s">
        <v>127</v>
      </c>
      <c r="B62">
        <v>2.5268000000000002</v>
      </c>
      <c r="C62">
        <v>2.2164000000000001</v>
      </c>
      <c r="D62">
        <v>1.145</v>
      </c>
    </row>
    <row r="63" spans="1:4">
      <c r="A63" t="s">
        <v>148</v>
      </c>
      <c r="B63">
        <v>1.9266000000000001</v>
      </c>
      <c r="C63">
        <v>2.6413000000000002</v>
      </c>
      <c r="D63">
        <v>2.6671999999999998</v>
      </c>
    </row>
    <row r="64" spans="1:4">
      <c r="A64" t="s">
        <v>91</v>
      </c>
      <c r="B64">
        <v>2.5598000000000001</v>
      </c>
      <c r="C64">
        <v>2.778</v>
      </c>
      <c r="D64">
        <v>2.0710999999999999</v>
      </c>
    </row>
    <row r="65" spans="1:4">
      <c r="A65" t="s">
        <v>71</v>
      </c>
      <c r="B65">
        <v>1.1740999999999999</v>
      </c>
      <c r="C65">
        <v>1.2567999999999999</v>
      </c>
      <c r="D65">
        <v>1.2028000000000001</v>
      </c>
    </row>
    <row r="66" spans="1:4">
      <c r="A66" t="s">
        <v>191</v>
      </c>
      <c r="B66">
        <v>1.4809000000000001</v>
      </c>
      <c r="C66">
        <v>2.6044999999999998</v>
      </c>
      <c r="D66">
        <v>2.6160000000000001</v>
      </c>
    </row>
    <row r="67" spans="1:4">
      <c r="A67" t="s">
        <v>147</v>
      </c>
      <c r="B67">
        <v>1.4885999999999999</v>
      </c>
      <c r="C67">
        <v>1.4890000000000001</v>
      </c>
      <c r="D67">
        <v>1.4234</v>
      </c>
    </row>
    <row r="68" spans="1:4">
      <c r="A68" t="s">
        <v>155</v>
      </c>
      <c r="B68">
        <v>2.0728</v>
      </c>
      <c r="C68">
        <v>1.5545</v>
      </c>
      <c r="D68">
        <v>1.4312</v>
      </c>
    </row>
    <row r="69" spans="1:4">
      <c r="A69" t="s">
        <v>172</v>
      </c>
      <c r="B69">
        <v>1.5423</v>
      </c>
      <c r="C69">
        <v>1.4235</v>
      </c>
      <c r="D69">
        <v>1.3451</v>
      </c>
    </row>
    <row r="70" spans="1:4">
      <c r="A70" t="s">
        <v>174</v>
      </c>
      <c r="B70">
        <v>1.7833000000000001</v>
      </c>
      <c r="C70">
        <v>1.8167</v>
      </c>
      <c r="D70">
        <v>1.6686000000000001</v>
      </c>
    </row>
    <row r="71" spans="1:4">
      <c r="A71" t="s">
        <v>124</v>
      </c>
      <c r="B71">
        <v>1.6897</v>
      </c>
      <c r="C71">
        <v>1.9171</v>
      </c>
      <c r="D71">
        <v>2.0608</v>
      </c>
    </row>
    <row r="72" spans="1:4">
      <c r="A72" t="s">
        <v>130</v>
      </c>
      <c r="B72">
        <v>1.8488</v>
      </c>
      <c r="C72">
        <v>2.3121999999999998</v>
      </c>
      <c r="D72">
        <v>2.8450000000000002</v>
      </c>
    </row>
    <row r="73" spans="1:4">
      <c r="A73" t="s">
        <v>90</v>
      </c>
      <c r="B73">
        <v>1.609</v>
      </c>
      <c r="C73">
        <v>2.6715</v>
      </c>
      <c r="D73">
        <v>2.4077999999999999</v>
      </c>
    </row>
    <row r="74" spans="1:4">
      <c r="A74" t="s">
        <v>113</v>
      </c>
      <c r="B74">
        <v>1.3584000000000001</v>
      </c>
      <c r="C74">
        <v>2.4209000000000001</v>
      </c>
      <c r="D74">
        <v>2.4013</v>
      </c>
    </row>
    <row r="75" spans="1:4">
      <c r="A75" t="s">
        <v>114</v>
      </c>
      <c r="B75">
        <v>1.5779000000000001</v>
      </c>
      <c r="C75">
        <v>2.6192000000000002</v>
      </c>
      <c r="D75">
        <v>2.4548000000000001</v>
      </c>
    </row>
    <row r="76" spans="1:4">
      <c r="A76" t="s">
        <v>125</v>
      </c>
      <c r="B76">
        <v>2.0587</v>
      </c>
      <c r="C76">
        <v>3.4878999999999998</v>
      </c>
      <c r="D76">
        <v>2.3424999999999998</v>
      </c>
    </row>
    <row r="77" spans="1:4">
      <c r="A77" t="s">
        <v>89</v>
      </c>
      <c r="B77">
        <v>2.0188000000000001</v>
      </c>
      <c r="C77">
        <v>2.4068999999999998</v>
      </c>
      <c r="D77">
        <v>2.3852000000000002</v>
      </c>
    </row>
    <row r="78" spans="1:4">
      <c r="A78" t="s">
        <v>95</v>
      </c>
      <c r="B78">
        <v>1.5285</v>
      </c>
      <c r="C78">
        <v>2.3713000000000002</v>
      </c>
      <c r="D78">
        <v>2.6488</v>
      </c>
    </row>
    <row r="79" spans="1:4">
      <c r="A79" t="s">
        <v>96</v>
      </c>
      <c r="B79">
        <v>2.3014999999999999</v>
      </c>
      <c r="C79">
        <v>4.5366</v>
      </c>
      <c r="D79">
        <v>4.0888999999999998</v>
      </c>
    </row>
    <row r="80" spans="1:4">
      <c r="A80" t="s">
        <v>98</v>
      </c>
      <c r="B80">
        <v>1.508</v>
      </c>
      <c r="C80">
        <v>2.9331</v>
      </c>
      <c r="D80">
        <v>4.0243000000000002</v>
      </c>
    </row>
    <row r="81" spans="1:4">
      <c r="A81" t="s">
        <v>120</v>
      </c>
      <c r="B81">
        <v>1.6131</v>
      </c>
      <c r="C81">
        <v>2.504</v>
      </c>
      <c r="D81">
        <v>3.3159000000000001</v>
      </c>
    </row>
    <row r="82" spans="1:4">
      <c r="A82" t="s">
        <v>122</v>
      </c>
      <c r="B82">
        <v>2.0554000000000001</v>
      </c>
      <c r="C82">
        <v>3.6701999999999999</v>
      </c>
      <c r="D82">
        <v>3.5143</v>
      </c>
    </row>
    <row r="83" spans="1:4">
      <c r="A83" t="s">
        <v>111</v>
      </c>
      <c r="B83">
        <v>1.6906000000000001</v>
      </c>
      <c r="C83">
        <v>2.6738</v>
      </c>
      <c r="D83">
        <v>2.4937</v>
      </c>
    </row>
    <row r="84" spans="1:4">
      <c r="A84" t="s">
        <v>159</v>
      </c>
      <c r="B84">
        <v>1.4822</v>
      </c>
      <c r="C84">
        <v>2.5642999999999998</v>
      </c>
      <c r="D84">
        <v>3.3927999999999998</v>
      </c>
    </row>
    <row r="85" spans="1:4">
      <c r="A85" t="s">
        <v>182</v>
      </c>
      <c r="B85">
        <v>1.1718</v>
      </c>
      <c r="C85">
        <v>2.2437</v>
      </c>
      <c r="D85">
        <v>2.3915999999999999</v>
      </c>
    </row>
    <row r="86" spans="1:4">
      <c r="A86" t="s">
        <v>201</v>
      </c>
      <c r="B86">
        <v>1.1772</v>
      </c>
      <c r="C86">
        <v>3.0884999999999998</v>
      </c>
      <c r="D86">
        <v>3.2115999999999998</v>
      </c>
    </row>
    <row r="87" spans="1:4">
      <c r="A87" t="s">
        <v>94</v>
      </c>
      <c r="B87">
        <v>1.6474</v>
      </c>
      <c r="C87">
        <v>2.2164000000000001</v>
      </c>
      <c r="D87">
        <v>3.1939000000000002</v>
      </c>
    </row>
    <row r="88" spans="1:4">
      <c r="A88" t="s">
        <v>131</v>
      </c>
      <c r="B88">
        <v>1.506</v>
      </c>
      <c r="C88">
        <v>2.7219000000000002</v>
      </c>
      <c r="D88">
        <v>2.7728999999999999</v>
      </c>
    </row>
    <row r="89" spans="1:4">
      <c r="A89" t="s">
        <v>150</v>
      </c>
      <c r="B89">
        <v>2.1366000000000001</v>
      </c>
      <c r="C89">
        <v>2.9645999999999999</v>
      </c>
      <c r="D89">
        <v>3.2162000000000002</v>
      </c>
    </row>
    <row r="90" spans="1:4">
      <c r="A90" t="s">
        <v>170</v>
      </c>
      <c r="B90">
        <v>1.7708999999999999</v>
      </c>
      <c r="C90">
        <v>1.9191</v>
      </c>
      <c r="D90">
        <v>2.6109</v>
      </c>
    </row>
    <row r="91" spans="1:4">
      <c r="A91" t="s">
        <v>178</v>
      </c>
      <c r="B91">
        <v>1.7184999999999999</v>
      </c>
      <c r="C91">
        <v>1.9939</v>
      </c>
      <c r="D91">
        <v>2.105</v>
      </c>
    </row>
    <row r="92" spans="1:4">
      <c r="A92" t="s">
        <v>192</v>
      </c>
      <c r="B92">
        <v>1.0329999999999999</v>
      </c>
      <c r="C92">
        <v>1.0634999999999999</v>
      </c>
      <c r="D92">
        <v>0.93923000000000001</v>
      </c>
    </row>
    <row r="93" spans="1:4">
      <c r="A93" t="s">
        <v>195</v>
      </c>
      <c r="B93">
        <v>2.2025000000000001</v>
      </c>
      <c r="C93">
        <v>1.7889999999999999</v>
      </c>
      <c r="D93">
        <v>1.5945</v>
      </c>
    </row>
    <row r="94" spans="1:4">
      <c r="A94" t="s">
        <v>65</v>
      </c>
      <c r="B94">
        <v>1.2146999999999999</v>
      </c>
      <c r="C94">
        <v>1.4315</v>
      </c>
      <c r="D94">
        <v>1.3907</v>
      </c>
    </row>
    <row r="95" spans="1:4">
      <c r="A95" t="s">
        <v>69</v>
      </c>
      <c r="B95">
        <v>1.2269000000000001</v>
      </c>
      <c r="C95">
        <v>1.264</v>
      </c>
      <c r="D95">
        <v>1.2887</v>
      </c>
    </row>
    <row r="96" spans="1:4">
      <c r="A96" t="s">
        <v>204</v>
      </c>
      <c r="B96">
        <v>1.1956</v>
      </c>
      <c r="C96">
        <v>1.3819999999999999</v>
      </c>
      <c r="D96">
        <v>1.3058000000000001</v>
      </c>
    </row>
    <row r="97" spans="1:4">
      <c r="A97" t="s">
        <v>205</v>
      </c>
      <c r="B97">
        <v>1.2894000000000001</v>
      </c>
      <c r="C97">
        <v>1.4518</v>
      </c>
      <c r="D97">
        <v>1.4878</v>
      </c>
    </row>
    <row r="98" spans="1:4">
      <c r="A98" t="s">
        <v>142</v>
      </c>
      <c r="B98">
        <v>1.3371999999999999</v>
      </c>
      <c r="C98">
        <v>1.4124000000000001</v>
      </c>
      <c r="D98">
        <v>1.2613000000000001</v>
      </c>
    </row>
    <row r="99" spans="1:4">
      <c r="A99" t="s">
        <v>199</v>
      </c>
      <c r="B99">
        <v>1.1304000000000001</v>
      </c>
      <c r="C99">
        <v>1.1973</v>
      </c>
      <c r="D99">
        <v>1.099</v>
      </c>
    </row>
    <row r="100" spans="1:4">
      <c r="A100" t="s">
        <v>206</v>
      </c>
      <c r="B100">
        <v>1.8825000000000001</v>
      </c>
      <c r="C100">
        <v>1.6874</v>
      </c>
      <c r="D100">
        <v>1.6133999999999999</v>
      </c>
    </row>
    <row r="101" spans="1:4">
      <c r="A101" t="s">
        <v>207</v>
      </c>
      <c r="B101">
        <v>1.4691000000000001</v>
      </c>
      <c r="C101">
        <v>1.4406000000000001</v>
      </c>
      <c r="D101">
        <v>1.3849</v>
      </c>
    </row>
    <row r="102" spans="1:4">
      <c r="A102" t="s">
        <v>208</v>
      </c>
      <c r="B102">
        <v>1.1913</v>
      </c>
      <c r="C102">
        <v>1.2452000000000001</v>
      </c>
      <c r="D102">
        <v>1.1832</v>
      </c>
    </row>
    <row r="103" spans="1:4">
      <c r="A103" t="s">
        <v>209</v>
      </c>
      <c r="B103">
        <v>1.4232</v>
      </c>
      <c r="C103">
        <v>1.3872</v>
      </c>
      <c r="D103">
        <v>1.3422000000000001</v>
      </c>
    </row>
    <row r="104" spans="1:4">
      <c r="A104" t="s">
        <v>210</v>
      </c>
      <c r="B104">
        <v>1.2547999999999999</v>
      </c>
      <c r="C104">
        <v>1.4449000000000001</v>
      </c>
      <c r="D104">
        <v>1.4275</v>
      </c>
    </row>
    <row r="105" spans="1:4">
      <c r="A105" t="s">
        <v>211</v>
      </c>
      <c r="B105">
        <v>0.99624999999999997</v>
      </c>
      <c r="C105">
        <v>1.0299</v>
      </c>
      <c r="D105">
        <v>0.89327000000000001</v>
      </c>
    </row>
    <row r="106" spans="1:4">
      <c r="A106" t="s">
        <v>212</v>
      </c>
      <c r="B106">
        <v>1.284</v>
      </c>
      <c r="C106">
        <v>1.2968999999999999</v>
      </c>
      <c r="D106">
        <v>1.173</v>
      </c>
    </row>
    <row r="107" spans="1:4">
      <c r="A107" t="s">
        <v>213</v>
      </c>
      <c r="B107">
        <v>2.5994999999999999</v>
      </c>
      <c r="C107">
        <v>1.7454000000000001</v>
      </c>
      <c r="D107">
        <v>1.4157999999999999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B2" sqref="B2"/>
    </sheetView>
  </sheetViews>
  <sheetFormatPr baseColWidth="10" defaultRowHeight="15" x14ac:dyDescent="0"/>
  <cols>
    <col min="1" max="1" width="8" bestFit="1" customWidth="1"/>
    <col min="2" max="4" width="21.5" style="29" bestFit="1" customWidth="1"/>
  </cols>
  <sheetData>
    <row r="1" spans="1:4">
      <c r="A1" t="s">
        <v>203</v>
      </c>
      <c r="B1" s="29" t="s">
        <v>217</v>
      </c>
      <c r="C1" s="29" t="s">
        <v>218</v>
      </c>
      <c r="D1" s="29" t="s">
        <v>219</v>
      </c>
    </row>
    <row r="2" spans="1:4">
      <c r="A2" t="s">
        <v>8</v>
      </c>
      <c r="B2" s="29">
        <v>1.0457000000000001</v>
      </c>
      <c r="C2" s="29">
        <v>1.1948000000000001</v>
      </c>
      <c r="D2" s="29">
        <v>1.1541999999999999</v>
      </c>
    </row>
    <row r="3" spans="1:4">
      <c r="A3" t="s">
        <v>9</v>
      </c>
      <c r="B3" s="29">
        <v>1.2196</v>
      </c>
      <c r="C3" s="29">
        <v>1.345</v>
      </c>
      <c r="D3" s="29">
        <v>1.3891</v>
      </c>
    </row>
    <row r="4" spans="1:4">
      <c r="A4" t="s">
        <v>10</v>
      </c>
      <c r="B4" s="29">
        <v>1.1478999999999999</v>
      </c>
      <c r="C4" s="29">
        <v>1.1611</v>
      </c>
      <c r="D4" s="29">
        <v>1.2630999999999999</v>
      </c>
    </row>
    <row r="5" spans="1:4">
      <c r="A5" t="s">
        <v>12</v>
      </c>
      <c r="B5" s="29">
        <v>1.2508999999999999</v>
      </c>
      <c r="C5" s="29">
        <v>1.3935999999999999</v>
      </c>
      <c r="D5" s="29">
        <v>1.3755999999999999</v>
      </c>
    </row>
    <row r="6" spans="1:4">
      <c r="A6" t="s">
        <v>13</v>
      </c>
      <c r="B6" s="29">
        <v>1.8012999999999999</v>
      </c>
      <c r="C6" s="29">
        <v>1.2527999999999999</v>
      </c>
      <c r="D6" s="29">
        <v>1.2043999999999999</v>
      </c>
    </row>
    <row r="7" spans="1:4">
      <c r="A7" t="s">
        <v>15</v>
      </c>
      <c r="B7" s="29">
        <v>1.1407</v>
      </c>
      <c r="C7" s="29">
        <v>1.1960999999999999</v>
      </c>
      <c r="D7" s="29">
        <v>1.2107000000000001</v>
      </c>
    </row>
    <row r="8" spans="1:4">
      <c r="A8" t="s">
        <v>16</v>
      </c>
      <c r="B8" s="29">
        <v>1.1031</v>
      </c>
      <c r="C8" s="29">
        <v>1.1255999999999999</v>
      </c>
      <c r="D8" s="29">
        <v>1.1145</v>
      </c>
    </row>
    <row r="9" spans="1:4">
      <c r="A9" t="s">
        <v>17</v>
      </c>
      <c r="B9" s="29">
        <v>1.4489000000000001</v>
      </c>
      <c r="C9" s="29">
        <v>1.4911000000000001</v>
      </c>
      <c r="D9" s="29">
        <v>1.2828999999999999</v>
      </c>
    </row>
    <row r="10" spans="1:4">
      <c r="A10" t="s">
        <v>18</v>
      </c>
      <c r="B10" s="29">
        <v>1.1930000000000001</v>
      </c>
      <c r="C10" s="29">
        <v>1.1413</v>
      </c>
      <c r="D10" s="29">
        <v>1.226</v>
      </c>
    </row>
    <row r="11" spans="1:4">
      <c r="A11" t="s">
        <v>19</v>
      </c>
      <c r="B11" s="29">
        <v>1.2603</v>
      </c>
      <c r="C11" s="29">
        <v>1.3103</v>
      </c>
      <c r="D11" s="29">
        <v>1.286</v>
      </c>
    </row>
    <row r="12" spans="1:4">
      <c r="A12" t="s">
        <v>21</v>
      </c>
      <c r="B12" s="29">
        <v>1.3657999999999999</v>
      </c>
      <c r="C12" s="29">
        <v>1.3452999999999999</v>
      </c>
      <c r="D12" s="29">
        <v>1.3978999999999999</v>
      </c>
    </row>
    <row r="13" spans="1:4">
      <c r="A13" t="s">
        <v>22</v>
      </c>
      <c r="B13" s="29">
        <v>1.2094</v>
      </c>
      <c r="C13" s="29">
        <v>1.1380999999999999</v>
      </c>
      <c r="D13" s="29">
        <v>1.036</v>
      </c>
    </row>
    <row r="14" spans="1:4">
      <c r="A14" t="s">
        <v>24</v>
      </c>
      <c r="B14" s="29">
        <v>1.129</v>
      </c>
      <c r="C14" s="29">
        <v>1.3169999999999999</v>
      </c>
      <c r="D14" s="29">
        <v>1.2814000000000001</v>
      </c>
    </row>
    <row r="15" spans="1:4">
      <c r="A15" t="s">
        <v>25</v>
      </c>
      <c r="B15" s="29">
        <v>1.7179</v>
      </c>
      <c r="C15" s="29">
        <v>1.4831000000000001</v>
      </c>
      <c r="D15" s="29">
        <v>1.4142999999999999</v>
      </c>
    </row>
    <row r="16" spans="1:4">
      <c r="A16" t="s">
        <v>27</v>
      </c>
      <c r="B16" s="29">
        <v>1.0593999999999999</v>
      </c>
      <c r="C16" s="29">
        <v>1.1953</v>
      </c>
      <c r="D16" s="29">
        <v>1.1832</v>
      </c>
    </row>
    <row r="17" spans="1:4">
      <c r="A17" t="s">
        <v>28</v>
      </c>
      <c r="B17" s="29">
        <v>1.6581999999999999</v>
      </c>
      <c r="C17" s="29">
        <v>1.7841</v>
      </c>
      <c r="D17" s="29">
        <v>2.0305</v>
      </c>
    </row>
    <row r="18" spans="1:4">
      <c r="A18" t="s">
        <v>30</v>
      </c>
      <c r="B18" s="29">
        <v>1.1215999999999999</v>
      </c>
      <c r="C18" s="29">
        <v>1.1851</v>
      </c>
      <c r="D18" s="29">
        <v>1.179</v>
      </c>
    </row>
    <row r="19" spans="1:4">
      <c r="A19" t="s">
        <v>32</v>
      </c>
      <c r="B19" s="29">
        <v>1.2189000000000001</v>
      </c>
      <c r="C19" s="29">
        <v>1.3055000000000001</v>
      </c>
      <c r="D19" s="29">
        <v>1.3716999999999999</v>
      </c>
    </row>
    <row r="20" spans="1:4">
      <c r="A20" t="s">
        <v>31</v>
      </c>
      <c r="B20" s="29">
        <v>1.1809000000000001</v>
      </c>
      <c r="C20" s="29">
        <v>1.2991999999999999</v>
      </c>
      <c r="D20" s="29">
        <v>1.3787</v>
      </c>
    </row>
    <row r="21" spans="1:4">
      <c r="A21" t="s">
        <v>34</v>
      </c>
      <c r="B21" s="29">
        <v>1.3170999999999999</v>
      </c>
      <c r="C21" s="29">
        <v>1.1979</v>
      </c>
      <c r="D21" s="29">
        <v>1.1789000000000001</v>
      </c>
    </row>
    <row r="22" spans="1:4">
      <c r="A22" t="s">
        <v>35</v>
      </c>
      <c r="B22" s="29">
        <v>1.2386999999999999</v>
      </c>
      <c r="C22" s="29">
        <v>1.2761</v>
      </c>
      <c r="D22" s="29">
        <v>1.2081</v>
      </c>
    </row>
    <row r="23" spans="1:4">
      <c r="A23" t="s">
        <v>36</v>
      </c>
      <c r="B23" s="29">
        <v>1.4463999999999999</v>
      </c>
      <c r="C23" s="29">
        <v>1.2405999999999999</v>
      </c>
      <c r="D23" s="29">
        <v>1.2087000000000001</v>
      </c>
    </row>
    <row r="24" spans="1:4">
      <c r="A24" t="s">
        <v>37</v>
      </c>
      <c r="B24" s="29">
        <v>1.5125</v>
      </c>
      <c r="C24" s="29">
        <v>1.3573999999999999</v>
      </c>
      <c r="D24" s="29">
        <v>1.4079999999999999</v>
      </c>
    </row>
    <row r="25" spans="1:4">
      <c r="A25" t="s">
        <v>38</v>
      </c>
      <c r="B25" s="29">
        <v>1.1395</v>
      </c>
      <c r="C25" s="29">
        <v>1.2507999999999999</v>
      </c>
      <c r="D25" s="29">
        <v>1.1811</v>
      </c>
    </row>
    <row r="26" spans="1:4">
      <c r="A26" t="s">
        <v>40</v>
      </c>
      <c r="B26" s="29">
        <v>1.1246</v>
      </c>
      <c r="C26" s="29">
        <v>1.2810999999999999</v>
      </c>
      <c r="D26" s="29">
        <v>1.2629999999999999</v>
      </c>
    </row>
    <row r="27" spans="1:4">
      <c r="A27" t="s">
        <v>39</v>
      </c>
      <c r="B27" s="29">
        <v>1.2997000000000001</v>
      </c>
      <c r="C27" s="29">
        <v>1.1173</v>
      </c>
      <c r="D27" s="29">
        <v>1.0491999999999999</v>
      </c>
    </row>
    <row r="28" spans="1:4">
      <c r="A28" t="s">
        <v>41</v>
      </c>
      <c r="B28" s="29">
        <v>1.4086000000000001</v>
      </c>
      <c r="C28" s="29">
        <v>1.2647999999999999</v>
      </c>
      <c r="D28" s="29">
        <v>1.1443000000000001</v>
      </c>
    </row>
    <row r="29" spans="1:4">
      <c r="A29" t="s">
        <v>42</v>
      </c>
      <c r="B29" s="29">
        <v>1.2571000000000001</v>
      </c>
      <c r="C29" s="29">
        <v>1.3208</v>
      </c>
      <c r="D29" s="29">
        <v>1.3994</v>
      </c>
    </row>
    <row r="30" spans="1:4">
      <c r="A30" t="s">
        <v>43</v>
      </c>
      <c r="B30" s="29">
        <v>1.2907</v>
      </c>
      <c r="C30" s="29">
        <v>1.2128000000000001</v>
      </c>
      <c r="D30" s="29">
        <v>1.1792</v>
      </c>
    </row>
    <row r="31" spans="1:4">
      <c r="A31" t="s">
        <v>44</v>
      </c>
      <c r="B31" s="29">
        <v>1.2916000000000001</v>
      </c>
      <c r="C31" s="29">
        <v>1.2133</v>
      </c>
      <c r="D31" s="29">
        <v>1.0901000000000001</v>
      </c>
    </row>
    <row r="32" spans="1:4">
      <c r="A32" t="s">
        <v>45</v>
      </c>
      <c r="B32" s="29">
        <v>1.7128000000000001</v>
      </c>
      <c r="C32" s="29">
        <v>1.5557000000000001</v>
      </c>
      <c r="D32" s="29">
        <v>1.3371</v>
      </c>
    </row>
    <row r="33" spans="1:4">
      <c r="A33" t="s">
        <v>46</v>
      </c>
      <c r="B33" s="29">
        <v>1.3896999999999999</v>
      </c>
      <c r="C33" s="29">
        <v>1.3212999999999999</v>
      </c>
      <c r="D33" s="29">
        <v>1.2211000000000001</v>
      </c>
    </row>
    <row r="34" spans="1:4">
      <c r="A34" t="s">
        <v>48</v>
      </c>
      <c r="B34" s="29">
        <v>1.1806000000000001</v>
      </c>
      <c r="C34" s="29">
        <v>1.3064</v>
      </c>
      <c r="D34" s="29">
        <v>1.1959</v>
      </c>
    </row>
    <row r="35" spans="1:4">
      <c r="A35" t="s">
        <v>49</v>
      </c>
      <c r="B35" s="29">
        <v>1.1469</v>
      </c>
      <c r="C35" s="29">
        <v>1.1881999999999999</v>
      </c>
      <c r="D35" s="29">
        <v>1.1200000000000001</v>
      </c>
    </row>
    <row r="36" spans="1:4">
      <c r="A36" t="s">
        <v>50</v>
      </c>
      <c r="B36" s="29">
        <v>1.0966</v>
      </c>
      <c r="C36" s="29">
        <v>1.2290000000000001</v>
      </c>
      <c r="D36" s="29">
        <v>1.21</v>
      </c>
    </row>
    <row r="37" spans="1:4">
      <c r="A37" t="s">
        <v>51</v>
      </c>
      <c r="B37" s="29">
        <v>1.2618</v>
      </c>
      <c r="C37" s="29">
        <v>1.0952</v>
      </c>
      <c r="D37" s="29">
        <v>1.0916999999999999</v>
      </c>
    </row>
    <row r="38" spans="1:4">
      <c r="A38" t="s">
        <v>52</v>
      </c>
      <c r="B38" s="29">
        <v>0.99348999999999998</v>
      </c>
      <c r="C38" s="29">
        <v>1.0791999999999999</v>
      </c>
      <c r="D38" s="29">
        <v>1.0528</v>
      </c>
    </row>
    <row r="39" spans="1:4">
      <c r="A39" t="s">
        <v>53</v>
      </c>
      <c r="B39" s="29">
        <v>1.1314</v>
      </c>
      <c r="C39" s="29">
        <v>1.1891</v>
      </c>
      <c r="D39" s="29">
        <v>1.1536</v>
      </c>
    </row>
    <row r="40" spans="1:4">
      <c r="A40" t="s">
        <v>54</v>
      </c>
      <c r="B40" s="29">
        <v>1.3660000000000001</v>
      </c>
      <c r="C40" s="29">
        <v>1.2283999999999999</v>
      </c>
      <c r="D40" s="29">
        <v>1.1435</v>
      </c>
    </row>
    <row r="41" spans="1:4">
      <c r="A41" t="s">
        <v>55</v>
      </c>
      <c r="B41" s="29">
        <v>1.1725000000000001</v>
      </c>
      <c r="C41" s="29">
        <v>1.1668000000000001</v>
      </c>
      <c r="D41" s="29">
        <v>1.1026</v>
      </c>
    </row>
    <row r="42" spans="1:4">
      <c r="A42" t="s">
        <v>56</v>
      </c>
      <c r="B42" s="29">
        <v>1.1528</v>
      </c>
      <c r="C42" s="29">
        <v>1.2474000000000001</v>
      </c>
      <c r="D42" s="29">
        <v>1.264</v>
      </c>
    </row>
    <row r="43" spans="1:4">
      <c r="A43" t="s">
        <v>59</v>
      </c>
      <c r="B43" s="29">
        <v>1.5688</v>
      </c>
      <c r="C43" s="29">
        <v>1.4206000000000001</v>
      </c>
      <c r="D43" s="29">
        <v>1.3754999999999999</v>
      </c>
    </row>
    <row r="44" spans="1:4">
      <c r="A44" t="s">
        <v>72</v>
      </c>
      <c r="B44" s="29">
        <v>0.82650999999999997</v>
      </c>
      <c r="C44" s="29">
        <v>0.88439000000000001</v>
      </c>
      <c r="D44" s="29">
        <v>0.87080999999999997</v>
      </c>
    </row>
    <row r="45" spans="1:4">
      <c r="A45" t="s">
        <v>74</v>
      </c>
      <c r="B45" s="29">
        <v>1.1476999999999999</v>
      </c>
      <c r="C45" s="29">
        <v>1.1286</v>
      </c>
      <c r="D45" s="29">
        <v>1.1648000000000001</v>
      </c>
    </row>
    <row r="46" spans="1:4">
      <c r="A46" t="s">
        <v>75</v>
      </c>
      <c r="B46" s="29">
        <v>0.97340000000000004</v>
      </c>
      <c r="C46" s="29">
        <v>1.0691999999999999</v>
      </c>
      <c r="D46" s="29">
        <v>1.0317000000000001</v>
      </c>
    </row>
    <row r="47" spans="1:4">
      <c r="A47" t="s">
        <v>61</v>
      </c>
      <c r="B47" s="29">
        <v>1.1939</v>
      </c>
      <c r="C47" s="29">
        <v>1.2432000000000001</v>
      </c>
      <c r="D47" s="29">
        <v>1.1803999999999999</v>
      </c>
    </row>
    <row r="48" spans="1:4">
      <c r="A48" t="s">
        <v>77</v>
      </c>
      <c r="B48" s="29">
        <v>0.91491999999999996</v>
      </c>
      <c r="C48" s="29">
        <v>0.91386999999999996</v>
      </c>
      <c r="D48" s="29">
        <v>0.82740999999999998</v>
      </c>
    </row>
    <row r="49" spans="1:4">
      <c r="A49" t="s">
        <v>76</v>
      </c>
      <c r="B49" s="29">
        <v>1.0967</v>
      </c>
      <c r="C49" s="29">
        <v>1.1256999999999999</v>
      </c>
      <c r="D49" s="29">
        <v>1.0641</v>
      </c>
    </row>
    <row r="50" spans="1:4">
      <c r="A50" t="s">
        <v>62</v>
      </c>
      <c r="B50" s="29">
        <v>1.3149</v>
      </c>
      <c r="C50" s="29">
        <v>1.3494999999999999</v>
      </c>
      <c r="D50" s="29">
        <v>1.4549000000000001</v>
      </c>
    </row>
    <row r="51" spans="1:4">
      <c r="A51" t="s">
        <v>67</v>
      </c>
      <c r="B51" s="29">
        <v>1.1604000000000001</v>
      </c>
      <c r="C51" s="29">
        <v>1.2629999999999999</v>
      </c>
      <c r="D51" s="29">
        <v>1.1698</v>
      </c>
    </row>
    <row r="52" spans="1:4">
      <c r="A52" t="s">
        <v>63</v>
      </c>
      <c r="B52" s="29">
        <v>1.2971999999999999</v>
      </c>
      <c r="C52" s="29">
        <v>1.3573999999999999</v>
      </c>
      <c r="D52" s="29">
        <v>1.3744000000000001</v>
      </c>
    </row>
    <row r="53" spans="1:4">
      <c r="A53" t="s">
        <v>70</v>
      </c>
      <c r="B53" s="29">
        <v>1.2759</v>
      </c>
      <c r="C53" s="29">
        <v>1.2897000000000001</v>
      </c>
      <c r="D53" s="29">
        <v>1.232</v>
      </c>
    </row>
    <row r="54" spans="1:4">
      <c r="A54" t="s">
        <v>64</v>
      </c>
      <c r="B54" s="29">
        <v>1.2547999999999999</v>
      </c>
      <c r="C54" s="29">
        <v>1.3139000000000001</v>
      </c>
      <c r="D54" s="29">
        <v>1.2871999999999999</v>
      </c>
    </row>
    <row r="55" spans="1:4">
      <c r="A55" t="s">
        <v>11</v>
      </c>
      <c r="B55" s="29">
        <v>0.92998000000000003</v>
      </c>
      <c r="C55" s="29">
        <v>1.0397000000000001</v>
      </c>
      <c r="D55" s="29">
        <v>1.0733999999999999</v>
      </c>
    </row>
    <row r="56" spans="1:4">
      <c r="A56" t="s">
        <v>57</v>
      </c>
      <c r="B56" s="29">
        <v>1.3492</v>
      </c>
      <c r="C56" s="29">
        <v>1.2476</v>
      </c>
      <c r="D56" s="29">
        <v>1.2005999999999999</v>
      </c>
    </row>
    <row r="57" spans="1:4">
      <c r="A57" t="s">
        <v>23</v>
      </c>
      <c r="B57" s="29">
        <v>1.0459000000000001</v>
      </c>
      <c r="C57" s="29">
        <v>1.1029</v>
      </c>
      <c r="D57" s="29">
        <v>1.095</v>
      </c>
    </row>
    <row r="58" spans="1:4">
      <c r="A58" t="s">
        <v>66</v>
      </c>
      <c r="B58" s="29">
        <v>1.4049</v>
      </c>
      <c r="C58" s="29">
        <v>1.2285999999999999</v>
      </c>
      <c r="D58" s="29">
        <v>1.2563</v>
      </c>
    </row>
    <row r="59" spans="1:4">
      <c r="A59" t="s">
        <v>106</v>
      </c>
      <c r="B59" s="29">
        <v>2.5632999999999999</v>
      </c>
      <c r="C59" s="29">
        <v>3.2008999999999999</v>
      </c>
      <c r="D59" s="29">
        <v>2.7604000000000002</v>
      </c>
    </row>
    <row r="60" spans="1:4">
      <c r="A60" t="s">
        <v>92</v>
      </c>
      <c r="B60" s="29">
        <v>2.4943</v>
      </c>
      <c r="C60" s="29">
        <v>2.6896</v>
      </c>
      <c r="D60" s="29">
        <v>2.3984000000000001</v>
      </c>
    </row>
    <row r="61" spans="1:4">
      <c r="A61" t="s">
        <v>134</v>
      </c>
      <c r="B61" s="29">
        <v>1.9441999999999999</v>
      </c>
      <c r="C61" s="29">
        <v>1.538</v>
      </c>
      <c r="D61" s="29">
        <v>1.4439</v>
      </c>
    </row>
    <row r="62" spans="1:4">
      <c r="A62" t="s">
        <v>127</v>
      </c>
      <c r="B62" s="29">
        <v>2.4470999999999998</v>
      </c>
      <c r="C62" s="29">
        <v>2.1465000000000001</v>
      </c>
      <c r="D62" s="29">
        <v>1.1089</v>
      </c>
    </row>
    <row r="63" spans="1:4">
      <c r="A63" t="s">
        <v>148</v>
      </c>
      <c r="B63" s="29">
        <v>1.7517</v>
      </c>
      <c r="C63" s="29">
        <v>2.4015</v>
      </c>
      <c r="D63" s="29">
        <v>2.4251</v>
      </c>
    </row>
    <row r="64" spans="1:4">
      <c r="A64" t="s">
        <v>91</v>
      </c>
      <c r="B64" s="29">
        <v>2.4104000000000001</v>
      </c>
      <c r="C64" s="29">
        <v>2.6158999999999999</v>
      </c>
      <c r="D64" s="29">
        <v>1.9502999999999999</v>
      </c>
    </row>
    <row r="65" spans="1:4">
      <c r="A65" t="s">
        <v>71</v>
      </c>
      <c r="B65" s="29">
        <v>1.1019000000000001</v>
      </c>
      <c r="C65" s="29">
        <v>1.1795</v>
      </c>
      <c r="D65" s="29">
        <v>1.1288</v>
      </c>
    </row>
    <row r="66" spans="1:4">
      <c r="A66" t="s">
        <v>191</v>
      </c>
      <c r="B66" s="29">
        <v>1.395</v>
      </c>
      <c r="C66" s="29">
        <v>2.4533999999999998</v>
      </c>
      <c r="D66" s="29">
        <v>2.4641999999999999</v>
      </c>
    </row>
    <row r="67" spans="1:4">
      <c r="A67" t="s">
        <v>147</v>
      </c>
      <c r="B67" s="29">
        <v>1.3653999999999999</v>
      </c>
      <c r="C67" s="29">
        <v>1.3656999999999999</v>
      </c>
      <c r="D67" s="29">
        <v>1.3056000000000001</v>
      </c>
    </row>
    <row r="68" spans="1:4">
      <c r="A68" t="s">
        <v>155</v>
      </c>
      <c r="B68" s="29">
        <v>1.8737999999999999</v>
      </c>
      <c r="C68" s="29">
        <v>1.4052</v>
      </c>
      <c r="D68" s="29">
        <v>1.2938000000000001</v>
      </c>
    </row>
    <row r="69" spans="1:4">
      <c r="A69" t="s">
        <v>172</v>
      </c>
      <c r="B69" s="29">
        <v>1.3322000000000001</v>
      </c>
      <c r="C69" s="29">
        <v>1.2296</v>
      </c>
      <c r="D69" s="29">
        <v>1.1618999999999999</v>
      </c>
    </row>
    <row r="70" spans="1:4">
      <c r="A70" t="s">
        <v>174</v>
      </c>
      <c r="B70" s="29">
        <v>1.5298</v>
      </c>
      <c r="C70" s="29">
        <v>1.5584</v>
      </c>
      <c r="D70" s="29">
        <v>1.4314</v>
      </c>
    </row>
    <row r="71" spans="1:4">
      <c r="A71" t="s">
        <v>124</v>
      </c>
      <c r="B71" s="29">
        <v>1.6989000000000001</v>
      </c>
      <c r="C71" s="29">
        <v>1.9276</v>
      </c>
      <c r="D71" s="29">
        <v>2.0720999999999998</v>
      </c>
    </row>
    <row r="72" spans="1:4">
      <c r="A72" t="s">
        <v>130</v>
      </c>
      <c r="B72" s="29">
        <v>1.8945000000000001</v>
      </c>
      <c r="C72" s="29">
        <v>2.3694000000000002</v>
      </c>
      <c r="D72" s="29">
        <v>2.9155000000000002</v>
      </c>
    </row>
    <row r="73" spans="1:4">
      <c r="A73" t="s">
        <v>90</v>
      </c>
      <c r="B73" s="29">
        <v>1.5553999999999999</v>
      </c>
      <c r="C73" s="29">
        <v>2.5825</v>
      </c>
      <c r="D73" s="29">
        <v>2.3275000000000001</v>
      </c>
    </row>
    <row r="74" spans="1:4">
      <c r="A74" t="s">
        <v>113</v>
      </c>
      <c r="B74" s="29">
        <v>1.4862</v>
      </c>
      <c r="C74" s="29">
        <v>2.6486000000000001</v>
      </c>
      <c r="D74" s="29">
        <v>2.6271</v>
      </c>
    </row>
    <row r="75" spans="1:4">
      <c r="A75" t="s">
        <v>114</v>
      </c>
      <c r="B75" s="29">
        <v>1.6057999999999999</v>
      </c>
      <c r="C75" s="29">
        <v>2.6656</v>
      </c>
      <c r="D75" s="29">
        <v>2.4983</v>
      </c>
    </row>
    <row r="76" spans="1:4">
      <c r="A76" t="s">
        <v>125</v>
      </c>
      <c r="B76" s="29">
        <v>2.1880000000000002</v>
      </c>
      <c r="C76" s="29">
        <v>3.7069000000000001</v>
      </c>
      <c r="D76" s="29">
        <v>2.4895999999999998</v>
      </c>
    </row>
    <row r="77" spans="1:4">
      <c r="A77" t="s">
        <v>89</v>
      </c>
      <c r="B77" s="29">
        <v>2.1278999999999999</v>
      </c>
      <c r="C77" s="29">
        <v>2.5371000000000001</v>
      </c>
      <c r="D77" s="29">
        <v>2.5142000000000002</v>
      </c>
    </row>
    <row r="78" spans="1:4">
      <c r="A78" t="s">
        <v>95</v>
      </c>
      <c r="B78" s="29">
        <v>1.5846</v>
      </c>
      <c r="C78" s="29">
        <v>2.4584000000000001</v>
      </c>
      <c r="D78" s="29">
        <v>2.7462</v>
      </c>
    </row>
    <row r="79" spans="1:4">
      <c r="A79" t="s">
        <v>96</v>
      </c>
      <c r="B79" s="29">
        <v>2.3397000000000001</v>
      </c>
      <c r="C79" s="29">
        <v>4.6120000000000001</v>
      </c>
      <c r="D79" s="29">
        <v>4.1567999999999996</v>
      </c>
    </row>
    <row r="80" spans="1:4">
      <c r="A80" t="s">
        <v>98</v>
      </c>
      <c r="B80" s="29">
        <v>1.6107</v>
      </c>
      <c r="C80" s="29">
        <v>3.1328999999999998</v>
      </c>
      <c r="D80" s="29">
        <v>4.2984</v>
      </c>
    </row>
    <row r="81" spans="1:4">
      <c r="A81" t="s">
        <v>120</v>
      </c>
      <c r="B81" s="29">
        <v>1.5147999999999999</v>
      </c>
      <c r="C81" s="29">
        <v>2.3513999999999999</v>
      </c>
      <c r="D81" s="29">
        <v>3.1137999999999999</v>
      </c>
    </row>
    <row r="82" spans="1:4">
      <c r="A82" t="s">
        <v>122</v>
      </c>
      <c r="B82" s="29">
        <v>2.0514000000000001</v>
      </c>
      <c r="C82" s="29">
        <v>3.6629999999999998</v>
      </c>
      <c r="D82" s="29">
        <v>3.5074000000000001</v>
      </c>
    </row>
    <row r="83" spans="1:4">
      <c r="A83" t="s">
        <v>111</v>
      </c>
      <c r="B83" s="29">
        <v>1.5623</v>
      </c>
      <c r="C83" s="29">
        <v>2.4708000000000001</v>
      </c>
      <c r="D83" s="29">
        <v>2.3043999999999998</v>
      </c>
    </row>
    <row r="84" spans="1:4">
      <c r="A84" t="s">
        <v>159</v>
      </c>
      <c r="B84" s="29">
        <v>1.4222999999999999</v>
      </c>
      <c r="C84" s="29">
        <v>2.4607000000000001</v>
      </c>
      <c r="D84" s="29">
        <v>3.2557</v>
      </c>
    </row>
    <row r="85" spans="1:4">
      <c r="A85" t="s">
        <v>182</v>
      </c>
      <c r="B85" s="29">
        <v>1.0624</v>
      </c>
      <c r="C85" s="29">
        <v>2.0343</v>
      </c>
      <c r="D85" s="29">
        <v>2.1682999999999999</v>
      </c>
    </row>
    <row r="86" spans="1:4">
      <c r="A86" t="s">
        <v>201</v>
      </c>
      <c r="B86" s="29">
        <v>1.2387999999999999</v>
      </c>
      <c r="C86" s="29">
        <v>3.2501000000000002</v>
      </c>
      <c r="D86" s="29">
        <v>3.3795999999999999</v>
      </c>
    </row>
    <row r="87" spans="1:4">
      <c r="A87" t="s">
        <v>94</v>
      </c>
      <c r="B87" s="29">
        <v>1.7176</v>
      </c>
      <c r="C87" s="29">
        <v>2.3108</v>
      </c>
      <c r="D87" s="29">
        <v>3.3300999999999998</v>
      </c>
    </row>
    <row r="88" spans="1:4">
      <c r="A88" t="s">
        <v>131</v>
      </c>
      <c r="B88" s="29">
        <v>1.4659</v>
      </c>
      <c r="C88" s="29">
        <v>2.6496</v>
      </c>
      <c r="D88" s="29">
        <v>2.6991999999999998</v>
      </c>
    </row>
    <row r="89" spans="1:4">
      <c r="A89" t="s">
        <v>150</v>
      </c>
      <c r="B89" s="29">
        <v>2.0876999999999999</v>
      </c>
      <c r="C89" s="29">
        <v>2.8969</v>
      </c>
      <c r="D89" s="29">
        <v>3.1427</v>
      </c>
    </row>
    <row r="90" spans="1:4">
      <c r="A90" t="s">
        <v>170</v>
      </c>
      <c r="B90" s="29">
        <v>1.7181999999999999</v>
      </c>
      <c r="C90" s="29">
        <v>1.8620000000000001</v>
      </c>
      <c r="D90" s="29">
        <v>2.5333000000000001</v>
      </c>
    </row>
    <row r="91" spans="1:4">
      <c r="A91" t="s">
        <v>178</v>
      </c>
      <c r="B91" s="29">
        <v>1.6066</v>
      </c>
      <c r="C91" s="29">
        <v>1.8641000000000001</v>
      </c>
      <c r="D91" s="29">
        <v>1.9679</v>
      </c>
    </row>
    <row r="92" spans="1:4">
      <c r="A92" t="s">
        <v>192</v>
      </c>
      <c r="B92" s="29">
        <v>0.98406000000000005</v>
      </c>
      <c r="C92" s="29">
        <v>1.0130999999999999</v>
      </c>
      <c r="D92" s="29">
        <v>0.89476999999999995</v>
      </c>
    </row>
    <row r="93" spans="1:4">
      <c r="A93" t="s">
        <v>195</v>
      </c>
      <c r="B93" s="29">
        <v>2.1230000000000002</v>
      </c>
      <c r="C93" s="29">
        <v>1.7243999999999999</v>
      </c>
      <c r="D93" s="29">
        <v>1.5368999999999999</v>
      </c>
    </row>
    <row r="94" spans="1:4">
      <c r="A94" t="s">
        <v>65</v>
      </c>
      <c r="B94" s="29">
        <v>1.1516999999999999</v>
      </c>
      <c r="C94" s="29">
        <v>1.3573</v>
      </c>
      <c r="D94" s="29">
        <v>1.3186</v>
      </c>
    </row>
    <row r="95" spans="1:4">
      <c r="A95" t="s">
        <v>69</v>
      </c>
      <c r="B95" s="29">
        <v>1.1561999999999999</v>
      </c>
      <c r="C95" s="29">
        <v>1.1912</v>
      </c>
      <c r="D95" s="29">
        <v>1.2143999999999999</v>
      </c>
    </row>
    <row r="96" spans="1:4">
      <c r="A96" t="s">
        <v>204</v>
      </c>
      <c r="B96" s="29">
        <v>1.0693999999999999</v>
      </c>
      <c r="C96" s="29">
        <v>1.2362</v>
      </c>
      <c r="D96" s="29">
        <v>1.1679999999999999</v>
      </c>
    </row>
    <row r="97" spans="1:4">
      <c r="A97" t="s">
        <v>205</v>
      </c>
      <c r="B97" s="29">
        <v>1.0915999999999999</v>
      </c>
      <c r="C97" s="29">
        <v>1.2291000000000001</v>
      </c>
      <c r="D97" s="29">
        <v>1.2596000000000001</v>
      </c>
    </row>
    <row r="98" spans="1:4">
      <c r="A98" t="s">
        <v>142</v>
      </c>
      <c r="B98" s="29">
        <v>1.2051000000000001</v>
      </c>
      <c r="C98" s="29">
        <v>1.2728999999999999</v>
      </c>
      <c r="D98" s="29">
        <v>1.1366000000000001</v>
      </c>
    </row>
    <row r="99" spans="1:4">
      <c r="A99" t="s">
        <v>199</v>
      </c>
      <c r="B99" s="29">
        <v>1.026</v>
      </c>
      <c r="C99" s="29">
        <v>1.0867</v>
      </c>
      <c r="D99" s="29">
        <v>0.99748000000000003</v>
      </c>
    </row>
    <row r="100" spans="1:4">
      <c r="A100" t="s">
        <v>206</v>
      </c>
      <c r="B100" s="29">
        <v>1.7109000000000001</v>
      </c>
      <c r="C100" s="29">
        <v>1.5335000000000001</v>
      </c>
      <c r="D100" s="29">
        <v>1.4662999999999999</v>
      </c>
    </row>
    <row r="101" spans="1:4">
      <c r="A101" t="s">
        <v>207</v>
      </c>
      <c r="B101" s="29">
        <v>1.3425</v>
      </c>
      <c r="C101" s="29">
        <v>1.3164</v>
      </c>
      <c r="D101" s="29">
        <v>1.2656000000000001</v>
      </c>
    </row>
    <row r="102" spans="1:4">
      <c r="A102" t="s">
        <v>208</v>
      </c>
      <c r="B102" s="29">
        <v>1.1536</v>
      </c>
      <c r="C102" s="29">
        <v>1.2057</v>
      </c>
      <c r="D102" s="29">
        <v>1.1457999999999999</v>
      </c>
    </row>
    <row r="103" spans="1:4">
      <c r="A103" t="s">
        <v>209</v>
      </c>
      <c r="B103" s="29">
        <v>1.2693000000000001</v>
      </c>
      <c r="C103" s="29">
        <v>1.2372000000000001</v>
      </c>
      <c r="D103" s="29">
        <v>1.1971000000000001</v>
      </c>
    </row>
    <row r="104" spans="1:4">
      <c r="A104" t="s">
        <v>210</v>
      </c>
      <c r="B104" s="29">
        <v>1.1093999999999999</v>
      </c>
      <c r="C104" s="29">
        <v>1.2775000000000001</v>
      </c>
      <c r="D104" s="29">
        <v>1.2621</v>
      </c>
    </row>
    <row r="105" spans="1:4">
      <c r="A105" t="s">
        <v>211</v>
      </c>
      <c r="B105" s="29">
        <v>0.93093999999999999</v>
      </c>
      <c r="C105" s="29">
        <v>0.96238000000000001</v>
      </c>
      <c r="D105" s="29">
        <v>0.83470999999999995</v>
      </c>
    </row>
    <row r="106" spans="1:4">
      <c r="A106" t="s">
        <v>212</v>
      </c>
      <c r="B106" s="29">
        <v>1.1834</v>
      </c>
      <c r="C106" s="29">
        <v>1.1953</v>
      </c>
      <c r="D106" s="29">
        <v>1.0811999999999999</v>
      </c>
    </row>
    <row r="107" spans="1:4">
      <c r="A107" t="s">
        <v>213</v>
      </c>
      <c r="B107" s="29">
        <v>2.5057</v>
      </c>
      <c r="C107" s="29">
        <v>1.6823999999999999</v>
      </c>
      <c r="D107" s="29">
        <v>1.3647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0" sqref="F10"/>
    </sheetView>
  </sheetViews>
  <sheetFormatPr baseColWidth="10" defaultRowHeight="15" x14ac:dyDescent="0"/>
  <sheetData>
    <row r="1" spans="1:4">
      <c r="A1" t="s">
        <v>203</v>
      </c>
      <c r="B1" t="s">
        <v>237</v>
      </c>
      <c r="C1" t="s">
        <v>238</v>
      </c>
      <c r="D1" t="s">
        <v>239</v>
      </c>
    </row>
    <row r="2" spans="1:4">
      <c r="A2" t="s">
        <v>204</v>
      </c>
      <c r="B2">
        <v>1.1956009359999999</v>
      </c>
      <c r="C2">
        <v>1.381992527</v>
      </c>
      <c r="D2">
        <v>1.305802401</v>
      </c>
    </row>
    <row r="3" spans="1:4">
      <c r="A3" t="s">
        <v>8</v>
      </c>
      <c r="B3">
        <v>1.218426456</v>
      </c>
      <c r="C3">
        <v>1.392097116</v>
      </c>
      <c r="D3">
        <v>1.3447411069999999</v>
      </c>
    </row>
    <row r="4" spans="1:4">
      <c r="A4" t="s">
        <v>9</v>
      </c>
      <c r="B4">
        <v>1.34575004</v>
      </c>
      <c r="C4">
        <v>1.48409367</v>
      </c>
      <c r="D4">
        <v>1.532730173</v>
      </c>
    </row>
    <row r="5" spans="1:4">
      <c r="A5" t="s">
        <v>10</v>
      </c>
      <c r="B5">
        <v>1.253586573</v>
      </c>
      <c r="C5">
        <v>1.2679894270000001</v>
      </c>
      <c r="D5">
        <v>1.3794104110000001</v>
      </c>
    </row>
    <row r="6" spans="1:4">
      <c r="A6" t="s">
        <v>11</v>
      </c>
      <c r="B6">
        <v>1.0708437529999999</v>
      </c>
      <c r="C6">
        <v>1.19723987</v>
      </c>
      <c r="D6">
        <v>1.235948378</v>
      </c>
    </row>
    <row r="7" spans="1:4">
      <c r="A7" t="s">
        <v>12</v>
      </c>
      <c r="B7">
        <v>1.3411669900000001</v>
      </c>
      <c r="C7">
        <v>1.4941663679999999</v>
      </c>
      <c r="D7">
        <v>1.4748129889999999</v>
      </c>
    </row>
    <row r="8" spans="1:4">
      <c r="A8" t="s">
        <v>13</v>
      </c>
      <c r="B8">
        <v>1.966465422</v>
      </c>
      <c r="C8">
        <v>1.367667634</v>
      </c>
      <c r="D8">
        <v>1.314846819</v>
      </c>
    </row>
    <row r="9" spans="1:4">
      <c r="A9" t="s">
        <v>15</v>
      </c>
      <c r="B9">
        <v>1.2395478980000001</v>
      </c>
      <c r="C9">
        <v>1.2997280609999999</v>
      </c>
      <c r="D9">
        <v>1.3156661919999999</v>
      </c>
    </row>
    <row r="10" spans="1:4">
      <c r="A10" t="s">
        <v>16</v>
      </c>
      <c r="B10">
        <v>1.3741076459999999</v>
      </c>
      <c r="C10">
        <v>1.402061834</v>
      </c>
      <c r="D10">
        <v>1.388291092</v>
      </c>
    </row>
    <row r="11" spans="1:4">
      <c r="A11" t="s">
        <v>17</v>
      </c>
      <c r="B11">
        <v>1.6114752889999999</v>
      </c>
      <c r="C11">
        <v>1.658415516</v>
      </c>
      <c r="D11">
        <v>1.4269303959999999</v>
      </c>
    </row>
    <row r="12" spans="1:4">
      <c r="A12" t="s">
        <v>18</v>
      </c>
      <c r="B12">
        <v>1.216152892</v>
      </c>
      <c r="C12">
        <v>1.1634810769999999</v>
      </c>
      <c r="D12">
        <v>1.24979438</v>
      </c>
    </row>
    <row r="13" spans="1:4">
      <c r="A13" t="s">
        <v>19</v>
      </c>
      <c r="B13">
        <v>1.403810051</v>
      </c>
      <c r="C13">
        <v>1.4595202089999999</v>
      </c>
      <c r="D13">
        <v>1.432490649</v>
      </c>
    </row>
    <row r="14" spans="1:4">
      <c r="A14" t="s">
        <v>20</v>
      </c>
      <c r="B14">
        <v>1.2790737910000001</v>
      </c>
      <c r="C14">
        <v>1.401732924</v>
      </c>
      <c r="D14">
        <v>1.424888347</v>
      </c>
    </row>
    <row r="15" spans="1:4">
      <c r="A15" t="s">
        <v>21</v>
      </c>
      <c r="B15">
        <v>1.4621000630000001</v>
      </c>
      <c r="C15">
        <v>1.4401757900000001</v>
      </c>
      <c r="D15">
        <v>1.4964491900000001</v>
      </c>
    </row>
    <row r="16" spans="1:4">
      <c r="A16" t="s">
        <v>22</v>
      </c>
      <c r="B16">
        <v>1.298029925</v>
      </c>
      <c r="C16">
        <v>1.221568582</v>
      </c>
      <c r="D16">
        <v>1.11194712</v>
      </c>
    </row>
    <row r="17" spans="1:4">
      <c r="A17" t="s">
        <v>23</v>
      </c>
      <c r="B17">
        <v>1.209762979</v>
      </c>
      <c r="C17">
        <v>1.2756691739999999</v>
      </c>
      <c r="D17">
        <v>1.266561131</v>
      </c>
    </row>
    <row r="18" spans="1:4">
      <c r="A18" t="s">
        <v>24</v>
      </c>
      <c r="B18">
        <v>1.217096339</v>
      </c>
      <c r="C18">
        <v>1.4198178100000001</v>
      </c>
      <c r="D18">
        <v>1.3814418180000001</v>
      </c>
    </row>
    <row r="19" spans="1:4">
      <c r="A19" t="s">
        <v>25</v>
      </c>
      <c r="B19">
        <v>1.928090922</v>
      </c>
      <c r="C19">
        <v>1.6645237100000001</v>
      </c>
      <c r="D19">
        <v>1.5873406400000001</v>
      </c>
    </row>
    <row r="20" spans="1:4">
      <c r="A20" t="s">
        <v>27</v>
      </c>
      <c r="B20">
        <v>1.2397172670000001</v>
      </c>
      <c r="C20">
        <v>1.3987792109999999</v>
      </c>
      <c r="D20">
        <v>1.3846939309999999</v>
      </c>
    </row>
    <row r="21" spans="1:4">
      <c r="A21" t="s">
        <v>28</v>
      </c>
      <c r="B21">
        <v>1.7199985280000001</v>
      </c>
      <c r="C21">
        <v>1.8506097969999999</v>
      </c>
      <c r="D21">
        <v>2.106220005</v>
      </c>
    </row>
    <row r="22" spans="1:4">
      <c r="A22" t="s">
        <v>205</v>
      </c>
      <c r="B22">
        <v>1.289422863</v>
      </c>
      <c r="C22">
        <v>1.4518091120000001</v>
      </c>
      <c r="D22">
        <v>1.4878201820000001</v>
      </c>
    </row>
    <row r="23" spans="1:4">
      <c r="A23" t="s">
        <v>30</v>
      </c>
      <c r="B23">
        <v>1.2218154530000001</v>
      </c>
      <c r="C23">
        <v>1.29095015</v>
      </c>
      <c r="D23">
        <v>1.2842999960000001</v>
      </c>
    </row>
    <row r="24" spans="1:4">
      <c r="A24" t="s">
        <v>89</v>
      </c>
      <c r="B24">
        <v>2.0187598179999999</v>
      </c>
      <c r="C24">
        <v>2.406931352</v>
      </c>
      <c r="D24">
        <v>2.38519082</v>
      </c>
    </row>
    <row r="25" spans="1:4">
      <c r="A25" t="s">
        <v>31</v>
      </c>
      <c r="B25">
        <v>1.348254064</v>
      </c>
      <c r="C25">
        <v>1.4833020539999999</v>
      </c>
      <c r="D25">
        <v>1.5740761999999999</v>
      </c>
    </row>
    <row r="26" spans="1:4">
      <c r="A26" t="s">
        <v>32</v>
      </c>
      <c r="B26">
        <v>1.340888536</v>
      </c>
      <c r="C26">
        <v>1.4362603140000001</v>
      </c>
      <c r="D26">
        <v>1.509008653</v>
      </c>
    </row>
    <row r="27" spans="1:4">
      <c r="A27" t="s">
        <v>33</v>
      </c>
      <c r="B27">
        <v>2.1389003230000001</v>
      </c>
      <c r="C27">
        <v>1.697154464</v>
      </c>
      <c r="D27">
        <v>1.34800433</v>
      </c>
    </row>
    <row r="28" spans="1:4">
      <c r="A28" t="s">
        <v>90</v>
      </c>
      <c r="B28">
        <v>1.609047449</v>
      </c>
      <c r="C28">
        <v>2.6715248460000001</v>
      </c>
      <c r="D28">
        <v>2.4078069050000002</v>
      </c>
    </row>
    <row r="29" spans="1:4">
      <c r="A29" t="s">
        <v>34</v>
      </c>
      <c r="B29">
        <v>1.503923533</v>
      </c>
      <c r="C29">
        <v>1.367788786</v>
      </c>
      <c r="D29">
        <v>1.346152507</v>
      </c>
    </row>
    <row r="30" spans="1:4">
      <c r="A30" t="s">
        <v>35</v>
      </c>
      <c r="B30">
        <v>1.3872492300000001</v>
      </c>
      <c r="C30">
        <v>1.4290800109999999</v>
      </c>
      <c r="D30">
        <v>1.352957312</v>
      </c>
    </row>
    <row r="31" spans="1:4">
      <c r="A31" t="s">
        <v>36</v>
      </c>
      <c r="B31">
        <v>1.634644419</v>
      </c>
      <c r="C31">
        <v>1.4020418029999999</v>
      </c>
      <c r="D31">
        <v>1.36604858</v>
      </c>
    </row>
    <row r="32" spans="1:4">
      <c r="A32" t="s">
        <v>37</v>
      </c>
      <c r="B32">
        <v>1.6196359819999999</v>
      </c>
      <c r="C32">
        <v>1.4536008819999999</v>
      </c>
      <c r="D32">
        <v>1.5077429600000001</v>
      </c>
    </row>
    <row r="33" spans="1:4">
      <c r="A33" t="s">
        <v>38</v>
      </c>
      <c r="B33">
        <v>1.3114915220000001</v>
      </c>
      <c r="C33">
        <v>1.439608196</v>
      </c>
      <c r="D33">
        <v>1.359354875</v>
      </c>
    </row>
    <row r="34" spans="1:4">
      <c r="A34" t="s">
        <v>39</v>
      </c>
      <c r="B34">
        <v>1.5092266169999999</v>
      </c>
      <c r="C34">
        <v>1.2974204949999999</v>
      </c>
      <c r="D34">
        <v>1.2182736590000001</v>
      </c>
    </row>
    <row r="35" spans="1:4">
      <c r="A35" t="s">
        <v>40</v>
      </c>
      <c r="B35">
        <v>1.255769454</v>
      </c>
      <c r="C35">
        <v>1.4304961060000001</v>
      </c>
      <c r="D35">
        <v>1.4103250679999999</v>
      </c>
    </row>
    <row r="36" spans="1:4">
      <c r="A36" t="s">
        <v>41</v>
      </c>
      <c r="B36">
        <v>1.4766857769999999</v>
      </c>
      <c r="C36">
        <v>1.3259257229999999</v>
      </c>
      <c r="D36">
        <v>1.1996879279999999</v>
      </c>
    </row>
    <row r="37" spans="1:4">
      <c r="A37" t="s">
        <v>42</v>
      </c>
      <c r="B37">
        <v>1.4249202540000001</v>
      </c>
      <c r="C37">
        <v>1.4972149269999999</v>
      </c>
      <c r="D37">
        <v>1.586268317</v>
      </c>
    </row>
    <row r="38" spans="1:4">
      <c r="A38" t="s">
        <v>43</v>
      </c>
      <c r="B38">
        <v>1.3526581200000001</v>
      </c>
      <c r="C38">
        <v>1.271007046</v>
      </c>
      <c r="D38">
        <v>1.235758106</v>
      </c>
    </row>
    <row r="39" spans="1:4">
      <c r="A39" t="s">
        <v>44</v>
      </c>
      <c r="B39">
        <v>1.3404292449999999</v>
      </c>
      <c r="C39">
        <v>1.2591608110000001</v>
      </c>
      <c r="D39">
        <v>1.131348215</v>
      </c>
    </row>
    <row r="40" spans="1:4">
      <c r="A40" t="s">
        <v>45</v>
      </c>
      <c r="B40">
        <v>2.0137584610000001</v>
      </c>
      <c r="C40">
        <v>1.828975528</v>
      </c>
      <c r="D40">
        <v>1.5720319519999999</v>
      </c>
    </row>
    <row r="41" spans="1:4">
      <c r="A41" t="s">
        <v>46</v>
      </c>
      <c r="B41">
        <v>1.4973503640000001</v>
      </c>
      <c r="C41">
        <v>1.4236462910000001</v>
      </c>
      <c r="D41">
        <v>1.315661543</v>
      </c>
    </row>
    <row r="42" spans="1:4">
      <c r="A42" t="s">
        <v>48</v>
      </c>
      <c r="B42">
        <v>1.2899168050000001</v>
      </c>
      <c r="C42">
        <v>1.4273548439999999</v>
      </c>
      <c r="D42">
        <v>1.306569477</v>
      </c>
    </row>
    <row r="43" spans="1:4">
      <c r="A43" t="s">
        <v>49</v>
      </c>
      <c r="B43">
        <v>1.3096270210000001</v>
      </c>
      <c r="C43">
        <v>1.3567190819999999</v>
      </c>
      <c r="D43">
        <v>1.278933227</v>
      </c>
    </row>
    <row r="44" spans="1:4">
      <c r="A44" t="s">
        <v>91</v>
      </c>
      <c r="B44">
        <v>2.5598173210000001</v>
      </c>
      <c r="C44">
        <v>2.777993827</v>
      </c>
      <c r="D44">
        <v>2.071127798</v>
      </c>
    </row>
    <row r="45" spans="1:4">
      <c r="A45" t="s">
        <v>50</v>
      </c>
      <c r="B45">
        <v>1.217278866</v>
      </c>
      <c r="C45">
        <v>1.3642110869999999</v>
      </c>
      <c r="D45">
        <v>1.343155697</v>
      </c>
    </row>
    <row r="46" spans="1:4">
      <c r="A46" t="s">
        <v>51</v>
      </c>
      <c r="B46">
        <v>1.3616693609999999</v>
      </c>
      <c r="C46">
        <v>1.181850362</v>
      </c>
      <c r="D46">
        <v>1.178063393</v>
      </c>
    </row>
    <row r="47" spans="1:4">
      <c r="A47" t="s">
        <v>52</v>
      </c>
      <c r="B47">
        <v>1.095171621</v>
      </c>
      <c r="C47">
        <v>1.1896828180000001</v>
      </c>
      <c r="D47">
        <v>1.160536239</v>
      </c>
    </row>
    <row r="48" spans="1:4">
      <c r="A48" t="s">
        <v>53</v>
      </c>
      <c r="B48">
        <v>1.2160180060000001</v>
      </c>
      <c r="C48">
        <v>1.2780575759999999</v>
      </c>
      <c r="D48">
        <v>1.239861817</v>
      </c>
    </row>
    <row r="49" spans="1:4">
      <c r="A49" t="s">
        <v>54</v>
      </c>
      <c r="B49">
        <v>1.5285520610000001</v>
      </c>
      <c r="C49">
        <v>1.3746087570000001</v>
      </c>
      <c r="D49">
        <v>1.279552987</v>
      </c>
    </row>
    <row r="50" spans="1:4">
      <c r="A50" t="s">
        <v>55</v>
      </c>
      <c r="B50">
        <v>1.3932138039999999</v>
      </c>
      <c r="C50">
        <v>1.386436008</v>
      </c>
      <c r="D50">
        <v>1.310134825</v>
      </c>
    </row>
    <row r="51" spans="1:4">
      <c r="A51" t="s">
        <v>56</v>
      </c>
      <c r="B51">
        <v>1.2374426839999999</v>
      </c>
      <c r="C51">
        <v>1.3389773760000001</v>
      </c>
      <c r="D51">
        <v>1.3567325290000001</v>
      </c>
    </row>
    <row r="52" spans="1:4">
      <c r="A52" t="s">
        <v>92</v>
      </c>
      <c r="B52">
        <v>2.5116362639999998</v>
      </c>
      <c r="C52">
        <v>2.7082259089999998</v>
      </c>
      <c r="D52">
        <v>2.4150489390000001</v>
      </c>
    </row>
    <row r="53" spans="1:4">
      <c r="A53" t="s">
        <v>57</v>
      </c>
      <c r="B53">
        <v>1.451532772</v>
      </c>
      <c r="C53">
        <v>1.342273067</v>
      </c>
      <c r="D53">
        <v>1.2916556020000001</v>
      </c>
    </row>
    <row r="54" spans="1:4">
      <c r="A54" t="s">
        <v>94</v>
      </c>
      <c r="B54">
        <v>1.647367416</v>
      </c>
      <c r="C54">
        <v>2.216350636</v>
      </c>
      <c r="D54">
        <v>3.193925992</v>
      </c>
    </row>
    <row r="55" spans="1:4">
      <c r="A55" t="s">
        <v>95</v>
      </c>
      <c r="B55">
        <v>1.5284872940000001</v>
      </c>
      <c r="C55">
        <v>2.3712832580000001</v>
      </c>
      <c r="D55">
        <v>2.648834554</v>
      </c>
    </row>
    <row r="56" spans="1:4">
      <c r="A56" t="s">
        <v>96</v>
      </c>
      <c r="B56">
        <v>2.3014822719999999</v>
      </c>
      <c r="C56">
        <v>4.5366088490000003</v>
      </c>
      <c r="D56">
        <v>4.0888854730000004</v>
      </c>
    </row>
    <row r="57" spans="1:4">
      <c r="A57" t="s">
        <v>98</v>
      </c>
      <c r="B57">
        <v>1.508004264</v>
      </c>
      <c r="C57">
        <v>2.9330928790000002</v>
      </c>
      <c r="D57">
        <v>4.02430807</v>
      </c>
    </row>
    <row r="58" spans="1:4">
      <c r="A58" t="s">
        <v>59</v>
      </c>
      <c r="B58">
        <v>1.7596037920000001</v>
      </c>
      <c r="C58">
        <v>1.593354433</v>
      </c>
      <c r="D58">
        <v>1.542748107</v>
      </c>
    </row>
    <row r="59" spans="1:4">
      <c r="A59" t="s">
        <v>72</v>
      </c>
      <c r="B59">
        <v>0.89615870099999995</v>
      </c>
      <c r="C59">
        <v>0.95890942499999998</v>
      </c>
      <c r="D59">
        <v>0.94418284500000005</v>
      </c>
    </row>
    <row r="60" spans="1:4">
      <c r="A60" t="s">
        <v>106</v>
      </c>
      <c r="B60">
        <v>2.5204889160000001</v>
      </c>
      <c r="C60">
        <v>3.1474701829999998</v>
      </c>
      <c r="D60">
        <v>2.7143625689999999</v>
      </c>
    </row>
    <row r="61" spans="1:4">
      <c r="A61" t="s">
        <v>60</v>
      </c>
      <c r="B61">
        <v>1.6451020750000001</v>
      </c>
      <c r="C61">
        <v>1.5700587349999999</v>
      </c>
      <c r="D61">
        <v>1.489311587</v>
      </c>
    </row>
    <row r="62" spans="1:4">
      <c r="A62" t="s">
        <v>74</v>
      </c>
      <c r="B62">
        <v>1.1530535930000001</v>
      </c>
      <c r="C62">
        <v>1.1338469449999999</v>
      </c>
      <c r="D62">
        <v>1.170247188</v>
      </c>
    </row>
    <row r="63" spans="1:4">
      <c r="A63" t="s">
        <v>111</v>
      </c>
      <c r="B63">
        <v>1.69062161</v>
      </c>
      <c r="C63">
        <v>2.673777968</v>
      </c>
      <c r="D63">
        <v>2.4937134419999998</v>
      </c>
    </row>
    <row r="64" spans="1:4">
      <c r="A64" t="s">
        <v>113</v>
      </c>
      <c r="B64">
        <v>1.3584152709999999</v>
      </c>
      <c r="C64">
        <v>2.420904749</v>
      </c>
      <c r="D64">
        <v>2.401295218</v>
      </c>
    </row>
    <row r="65" spans="1:4">
      <c r="A65" t="s">
        <v>114</v>
      </c>
      <c r="B65">
        <v>1.6119486789999999</v>
      </c>
      <c r="C65">
        <v>2.6899552579999999</v>
      </c>
      <c r="D65">
        <v>2.5645736110000001</v>
      </c>
    </row>
    <row r="66" spans="1:4">
      <c r="A66" t="s">
        <v>75</v>
      </c>
      <c r="B66">
        <v>0.95511879899999996</v>
      </c>
      <c r="C66">
        <v>1.049155198</v>
      </c>
      <c r="D66">
        <v>1.0123188519999999</v>
      </c>
    </row>
    <row r="67" spans="1:4">
      <c r="A67" t="s">
        <v>120</v>
      </c>
      <c r="B67">
        <v>1.613135207</v>
      </c>
      <c r="C67">
        <v>2.504016322</v>
      </c>
      <c r="D67">
        <v>3.3158889130000002</v>
      </c>
    </row>
    <row r="68" spans="1:4">
      <c r="A68" t="s">
        <v>61</v>
      </c>
      <c r="B68">
        <v>1.189023036</v>
      </c>
      <c r="C68">
        <v>1.238149366</v>
      </c>
      <c r="D68">
        <v>1.175608913</v>
      </c>
    </row>
    <row r="69" spans="1:4">
      <c r="A69" t="s">
        <v>122</v>
      </c>
      <c r="B69">
        <v>2.0554239679999999</v>
      </c>
      <c r="C69">
        <v>3.670244657</v>
      </c>
      <c r="D69">
        <v>3.514336203</v>
      </c>
    </row>
    <row r="70" spans="1:4">
      <c r="A70" t="s">
        <v>76</v>
      </c>
      <c r="B70">
        <v>1.1213090539999999</v>
      </c>
      <c r="C70">
        <v>1.150990373</v>
      </c>
      <c r="D70">
        <v>1.088065158</v>
      </c>
    </row>
    <row r="71" spans="1:4">
      <c r="A71" t="s">
        <v>77</v>
      </c>
      <c r="B71">
        <v>0.99108826500000002</v>
      </c>
      <c r="C71">
        <v>0.98994652599999999</v>
      </c>
      <c r="D71">
        <v>0.89629031199999998</v>
      </c>
    </row>
    <row r="72" spans="1:4">
      <c r="A72" t="s">
        <v>62</v>
      </c>
      <c r="B72">
        <v>1.4942380209999999</v>
      </c>
      <c r="C72">
        <v>1.533582848</v>
      </c>
      <c r="D72">
        <v>1.6533687669999999</v>
      </c>
    </row>
    <row r="73" spans="1:4">
      <c r="A73" t="s">
        <v>124</v>
      </c>
      <c r="B73">
        <v>1.6896772120000001</v>
      </c>
      <c r="C73">
        <v>1.9171436120000001</v>
      </c>
      <c r="D73">
        <v>2.0608421830000001</v>
      </c>
    </row>
    <row r="74" spans="1:4">
      <c r="A74" t="s">
        <v>125</v>
      </c>
      <c r="B74">
        <v>2.0587441690000001</v>
      </c>
      <c r="C74">
        <v>3.4879144399999999</v>
      </c>
      <c r="D74">
        <v>2.342519169</v>
      </c>
    </row>
    <row r="75" spans="1:4">
      <c r="A75" t="s">
        <v>127</v>
      </c>
      <c r="B75">
        <v>2.5292827039999999</v>
      </c>
      <c r="C75">
        <v>2.2184564839999998</v>
      </c>
      <c r="D75">
        <v>1.1473379589999999</v>
      </c>
    </row>
    <row r="76" spans="1:4">
      <c r="A76" t="s">
        <v>130</v>
      </c>
      <c r="B76">
        <v>1.848791852</v>
      </c>
      <c r="C76">
        <v>2.3122048980000001</v>
      </c>
      <c r="D76">
        <v>2.8450444500000001</v>
      </c>
    </row>
    <row r="77" spans="1:4">
      <c r="A77" t="s">
        <v>131</v>
      </c>
      <c r="B77">
        <v>1.505954797</v>
      </c>
      <c r="C77">
        <v>2.7219264700000001</v>
      </c>
      <c r="D77">
        <v>2.772947378</v>
      </c>
    </row>
    <row r="78" spans="1:4">
      <c r="A78" t="s">
        <v>134</v>
      </c>
      <c r="B78">
        <v>2.1362477969999998</v>
      </c>
      <c r="C78">
        <v>1.6899698400000001</v>
      </c>
      <c r="D78">
        <v>1.5865932380000001</v>
      </c>
    </row>
    <row r="79" spans="1:4">
      <c r="A79" t="s">
        <v>142</v>
      </c>
      <c r="B79">
        <v>1.337218107</v>
      </c>
      <c r="C79">
        <v>1.4124177570000001</v>
      </c>
      <c r="D79">
        <v>1.2612604780000001</v>
      </c>
    </row>
    <row r="80" spans="1:4">
      <c r="A80" t="s">
        <v>147</v>
      </c>
      <c r="B80">
        <v>1.4886356890000001</v>
      </c>
      <c r="C80">
        <v>1.488981734</v>
      </c>
      <c r="D80">
        <v>1.4234456289999999</v>
      </c>
    </row>
    <row r="81" spans="1:4">
      <c r="A81" t="s">
        <v>148</v>
      </c>
      <c r="B81">
        <v>1.926640962</v>
      </c>
      <c r="C81">
        <v>2.6413081809999999</v>
      </c>
      <c r="D81">
        <v>2.667236173</v>
      </c>
    </row>
    <row r="82" spans="1:4">
      <c r="A82" t="s">
        <v>150</v>
      </c>
      <c r="B82">
        <v>2.1365561450000001</v>
      </c>
      <c r="C82">
        <v>2.9646114049999999</v>
      </c>
      <c r="D82">
        <v>3.2162359290000002</v>
      </c>
    </row>
    <row r="83" spans="1:4">
      <c r="A83" t="s">
        <v>155</v>
      </c>
      <c r="B83">
        <v>2.0728369510000002</v>
      </c>
      <c r="C83">
        <v>1.554483375</v>
      </c>
      <c r="D83">
        <v>1.431233727</v>
      </c>
    </row>
    <row r="84" spans="1:4">
      <c r="A84" t="s">
        <v>67</v>
      </c>
      <c r="B84">
        <v>1.2464769520000001</v>
      </c>
      <c r="C84">
        <v>1.3567121849999999</v>
      </c>
      <c r="D84">
        <v>1.256622898</v>
      </c>
    </row>
    <row r="85" spans="1:4">
      <c r="A85" t="s">
        <v>159</v>
      </c>
      <c r="B85">
        <v>1.4821701199999999</v>
      </c>
      <c r="C85">
        <v>2.5642977789999999</v>
      </c>
      <c r="D85">
        <v>3.3928257369999999</v>
      </c>
    </row>
    <row r="86" spans="1:4">
      <c r="A86" t="s">
        <v>69</v>
      </c>
      <c r="B86">
        <v>1.2268564500000001</v>
      </c>
      <c r="C86">
        <v>1.264005313</v>
      </c>
      <c r="D86">
        <v>1.288655168</v>
      </c>
    </row>
    <row r="87" spans="1:4">
      <c r="A87" t="s">
        <v>63</v>
      </c>
      <c r="B87">
        <v>1.3598966260000001</v>
      </c>
      <c r="C87">
        <v>1.423017771</v>
      </c>
      <c r="D87">
        <v>1.4407418380000001</v>
      </c>
    </row>
    <row r="88" spans="1:4">
      <c r="A88" t="s">
        <v>170</v>
      </c>
      <c r="B88">
        <v>1.770887578</v>
      </c>
      <c r="C88">
        <v>1.919101025</v>
      </c>
      <c r="D88">
        <v>2.610939111</v>
      </c>
    </row>
    <row r="89" spans="1:4">
      <c r="A89" t="s">
        <v>172</v>
      </c>
      <c r="B89">
        <v>1.542323457</v>
      </c>
      <c r="C89">
        <v>1.423478432</v>
      </c>
      <c r="D89">
        <v>1.345125189</v>
      </c>
    </row>
    <row r="90" spans="1:4">
      <c r="A90" t="s">
        <v>70</v>
      </c>
      <c r="B90">
        <v>1.337434005</v>
      </c>
      <c r="C90">
        <v>1.3518765070000001</v>
      </c>
      <c r="D90">
        <v>1.291331268</v>
      </c>
    </row>
    <row r="91" spans="1:4">
      <c r="A91" t="s">
        <v>174</v>
      </c>
      <c r="B91">
        <v>1.7832992809999999</v>
      </c>
      <c r="C91">
        <v>1.816718184</v>
      </c>
      <c r="D91">
        <v>1.668564895</v>
      </c>
    </row>
    <row r="92" spans="1:4">
      <c r="A92" t="s">
        <v>178</v>
      </c>
      <c r="B92">
        <v>1.7185294929999999</v>
      </c>
      <c r="C92">
        <v>1.993943918</v>
      </c>
      <c r="D92">
        <v>2.1049537699999998</v>
      </c>
    </row>
    <row r="93" spans="1:4">
      <c r="A93" t="s">
        <v>182</v>
      </c>
      <c r="B93">
        <v>1.1717613870000001</v>
      </c>
      <c r="C93">
        <v>2.243705668</v>
      </c>
      <c r="D93">
        <v>2.3915788299999998</v>
      </c>
    </row>
    <row r="94" spans="1:4">
      <c r="A94" t="s">
        <v>64</v>
      </c>
      <c r="B94">
        <v>1.461176885</v>
      </c>
      <c r="C94">
        <v>1.5299468220000001</v>
      </c>
      <c r="D94">
        <v>1.4989507870000001</v>
      </c>
    </row>
    <row r="95" spans="1:4">
      <c r="A95" t="s">
        <v>65</v>
      </c>
      <c r="B95">
        <v>1.2146634650000001</v>
      </c>
      <c r="C95">
        <v>1.4314791090000001</v>
      </c>
      <c r="D95">
        <v>1.3906833139999999</v>
      </c>
    </row>
    <row r="96" spans="1:4">
      <c r="A96" t="s">
        <v>191</v>
      </c>
      <c r="B96">
        <v>1.4808522559999999</v>
      </c>
      <c r="C96">
        <v>2.6044705019999999</v>
      </c>
      <c r="D96">
        <v>2.6159645469999999</v>
      </c>
    </row>
    <row r="97" spans="1:4">
      <c r="A97" t="s">
        <v>192</v>
      </c>
      <c r="B97">
        <v>1.0329536290000001</v>
      </c>
      <c r="C97">
        <v>1.0634806400000001</v>
      </c>
      <c r="D97">
        <v>0.93922722599999997</v>
      </c>
    </row>
    <row r="98" spans="1:4">
      <c r="A98" t="s">
        <v>66</v>
      </c>
      <c r="B98">
        <v>1.3298631889999999</v>
      </c>
      <c r="C98">
        <v>1.163024783</v>
      </c>
      <c r="D98">
        <v>1.1892357099999999</v>
      </c>
    </row>
    <row r="99" spans="1:4">
      <c r="A99" t="s">
        <v>195</v>
      </c>
      <c r="B99">
        <v>2.2024585459999999</v>
      </c>
      <c r="C99">
        <v>1.7889993360000001</v>
      </c>
      <c r="D99">
        <v>1.5945049529999999</v>
      </c>
    </row>
    <row r="100" spans="1:4">
      <c r="A100" t="s">
        <v>71</v>
      </c>
      <c r="B100">
        <v>1.174099834</v>
      </c>
      <c r="C100">
        <v>1.2568114349999999</v>
      </c>
      <c r="D100">
        <v>1.2028325900000001</v>
      </c>
    </row>
    <row r="101" spans="1:4">
      <c r="A101" t="s">
        <v>199</v>
      </c>
      <c r="B101">
        <v>1.1304134299999999</v>
      </c>
      <c r="C101">
        <v>1.1972773139999999</v>
      </c>
      <c r="D101">
        <v>1.098976849</v>
      </c>
    </row>
    <row r="102" spans="1:4">
      <c r="A102" t="s">
        <v>201</v>
      </c>
      <c r="B102">
        <v>1.1772357739999999</v>
      </c>
      <c r="C102">
        <v>3.0885124500000001</v>
      </c>
      <c r="D102">
        <v>3.2115575889999999</v>
      </c>
    </row>
    <row r="103" spans="1:4">
      <c r="A103" t="s">
        <v>206</v>
      </c>
      <c r="B103">
        <v>1.8825136840000001</v>
      </c>
      <c r="C103">
        <v>1.6873722870000001</v>
      </c>
      <c r="D103">
        <v>1.6134090029999999</v>
      </c>
    </row>
    <row r="104" spans="1:4">
      <c r="A104" t="s">
        <v>207</v>
      </c>
      <c r="B104">
        <v>1.469084332</v>
      </c>
      <c r="C104">
        <v>1.4405727559999999</v>
      </c>
      <c r="D104">
        <v>1.384891235</v>
      </c>
    </row>
    <row r="105" spans="1:4">
      <c r="A105" t="s">
        <v>240</v>
      </c>
      <c r="B105">
        <v>1.3779727900000001</v>
      </c>
      <c r="C105">
        <v>1.4465165179999999</v>
      </c>
      <c r="D105">
        <v>1.4422870590000001</v>
      </c>
    </row>
    <row r="106" spans="1:4">
      <c r="A106" t="s">
        <v>208</v>
      </c>
      <c r="B106">
        <v>1.1913478829999999</v>
      </c>
      <c r="C106">
        <v>1.245154286</v>
      </c>
      <c r="D106">
        <v>1.1832489859999999</v>
      </c>
    </row>
    <row r="107" spans="1:4">
      <c r="A107" t="s">
        <v>209</v>
      </c>
      <c r="B107">
        <v>1.4232480569999999</v>
      </c>
      <c r="C107">
        <v>1.387209591</v>
      </c>
      <c r="D107">
        <v>1.3422011760000001</v>
      </c>
    </row>
    <row r="108" spans="1:4">
      <c r="A108" t="s">
        <v>210</v>
      </c>
      <c r="B108">
        <v>1.2547516249999999</v>
      </c>
      <c r="C108">
        <v>1.4449166040000001</v>
      </c>
      <c r="D108">
        <v>1.4275339149999999</v>
      </c>
    </row>
    <row r="109" spans="1:4">
      <c r="A109" t="s">
        <v>211</v>
      </c>
      <c r="B109">
        <v>0.996254737</v>
      </c>
      <c r="C109">
        <v>1.029897109</v>
      </c>
      <c r="D109">
        <v>0.89326908500000002</v>
      </c>
    </row>
    <row r="110" spans="1:4">
      <c r="A110" t="s">
        <v>213</v>
      </c>
      <c r="B110">
        <v>2.5995033969999999</v>
      </c>
      <c r="C110">
        <v>1.7454245230000001</v>
      </c>
      <c r="D110">
        <v>1.415816277</v>
      </c>
    </row>
    <row r="111" spans="1:4">
      <c r="A111" t="s">
        <v>212</v>
      </c>
      <c r="B111">
        <v>1.283984303</v>
      </c>
      <c r="C111">
        <v>1.2968620989999999</v>
      </c>
      <c r="D111">
        <v>1.1730198679999999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G10" sqref="G10"/>
    </sheetView>
  </sheetViews>
  <sheetFormatPr baseColWidth="10" defaultRowHeight="15" x14ac:dyDescent="0"/>
  <sheetData>
    <row r="1" spans="1:4">
      <c r="A1" t="s">
        <v>203</v>
      </c>
      <c r="B1" t="s">
        <v>237</v>
      </c>
      <c r="C1" t="s">
        <v>238</v>
      </c>
      <c r="D1" t="s">
        <v>239</v>
      </c>
    </row>
    <row r="2" spans="1:4">
      <c r="A2" t="s">
        <v>204</v>
      </c>
      <c r="B2">
        <v>1.0694318309999999</v>
      </c>
      <c r="C2">
        <v>1.236153933</v>
      </c>
      <c r="D2">
        <v>1.1680039799999999</v>
      </c>
    </row>
    <row r="3" spans="1:4">
      <c r="A3" t="s">
        <v>8</v>
      </c>
      <c r="B3">
        <v>1.045738023</v>
      </c>
      <c r="C3">
        <v>1.194794219</v>
      </c>
      <c r="D3">
        <v>1.1541500099999999</v>
      </c>
    </row>
    <row r="4" spans="1:4">
      <c r="A4" t="s">
        <v>9</v>
      </c>
      <c r="B4">
        <v>1.219627722</v>
      </c>
      <c r="C4">
        <v>1.345005928</v>
      </c>
      <c r="D4">
        <v>1.389084269</v>
      </c>
    </row>
    <row r="5" spans="1:4">
      <c r="A5" t="s">
        <v>10</v>
      </c>
      <c r="B5">
        <v>1.147871986</v>
      </c>
      <c r="C5">
        <v>1.1610602510000001</v>
      </c>
      <c r="D5">
        <v>1.2630851359999999</v>
      </c>
    </row>
    <row r="6" spans="1:4">
      <c r="A6" t="s">
        <v>11</v>
      </c>
      <c r="B6">
        <v>0.92998009999999998</v>
      </c>
      <c r="C6">
        <v>1.0397494979999999</v>
      </c>
      <c r="D6">
        <v>1.0733661130000001</v>
      </c>
    </row>
    <row r="7" spans="1:4">
      <c r="A7" t="s">
        <v>12</v>
      </c>
      <c r="B7">
        <v>1.250941294</v>
      </c>
      <c r="C7">
        <v>1.3936477890000001</v>
      </c>
      <c r="D7">
        <v>1.375596389</v>
      </c>
    </row>
    <row r="8" spans="1:4">
      <c r="A8" t="s">
        <v>13</v>
      </c>
      <c r="B8">
        <v>1.8013332179999999</v>
      </c>
      <c r="C8">
        <v>1.252818948</v>
      </c>
      <c r="D8">
        <v>1.204433713</v>
      </c>
    </row>
    <row r="9" spans="1:4">
      <c r="A9" t="s">
        <v>15</v>
      </c>
      <c r="B9">
        <v>1.1406903429999999</v>
      </c>
      <c r="C9">
        <v>1.1960709620000001</v>
      </c>
      <c r="D9">
        <v>1.2107379810000001</v>
      </c>
    </row>
    <row r="10" spans="1:4">
      <c r="A10" t="s">
        <v>16</v>
      </c>
      <c r="B10">
        <v>1.1031194120000001</v>
      </c>
      <c r="C10">
        <v>1.1255607459999999</v>
      </c>
      <c r="D10">
        <v>1.1145057359999999</v>
      </c>
    </row>
    <row r="11" spans="1:4">
      <c r="A11" t="s">
        <v>17</v>
      </c>
      <c r="B11">
        <v>1.448860239</v>
      </c>
      <c r="C11">
        <v>1.4910636960000001</v>
      </c>
      <c r="D11">
        <v>1.282937894</v>
      </c>
    </row>
    <row r="12" spans="1:4">
      <c r="A12" t="s">
        <v>18</v>
      </c>
      <c r="B12">
        <v>1.1930161829999999</v>
      </c>
      <c r="C12">
        <v>1.1413464230000001</v>
      </c>
      <c r="D12">
        <v>1.226017658</v>
      </c>
    </row>
    <row r="13" spans="1:4">
      <c r="A13" t="s">
        <v>19</v>
      </c>
      <c r="B13">
        <v>1.2602828159999999</v>
      </c>
      <c r="C13">
        <v>1.3102971000000001</v>
      </c>
      <c r="D13">
        <v>1.2860310749999999</v>
      </c>
    </row>
    <row r="14" spans="1:4">
      <c r="A14" t="s">
        <v>20</v>
      </c>
      <c r="B14">
        <v>1.1543018899999999</v>
      </c>
      <c r="C14">
        <v>1.2649957919999999</v>
      </c>
      <c r="D14">
        <v>1.2858924350000001</v>
      </c>
    </row>
    <row r="15" spans="1:4">
      <c r="A15" t="s">
        <v>21</v>
      </c>
      <c r="B15">
        <v>1.365777408</v>
      </c>
      <c r="C15">
        <v>1.3452974980000001</v>
      </c>
      <c r="D15">
        <v>1.3978636259999999</v>
      </c>
    </row>
    <row r="16" spans="1:4">
      <c r="A16" t="s">
        <v>22</v>
      </c>
      <c r="B16">
        <v>1.209384153</v>
      </c>
      <c r="C16">
        <v>1.13814455</v>
      </c>
      <c r="D16">
        <v>1.036009417</v>
      </c>
    </row>
    <row r="17" spans="1:4">
      <c r="A17" t="s">
        <v>23</v>
      </c>
      <c r="B17">
        <v>1.045905598</v>
      </c>
      <c r="C17">
        <v>1.1028850720000001</v>
      </c>
      <c r="D17">
        <v>1.095010676</v>
      </c>
    </row>
    <row r="18" spans="1:4">
      <c r="A18" t="s">
        <v>24</v>
      </c>
      <c r="B18">
        <v>1.1289513950000001</v>
      </c>
      <c r="C18">
        <v>1.3169913069999999</v>
      </c>
      <c r="D18">
        <v>1.2813945929999999</v>
      </c>
    </row>
    <row r="19" spans="1:4">
      <c r="A19" t="s">
        <v>25</v>
      </c>
      <c r="B19">
        <v>1.71790391</v>
      </c>
      <c r="C19">
        <v>1.483068955</v>
      </c>
      <c r="D19">
        <v>1.4142998449999999</v>
      </c>
    </row>
    <row r="20" spans="1:4">
      <c r="A20" t="s">
        <v>27</v>
      </c>
      <c r="B20">
        <v>1.0593616480000001</v>
      </c>
      <c r="C20">
        <v>1.195283061</v>
      </c>
      <c r="D20">
        <v>1.1832469249999999</v>
      </c>
    </row>
    <row r="21" spans="1:4">
      <c r="A21" t="s">
        <v>28</v>
      </c>
      <c r="B21">
        <v>1.6581593859999999</v>
      </c>
      <c r="C21">
        <v>1.784074784</v>
      </c>
      <c r="D21">
        <v>2.0304950329999998</v>
      </c>
    </row>
    <row r="22" spans="1:4">
      <c r="A22" t="s">
        <v>205</v>
      </c>
      <c r="B22">
        <v>1.0915968030000001</v>
      </c>
      <c r="C22">
        <v>1.2290694</v>
      </c>
      <c r="D22">
        <v>1.259555574</v>
      </c>
    </row>
    <row r="23" spans="1:4">
      <c r="A23" t="s">
        <v>30</v>
      </c>
      <c r="B23">
        <v>1.121599961</v>
      </c>
      <c r="C23">
        <v>1.185064106</v>
      </c>
      <c r="D23">
        <v>1.17895941</v>
      </c>
    </row>
    <row r="24" spans="1:4">
      <c r="A24" t="s">
        <v>89</v>
      </c>
      <c r="B24">
        <v>2.127914182</v>
      </c>
      <c r="C24">
        <v>2.5370741539999999</v>
      </c>
      <c r="D24">
        <v>2.514158111</v>
      </c>
    </row>
    <row r="25" spans="1:4">
      <c r="A25" t="s">
        <v>31</v>
      </c>
      <c r="B25">
        <v>1.1808801609999999</v>
      </c>
      <c r="C25">
        <v>1.299163128</v>
      </c>
      <c r="D25">
        <v>1.378668462</v>
      </c>
    </row>
    <row r="26" spans="1:4">
      <c r="A26" t="s">
        <v>32</v>
      </c>
      <c r="B26">
        <v>1.2188543249999999</v>
      </c>
      <c r="C26">
        <v>1.305546321</v>
      </c>
      <c r="D26">
        <v>1.3716738369999999</v>
      </c>
    </row>
    <row r="27" spans="1:4">
      <c r="A27" t="s">
        <v>33</v>
      </c>
      <c r="B27">
        <v>1.909347313</v>
      </c>
      <c r="C27">
        <v>1.5150109060000001</v>
      </c>
      <c r="D27">
        <v>1.203332581</v>
      </c>
    </row>
    <row r="28" spans="1:4">
      <c r="A28" t="s">
        <v>90</v>
      </c>
      <c r="B28">
        <v>1.5553995940000001</v>
      </c>
      <c r="C28">
        <v>2.5824525330000001</v>
      </c>
      <c r="D28">
        <v>2.3275273109999999</v>
      </c>
    </row>
    <row r="29" spans="1:4">
      <c r="A29" t="s">
        <v>34</v>
      </c>
      <c r="B29">
        <v>1.317087007</v>
      </c>
      <c r="C29">
        <v>1.197864652</v>
      </c>
      <c r="D29">
        <v>1.1789163060000001</v>
      </c>
    </row>
    <row r="30" spans="1:4">
      <c r="A30" t="s">
        <v>35</v>
      </c>
      <c r="B30">
        <v>1.238741517</v>
      </c>
      <c r="C30">
        <v>1.2760942319999999</v>
      </c>
      <c r="D30">
        <v>1.2081206149999999</v>
      </c>
    </row>
    <row r="31" spans="1:4">
      <c r="A31" t="s">
        <v>36</v>
      </c>
      <c r="B31">
        <v>1.446407276</v>
      </c>
      <c r="C31">
        <v>1.240589967</v>
      </c>
      <c r="D31">
        <v>1.208741536</v>
      </c>
    </row>
    <row r="32" spans="1:4">
      <c r="A32" t="s">
        <v>37</v>
      </c>
      <c r="B32">
        <v>1.5124507270000001</v>
      </c>
      <c r="C32">
        <v>1.357403599</v>
      </c>
      <c r="D32">
        <v>1.407962629</v>
      </c>
    </row>
    <row r="33" spans="1:4">
      <c r="A33" t="s">
        <v>38</v>
      </c>
      <c r="B33">
        <v>1.1395124219999999</v>
      </c>
      <c r="C33">
        <v>1.250828842</v>
      </c>
      <c r="D33">
        <v>1.1810993359999999</v>
      </c>
    </row>
    <row r="34" spans="1:4">
      <c r="A34" t="s">
        <v>39</v>
      </c>
      <c r="B34">
        <v>1.2997152160000001</v>
      </c>
      <c r="C34">
        <v>1.1173120999999999</v>
      </c>
      <c r="D34">
        <v>1.0491524569999999</v>
      </c>
    </row>
    <row r="35" spans="1:4">
      <c r="A35" t="s">
        <v>40</v>
      </c>
      <c r="B35">
        <v>1.1246130679999999</v>
      </c>
      <c r="C35">
        <v>1.2810907359999999</v>
      </c>
      <c r="D35">
        <v>1.2630264229999999</v>
      </c>
    </row>
    <row r="36" spans="1:4">
      <c r="A36" t="s">
        <v>41</v>
      </c>
      <c r="B36">
        <v>1.408561261</v>
      </c>
      <c r="C36">
        <v>1.264756279</v>
      </c>
      <c r="D36">
        <v>1.144342261</v>
      </c>
    </row>
    <row r="37" spans="1:4">
      <c r="A37" t="s">
        <v>42</v>
      </c>
      <c r="B37">
        <v>1.257065482</v>
      </c>
      <c r="C37">
        <v>1.3208438849999999</v>
      </c>
      <c r="D37">
        <v>1.3994068369999999</v>
      </c>
    </row>
    <row r="38" spans="1:4">
      <c r="A38" t="s">
        <v>43</v>
      </c>
      <c r="B38">
        <v>1.2907085330000001</v>
      </c>
      <c r="C38">
        <v>1.212796947</v>
      </c>
      <c r="D38">
        <v>1.1791623529999999</v>
      </c>
    </row>
    <row r="39" spans="1:4">
      <c r="A39" t="s">
        <v>44</v>
      </c>
      <c r="B39">
        <v>1.291606687</v>
      </c>
      <c r="C39">
        <v>1.2132982990000001</v>
      </c>
      <c r="D39">
        <v>1.0901410309999999</v>
      </c>
    </row>
    <row r="40" spans="1:4">
      <c r="A40" t="s">
        <v>45</v>
      </c>
      <c r="B40">
        <v>1.7128338649999999</v>
      </c>
      <c r="C40">
        <v>1.555663842</v>
      </c>
      <c r="D40">
        <v>1.3371164499999999</v>
      </c>
    </row>
    <row r="41" spans="1:4">
      <c r="A41" t="s">
        <v>46</v>
      </c>
      <c r="B41">
        <v>1.389736981</v>
      </c>
      <c r="C41">
        <v>1.321329961</v>
      </c>
      <c r="D41">
        <v>1.2211059909999999</v>
      </c>
    </row>
    <row r="42" spans="1:4">
      <c r="A42" t="s">
        <v>48</v>
      </c>
      <c r="B42">
        <v>1.180624838</v>
      </c>
      <c r="C42">
        <v>1.306418039</v>
      </c>
      <c r="D42">
        <v>1.1958665639999999</v>
      </c>
    </row>
    <row r="43" spans="1:4">
      <c r="A43" t="s">
        <v>49</v>
      </c>
      <c r="B43">
        <v>1.1469155499999999</v>
      </c>
      <c r="C43">
        <v>1.1881567710000001</v>
      </c>
      <c r="D43">
        <v>1.1200352330000001</v>
      </c>
    </row>
    <row r="44" spans="1:4">
      <c r="A44" t="s">
        <v>91</v>
      </c>
      <c r="B44">
        <v>2.4104483700000001</v>
      </c>
      <c r="C44">
        <v>2.6158939700000001</v>
      </c>
      <c r="D44">
        <v>1.9502745699999999</v>
      </c>
    </row>
    <row r="45" spans="1:4">
      <c r="A45" t="s">
        <v>50</v>
      </c>
      <c r="B45">
        <v>1.0966050549999999</v>
      </c>
      <c r="C45">
        <v>1.228971287</v>
      </c>
      <c r="D45">
        <v>1.2100032030000001</v>
      </c>
    </row>
    <row r="46" spans="1:4">
      <c r="A46" t="s">
        <v>51</v>
      </c>
      <c r="B46">
        <v>1.2618138320000001</v>
      </c>
      <c r="C46">
        <v>1.095181529</v>
      </c>
      <c r="D46">
        <v>1.091672271</v>
      </c>
    </row>
    <row r="47" spans="1:4">
      <c r="A47" t="s">
        <v>52</v>
      </c>
      <c r="B47">
        <v>0.99348732100000003</v>
      </c>
      <c r="C47">
        <v>1.079223359</v>
      </c>
      <c r="D47">
        <v>1.052782976</v>
      </c>
    </row>
    <row r="48" spans="1:4">
      <c r="A48" t="s">
        <v>53</v>
      </c>
      <c r="B48">
        <v>1.131370151</v>
      </c>
      <c r="C48">
        <v>1.1890911040000001</v>
      </c>
      <c r="D48">
        <v>1.153554178</v>
      </c>
    </row>
    <row r="49" spans="1:4">
      <c r="A49" t="s">
        <v>54</v>
      </c>
      <c r="B49">
        <v>1.365967613</v>
      </c>
      <c r="C49">
        <v>1.2283984889999999</v>
      </c>
      <c r="D49">
        <v>1.143453327</v>
      </c>
    </row>
    <row r="50" spans="1:4">
      <c r="A50" t="s">
        <v>55</v>
      </c>
      <c r="B50">
        <v>1.1724953520000001</v>
      </c>
      <c r="C50">
        <v>1.166791321</v>
      </c>
      <c r="D50">
        <v>1.102578074</v>
      </c>
    </row>
    <row r="51" spans="1:4">
      <c r="A51" t="s">
        <v>56</v>
      </c>
      <c r="B51">
        <v>1.1528453510000001</v>
      </c>
      <c r="C51">
        <v>1.2474386589999999</v>
      </c>
      <c r="D51">
        <v>1.2639799869999999</v>
      </c>
    </row>
    <row r="52" spans="1:4">
      <c r="A52" t="s">
        <v>92</v>
      </c>
      <c r="B52">
        <v>2.4943418319999999</v>
      </c>
      <c r="C52">
        <v>2.6895778140000002</v>
      </c>
      <c r="D52">
        <v>2.3984195800000001</v>
      </c>
    </row>
    <row r="53" spans="1:4">
      <c r="A53" t="s">
        <v>57</v>
      </c>
      <c r="B53">
        <v>1.3491701169999999</v>
      </c>
      <c r="C53">
        <v>1.2476154479999999</v>
      </c>
      <c r="D53">
        <v>1.2005675469999999</v>
      </c>
    </row>
    <row r="54" spans="1:4">
      <c r="A54" t="s">
        <v>94</v>
      </c>
      <c r="B54">
        <v>1.7175946929999999</v>
      </c>
      <c r="C54">
        <v>2.310833669</v>
      </c>
      <c r="D54">
        <v>3.3300830650000002</v>
      </c>
    </row>
    <row r="55" spans="1:4">
      <c r="A55" t="s">
        <v>95</v>
      </c>
      <c r="B55">
        <v>1.5846479309999999</v>
      </c>
      <c r="C55">
        <v>2.458410432</v>
      </c>
      <c r="D55">
        <v>2.7461596909999999</v>
      </c>
    </row>
    <row r="56" spans="1:4">
      <c r="A56" t="s">
        <v>96</v>
      </c>
      <c r="B56">
        <v>2.339723464</v>
      </c>
      <c r="C56">
        <v>4.6119886709999998</v>
      </c>
      <c r="D56">
        <v>4.1568259699999999</v>
      </c>
    </row>
    <row r="57" spans="1:4">
      <c r="A57" t="s">
        <v>98</v>
      </c>
      <c r="B57">
        <v>1.610726595</v>
      </c>
      <c r="C57">
        <v>3.132889488</v>
      </c>
      <c r="D57">
        <v>4.2984361450000002</v>
      </c>
    </row>
    <row r="58" spans="1:4">
      <c r="A58" t="s">
        <v>59</v>
      </c>
      <c r="B58">
        <v>1.56883492</v>
      </c>
      <c r="C58">
        <v>1.42060962</v>
      </c>
      <c r="D58">
        <v>1.3754898200000001</v>
      </c>
    </row>
    <row r="59" spans="1:4">
      <c r="A59" t="s">
        <v>72</v>
      </c>
      <c r="B59">
        <v>0.82651368599999997</v>
      </c>
      <c r="C59">
        <v>0.88438773400000004</v>
      </c>
      <c r="D59">
        <v>0.87080563099999997</v>
      </c>
    </row>
    <row r="60" spans="1:4">
      <c r="A60" t="s">
        <v>106</v>
      </c>
      <c r="B60">
        <v>2.5632618310000002</v>
      </c>
      <c r="C60">
        <v>3.2008830239999999</v>
      </c>
      <c r="D60">
        <v>2.7604255370000002</v>
      </c>
    </row>
    <row r="61" spans="1:4">
      <c r="A61" t="s">
        <v>60</v>
      </c>
      <c r="B61">
        <v>1.550227633</v>
      </c>
      <c r="C61">
        <v>1.479512108</v>
      </c>
      <c r="D61">
        <v>1.403421716</v>
      </c>
    </row>
    <row r="62" spans="1:4">
      <c r="A62" t="s">
        <v>74</v>
      </c>
      <c r="B62">
        <v>1.147700178</v>
      </c>
      <c r="C62">
        <v>1.128582703</v>
      </c>
      <c r="D62">
        <v>1.164813946</v>
      </c>
    </row>
    <row r="63" spans="1:4">
      <c r="A63" t="s">
        <v>111</v>
      </c>
      <c r="B63">
        <v>1.5622692760000001</v>
      </c>
      <c r="C63">
        <v>2.4707842050000002</v>
      </c>
      <c r="D63">
        <v>2.3043902140000001</v>
      </c>
    </row>
    <row r="64" spans="1:4">
      <c r="A64" t="s">
        <v>113</v>
      </c>
      <c r="B64">
        <v>1.486176913</v>
      </c>
      <c r="C64">
        <v>2.6485956270000002</v>
      </c>
      <c r="D64">
        <v>2.6271417819999998</v>
      </c>
    </row>
    <row r="65" spans="1:4">
      <c r="A65" t="s">
        <v>114</v>
      </c>
      <c r="B65">
        <v>1.620161964</v>
      </c>
      <c r="C65">
        <v>2.7036612579999999</v>
      </c>
      <c r="D65">
        <v>2.57764076</v>
      </c>
    </row>
    <row r="66" spans="1:4">
      <c r="A66" t="s">
        <v>75</v>
      </c>
      <c r="B66">
        <v>0.97339825499999999</v>
      </c>
      <c r="C66">
        <v>1.0692343609999999</v>
      </c>
      <c r="D66">
        <v>1.0316930259999999</v>
      </c>
    </row>
    <row r="67" spans="1:4">
      <c r="A67" t="s">
        <v>120</v>
      </c>
      <c r="B67">
        <v>1.514844045</v>
      </c>
      <c r="C67">
        <v>2.351442209</v>
      </c>
      <c r="D67">
        <v>3.1138459759999999</v>
      </c>
    </row>
    <row r="68" spans="1:4">
      <c r="A68" t="s">
        <v>61</v>
      </c>
      <c r="B68">
        <v>1.1938945400000001</v>
      </c>
      <c r="C68">
        <v>1.243222144</v>
      </c>
      <c r="D68">
        <v>1.1804254590000001</v>
      </c>
    </row>
    <row r="69" spans="1:4">
      <c r="A69" t="s">
        <v>122</v>
      </c>
      <c r="B69">
        <v>2.0513817639999998</v>
      </c>
      <c r="C69">
        <v>3.663026742</v>
      </c>
      <c r="D69">
        <v>3.507424898</v>
      </c>
    </row>
    <row r="70" spans="1:4">
      <c r="A70" t="s">
        <v>76</v>
      </c>
      <c r="B70">
        <v>1.0966622109999999</v>
      </c>
      <c r="C70">
        <v>1.1256911220000001</v>
      </c>
      <c r="D70">
        <v>1.064149029</v>
      </c>
    </row>
    <row r="71" spans="1:4">
      <c r="A71" t="s">
        <v>77</v>
      </c>
      <c r="B71">
        <v>0.91492008700000005</v>
      </c>
      <c r="C71">
        <v>0.91386609299999999</v>
      </c>
      <c r="D71">
        <v>0.827407648</v>
      </c>
    </row>
    <row r="72" spans="1:4">
      <c r="A72" t="s">
        <v>62</v>
      </c>
      <c r="B72">
        <v>1.3148708730000001</v>
      </c>
      <c r="C72">
        <v>1.3494927779999999</v>
      </c>
      <c r="D72">
        <v>1.45489969</v>
      </c>
    </row>
    <row r="73" spans="1:4">
      <c r="A73" t="s">
        <v>124</v>
      </c>
      <c r="B73">
        <v>1.6989242659999999</v>
      </c>
      <c r="C73">
        <v>1.927635515</v>
      </c>
      <c r="D73">
        <v>2.0721205020000002</v>
      </c>
    </row>
    <row r="74" spans="1:4">
      <c r="A74" t="s">
        <v>125</v>
      </c>
      <c r="B74">
        <v>2.1880040909999998</v>
      </c>
      <c r="C74">
        <v>3.7069059769999999</v>
      </c>
      <c r="D74">
        <v>2.4895961350000002</v>
      </c>
    </row>
    <row r="75" spans="1:4">
      <c r="A75" t="s">
        <v>127</v>
      </c>
      <c r="B75">
        <v>2.4488865240000002</v>
      </c>
      <c r="C75">
        <v>2.1479402759999999</v>
      </c>
      <c r="D75">
        <v>1.1108684929999999</v>
      </c>
    </row>
    <row r="76" spans="1:4">
      <c r="A76" t="s">
        <v>130</v>
      </c>
      <c r="B76">
        <v>1.894546997</v>
      </c>
      <c r="C76">
        <v>2.3694288999999999</v>
      </c>
      <c r="D76">
        <v>2.915455525</v>
      </c>
    </row>
    <row r="77" spans="1:4">
      <c r="A77" t="s">
        <v>131</v>
      </c>
      <c r="B77">
        <v>1.4659239260000001</v>
      </c>
      <c r="C77">
        <v>2.6495729780000001</v>
      </c>
      <c r="D77">
        <v>2.6992376619999998</v>
      </c>
    </row>
    <row r="78" spans="1:4">
      <c r="A78" t="s">
        <v>134</v>
      </c>
      <c r="B78">
        <v>1.9441541149999999</v>
      </c>
      <c r="C78">
        <v>1.538005949</v>
      </c>
      <c r="D78">
        <v>1.4439250809999999</v>
      </c>
    </row>
    <row r="79" spans="1:4">
      <c r="A79" t="s">
        <v>142</v>
      </c>
      <c r="B79">
        <v>1.2050812740000001</v>
      </c>
      <c r="C79">
        <v>1.272850091</v>
      </c>
      <c r="D79">
        <v>1.136629377</v>
      </c>
    </row>
    <row r="80" spans="1:4">
      <c r="A80" t="s">
        <v>147</v>
      </c>
      <c r="B80">
        <v>1.3653882909999999</v>
      </c>
      <c r="C80">
        <v>1.3657056860000001</v>
      </c>
      <c r="D80">
        <v>1.305595458</v>
      </c>
    </row>
    <row r="81" spans="1:4">
      <c r="A81" t="s">
        <v>148</v>
      </c>
      <c r="B81">
        <v>1.7517244080000001</v>
      </c>
      <c r="C81">
        <v>2.4015081700000001</v>
      </c>
      <c r="D81">
        <v>2.425082202</v>
      </c>
    </row>
    <row r="82" spans="1:4">
      <c r="A82" t="s">
        <v>150</v>
      </c>
      <c r="B82">
        <v>2.0877364780000001</v>
      </c>
      <c r="C82">
        <v>2.896870925</v>
      </c>
      <c r="D82">
        <v>3.1427459039999999</v>
      </c>
    </row>
    <row r="83" spans="1:4">
      <c r="A83" t="s">
        <v>155</v>
      </c>
      <c r="B83">
        <v>1.8738157090000001</v>
      </c>
      <c r="C83">
        <v>1.405231302</v>
      </c>
      <c r="D83">
        <v>1.2938153379999999</v>
      </c>
    </row>
    <row r="84" spans="1:4">
      <c r="A84" t="s">
        <v>67</v>
      </c>
      <c r="B84">
        <v>1.1604029</v>
      </c>
      <c r="C84">
        <v>1.263025965</v>
      </c>
      <c r="D84">
        <v>1.1698482290000001</v>
      </c>
    </row>
    <row r="85" spans="1:4">
      <c r="A85" t="s">
        <v>159</v>
      </c>
      <c r="B85">
        <v>1.422276211</v>
      </c>
      <c r="C85">
        <v>2.4606755200000001</v>
      </c>
      <c r="D85">
        <v>3.2557229909999998</v>
      </c>
    </row>
    <row r="86" spans="1:4">
      <c r="A86" t="s">
        <v>69</v>
      </c>
      <c r="B86">
        <v>1.1561798640000001</v>
      </c>
      <c r="C86">
        <v>1.191188661</v>
      </c>
      <c r="D86">
        <v>1.2144184899999999</v>
      </c>
    </row>
    <row r="87" spans="1:4">
      <c r="A87" t="s">
        <v>63</v>
      </c>
      <c r="B87">
        <v>1.297235503</v>
      </c>
      <c r="C87">
        <v>1.357448161</v>
      </c>
      <c r="D87">
        <v>1.374355542</v>
      </c>
    </row>
    <row r="88" spans="1:4">
      <c r="A88" t="s">
        <v>170</v>
      </c>
      <c r="B88">
        <v>1.7182002089999999</v>
      </c>
      <c r="C88">
        <v>1.8620040149999999</v>
      </c>
      <c r="D88">
        <v>2.5332585650000001</v>
      </c>
    </row>
    <row r="89" spans="1:4">
      <c r="A89" t="s">
        <v>172</v>
      </c>
      <c r="B89">
        <v>1.3322427130000001</v>
      </c>
      <c r="C89">
        <v>1.2295856350000001</v>
      </c>
      <c r="D89">
        <v>1.161904931</v>
      </c>
    </row>
    <row r="90" spans="1:4">
      <c r="A90" t="s">
        <v>70</v>
      </c>
      <c r="B90">
        <v>1.2759394630000001</v>
      </c>
      <c r="C90">
        <v>1.2897179059999999</v>
      </c>
      <c r="D90">
        <v>1.231956506</v>
      </c>
    </row>
    <row r="91" spans="1:4">
      <c r="A91" t="s">
        <v>174</v>
      </c>
      <c r="B91">
        <v>1.5297763959999999</v>
      </c>
      <c r="C91">
        <v>1.5584442970000001</v>
      </c>
      <c r="D91">
        <v>1.4313532330000001</v>
      </c>
    </row>
    <row r="92" spans="1:4">
      <c r="A92" t="s">
        <v>178</v>
      </c>
      <c r="B92">
        <v>1.606615632</v>
      </c>
      <c r="C92">
        <v>1.8640945529999999</v>
      </c>
      <c r="D92">
        <v>1.9678752349999999</v>
      </c>
    </row>
    <row r="93" spans="1:4">
      <c r="A93" t="s">
        <v>182</v>
      </c>
      <c r="B93">
        <v>1.0623806229999999</v>
      </c>
      <c r="C93">
        <v>2.0342617970000001</v>
      </c>
      <c r="D93">
        <v>2.1683313979999999</v>
      </c>
    </row>
    <row r="94" spans="1:4">
      <c r="A94" t="s">
        <v>64</v>
      </c>
      <c r="B94">
        <v>1.2548033730000001</v>
      </c>
      <c r="C94">
        <v>1.3138603900000001</v>
      </c>
      <c r="D94">
        <v>1.287242169</v>
      </c>
    </row>
    <row r="95" spans="1:4">
      <c r="A95" t="s">
        <v>65</v>
      </c>
      <c r="B95">
        <v>1.15168318</v>
      </c>
      <c r="C95">
        <v>1.3572569350000001</v>
      </c>
      <c r="D95">
        <v>1.3185764019999999</v>
      </c>
    </row>
    <row r="96" spans="1:4">
      <c r="A96" t="s">
        <v>191</v>
      </c>
      <c r="B96">
        <v>1.394958234</v>
      </c>
      <c r="C96">
        <v>2.4534031380000001</v>
      </c>
      <c r="D96">
        <v>2.4642304930000001</v>
      </c>
    </row>
    <row r="97" spans="1:4">
      <c r="A97" t="s">
        <v>192</v>
      </c>
      <c r="B97">
        <v>0.98406138499999996</v>
      </c>
      <c r="C97">
        <v>1.0131434770000001</v>
      </c>
      <c r="D97">
        <v>0.89477128399999994</v>
      </c>
    </row>
    <row r="98" spans="1:4">
      <c r="A98" t="s">
        <v>66</v>
      </c>
      <c r="B98">
        <v>1.404855567</v>
      </c>
      <c r="C98">
        <v>1.2286089680000001</v>
      </c>
      <c r="D98">
        <v>1.2562979569999999</v>
      </c>
    </row>
    <row r="99" spans="1:4">
      <c r="A99" t="s">
        <v>195</v>
      </c>
      <c r="B99">
        <v>2.1229508049999999</v>
      </c>
      <c r="C99">
        <v>1.7244172820000001</v>
      </c>
      <c r="D99">
        <v>1.5369440569999999</v>
      </c>
    </row>
    <row r="100" spans="1:4">
      <c r="A100" t="s">
        <v>71</v>
      </c>
      <c r="B100">
        <v>1.1018529480000001</v>
      </c>
      <c r="C100">
        <v>1.1794749849999999</v>
      </c>
      <c r="D100">
        <v>1.128817666</v>
      </c>
    </row>
    <row r="101" spans="1:4">
      <c r="A101" t="s">
        <v>199</v>
      </c>
      <c r="B101">
        <v>1.026014837</v>
      </c>
      <c r="C101">
        <v>1.086703551</v>
      </c>
      <c r="D101">
        <v>0.99748156099999996</v>
      </c>
    </row>
    <row r="102" spans="1:4">
      <c r="A102" t="s">
        <v>201</v>
      </c>
      <c r="B102">
        <v>1.2388454870000001</v>
      </c>
      <c r="C102">
        <v>3.2501473299999999</v>
      </c>
      <c r="D102">
        <v>3.3796319399999999</v>
      </c>
    </row>
    <row r="103" spans="1:4">
      <c r="A103" t="s">
        <v>206</v>
      </c>
      <c r="B103">
        <v>1.7108580170000001</v>
      </c>
      <c r="C103">
        <v>1.533510449</v>
      </c>
      <c r="D103">
        <v>1.4662914549999999</v>
      </c>
    </row>
    <row r="104" spans="1:4">
      <c r="A104" t="s">
        <v>207</v>
      </c>
      <c r="B104">
        <v>1.342487939</v>
      </c>
      <c r="C104">
        <v>1.3164333100000001</v>
      </c>
      <c r="D104">
        <v>1.26555007</v>
      </c>
    </row>
    <row r="105" spans="1:4">
      <c r="A105" t="s">
        <v>240</v>
      </c>
      <c r="B105">
        <v>1.3019319680000001</v>
      </c>
      <c r="C105">
        <v>1.36669324</v>
      </c>
      <c r="D105">
        <v>1.362697176</v>
      </c>
    </row>
    <row r="106" spans="1:4">
      <c r="A106" t="s">
        <v>208</v>
      </c>
      <c r="B106">
        <v>1.15363032</v>
      </c>
      <c r="C106">
        <v>1.2057332350000001</v>
      </c>
      <c r="D106">
        <v>1.145787831</v>
      </c>
    </row>
    <row r="107" spans="1:4">
      <c r="A107" t="s">
        <v>209</v>
      </c>
      <c r="B107">
        <v>1.2693471510000001</v>
      </c>
      <c r="C107">
        <v>1.237205654</v>
      </c>
      <c r="D107">
        <v>1.19706416</v>
      </c>
    </row>
    <row r="108" spans="1:4">
      <c r="A108" t="s">
        <v>210</v>
      </c>
      <c r="B108">
        <v>1.109382863</v>
      </c>
      <c r="C108">
        <v>1.2775163519999999</v>
      </c>
      <c r="D108">
        <v>1.2621475280000001</v>
      </c>
    </row>
    <row r="109" spans="1:4">
      <c r="A109" t="s">
        <v>211</v>
      </c>
      <c r="B109">
        <v>0.93094302699999998</v>
      </c>
      <c r="C109">
        <v>0.96237989800000001</v>
      </c>
      <c r="D109">
        <v>0.83470882999999996</v>
      </c>
    </row>
    <row r="110" spans="1:4">
      <c r="A110" t="s">
        <v>213</v>
      </c>
      <c r="B110">
        <v>2.5057081590000001</v>
      </c>
      <c r="C110">
        <v>1.682446144</v>
      </c>
      <c r="D110">
        <v>1.364730818</v>
      </c>
    </row>
    <row r="111" spans="1:4">
      <c r="A111" t="s">
        <v>212</v>
      </c>
      <c r="B111">
        <v>1.1834356420000001</v>
      </c>
      <c r="C111">
        <v>1.1953049790000001</v>
      </c>
      <c r="D111">
        <v>1.0811608189999999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noPVC</vt:lpstr>
      <vt:lpstr>Sam_PVC_noCeregDiv</vt:lpstr>
      <vt:lpstr>Anne_PVC_c345_noCeregDiv</vt:lpstr>
      <vt:lpstr>Anne_PVC_c345_CeregDiv</vt:lpstr>
      <vt:lpstr>Andy_PVC_c345_noCeregDiv</vt:lpstr>
      <vt:lpstr>Andy_PVC_c345_CeregDiv</vt:lpstr>
    </vt:vector>
  </TitlesOfParts>
  <Company>IKND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Maaß</dc:creator>
  <cp:lastModifiedBy>Andy Horng</cp:lastModifiedBy>
  <dcterms:created xsi:type="dcterms:W3CDTF">2016-08-02T20:46:55Z</dcterms:created>
  <dcterms:modified xsi:type="dcterms:W3CDTF">2016-08-15T19:45:16Z</dcterms:modified>
</cp:coreProperties>
</file>