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ilynvihman/Library/CloudStorage/Dropbox/26 Laing &amp; Vihman/Data bases/"/>
    </mc:Choice>
  </mc:AlternateContent>
  <xr:revisionPtr revIDLastSave="0" documentId="13_ncr:1_{39A4E56F-7FFE-AD4F-8969-735D2541FAA9}" xr6:coauthVersionLast="47" xr6:coauthVersionMax="47" xr10:uidLastSave="{00000000-0000-0000-0000-000000000000}"/>
  <bookViews>
    <workbookView xWindow="940" yWindow="640" windowWidth="18860" windowHeight="13120" tabRatio="500" activeTab="1" xr2:uid="{00000000-000D-0000-FFFF-FFFF00000000}"/>
  </bookViews>
  <sheets>
    <sheet name="Target words" sheetId="1" r:id="rId1"/>
    <sheet name="mono, di, longer" sheetId="2" r:id="rId2"/>
  </sheets>
  <definedNames>
    <definedName name="_xlnm.Print_Area" localSheetId="1">'mono, di, longer'!$N$1:$V$41</definedName>
    <definedName name="_xlnm.Print_Area" localSheetId="0">'Target words'!$H$1:$P$45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2" l="1"/>
  <c r="K56" i="2"/>
  <c r="K55" i="2"/>
  <c r="K54" i="2"/>
  <c r="J57" i="2"/>
  <c r="I58" i="2"/>
  <c r="G58" i="2"/>
  <c r="E58" i="2"/>
  <c r="C58" i="2"/>
  <c r="H57" i="2"/>
  <c r="I55" i="2" s="1"/>
  <c r="F57" i="2"/>
  <c r="G55" i="2" s="1"/>
  <c r="D57" i="2"/>
  <c r="E54" i="2" s="1"/>
  <c r="B57" i="2"/>
  <c r="C56" i="2" s="1"/>
  <c r="J103" i="2"/>
  <c r="J72" i="2"/>
  <c r="H72" i="2"/>
  <c r="F72" i="2"/>
  <c r="D72" i="2"/>
  <c r="B72" i="2"/>
  <c r="W54" i="2"/>
  <c r="S55" i="2" s="1"/>
  <c r="W50" i="2"/>
  <c r="Q51" i="2" s="1"/>
  <c r="F59" i="1"/>
  <c r="F60" i="1"/>
  <c r="F62" i="1" s="1"/>
  <c r="Q58" i="1"/>
  <c r="P59" i="1" s="1"/>
  <c r="Q54" i="1"/>
  <c r="L55" i="1" s="1"/>
  <c r="E61" i="1"/>
  <c r="D61" i="1"/>
  <c r="C61" i="1"/>
  <c r="B61" i="1"/>
  <c r="A61" i="1"/>
  <c r="F61" i="1" s="1"/>
  <c r="E107" i="1"/>
  <c r="L59" i="1"/>
  <c r="K59" i="1"/>
  <c r="J59" i="1"/>
  <c r="I59" i="1"/>
  <c r="I54" i="2" l="1"/>
  <c r="I56" i="2"/>
  <c r="G54" i="2"/>
  <c r="G56" i="2"/>
  <c r="E56" i="2"/>
  <c r="K71" i="2" s="1"/>
  <c r="K73" i="2" s="1"/>
  <c r="V55" i="2"/>
  <c r="E55" i="2"/>
  <c r="K70" i="2" s="1"/>
  <c r="K72" i="2"/>
  <c r="C55" i="2"/>
  <c r="R51" i="2"/>
  <c r="S51" i="2"/>
  <c r="V51" i="2"/>
  <c r="P55" i="2"/>
  <c r="O55" i="2"/>
  <c r="N51" i="2"/>
  <c r="O51" i="2"/>
  <c r="Q55" i="2"/>
  <c r="P51" i="2"/>
  <c r="R55" i="2"/>
  <c r="M59" i="1"/>
  <c r="M55" i="1"/>
  <c r="H55" i="1"/>
  <c r="I55" i="1"/>
  <c r="K55" i="1"/>
  <c r="P55" i="1"/>
  <c r="J55" i="1"/>
</calcChain>
</file>

<file path=xl/sharedStrings.xml><?xml version="1.0" encoding="utf-8"?>
<sst xmlns="http://schemas.openxmlformats.org/spreadsheetml/2006/main" count="969" uniqueCount="234">
  <si>
    <t>ATTE</t>
  </si>
  <si>
    <t>ääni</t>
  </si>
  <si>
    <t>äiti</t>
  </si>
  <si>
    <t>aja</t>
  </si>
  <si>
    <t>api(na)</t>
  </si>
  <si>
    <t>ankka</t>
  </si>
  <si>
    <t>A(n)tti</t>
  </si>
  <si>
    <t xml:space="preserve">auto </t>
  </si>
  <si>
    <t xml:space="preserve">(ba)naani </t>
  </si>
  <si>
    <t xml:space="preserve">heppa </t>
  </si>
  <si>
    <t>isi</t>
  </si>
  <si>
    <t xml:space="preserve">kaksi </t>
  </si>
  <si>
    <t xml:space="preserve">kala </t>
  </si>
  <si>
    <t xml:space="preserve">kello </t>
  </si>
  <si>
    <t xml:space="preserve">kippaa </t>
  </si>
  <si>
    <t xml:space="preserve">loppu </t>
  </si>
  <si>
    <t xml:space="preserve">matto </t>
  </si>
  <si>
    <t xml:space="preserve">Minni </t>
  </si>
  <si>
    <t xml:space="preserve">nalle </t>
  </si>
  <si>
    <t xml:space="preserve">pallo </t>
  </si>
  <si>
    <t>pappa</t>
  </si>
  <si>
    <t>pupu</t>
  </si>
  <si>
    <t>ralliauto</t>
  </si>
  <si>
    <t xml:space="preserve">sammui </t>
  </si>
  <si>
    <t xml:space="preserve">tippui </t>
  </si>
  <si>
    <t xml:space="preserve">trakto(ri) </t>
  </si>
  <si>
    <t>ukko</t>
  </si>
  <si>
    <t>EELIS</t>
  </si>
  <si>
    <t>anna</t>
  </si>
  <si>
    <t xml:space="preserve">aukasta </t>
  </si>
  <si>
    <t>bää</t>
  </si>
  <si>
    <t xml:space="preserve">Eetu </t>
  </si>
  <si>
    <t>ei</t>
  </si>
  <si>
    <t>heppa</t>
  </si>
  <si>
    <t>Hippi</t>
  </si>
  <si>
    <t xml:space="preserve">istuu  </t>
  </si>
  <si>
    <t>itkee</t>
  </si>
  <si>
    <t>kakka</t>
  </si>
  <si>
    <t>kiikkaa</t>
  </si>
  <si>
    <t>kiinni</t>
  </si>
  <si>
    <t>kiitos</t>
  </si>
  <si>
    <t xml:space="preserve">kukka </t>
  </si>
  <si>
    <t>makkara (im.)</t>
  </si>
  <si>
    <t>mamma</t>
  </si>
  <si>
    <t>noin</t>
  </si>
  <si>
    <t>omppu</t>
  </si>
  <si>
    <t>pää</t>
  </si>
  <si>
    <t xml:space="preserve">pipi </t>
  </si>
  <si>
    <t>pois</t>
  </si>
  <si>
    <t xml:space="preserve">poppa </t>
  </si>
  <si>
    <t>puu</t>
  </si>
  <si>
    <t xml:space="preserve">räppäa </t>
  </si>
  <si>
    <t xml:space="preserve">rikki  </t>
  </si>
  <si>
    <t xml:space="preserve">suu </t>
  </si>
  <si>
    <t xml:space="preserve">tuo </t>
  </si>
  <si>
    <t>tuu</t>
  </si>
  <si>
    <t xml:space="preserve">bää </t>
  </si>
  <si>
    <t>haloo, hallo</t>
  </si>
  <si>
    <t>hauva</t>
  </si>
  <si>
    <t xml:space="preserve">istu </t>
  </si>
  <si>
    <t>juusto</t>
  </si>
  <si>
    <t>kakalla</t>
  </si>
  <si>
    <t>kiikkuu</t>
  </si>
  <si>
    <t xml:space="preserve">kirja </t>
  </si>
  <si>
    <t xml:space="preserve">kissa   </t>
  </si>
  <si>
    <t>kukkia</t>
  </si>
  <si>
    <t>li(n)tu</t>
  </si>
  <si>
    <t>mummu /muumu</t>
  </si>
  <si>
    <t xml:space="preserve">muumi  </t>
  </si>
  <si>
    <t>nukke</t>
  </si>
  <si>
    <t>nukkuu</t>
  </si>
  <si>
    <t>oho</t>
  </si>
  <si>
    <t>pallo</t>
  </si>
  <si>
    <t xml:space="preserve">paperi </t>
  </si>
  <si>
    <t xml:space="preserve">piiloon  </t>
  </si>
  <si>
    <t>pomppi</t>
  </si>
  <si>
    <t>rikki</t>
  </si>
  <si>
    <t>tippu, tippuu</t>
  </si>
  <si>
    <t xml:space="preserve">tuo  </t>
  </si>
  <si>
    <t>tyttö</t>
  </si>
  <si>
    <t>vettä</t>
  </si>
  <si>
    <t>ELIISA</t>
  </si>
  <si>
    <t>paapaa</t>
  </si>
  <si>
    <t>piiloon</t>
  </si>
  <si>
    <t>pipi</t>
  </si>
  <si>
    <t xml:space="preserve">jalka </t>
  </si>
  <si>
    <t>kenkä</t>
  </si>
  <si>
    <t>kukka</t>
  </si>
  <si>
    <t>kynä</t>
  </si>
  <si>
    <t>nenä</t>
  </si>
  <si>
    <t>tutti</t>
  </si>
  <si>
    <t>MIRA</t>
  </si>
  <si>
    <t xml:space="preserve">häntä </t>
  </si>
  <si>
    <t xml:space="preserve">jalka  </t>
  </si>
  <si>
    <t xml:space="preserve">juna </t>
  </si>
  <si>
    <t xml:space="preserve">juustoa </t>
  </si>
  <si>
    <t xml:space="preserve">kaataa   </t>
  </si>
  <si>
    <t>kala</t>
  </si>
  <si>
    <t xml:space="preserve">kenkä </t>
  </si>
  <si>
    <t>kuu</t>
  </si>
  <si>
    <t xml:space="preserve">lintu </t>
  </si>
  <si>
    <t xml:space="preserve">luumu  </t>
  </si>
  <si>
    <t xml:space="preserve">miao   </t>
  </si>
  <si>
    <t>mummu</t>
  </si>
  <si>
    <t>Muumi/Moomin</t>
  </si>
  <si>
    <t>[Muumi]pappa</t>
  </si>
  <si>
    <t>Myy</t>
  </si>
  <si>
    <t xml:space="preserve">nalle   </t>
  </si>
  <si>
    <t xml:space="preserve">napa </t>
  </si>
  <si>
    <t>pelle</t>
  </si>
  <si>
    <t xml:space="preserve">setä   </t>
  </si>
  <si>
    <t xml:space="preserve">täällä </t>
  </si>
  <si>
    <t xml:space="preserve">tonttu  </t>
  </si>
  <si>
    <t xml:space="preserve">tyyny </t>
  </si>
  <si>
    <t>COMBINED</t>
  </si>
  <si>
    <t xml:space="preserve"> </t>
  </si>
  <si>
    <t xml:space="preserve">banaani </t>
  </si>
  <si>
    <t>Antti</t>
  </si>
  <si>
    <t>tippu</t>
  </si>
  <si>
    <t>traktori</t>
  </si>
  <si>
    <t>CoVV</t>
  </si>
  <si>
    <t>CVC</t>
    <phoneticPr fontId="0" type="noConversion"/>
  </si>
  <si>
    <t>VCV</t>
  </si>
  <si>
    <t>REDUP</t>
  </si>
  <si>
    <t>C1VC1V</t>
  </si>
  <si>
    <t>LONGER</t>
  </si>
  <si>
    <t>apina</t>
  </si>
  <si>
    <t>CVCVC</t>
  </si>
  <si>
    <t xml:space="preserve">makkara </t>
  </si>
  <si>
    <t>(all child uses)</t>
  </si>
  <si>
    <t>SINI</t>
  </si>
  <si>
    <t>nappi</t>
  </si>
  <si>
    <t>loppu</t>
  </si>
  <si>
    <t>kirahvi</t>
  </si>
  <si>
    <t>kirja</t>
  </si>
  <si>
    <t>ukki</t>
  </si>
  <si>
    <t>mummi</t>
  </si>
  <si>
    <t>juna</t>
  </si>
  <si>
    <t>lusikka</t>
  </si>
  <si>
    <t>roska</t>
  </si>
  <si>
    <t>korkki</t>
  </si>
  <si>
    <t>napa</t>
  </si>
  <si>
    <t>tipahti</t>
  </si>
  <si>
    <t>piilo(ssa)</t>
  </si>
  <si>
    <t>nami(a)</t>
  </si>
  <si>
    <t>täti</t>
  </si>
  <si>
    <t>mamma2</t>
  </si>
  <si>
    <t>ankka 2</t>
  </si>
  <si>
    <t>bää  2</t>
  </si>
  <si>
    <t>ei  3</t>
  </si>
  <si>
    <t>heppa  2</t>
  </si>
  <si>
    <t>isi  2</t>
  </si>
  <si>
    <t>juna   2</t>
  </si>
  <si>
    <t>juusto  2</t>
  </si>
  <si>
    <t>kala  2</t>
  </si>
  <si>
    <t>kiikkaa  2</t>
  </si>
  <si>
    <t>kirja   2</t>
  </si>
  <si>
    <t>lintu  2</t>
  </si>
  <si>
    <t>loppu   4</t>
  </si>
  <si>
    <t>mummu  2</t>
  </si>
  <si>
    <t>nalle   2</t>
  </si>
  <si>
    <t>nappi  2</t>
  </si>
  <si>
    <t>pallo  3</t>
  </si>
  <si>
    <t>pappa  4</t>
  </si>
  <si>
    <t>piilo(on)  2</t>
  </si>
  <si>
    <t>pois  2</t>
  </si>
  <si>
    <t>pupu  3</t>
  </si>
  <si>
    <t>puu  2</t>
  </si>
  <si>
    <t>rikki  3</t>
  </si>
  <si>
    <t>tyttö  3</t>
  </si>
  <si>
    <t>vettä  2</t>
  </si>
  <si>
    <t>tuo  2</t>
  </si>
  <si>
    <t>ankka  2</t>
  </si>
  <si>
    <t>pupu  2</t>
  </si>
  <si>
    <t>kukka  4</t>
  </si>
  <si>
    <t>kirja  2</t>
  </si>
  <si>
    <t>loppu  4</t>
  </si>
  <si>
    <t>napa   2</t>
  </si>
  <si>
    <t>nappi (i.)  2</t>
  </si>
  <si>
    <t>makkara (i)</t>
  </si>
  <si>
    <t>nappi (i)</t>
  </si>
  <si>
    <t>kakku (i)</t>
  </si>
  <si>
    <t>ei ole</t>
  </si>
  <si>
    <t xml:space="preserve">heihei </t>
  </si>
  <si>
    <t>istuu</t>
  </si>
  <si>
    <t>jugurtti(a) (i)</t>
  </si>
  <si>
    <t xml:space="preserve">korva (i) </t>
  </si>
  <si>
    <t>koti (i)</t>
  </si>
  <si>
    <t>kuppi (i)</t>
  </si>
  <si>
    <t>laukku (i)</t>
  </si>
  <si>
    <t>leipä (i)</t>
  </si>
  <si>
    <t>minun (i)</t>
  </si>
  <si>
    <t>oppista</t>
  </si>
  <si>
    <t>paperi (i)</t>
  </si>
  <si>
    <t>puuro (i)</t>
  </si>
  <si>
    <t>pyörä (i)</t>
  </si>
  <si>
    <t>sakset (i)</t>
  </si>
  <si>
    <t>setä (i)</t>
  </si>
  <si>
    <t>suklaa (i)</t>
  </si>
  <si>
    <t>tässä (i)</t>
  </si>
  <si>
    <t>viili (i)</t>
  </si>
  <si>
    <t>yhtään</t>
  </si>
  <si>
    <r>
      <t xml:space="preserve">istu   </t>
    </r>
    <r>
      <rPr>
        <sz val="12"/>
        <color rgb="FFFF0000"/>
        <rFont val="Times New Roman"/>
        <family val="1"/>
      </rPr>
      <t>3</t>
    </r>
  </si>
  <si>
    <r>
      <t xml:space="preserve">istu  </t>
    </r>
    <r>
      <rPr>
        <sz val="12"/>
        <color rgb="FFFF0000"/>
        <rFont val="Times New Roman"/>
        <family val="1"/>
      </rPr>
      <t>3</t>
    </r>
  </si>
  <si>
    <r>
      <t xml:space="preserve">kakku </t>
    </r>
    <r>
      <rPr>
        <sz val="12"/>
        <color rgb="FFFF0000"/>
        <rFont val="Times New Roman"/>
        <family val="1"/>
      </rPr>
      <t>2</t>
    </r>
  </si>
  <si>
    <r>
      <t xml:space="preserve">paperi  </t>
    </r>
    <r>
      <rPr>
        <sz val="12"/>
        <color rgb="FFFF0000"/>
        <rFont val="Times New Roman"/>
        <family val="1"/>
      </rPr>
      <t>2</t>
    </r>
  </si>
  <si>
    <r>
      <t xml:space="preserve">paperi </t>
    </r>
    <r>
      <rPr>
        <sz val="12"/>
        <color rgb="FFFF0000"/>
        <rFont val="Times New Roman"/>
        <family val="1"/>
      </rPr>
      <t>2</t>
    </r>
  </si>
  <si>
    <r>
      <t xml:space="preserve">setä  </t>
    </r>
    <r>
      <rPr>
        <sz val="12"/>
        <color rgb="FFFF0000"/>
        <rFont val="Times New Roman"/>
        <family val="1"/>
      </rPr>
      <t xml:space="preserve"> 2</t>
    </r>
  </si>
  <si>
    <t>C1VC2V</t>
  </si>
  <si>
    <t>Geminate Cs/total target words</t>
  </si>
  <si>
    <t>hauhau</t>
  </si>
  <si>
    <t>kvaak-kvaak</t>
  </si>
  <si>
    <t>tiktak</t>
  </si>
  <si>
    <t>nam-nam</t>
  </si>
  <si>
    <t xml:space="preserve">total word targets (incl duplicates) </t>
  </si>
  <si>
    <t>haN-ta</t>
  </si>
  <si>
    <t>haU-ta</t>
  </si>
  <si>
    <t>heP-pa</t>
  </si>
  <si>
    <t>jaT-ka</t>
  </si>
  <si>
    <t>juuS-to</t>
  </si>
  <si>
    <t>kaK-si</t>
  </si>
  <si>
    <t>kiRja</t>
  </si>
  <si>
    <t>korK-ki</t>
  </si>
  <si>
    <t>koR-va</t>
  </si>
  <si>
    <t>lauK-ku</t>
  </si>
  <si>
    <t>maT=to</t>
  </si>
  <si>
    <t>pomP-pi</t>
  </si>
  <si>
    <t>roS-ka</t>
  </si>
  <si>
    <t>suK-laa</t>
  </si>
  <si>
    <t>tonT-tu</t>
  </si>
  <si>
    <t>mono</t>
  </si>
  <si>
    <t>disyl</t>
  </si>
  <si>
    <t>disyl gem</t>
  </si>
  <si>
    <t>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</si>
</sst>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charset val="128"/>
      <scheme val="minor"/>
    </font>
    <font>
      <sz val="8"/>
      <name val="Calibri"/>
      <family val="2"/>
      <scheme val="minor"/>
    </font>
    <font>
      <sz val="12"/>
      <color indexed="8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Times New Roman"/>
      <family val="1"/>
    </font>
    <font>
      <sz val="12"/>
      <color indexed="8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Times New Roman"/>
      <family val="1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2" fontId="0" fillId="0" borderId="0" xfId="0" applyNumberFormat="1"/>
    <xf numFmtId="0" fontId="2" fillId="2" borderId="0" xfId="0" applyFont="1" applyFill="1" applyAlignment="1">
      <alignment vertical="center" wrapText="1"/>
    </xf>
    <xf numFmtId="0" fontId="9" fillId="0" borderId="0" xfId="0" applyFont="1"/>
    <xf numFmtId="0" fontId="10" fillId="0" borderId="0" xfId="0" applyFont="1"/>
    <xf numFmtId="0" fontId="2" fillId="4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5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/>
    <xf numFmtId="2" fontId="8" fillId="0" borderId="0" xfId="0" applyNumberFormat="1" applyFont="1"/>
    <xf numFmtId="0" fontId="16" fillId="0" borderId="0" xfId="0" applyFont="1"/>
    <xf numFmtId="0" fontId="0" fillId="5" borderId="0" xfId="0" applyFill="1"/>
    <xf numFmtId="0" fontId="17" fillId="0" borderId="0" xfId="0" applyFont="1"/>
    <xf numFmtId="0" fontId="15" fillId="5" borderId="0" xfId="0" applyFont="1" applyFill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 wrapText="1"/>
    </xf>
    <xf numFmtId="0" fontId="9" fillId="5" borderId="0" xfId="0" applyFont="1" applyFill="1"/>
    <xf numFmtId="0" fontId="19" fillId="0" borderId="0" xfId="0" applyFont="1"/>
    <xf numFmtId="0" fontId="12" fillId="6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0" fillId="0" borderId="0" xfId="0" applyBorder="1"/>
    <xf numFmtId="0" fontId="2" fillId="7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 wrapText="1"/>
    </xf>
    <xf numFmtId="0" fontId="0" fillId="0" borderId="0" xfId="0" applyFill="1" applyBorder="1"/>
    <xf numFmtId="0" fontId="0" fillId="0" borderId="0" xfId="0" applyNumberFormat="1"/>
    <xf numFmtId="2" fontId="0" fillId="0" borderId="0" xfId="0" applyNumberFormat="1" applyBorder="1"/>
    <xf numFmtId="0" fontId="0" fillId="7" borderId="0" xfId="0" applyFill="1" applyBorder="1"/>
    <xf numFmtId="2" fontId="0" fillId="7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0" fontId="9" fillId="6" borderId="0" xfId="0" applyFont="1" applyFill="1"/>
    <xf numFmtId="0" fontId="15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0" borderId="0" xfId="0" applyFont="1" applyFill="1"/>
    <xf numFmtId="0" fontId="19" fillId="0" borderId="0" xfId="0" applyFont="1" applyFill="1"/>
    <xf numFmtId="0" fontId="17" fillId="0" borderId="0" xfId="0" applyFont="1" applyFill="1"/>
    <xf numFmtId="0" fontId="13" fillId="6" borderId="0" xfId="0" applyFont="1" applyFill="1"/>
    <xf numFmtId="0" fontId="19" fillId="6" borderId="0" xfId="0" applyFont="1" applyFill="1"/>
    <xf numFmtId="2" fontId="0" fillId="6" borderId="0" xfId="0" applyNumberFormat="1" applyFill="1" applyBorder="1" applyAlignment="1">
      <alignment horizontal="center"/>
    </xf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view="pageLayout" zoomScale="200" zoomScalePageLayoutView="200" workbookViewId="0">
      <selection activeCell="N50" sqref="N50"/>
    </sheetView>
  </sheetViews>
  <sheetFormatPr baseColWidth="10" defaultRowHeight="16" x14ac:dyDescent="0.2"/>
  <cols>
    <col min="1" max="1" width="9.83203125" customWidth="1"/>
    <col min="2" max="2" width="11.6640625" customWidth="1"/>
    <col min="3" max="3" width="13.5" customWidth="1"/>
    <col min="4" max="4" width="14.83203125" customWidth="1"/>
    <col min="5" max="5" width="10" customWidth="1"/>
    <col min="6" max="6" width="6.1640625" customWidth="1"/>
    <col min="7" max="7" width="14.33203125" customWidth="1"/>
    <col min="8" max="8" width="8.1640625" customWidth="1"/>
    <col min="9" max="9" width="7.1640625" customWidth="1"/>
    <col min="10" max="10" width="8.6640625" customWidth="1"/>
    <col min="11" max="11" width="9.33203125" customWidth="1"/>
    <col min="12" max="12" width="10.6640625" customWidth="1"/>
    <col min="15" max="15" width="9.33203125" customWidth="1"/>
    <col min="17" max="17" width="5.83203125" customWidth="1"/>
  </cols>
  <sheetData>
    <row r="1" spans="1:16" x14ac:dyDescent="0.2">
      <c r="A1" t="s">
        <v>0</v>
      </c>
      <c r="B1" t="s">
        <v>27</v>
      </c>
      <c r="C1" t="s">
        <v>81</v>
      </c>
      <c r="D1" t="s">
        <v>91</v>
      </c>
      <c r="E1" t="s">
        <v>130</v>
      </c>
      <c r="G1" t="s">
        <v>114</v>
      </c>
      <c r="H1" t="s">
        <v>120</v>
      </c>
      <c r="I1" s="3" t="s">
        <v>121</v>
      </c>
      <c r="J1" t="s">
        <v>122</v>
      </c>
      <c r="K1" t="s">
        <v>123</v>
      </c>
      <c r="L1" t="s">
        <v>124</v>
      </c>
      <c r="M1" t="s">
        <v>208</v>
      </c>
      <c r="O1" t="s">
        <v>127</v>
      </c>
      <c r="P1" t="s">
        <v>125</v>
      </c>
    </row>
    <row r="2" spans="1:16" ht="17" x14ac:dyDescent="0.2">
      <c r="A2" s="1" t="s">
        <v>1</v>
      </c>
      <c r="B2" s="15" t="s">
        <v>5</v>
      </c>
      <c r="C2" s="1" t="s">
        <v>56</v>
      </c>
      <c r="D2" s="20" t="s">
        <v>32</v>
      </c>
      <c r="E2" s="30" t="s">
        <v>32</v>
      </c>
      <c r="F2" s="21" t="s">
        <v>115</v>
      </c>
      <c r="G2" s="31" t="s">
        <v>1</v>
      </c>
      <c r="H2" s="31" t="s">
        <v>30</v>
      </c>
      <c r="I2" s="1" t="s">
        <v>44</v>
      </c>
      <c r="J2" s="4" t="s">
        <v>1</v>
      </c>
      <c r="K2" s="12" t="s">
        <v>183</v>
      </c>
      <c r="L2" s="1" t="s">
        <v>204</v>
      </c>
      <c r="M2" s="1" t="s">
        <v>57</v>
      </c>
      <c r="N2" s="1"/>
      <c r="O2" s="4" t="s">
        <v>40</v>
      </c>
      <c r="P2" s="1" t="s">
        <v>29</v>
      </c>
    </row>
    <row r="3" spans="1:16" ht="17" x14ac:dyDescent="0.2">
      <c r="A3" t="s">
        <v>2</v>
      </c>
      <c r="B3" s="14" t="s">
        <v>28</v>
      </c>
      <c r="C3" s="1" t="s">
        <v>57</v>
      </c>
      <c r="D3" s="1" t="s">
        <v>92</v>
      </c>
      <c r="E3" s="12" t="s">
        <v>182</v>
      </c>
      <c r="F3" s="17" t="s">
        <v>115</v>
      </c>
      <c r="G3" t="s">
        <v>2</v>
      </c>
      <c r="H3" s="31" t="s">
        <v>149</v>
      </c>
      <c r="I3" s="4" t="s">
        <v>48</v>
      </c>
      <c r="J3" s="5" t="s">
        <v>2</v>
      </c>
      <c r="K3" s="4" t="s">
        <v>37</v>
      </c>
      <c r="L3" s="1" t="s">
        <v>155</v>
      </c>
      <c r="M3" s="1" t="s">
        <v>92</v>
      </c>
      <c r="N3" s="1" t="s">
        <v>215</v>
      </c>
      <c r="O3" s="12" t="s">
        <v>191</v>
      </c>
      <c r="P3" s="1" t="s">
        <v>116</v>
      </c>
    </row>
    <row r="4" spans="1:16" ht="17" x14ac:dyDescent="0.2">
      <c r="A4" s="1" t="s">
        <v>3</v>
      </c>
      <c r="B4" s="1" t="s">
        <v>29</v>
      </c>
      <c r="C4" s="22" t="s">
        <v>58</v>
      </c>
      <c r="D4" s="1" t="s">
        <v>93</v>
      </c>
      <c r="E4" s="12" t="s">
        <v>183</v>
      </c>
      <c r="F4" s="21" t="s">
        <v>115</v>
      </c>
      <c r="G4" s="31" t="s">
        <v>3</v>
      </c>
      <c r="H4" s="31" t="s">
        <v>99</v>
      </c>
      <c r="J4" s="4" t="s">
        <v>3</v>
      </c>
      <c r="K4" s="1" t="s">
        <v>43</v>
      </c>
      <c r="L4" s="1" t="s">
        <v>62</v>
      </c>
      <c r="M4" s="22" t="s">
        <v>58</v>
      </c>
      <c r="N4" s="22" t="s">
        <v>216</v>
      </c>
      <c r="O4" s="4" t="s">
        <v>83</v>
      </c>
      <c r="P4" s="12" t="s">
        <v>182</v>
      </c>
    </row>
    <row r="5" spans="1:16" ht="17" x14ac:dyDescent="0.2">
      <c r="A5" s="15" t="s">
        <v>5</v>
      </c>
      <c r="B5" s="10" t="s">
        <v>30</v>
      </c>
      <c r="C5" s="19" t="s">
        <v>10</v>
      </c>
      <c r="D5" s="19" t="s">
        <v>94</v>
      </c>
      <c r="E5" s="34" t="s">
        <v>33</v>
      </c>
      <c r="F5" s="17" t="s">
        <v>115</v>
      </c>
      <c r="G5" s="31" t="s">
        <v>147</v>
      </c>
      <c r="H5" s="31" t="s">
        <v>102</v>
      </c>
      <c r="I5" s="7" t="s">
        <v>115</v>
      </c>
      <c r="J5" s="1" t="s">
        <v>172</v>
      </c>
      <c r="K5" s="1" t="s">
        <v>146</v>
      </c>
      <c r="L5" s="1" t="s">
        <v>174</v>
      </c>
      <c r="M5" s="4" t="s">
        <v>150</v>
      </c>
      <c r="N5" s="4" t="s">
        <v>217</v>
      </c>
      <c r="O5" s="4" t="s">
        <v>196</v>
      </c>
      <c r="P5" s="12" t="s">
        <v>185</v>
      </c>
    </row>
    <row r="6" spans="1:16" ht="17" x14ac:dyDescent="0.2">
      <c r="A6" s="14" t="s">
        <v>6</v>
      </c>
      <c r="B6" s="22" t="s">
        <v>31</v>
      </c>
      <c r="C6" s="19" t="s">
        <v>59</v>
      </c>
      <c r="D6" s="19" t="s">
        <v>95</v>
      </c>
      <c r="E6" s="21" t="s">
        <v>184</v>
      </c>
      <c r="F6" t="s">
        <v>115</v>
      </c>
      <c r="G6" s="31" t="s">
        <v>28</v>
      </c>
      <c r="H6" s="31" t="s">
        <v>106</v>
      </c>
      <c r="I6" t="s">
        <v>115</v>
      </c>
      <c r="J6" s="1" t="s">
        <v>28</v>
      </c>
      <c r="K6" s="1" t="s">
        <v>103</v>
      </c>
      <c r="L6" s="1" t="s">
        <v>68</v>
      </c>
      <c r="M6" s="4" t="s">
        <v>34</v>
      </c>
      <c r="N6" s="4"/>
      <c r="O6" s="4" t="s">
        <v>115</v>
      </c>
      <c r="P6" s="1" t="s">
        <v>61</v>
      </c>
    </row>
    <row r="7" spans="1:16" ht="17" x14ac:dyDescent="0.2">
      <c r="A7" s="1" t="s">
        <v>4</v>
      </c>
      <c r="B7" s="20" t="s">
        <v>32</v>
      </c>
      <c r="C7" s="19" t="s">
        <v>60</v>
      </c>
      <c r="D7" s="1" t="s">
        <v>96</v>
      </c>
      <c r="E7" s="35" t="s">
        <v>185</v>
      </c>
      <c r="F7" s="21" t="s">
        <v>115</v>
      </c>
      <c r="G7" s="31" t="s">
        <v>117</v>
      </c>
      <c r="H7" s="31" t="s">
        <v>46</v>
      </c>
      <c r="J7" s="1" t="s">
        <v>117</v>
      </c>
      <c r="K7" s="4" t="s">
        <v>82</v>
      </c>
      <c r="L7" s="4" t="s">
        <v>89</v>
      </c>
      <c r="M7" s="1" t="s">
        <v>85</v>
      </c>
      <c r="N7" s="1" t="s">
        <v>218</v>
      </c>
      <c r="O7" s="4" t="s">
        <v>115</v>
      </c>
      <c r="P7" t="s">
        <v>133</v>
      </c>
    </row>
    <row r="8" spans="1:16" ht="17" x14ac:dyDescent="0.2">
      <c r="A8" s="1" t="s">
        <v>7</v>
      </c>
      <c r="B8" s="15" t="s">
        <v>33</v>
      </c>
      <c r="C8" s="1" t="s">
        <v>61</v>
      </c>
      <c r="D8" s="19" t="s">
        <v>97</v>
      </c>
      <c r="E8" s="28" t="s">
        <v>137</v>
      </c>
      <c r="F8" s="11" t="s">
        <v>115</v>
      </c>
      <c r="G8" s="31" t="s">
        <v>126</v>
      </c>
      <c r="H8" s="31" t="s">
        <v>50</v>
      </c>
      <c r="J8" s="1" t="s">
        <v>4</v>
      </c>
      <c r="K8" s="4" t="s">
        <v>20</v>
      </c>
      <c r="L8" s="1" t="s">
        <v>49</v>
      </c>
      <c r="M8" s="1" t="s">
        <v>152</v>
      </c>
      <c r="N8" s="1"/>
      <c r="O8" s="1"/>
      <c r="P8" s="31" t="s">
        <v>65</v>
      </c>
    </row>
    <row r="9" spans="1:16" ht="17" customHeight="1" x14ac:dyDescent="0.2">
      <c r="A9" s="1" t="s">
        <v>8</v>
      </c>
      <c r="B9" s="14" t="s">
        <v>34</v>
      </c>
      <c r="C9" s="14" t="s">
        <v>181</v>
      </c>
      <c r="D9" s="1" t="s">
        <v>98</v>
      </c>
      <c r="E9" s="17" t="s">
        <v>181</v>
      </c>
      <c r="F9" s="17" t="s">
        <v>115</v>
      </c>
      <c r="G9" s="31" t="s">
        <v>29</v>
      </c>
      <c r="H9" s="31" t="s">
        <v>53</v>
      </c>
      <c r="J9" s="1" t="s">
        <v>7</v>
      </c>
      <c r="K9" s="4" t="s">
        <v>84</v>
      </c>
      <c r="L9" t="s">
        <v>145</v>
      </c>
      <c r="M9" s="1" t="s">
        <v>153</v>
      </c>
      <c r="N9" s="1" t="s">
        <v>219</v>
      </c>
      <c r="O9" s="1"/>
      <c r="P9" t="s">
        <v>138</v>
      </c>
    </row>
    <row r="10" spans="1:16" ht="17" x14ac:dyDescent="0.2">
      <c r="A10" s="15" t="s">
        <v>9</v>
      </c>
      <c r="B10" s="19" t="s">
        <v>35</v>
      </c>
      <c r="C10" s="14" t="s">
        <v>62</v>
      </c>
      <c r="D10" s="15" t="s">
        <v>87</v>
      </c>
      <c r="E10" s="34" t="s">
        <v>38</v>
      </c>
      <c r="F10" t="s">
        <v>115</v>
      </c>
      <c r="G10" s="31" t="s">
        <v>7</v>
      </c>
      <c r="H10" s="31" t="s">
        <v>171</v>
      </c>
      <c r="J10" s="22" t="s">
        <v>31</v>
      </c>
      <c r="K10" s="4" t="s">
        <v>173</v>
      </c>
      <c r="L10" s="6" t="s">
        <v>90</v>
      </c>
      <c r="M10" s="1" t="s">
        <v>96</v>
      </c>
      <c r="N10" s="1"/>
      <c r="O10" s="1"/>
      <c r="P10" s="31" t="s">
        <v>128</v>
      </c>
    </row>
    <row r="11" spans="1:16" ht="17" x14ac:dyDescent="0.2">
      <c r="A11" s="19" t="s">
        <v>10</v>
      </c>
      <c r="B11" s="1" t="s">
        <v>36</v>
      </c>
      <c r="C11" s="19" t="s">
        <v>63</v>
      </c>
      <c r="D11" s="10" t="s">
        <v>99</v>
      </c>
      <c r="E11" s="28" t="s">
        <v>133</v>
      </c>
      <c r="F11" s="17" t="s">
        <v>115</v>
      </c>
      <c r="G11" s="31" t="s">
        <v>148</v>
      </c>
      <c r="H11" s="31" t="s">
        <v>55</v>
      </c>
      <c r="J11" s="1" t="s">
        <v>10</v>
      </c>
      <c r="K11" t="s">
        <v>210</v>
      </c>
      <c r="L11" s="1" t="s">
        <v>169</v>
      </c>
      <c r="M11" s="1" t="s">
        <v>11</v>
      </c>
      <c r="N11" s="1" t="s">
        <v>220</v>
      </c>
      <c r="O11" s="1"/>
      <c r="P11" s="12" t="s">
        <v>192</v>
      </c>
    </row>
    <row r="12" spans="1:16" ht="15" customHeight="1" x14ac:dyDescent="0.2">
      <c r="A12" s="1" t="s">
        <v>11</v>
      </c>
      <c r="B12" s="14" t="s">
        <v>37</v>
      </c>
      <c r="C12" s="14" t="s">
        <v>64</v>
      </c>
      <c r="D12" s="19" t="s">
        <v>100</v>
      </c>
      <c r="E12" s="28" t="s">
        <v>134</v>
      </c>
      <c r="F12" s="11" t="s">
        <v>115</v>
      </c>
      <c r="G12" s="31" t="s">
        <v>116</v>
      </c>
      <c r="J12" s="1" t="s">
        <v>203</v>
      </c>
      <c r="K12" t="s">
        <v>211</v>
      </c>
      <c r="M12" s="1" t="s">
        <v>154</v>
      </c>
      <c r="N12" s="1"/>
      <c r="O12" s="1"/>
      <c r="P12" s="4" t="s">
        <v>205</v>
      </c>
    </row>
    <row r="13" spans="1:16" ht="15" customHeight="1" x14ac:dyDescent="0.2">
      <c r="A13" s="19" t="s">
        <v>12</v>
      </c>
      <c r="B13" s="15" t="s">
        <v>38</v>
      </c>
      <c r="C13" s="15" t="s">
        <v>41</v>
      </c>
      <c r="D13" s="15" t="s">
        <v>15</v>
      </c>
      <c r="E13" s="34" t="s">
        <v>140</v>
      </c>
      <c r="F13" s="17" t="s">
        <v>115</v>
      </c>
      <c r="G13" s="22" t="s">
        <v>31</v>
      </c>
      <c r="J13" s="1" t="s">
        <v>36</v>
      </c>
      <c r="K13" t="s">
        <v>212</v>
      </c>
      <c r="M13" s="1" t="s">
        <v>13</v>
      </c>
      <c r="N13" s="1"/>
      <c r="O13" s="1"/>
      <c r="P13" s="4" t="s">
        <v>22</v>
      </c>
    </row>
    <row r="14" spans="1:16" ht="15" customHeight="1" x14ac:dyDescent="0.2">
      <c r="A14" s="14" t="s">
        <v>13</v>
      </c>
      <c r="B14" s="14" t="s">
        <v>39</v>
      </c>
      <c r="C14" s="14" t="s">
        <v>65</v>
      </c>
      <c r="D14" s="1" t="s">
        <v>101</v>
      </c>
      <c r="E14" s="12" t="s">
        <v>186</v>
      </c>
      <c r="F14" t="s">
        <v>115</v>
      </c>
      <c r="G14" s="31" t="s">
        <v>149</v>
      </c>
      <c r="J14" s="31" t="s">
        <v>71</v>
      </c>
      <c r="K14" t="s">
        <v>213</v>
      </c>
      <c r="L14" t="s">
        <v>115</v>
      </c>
      <c r="M14" s="1" t="s">
        <v>86</v>
      </c>
      <c r="N14" s="1"/>
      <c r="O14" s="1"/>
      <c r="P14" s="1" t="s">
        <v>23</v>
      </c>
    </row>
    <row r="15" spans="1:16" ht="15" customHeight="1" x14ac:dyDescent="0.2">
      <c r="A15" s="14" t="s">
        <v>14</v>
      </c>
      <c r="B15" s="1" t="s">
        <v>40</v>
      </c>
      <c r="C15" s="23" t="s">
        <v>66</v>
      </c>
      <c r="D15" s="10" t="s">
        <v>102</v>
      </c>
      <c r="E15" s="12" t="s">
        <v>187</v>
      </c>
      <c r="F15" s="21" t="s">
        <v>115</v>
      </c>
      <c r="G15" s="12" t="s">
        <v>182</v>
      </c>
      <c r="J15" s="31" t="s">
        <v>45</v>
      </c>
      <c r="M15" s="1" t="s">
        <v>39</v>
      </c>
      <c r="N15" s="1"/>
      <c r="O15" s="1"/>
      <c r="P15" t="s">
        <v>142</v>
      </c>
    </row>
    <row r="16" spans="1:16" ht="15" customHeight="1" x14ac:dyDescent="0.2">
      <c r="A16" s="15" t="s">
        <v>15</v>
      </c>
      <c r="B16" s="15" t="s">
        <v>41</v>
      </c>
      <c r="C16" s="15" t="s">
        <v>67</v>
      </c>
      <c r="D16" s="15" t="s">
        <v>103</v>
      </c>
      <c r="E16" s="34" t="s">
        <v>87</v>
      </c>
      <c r="F16" s="17" t="s">
        <v>115</v>
      </c>
      <c r="G16" s="31" t="s">
        <v>57</v>
      </c>
      <c r="I16" t="s">
        <v>115</v>
      </c>
      <c r="J16" t="s">
        <v>135</v>
      </c>
      <c r="M16" s="1" t="s">
        <v>14</v>
      </c>
      <c r="N16" s="1"/>
      <c r="O16" s="1"/>
      <c r="P16" s="1" t="s">
        <v>24</v>
      </c>
    </row>
    <row r="17" spans="1:16" ht="15" customHeight="1" x14ac:dyDescent="0.2">
      <c r="A17" s="14" t="s">
        <v>16</v>
      </c>
      <c r="B17" s="15" t="s">
        <v>15</v>
      </c>
      <c r="C17" s="15" t="s">
        <v>68</v>
      </c>
      <c r="D17" s="19" t="s">
        <v>104</v>
      </c>
      <c r="E17" s="35" t="s">
        <v>188</v>
      </c>
      <c r="F17" s="17" t="s">
        <v>115</v>
      </c>
      <c r="G17" s="31" t="s">
        <v>92</v>
      </c>
      <c r="H17" s="31"/>
      <c r="I17" s="9" t="s">
        <v>115</v>
      </c>
      <c r="J17" s="1" t="s">
        <v>26</v>
      </c>
      <c r="M17" s="1" t="s">
        <v>175</v>
      </c>
      <c r="N17" s="1" t="s">
        <v>221</v>
      </c>
      <c r="O17" s="1"/>
      <c r="P17" s="4" t="s">
        <v>119</v>
      </c>
    </row>
    <row r="18" spans="1:16" ht="15" customHeight="1" x14ac:dyDescent="0.2">
      <c r="A18" s="14" t="s">
        <v>17</v>
      </c>
      <c r="B18" s="14" t="s">
        <v>179</v>
      </c>
      <c r="C18" s="16" t="s">
        <v>69</v>
      </c>
      <c r="D18" s="20" t="s">
        <v>106</v>
      </c>
      <c r="E18" s="28" t="s">
        <v>88</v>
      </c>
      <c r="F18" s="21" t="s">
        <v>115</v>
      </c>
      <c r="G18" t="s">
        <v>210</v>
      </c>
      <c r="H18" s="31"/>
      <c r="M18" s="1" t="s">
        <v>64</v>
      </c>
      <c r="N18" s="1"/>
      <c r="O18" s="1"/>
    </row>
    <row r="19" spans="1:16" ht="15" customHeight="1" x14ac:dyDescent="0.2">
      <c r="A19" s="15" t="s">
        <v>18</v>
      </c>
      <c r="B19" s="14" t="s">
        <v>43</v>
      </c>
      <c r="C19" s="16" t="s">
        <v>70</v>
      </c>
      <c r="D19" s="15" t="s">
        <v>107</v>
      </c>
      <c r="E19" s="35" t="s">
        <v>189</v>
      </c>
      <c r="F19" s="21" t="s">
        <v>115</v>
      </c>
      <c r="G19" s="22" t="s">
        <v>58</v>
      </c>
      <c r="M19" s="12" t="s">
        <v>140</v>
      </c>
      <c r="N19" s="12" t="s">
        <v>222</v>
      </c>
      <c r="O19" s="1"/>
    </row>
    <row r="20" spans="1:16" ht="15" customHeight="1" x14ac:dyDescent="0.2">
      <c r="A20" s="15" t="s">
        <v>19</v>
      </c>
      <c r="B20" s="14" t="s">
        <v>146</v>
      </c>
      <c r="C20" s="1" t="s">
        <v>71</v>
      </c>
      <c r="D20" s="19" t="s">
        <v>108</v>
      </c>
      <c r="E20" s="12" t="s">
        <v>190</v>
      </c>
      <c r="F20" s="21" t="s">
        <v>115</v>
      </c>
      <c r="G20" s="12" t="s">
        <v>183</v>
      </c>
      <c r="H20" s="31" t="s">
        <v>115</v>
      </c>
      <c r="M20" s="12" t="s">
        <v>186</v>
      </c>
      <c r="N20" s="12" t="s">
        <v>223</v>
      </c>
    </row>
    <row r="21" spans="1:16" ht="15" customHeight="1" x14ac:dyDescent="0.2">
      <c r="A21" s="15" t="s">
        <v>20</v>
      </c>
      <c r="B21" s="15" t="s">
        <v>180</v>
      </c>
      <c r="C21" s="15" t="s">
        <v>72</v>
      </c>
      <c r="D21" s="1" t="s">
        <v>89</v>
      </c>
      <c r="E21" s="34" t="s">
        <v>132</v>
      </c>
      <c r="F21" s="21" t="s">
        <v>115</v>
      </c>
      <c r="G21" s="31" t="s">
        <v>150</v>
      </c>
      <c r="M21" s="12" t="s">
        <v>187</v>
      </c>
      <c r="N21" s="12"/>
    </row>
    <row r="22" spans="1:16" ht="17" x14ac:dyDescent="0.2">
      <c r="A22" s="19" t="s">
        <v>21</v>
      </c>
      <c r="B22" s="8" t="s">
        <v>44</v>
      </c>
      <c r="C22" s="1" t="s">
        <v>73</v>
      </c>
      <c r="D22" s="1" t="s">
        <v>82</v>
      </c>
      <c r="E22" s="34" t="s">
        <v>138</v>
      </c>
      <c r="F22" s="17" t="s">
        <v>115</v>
      </c>
      <c r="G22" s="31" t="s">
        <v>34</v>
      </c>
      <c r="M22" s="12" t="s">
        <v>188</v>
      </c>
      <c r="N22" s="12"/>
    </row>
    <row r="23" spans="1:16" ht="17" x14ac:dyDescent="0.2">
      <c r="A23" s="14" t="s">
        <v>22</v>
      </c>
      <c r="B23" s="14" t="s">
        <v>45</v>
      </c>
      <c r="C23" s="15" t="s">
        <v>20</v>
      </c>
      <c r="D23" s="19" t="s">
        <v>105</v>
      </c>
      <c r="E23" s="12" t="s">
        <v>191</v>
      </c>
      <c r="F23" t="s">
        <v>115</v>
      </c>
      <c r="G23" s="31" t="s">
        <v>151</v>
      </c>
      <c r="M23" s="1" t="s">
        <v>88</v>
      </c>
      <c r="N23" s="1"/>
    </row>
    <row r="24" spans="1:16" ht="17" x14ac:dyDescent="0.2">
      <c r="A24" s="14" t="s">
        <v>23</v>
      </c>
      <c r="B24" s="10" t="s">
        <v>46</v>
      </c>
      <c r="C24" s="19" t="s">
        <v>74</v>
      </c>
      <c r="D24" s="14" t="s">
        <v>109</v>
      </c>
      <c r="E24" s="34" t="s">
        <v>136</v>
      </c>
      <c r="F24" t="s">
        <v>115</v>
      </c>
      <c r="G24" s="31" t="s">
        <v>202</v>
      </c>
      <c r="M24" s="12" t="s">
        <v>189</v>
      </c>
      <c r="N24" s="12" t="s">
        <v>224</v>
      </c>
    </row>
    <row r="25" spans="1:16" ht="17" x14ac:dyDescent="0.2">
      <c r="A25" s="14" t="s">
        <v>24</v>
      </c>
      <c r="B25" s="15" t="s">
        <v>20</v>
      </c>
      <c r="C25" s="14" t="s">
        <v>75</v>
      </c>
      <c r="D25" s="19" t="s">
        <v>83</v>
      </c>
      <c r="E25" s="28" t="s">
        <v>144</v>
      </c>
      <c r="F25" t="s">
        <v>115</v>
      </c>
      <c r="G25" s="31" t="s">
        <v>36</v>
      </c>
      <c r="M25" s="12" t="s">
        <v>190</v>
      </c>
      <c r="N25" s="12"/>
    </row>
    <row r="26" spans="1:16" ht="17" x14ac:dyDescent="0.2">
      <c r="A26" s="1" t="s">
        <v>25</v>
      </c>
      <c r="B26" s="4" t="s">
        <v>47</v>
      </c>
      <c r="C26" s="19" t="s">
        <v>21</v>
      </c>
      <c r="D26" s="1" t="s">
        <v>110</v>
      </c>
      <c r="E26" s="28" t="s">
        <v>141</v>
      </c>
      <c r="F26" s="11" t="s">
        <v>115</v>
      </c>
      <c r="G26" s="31" t="s">
        <v>85</v>
      </c>
      <c r="M26" s="6" t="s">
        <v>157</v>
      </c>
      <c r="N26" s="6"/>
    </row>
    <row r="27" spans="1:16" ht="17" x14ac:dyDescent="0.2">
      <c r="A27" s="14" t="s">
        <v>26</v>
      </c>
      <c r="B27" s="19" t="s">
        <v>48</v>
      </c>
      <c r="C27" s="18" t="s">
        <v>76</v>
      </c>
      <c r="D27" s="14" t="s">
        <v>111</v>
      </c>
      <c r="E27" s="34" t="s">
        <v>131</v>
      </c>
      <c r="F27" s="17" t="s">
        <v>115</v>
      </c>
      <c r="G27" s="12" t="s">
        <v>185</v>
      </c>
      <c r="M27" s="4" t="s">
        <v>176</v>
      </c>
      <c r="N27" s="4"/>
    </row>
    <row r="28" spans="1:16" ht="17" x14ac:dyDescent="0.2">
      <c r="B28" s="14" t="s">
        <v>49</v>
      </c>
      <c r="C28" s="14" t="s">
        <v>77</v>
      </c>
      <c r="D28" s="14" t="s">
        <v>112</v>
      </c>
      <c r="E28" s="35" t="s">
        <v>192</v>
      </c>
      <c r="F28" s="11" t="s">
        <v>115</v>
      </c>
      <c r="G28" s="31" t="s">
        <v>152</v>
      </c>
      <c r="M28" s="4" t="s">
        <v>101</v>
      </c>
      <c r="N28" s="4"/>
    </row>
    <row r="29" spans="1:16" ht="17" x14ac:dyDescent="0.2">
      <c r="B29" s="20" t="s">
        <v>50</v>
      </c>
      <c r="C29" s="10" t="s">
        <v>78</v>
      </c>
      <c r="D29" s="15" t="s">
        <v>79</v>
      </c>
      <c r="E29" s="34" t="s">
        <v>72</v>
      </c>
      <c r="F29" s="17" t="s">
        <v>115</v>
      </c>
      <c r="G29" s="31" t="s">
        <v>153</v>
      </c>
      <c r="H29" s="31" t="s">
        <v>115</v>
      </c>
      <c r="I29" s="1" t="s">
        <v>115</v>
      </c>
      <c r="M29" s="1" t="s">
        <v>16</v>
      </c>
      <c r="N29" s="1" t="s">
        <v>225</v>
      </c>
    </row>
    <row r="30" spans="1:16" ht="17" x14ac:dyDescent="0.2">
      <c r="B30" s="14" t="s">
        <v>51</v>
      </c>
      <c r="C30" s="15" t="s">
        <v>79</v>
      </c>
      <c r="D30" s="1" t="s">
        <v>113</v>
      </c>
      <c r="E30" s="21" t="s">
        <v>193</v>
      </c>
      <c r="F30" s="1"/>
      <c r="G30" s="31" t="s">
        <v>96</v>
      </c>
      <c r="H30" s="31" t="s">
        <v>115</v>
      </c>
      <c r="M30" s="1" t="s">
        <v>17</v>
      </c>
      <c r="N30" s="1"/>
    </row>
    <row r="31" spans="1:16" ht="17" x14ac:dyDescent="0.2">
      <c r="B31" s="15" t="s">
        <v>52</v>
      </c>
      <c r="C31" s="15" t="s">
        <v>80</v>
      </c>
      <c r="E31" s="28" t="s">
        <v>143</v>
      </c>
      <c r="G31" s="31" t="s">
        <v>61</v>
      </c>
      <c r="H31" s="31" t="s">
        <v>115</v>
      </c>
      <c r="M31" s="1" t="s">
        <v>18</v>
      </c>
      <c r="N31" s="1"/>
    </row>
    <row r="32" spans="1:16" ht="17" x14ac:dyDescent="0.2">
      <c r="B32" s="10" t="s">
        <v>53</v>
      </c>
      <c r="C32" s="22"/>
      <c r="E32" s="28" t="s">
        <v>48</v>
      </c>
      <c r="G32" s="31" t="s">
        <v>37</v>
      </c>
      <c r="M32" s="12" t="s">
        <v>144</v>
      </c>
      <c r="N32" s="12"/>
    </row>
    <row r="33" spans="1:14" ht="17" x14ac:dyDescent="0.2">
      <c r="B33" s="10" t="s">
        <v>54</v>
      </c>
      <c r="C33" s="1" t="s">
        <v>115</v>
      </c>
      <c r="E33" s="28" t="s">
        <v>21</v>
      </c>
      <c r="G33" s="31" t="s">
        <v>204</v>
      </c>
      <c r="M33" s="1" t="s">
        <v>177</v>
      </c>
      <c r="N33" s="1"/>
    </row>
    <row r="34" spans="1:14" ht="17" x14ac:dyDescent="0.2">
      <c r="B34" s="10" t="s">
        <v>55</v>
      </c>
      <c r="E34" s="28" t="s">
        <v>50</v>
      </c>
      <c r="G34" s="31" t="s">
        <v>11</v>
      </c>
      <c r="M34" s="1" t="s">
        <v>178</v>
      </c>
      <c r="N34" s="1"/>
    </row>
    <row r="35" spans="1:14" ht="17" x14ac:dyDescent="0.2">
      <c r="E35" s="12" t="s">
        <v>194</v>
      </c>
      <c r="G35" s="31" t="s">
        <v>154</v>
      </c>
      <c r="M35" s="22" t="s">
        <v>69</v>
      </c>
      <c r="N35" s="22"/>
    </row>
    <row r="36" spans="1:14" ht="17" x14ac:dyDescent="0.2">
      <c r="E36" s="12" t="s">
        <v>195</v>
      </c>
      <c r="G36" s="31" t="s">
        <v>13</v>
      </c>
      <c r="M36" s="22" t="s">
        <v>70</v>
      </c>
      <c r="N36" s="22"/>
    </row>
    <row r="37" spans="1:14" ht="17" x14ac:dyDescent="0.2">
      <c r="E37" s="34" t="s">
        <v>76</v>
      </c>
      <c r="G37" s="31" t="s">
        <v>86</v>
      </c>
      <c r="M37" s="4" t="s">
        <v>72</v>
      </c>
      <c r="N37" s="4"/>
    </row>
    <row r="38" spans="1:14" ht="17" x14ac:dyDescent="0.2">
      <c r="E38" s="34" t="s">
        <v>139</v>
      </c>
      <c r="G38" s="31" t="s">
        <v>155</v>
      </c>
      <c r="M38" s="4" t="s">
        <v>109</v>
      </c>
      <c r="N38" s="4"/>
    </row>
    <row r="39" spans="1:14" ht="17" x14ac:dyDescent="0.2">
      <c r="A39" s="24" t="s">
        <v>115</v>
      </c>
      <c r="B39" t="s">
        <v>115</v>
      </c>
      <c r="C39" t="s">
        <v>115</v>
      </c>
      <c r="D39" t="s">
        <v>115</v>
      </c>
      <c r="E39" s="29" t="s">
        <v>196</v>
      </c>
      <c r="F39" t="s">
        <v>115</v>
      </c>
      <c r="G39" s="31" t="s">
        <v>62</v>
      </c>
      <c r="M39" s="4" t="s">
        <v>75</v>
      </c>
      <c r="N39" s="4" t="s">
        <v>226</v>
      </c>
    </row>
    <row r="40" spans="1:14" ht="17" x14ac:dyDescent="0.2">
      <c r="E40" s="12" t="s">
        <v>197</v>
      </c>
      <c r="G40" s="31" t="s">
        <v>39</v>
      </c>
      <c r="M40" s="12" t="s">
        <v>194</v>
      </c>
      <c r="N40" s="12"/>
    </row>
    <row r="41" spans="1:14" ht="17" x14ac:dyDescent="0.2">
      <c r="E41" s="12" t="s">
        <v>198</v>
      </c>
      <c r="G41" s="31" t="s">
        <v>40</v>
      </c>
      <c r="M41" s="12" t="s">
        <v>195</v>
      </c>
      <c r="N41" s="12"/>
    </row>
    <row r="42" spans="1:14" ht="17" x14ac:dyDescent="0.2">
      <c r="E42" s="35" t="s">
        <v>199</v>
      </c>
      <c r="G42" s="31" t="s">
        <v>14</v>
      </c>
      <c r="M42" s="4" t="s">
        <v>51</v>
      </c>
      <c r="N42" s="4"/>
    </row>
    <row r="43" spans="1:14" x14ac:dyDescent="0.2">
      <c r="E43" s="28" t="s">
        <v>145</v>
      </c>
      <c r="G43" t="s">
        <v>133</v>
      </c>
      <c r="M43" s="6" t="s">
        <v>168</v>
      </c>
      <c r="N43" s="6"/>
    </row>
    <row r="44" spans="1:14" ht="17" x14ac:dyDescent="0.2">
      <c r="E44" s="28" t="s">
        <v>142</v>
      </c>
      <c r="G44" s="31" t="s">
        <v>156</v>
      </c>
      <c r="M44" s="7" t="s">
        <v>139</v>
      </c>
      <c r="N44" s="7" t="s">
        <v>227</v>
      </c>
    </row>
    <row r="45" spans="1:14" ht="17" x14ac:dyDescent="0.2">
      <c r="E45" s="34" t="s">
        <v>90</v>
      </c>
      <c r="G45" s="31" t="s">
        <v>64</v>
      </c>
      <c r="M45" s="1" t="s">
        <v>110</v>
      </c>
      <c r="N45" s="1"/>
    </row>
    <row r="46" spans="1:14" x14ac:dyDescent="0.2">
      <c r="E46" s="34" t="s">
        <v>79</v>
      </c>
      <c r="G46" t="s">
        <v>140</v>
      </c>
      <c r="M46" s="12" t="s">
        <v>198</v>
      </c>
      <c r="N46" s="12" t="s">
        <v>228</v>
      </c>
    </row>
    <row r="47" spans="1:14" ht="17" x14ac:dyDescent="0.2">
      <c r="E47" s="34" t="s">
        <v>135</v>
      </c>
      <c r="G47" s="12" t="s">
        <v>186</v>
      </c>
      <c r="M47" s="1" t="s">
        <v>111</v>
      </c>
      <c r="N47" s="1"/>
    </row>
    <row r="48" spans="1:14" x14ac:dyDescent="0.2">
      <c r="E48" s="34" t="s">
        <v>80</v>
      </c>
      <c r="G48" s="12" t="s">
        <v>187</v>
      </c>
      <c r="M48" s="12" t="s">
        <v>199</v>
      </c>
      <c r="N48" s="12"/>
    </row>
    <row r="49" spans="1:17" ht="17" x14ac:dyDescent="0.2">
      <c r="E49" s="12" t="s">
        <v>200</v>
      </c>
      <c r="G49" s="31" t="s">
        <v>87</v>
      </c>
      <c r="M49" s="1" t="s">
        <v>118</v>
      </c>
      <c r="N49" s="1"/>
    </row>
    <row r="50" spans="1:17" ht="17" x14ac:dyDescent="0.2">
      <c r="E50" s="12" t="s">
        <v>201</v>
      </c>
      <c r="G50" s="31" t="s">
        <v>65</v>
      </c>
      <c r="M50" s="4" t="s">
        <v>112</v>
      </c>
      <c r="N50" s="4" t="s">
        <v>229</v>
      </c>
    </row>
    <row r="51" spans="1:17" ht="17" x14ac:dyDescent="0.2">
      <c r="E51" t="s">
        <v>210</v>
      </c>
      <c r="F51" s="27"/>
      <c r="G51" s="12" t="s">
        <v>188</v>
      </c>
      <c r="H51" t="s">
        <v>115</v>
      </c>
      <c r="M51" s="1" t="s">
        <v>113</v>
      </c>
      <c r="N51" s="1"/>
    </row>
    <row r="52" spans="1:17" ht="17" x14ac:dyDescent="0.2">
      <c r="E52" t="s">
        <v>211</v>
      </c>
      <c r="F52" t="s">
        <v>115</v>
      </c>
      <c r="G52" s="31" t="s">
        <v>99</v>
      </c>
      <c r="H52" s="33" t="s">
        <v>115</v>
      </c>
      <c r="M52" s="1" t="s">
        <v>170</v>
      </c>
      <c r="N52" s="1"/>
    </row>
    <row r="53" spans="1:17" x14ac:dyDescent="0.2">
      <c r="E53" t="s">
        <v>212</v>
      </c>
      <c r="F53" s="9" t="s">
        <v>115</v>
      </c>
      <c r="G53" t="s">
        <v>211</v>
      </c>
      <c r="M53" s="12" t="s">
        <v>200</v>
      </c>
      <c r="N53" s="12"/>
    </row>
    <row r="54" spans="1:17" ht="17" x14ac:dyDescent="0.2">
      <c r="E54" t="s">
        <v>213</v>
      </c>
      <c r="G54" s="31" t="s">
        <v>88</v>
      </c>
      <c r="H54" s="31">
        <v>10</v>
      </c>
      <c r="I54">
        <v>2</v>
      </c>
      <c r="J54">
        <v>16</v>
      </c>
      <c r="K54">
        <v>9</v>
      </c>
      <c r="L54">
        <v>10</v>
      </c>
      <c r="M54">
        <v>52</v>
      </c>
      <c r="O54" s="1">
        <v>4</v>
      </c>
      <c r="P54">
        <v>16</v>
      </c>
      <c r="Q54">
        <f>SUM(H54:P54)</f>
        <v>119</v>
      </c>
    </row>
    <row r="55" spans="1:17" x14ac:dyDescent="0.2">
      <c r="G55" s="12" t="s">
        <v>189</v>
      </c>
      <c r="H55" s="9">
        <f>H54/Q54</f>
        <v>8.4033613445378158E-2</v>
      </c>
      <c r="I55" s="9">
        <f>I54/Q54</f>
        <v>1.680672268907563E-2</v>
      </c>
      <c r="J55" s="9">
        <f>J54/Q54</f>
        <v>0.13445378151260504</v>
      </c>
      <c r="K55" s="9">
        <f>K54/Q54</f>
        <v>7.5630252100840331E-2</v>
      </c>
      <c r="L55" s="9">
        <f>L54/Q54</f>
        <v>8.4033613445378158E-2</v>
      </c>
      <c r="M55" s="9">
        <f>M54/Q54</f>
        <v>0.43697478991596639</v>
      </c>
      <c r="N55" s="9"/>
      <c r="O55" s="26">
        <v>0.02</v>
      </c>
      <c r="P55" s="9">
        <f>P54/Q54</f>
        <v>0.13445378151260504</v>
      </c>
    </row>
    <row r="56" spans="1:17" x14ac:dyDescent="0.2">
      <c r="G56" s="12" t="s">
        <v>190</v>
      </c>
    </row>
    <row r="57" spans="1:17" ht="17" x14ac:dyDescent="0.2">
      <c r="G57" s="22" t="s">
        <v>157</v>
      </c>
      <c r="H57" s="32" t="s">
        <v>129</v>
      </c>
      <c r="J57" s="1" t="s">
        <v>115</v>
      </c>
      <c r="K57" t="s">
        <v>115</v>
      </c>
      <c r="P57" t="s">
        <v>115</v>
      </c>
    </row>
    <row r="58" spans="1:17" ht="17" x14ac:dyDescent="0.2">
      <c r="A58" t="s">
        <v>209</v>
      </c>
      <c r="G58" s="31" t="s">
        <v>158</v>
      </c>
      <c r="H58">
        <v>13</v>
      </c>
      <c r="I58" s="1">
        <v>2</v>
      </c>
      <c r="J58">
        <v>19</v>
      </c>
      <c r="K58" s="1">
        <v>10</v>
      </c>
      <c r="L58">
        <v>17</v>
      </c>
      <c r="M58">
        <v>66</v>
      </c>
      <c r="O58">
        <v>4</v>
      </c>
      <c r="P58">
        <v>17</v>
      </c>
      <c r="Q58">
        <f xml:space="preserve"> SUM(H58:P58)</f>
        <v>148</v>
      </c>
    </row>
    <row r="59" spans="1:17" x14ac:dyDescent="0.2">
      <c r="A59" s="27">
        <v>26</v>
      </c>
      <c r="B59" s="27">
        <v>33</v>
      </c>
      <c r="C59" s="27">
        <v>30</v>
      </c>
      <c r="D59" s="27">
        <v>29</v>
      </c>
      <c r="E59" s="27">
        <v>53</v>
      </c>
      <c r="F59">
        <f>SUM(A59:E59)</f>
        <v>171</v>
      </c>
      <c r="G59" t="s">
        <v>138</v>
      </c>
      <c r="H59" s="9">
        <v>0.09</v>
      </c>
      <c r="I59" s="9">
        <f>I58/Q58</f>
        <v>1.3513513513513514E-2</v>
      </c>
      <c r="J59" s="9">
        <f>J58/Q58</f>
        <v>0.12837837837837837</v>
      </c>
      <c r="K59" s="9">
        <f>K58/Q58</f>
        <v>6.7567567567567571E-2</v>
      </c>
      <c r="L59" s="9">
        <f>L58/Q58</f>
        <v>0.11486486486486487</v>
      </c>
      <c r="M59" s="9">
        <f>M58/Q58</f>
        <v>0.44594594594594594</v>
      </c>
      <c r="N59" s="9"/>
      <c r="O59" s="26">
        <v>0.02</v>
      </c>
      <c r="P59" s="9">
        <f>P58/Q58</f>
        <v>0.11486486486486487</v>
      </c>
    </row>
    <row r="60" spans="1:17" ht="17" x14ac:dyDescent="0.2">
      <c r="A60">
        <v>15</v>
      </c>
      <c r="B60">
        <v>18</v>
      </c>
      <c r="C60">
        <v>16</v>
      </c>
      <c r="D60">
        <v>9</v>
      </c>
      <c r="E60">
        <v>21</v>
      </c>
      <c r="F60">
        <f>SUM(A60:E60)</f>
        <v>79</v>
      </c>
      <c r="G60" s="31" t="s">
        <v>101</v>
      </c>
      <c r="I60" s="9" t="s">
        <v>115</v>
      </c>
    </row>
    <row r="61" spans="1:17" ht="17" x14ac:dyDescent="0.2">
      <c r="A61" s="9">
        <f>A60/A59</f>
        <v>0.57692307692307687</v>
      </c>
      <c r="B61" s="9">
        <f>B60/B59</f>
        <v>0.54545454545454541</v>
      </c>
      <c r="C61" s="9">
        <f>C60/C59</f>
        <v>0.53333333333333333</v>
      </c>
      <c r="D61" s="9">
        <f>D60/D59</f>
        <v>0.31034482758620691</v>
      </c>
      <c r="E61" s="9">
        <f>E60/E59</f>
        <v>0.39622641509433965</v>
      </c>
      <c r="F61" s="9">
        <f>AVERAGE(A61:E61,)</f>
        <v>0.39371369973191706</v>
      </c>
      <c r="G61" s="31" t="s">
        <v>42</v>
      </c>
    </row>
    <row r="62" spans="1:17" ht="17" x14ac:dyDescent="0.2">
      <c r="F62" s="9">
        <f>F60/A64</f>
        <v>0.46198830409356723</v>
      </c>
      <c r="G62" s="31" t="s">
        <v>43</v>
      </c>
    </row>
    <row r="63" spans="1:17" ht="17" x14ac:dyDescent="0.2">
      <c r="A63" t="s">
        <v>214</v>
      </c>
      <c r="G63" s="31" t="s">
        <v>146</v>
      </c>
    </row>
    <row r="64" spans="1:17" ht="17" x14ac:dyDescent="0.2">
      <c r="A64">
        <v>171</v>
      </c>
      <c r="G64" s="31" t="s">
        <v>16</v>
      </c>
    </row>
    <row r="65" spans="7:7" ht="17" x14ac:dyDescent="0.2">
      <c r="G65" s="31" t="s">
        <v>102</v>
      </c>
    </row>
    <row r="66" spans="7:7" ht="17" x14ac:dyDescent="0.2">
      <c r="G66" s="31" t="s">
        <v>17</v>
      </c>
    </row>
    <row r="67" spans="7:7" x14ac:dyDescent="0.2">
      <c r="G67" s="12" t="s">
        <v>191</v>
      </c>
    </row>
    <row r="68" spans="7:7" ht="17" x14ac:dyDescent="0.2">
      <c r="G68" s="31" t="s">
        <v>159</v>
      </c>
    </row>
    <row r="69" spans="7:7" ht="17" x14ac:dyDescent="0.2">
      <c r="G69" s="31" t="s">
        <v>68</v>
      </c>
    </row>
    <row r="70" spans="7:7" ht="17" x14ac:dyDescent="0.2">
      <c r="G70" s="31" t="s">
        <v>106</v>
      </c>
    </row>
    <row r="71" spans="7:7" ht="17" x14ac:dyDescent="0.2">
      <c r="G71" s="31" t="s">
        <v>160</v>
      </c>
    </row>
    <row r="72" spans="7:7" x14ac:dyDescent="0.2">
      <c r="G72" t="s">
        <v>213</v>
      </c>
    </row>
    <row r="73" spans="7:7" x14ac:dyDescent="0.2">
      <c r="G73" t="s">
        <v>144</v>
      </c>
    </row>
    <row r="74" spans="7:7" ht="17" x14ac:dyDescent="0.2">
      <c r="G74" s="31" t="s">
        <v>108</v>
      </c>
    </row>
    <row r="75" spans="7:7" x14ac:dyDescent="0.2">
      <c r="G75" t="s">
        <v>161</v>
      </c>
    </row>
    <row r="76" spans="7:7" ht="17" x14ac:dyDescent="0.2">
      <c r="G76" s="31" t="s">
        <v>89</v>
      </c>
    </row>
    <row r="77" spans="7:7" ht="17" x14ac:dyDescent="0.2">
      <c r="G77" s="31" t="s">
        <v>44</v>
      </c>
    </row>
    <row r="78" spans="7:7" x14ac:dyDescent="0.2">
      <c r="G78" s="22" t="s">
        <v>69</v>
      </c>
    </row>
    <row r="79" spans="7:7" x14ac:dyDescent="0.2">
      <c r="G79" s="22" t="s">
        <v>70</v>
      </c>
    </row>
    <row r="80" spans="7:7" ht="17" x14ac:dyDescent="0.2">
      <c r="G80" s="31" t="s">
        <v>71</v>
      </c>
    </row>
    <row r="81" spans="7:7" ht="17" x14ac:dyDescent="0.2">
      <c r="G81" s="31" t="s">
        <v>45</v>
      </c>
    </row>
    <row r="82" spans="7:7" x14ac:dyDescent="0.2">
      <c r="G82" s="12" t="s">
        <v>192</v>
      </c>
    </row>
    <row r="83" spans="7:7" ht="17" x14ac:dyDescent="0.2">
      <c r="G83" s="31" t="s">
        <v>46</v>
      </c>
    </row>
    <row r="84" spans="7:7" ht="17" x14ac:dyDescent="0.2">
      <c r="G84" s="31" t="s">
        <v>82</v>
      </c>
    </row>
    <row r="85" spans="7:7" ht="17" x14ac:dyDescent="0.2">
      <c r="G85" s="31" t="s">
        <v>162</v>
      </c>
    </row>
    <row r="86" spans="7:7" ht="17" x14ac:dyDescent="0.2">
      <c r="G86" s="31" t="s">
        <v>206</v>
      </c>
    </row>
    <row r="87" spans="7:7" ht="17" x14ac:dyDescent="0.2">
      <c r="G87" s="31" t="s">
        <v>163</v>
      </c>
    </row>
    <row r="88" spans="7:7" ht="17" x14ac:dyDescent="0.2">
      <c r="G88" s="31" t="s">
        <v>109</v>
      </c>
    </row>
    <row r="89" spans="7:7" ht="17" x14ac:dyDescent="0.2">
      <c r="G89" s="31" t="s">
        <v>164</v>
      </c>
    </row>
    <row r="90" spans="7:7" ht="17" x14ac:dyDescent="0.2">
      <c r="G90" s="31" t="s">
        <v>47</v>
      </c>
    </row>
    <row r="91" spans="7:7" ht="17" x14ac:dyDescent="0.2">
      <c r="G91" s="31" t="s">
        <v>165</v>
      </c>
    </row>
    <row r="92" spans="7:7" ht="17" x14ac:dyDescent="0.2">
      <c r="G92" s="31" t="s">
        <v>75</v>
      </c>
    </row>
    <row r="93" spans="7:7" ht="17" x14ac:dyDescent="0.2">
      <c r="G93" s="31" t="s">
        <v>49</v>
      </c>
    </row>
    <row r="94" spans="7:7" ht="17" x14ac:dyDescent="0.2">
      <c r="G94" s="31" t="s">
        <v>166</v>
      </c>
    </row>
    <row r="95" spans="7:7" x14ac:dyDescent="0.2">
      <c r="G95" t="s">
        <v>167</v>
      </c>
    </row>
    <row r="96" spans="7:7" x14ac:dyDescent="0.2">
      <c r="G96" s="12" t="s">
        <v>194</v>
      </c>
    </row>
    <row r="97" spans="5:7" x14ac:dyDescent="0.2">
      <c r="G97" s="12" t="s">
        <v>195</v>
      </c>
    </row>
    <row r="98" spans="5:7" ht="17" x14ac:dyDescent="0.2">
      <c r="G98" s="31" t="s">
        <v>22</v>
      </c>
    </row>
    <row r="99" spans="5:7" ht="17" x14ac:dyDescent="0.2">
      <c r="G99" s="31" t="s">
        <v>51</v>
      </c>
    </row>
    <row r="100" spans="5:7" x14ac:dyDescent="0.2">
      <c r="G100" s="22" t="s">
        <v>168</v>
      </c>
    </row>
    <row r="101" spans="5:7" x14ac:dyDescent="0.2">
      <c r="G101" t="s">
        <v>139</v>
      </c>
    </row>
    <row r="102" spans="5:7" x14ac:dyDescent="0.2">
      <c r="G102" s="29" t="s">
        <v>196</v>
      </c>
    </row>
    <row r="103" spans="5:7" ht="17" x14ac:dyDescent="0.2">
      <c r="G103" s="31" t="s">
        <v>23</v>
      </c>
    </row>
    <row r="104" spans="5:7" ht="17" x14ac:dyDescent="0.2">
      <c r="E104" s="1">
        <v>119</v>
      </c>
      <c r="G104" s="31" t="s">
        <v>207</v>
      </c>
    </row>
    <row r="105" spans="5:7" x14ac:dyDescent="0.2">
      <c r="E105" s="25">
        <v>148</v>
      </c>
      <c r="G105" s="12" t="s">
        <v>198</v>
      </c>
    </row>
    <row r="106" spans="5:7" ht="17" x14ac:dyDescent="0.2">
      <c r="E106" s="13">
        <v>79</v>
      </c>
      <c r="G106" s="31" t="s">
        <v>53</v>
      </c>
    </row>
    <row r="107" spans="5:7" ht="17" x14ac:dyDescent="0.2">
      <c r="E107" s="2">
        <f>E106/E105</f>
        <v>0.53378378378378377</v>
      </c>
      <c r="G107" s="31" t="s">
        <v>111</v>
      </c>
    </row>
    <row r="108" spans="5:7" x14ac:dyDescent="0.2">
      <c r="G108" s="12" t="s">
        <v>199</v>
      </c>
    </row>
    <row r="109" spans="5:7" x14ac:dyDescent="0.2">
      <c r="G109" t="s">
        <v>145</v>
      </c>
    </row>
    <row r="110" spans="5:7" x14ac:dyDescent="0.2">
      <c r="G110" t="s">
        <v>212</v>
      </c>
    </row>
    <row r="111" spans="5:7" x14ac:dyDescent="0.2">
      <c r="G111" t="s">
        <v>142</v>
      </c>
    </row>
    <row r="112" spans="5:7" ht="17" x14ac:dyDescent="0.2">
      <c r="G112" s="31" t="s">
        <v>118</v>
      </c>
    </row>
    <row r="113" spans="7:7" ht="17" x14ac:dyDescent="0.2">
      <c r="G113" s="31" t="s">
        <v>24</v>
      </c>
    </row>
    <row r="114" spans="7:7" ht="17" x14ac:dyDescent="0.2">
      <c r="G114" s="31" t="s">
        <v>112</v>
      </c>
    </row>
    <row r="115" spans="7:7" ht="17" x14ac:dyDescent="0.2">
      <c r="G115" s="31" t="s">
        <v>119</v>
      </c>
    </row>
    <row r="116" spans="7:7" ht="17" x14ac:dyDescent="0.2">
      <c r="G116" s="31" t="s">
        <v>54</v>
      </c>
    </row>
    <row r="117" spans="7:7" x14ac:dyDescent="0.2">
      <c r="G117" s="22" t="s">
        <v>90</v>
      </c>
    </row>
    <row r="118" spans="7:7" ht="17" x14ac:dyDescent="0.2">
      <c r="G118" s="31" t="s">
        <v>55</v>
      </c>
    </row>
    <row r="119" spans="7:7" ht="17" x14ac:dyDescent="0.2">
      <c r="G119" s="31" t="s">
        <v>169</v>
      </c>
    </row>
    <row r="120" spans="7:7" ht="17" x14ac:dyDescent="0.2">
      <c r="G120" s="31" t="s">
        <v>113</v>
      </c>
    </row>
    <row r="121" spans="7:7" x14ac:dyDescent="0.2">
      <c r="G121" t="s">
        <v>135</v>
      </c>
    </row>
    <row r="122" spans="7:7" ht="17" x14ac:dyDescent="0.2">
      <c r="G122" s="1" t="s">
        <v>26</v>
      </c>
    </row>
    <row r="123" spans="7:7" ht="17" x14ac:dyDescent="0.2">
      <c r="G123" s="1" t="s">
        <v>170</v>
      </c>
    </row>
    <row r="124" spans="7:7" x14ac:dyDescent="0.2">
      <c r="G124" s="12" t="s">
        <v>200</v>
      </c>
    </row>
    <row r="125" spans="7:7" x14ac:dyDescent="0.2">
      <c r="G125" s="12" t="s">
        <v>201</v>
      </c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</sheetData>
  <sortState xmlns:xlrd2="http://schemas.microsoft.com/office/spreadsheetml/2017/richdata2" ref="G2:G125">
    <sortCondition ref="G2:G125"/>
  </sortState>
  <phoneticPr fontId="1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&amp;CFinnish target words_x000D_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E7D-5E2F-474D-9C58-151E67085C99}">
  <dimension ref="A1:W170"/>
  <sheetViews>
    <sheetView tabSelected="1" topLeftCell="A52" zoomScale="140" zoomScaleNormal="140" zoomScalePageLayoutView="200" workbookViewId="0">
      <selection activeCell="K58" sqref="K58"/>
    </sheetView>
  </sheetViews>
  <sheetFormatPr baseColWidth="10" defaultRowHeight="16" x14ac:dyDescent="0.2"/>
  <cols>
    <col min="2" max="2" width="11.6640625" customWidth="1"/>
    <col min="3" max="3" width="4.5" customWidth="1"/>
    <col min="4" max="4" width="11.6640625" customWidth="1"/>
    <col min="5" max="5" width="6" customWidth="1"/>
    <col min="6" max="6" width="12" customWidth="1"/>
    <col min="7" max="7" width="5.83203125" customWidth="1"/>
    <col min="8" max="8" width="14.83203125" customWidth="1"/>
    <col min="9" max="9" width="7.6640625" customWidth="1"/>
    <col min="10" max="10" width="12" customWidth="1"/>
    <col min="11" max="12" width="6.1640625" customWidth="1"/>
    <col min="13" max="13" width="14.33203125" customWidth="1"/>
    <col min="14" max="14" width="8.1640625" customWidth="1"/>
    <col min="15" max="15" width="7.1640625" customWidth="1"/>
    <col min="16" max="16" width="8.6640625" customWidth="1"/>
    <col min="17" max="17" width="9.33203125" customWidth="1"/>
    <col min="18" max="18" width="10.6640625" customWidth="1"/>
    <col min="21" max="21" width="9.33203125" customWidth="1"/>
    <col min="23" max="23" width="5.83203125" customWidth="1"/>
  </cols>
  <sheetData>
    <row r="1" spans="2:22" x14ac:dyDescent="0.2">
      <c r="B1" t="s">
        <v>0</v>
      </c>
      <c r="D1" t="s">
        <v>27</v>
      </c>
      <c r="F1" t="s">
        <v>81</v>
      </c>
      <c r="H1" t="s">
        <v>91</v>
      </c>
      <c r="J1" t="s">
        <v>130</v>
      </c>
      <c r="M1" t="s">
        <v>114</v>
      </c>
      <c r="N1" t="s">
        <v>120</v>
      </c>
      <c r="O1" s="3" t="s">
        <v>121</v>
      </c>
      <c r="P1" t="s">
        <v>122</v>
      </c>
      <c r="Q1" t="s">
        <v>123</v>
      </c>
      <c r="R1" t="s">
        <v>124</v>
      </c>
      <c r="S1" t="s">
        <v>208</v>
      </c>
      <c r="U1" t="s">
        <v>127</v>
      </c>
      <c r="V1" t="s">
        <v>125</v>
      </c>
    </row>
    <row r="2" spans="2:22" ht="17" x14ac:dyDescent="0.2">
      <c r="B2" s="1" t="s">
        <v>1</v>
      </c>
      <c r="C2" s="1">
        <v>2</v>
      </c>
      <c r="D2" s="10" t="s">
        <v>30</v>
      </c>
      <c r="E2" s="10">
        <v>1</v>
      </c>
      <c r="F2" s="1" t="s">
        <v>56</v>
      </c>
      <c r="G2" s="1">
        <v>1</v>
      </c>
      <c r="H2" s="20" t="s">
        <v>32</v>
      </c>
      <c r="I2" s="20">
        <v>1</v>
      </c>
      <c r="J2" s="53" t="s">
        <v>32</v>
      </c>
      <c r="K2" s="21">
        <v>1</v>
      </c>
      <c r="L2" s="21"/>
      <c r="M2" s="31" t="s">
        <v>1</v>
      </c>
      <c r="N2" s="31" t="s">
        <v>30</v>
      </c>
      <c r="O2" s="1" t="s">
        <v>44</v>
      </c>
      <c r="P2" s="4" t="s">
        <v>1</v>
      </c>
      <c r="Q2" s="12" t="s">
        <v>183</v>
      </c>
      <c r="R2" s="1" t="s">
        <v>204</v>
      </c>
      <c r="S2" s="1" t="s">
        <v>57</v>
      </c>
      <c r="T2" s="1"/>
      <c r="U2" s="4" t="s">
        <v>40</v>
      </c>
      <c r="V2" s="1" t="s">
        <v>29</v>
      </c>
    </row>
    <row r="3" spans="2:22" ht="17" x14ac:dyDescent="0.2">
      <c r="B3" t="s">
        <v>2</v>
      </c>
      <c r="C3">
        <v>2</v>
      </c>
      <c r="D3" s="20" t="s">
        <v>32</v>
      </c>
      <c r="E3" s="20">
        <v>1</v>
      </c>
      <c r="F3" s="10" t="s">
        <v>78</v>
      </c>
      <c r="G3" s="10">
        <v>1</v>
      </c>
      <c r="H3" s="10" t="s">
        <v>99</v>
      </c>
      <c r="I3" s="10">
        <v>1</v>
      </c>
      <c r="J3" s="54" t="s">
        <v>48</v>
      </c>
      <c r="K3">
        <v>1</v>
      </c>
      <c r="L3" s="17"/>
      <c r="M3" t="s">
        <v>2</v>
      </c>
      <c r="N3" s="31" t="s">
        <v>149</v>
      </c>
      <c r="O3" s="4" t="s">
        <v>48</v>
      </c>
      <c r="P3" s="5" t="s">
        <v>2</v>
      </c>
      <c r="Q3" s="4" t="s">
        <v>37</v>
      </c>
      <c r="R3" s="1" t="s">
        <v>155</v>
      </c>
      <c r="S3" s="1" t="s">
        <v>92</v>
      </c>
      <c r="T3" s="1" t="s">
        <v>215</v>
      </c>
      <c r="U3" s="12" t="s">
        <v>191</v>
      </c>
      <c r="V3" s="1" t="s">
        <v>116</v>
      </c>
    </row>
    <row r="4" spans="2:22" ht="17" x14ac:dyDescent="0.2">
      <c r="B4" s="1" t="s">
        <v>3</v>
      </c>
      <c r="C4" s="1">
        <v>2</v>
      </c>
      <c r="D4" s="8" t="s">
        <v>44</v>
      </c>
      <c r="E4" s="8">
        <v>1</v>
      </c>
      <c r="F4" s="1" t="s">
        <v>57</v>
      </c>
      <c r="G4" s="1">
        <v>2</v>
      </c>
      <c r="H4" s="10" t="s">
        <v>102</v>
      </c>
      <c r="I4" s="10">
        <v>1</v>
      </c>
      <c r="J4" s="54" t="s">
        <v>50</v>
      </c>
      <c r="K4">
        <v>1</v>
      </c>
      <c r="L4" s="21"/>
      <c r="M4" s="31" t="s">
        <v>3</v>
      </c>
      <c r="N4" s="31" t="s">
        <v>99</v>
      </c>
      <c r="P4" s="4" t="s">
        <v>3</v>
      </c>
      <c r="Q4" s="1" t="s">
        <v>43</v>
      </c>
      <c r="R4" s="1" t="s">
        <v>62</v>
      </c>
      <c r="S4" s="22" t="s">
        <v>58</v>
      </c>
      <c r="T4" s="22" t="s">
        <v>216</v>
      </c>
      <c r="U4" s="4" t="s">
        <v>83</v>
      </c>
      <c r="V4" s="12" t="s">
        <v>182</v>
      </c>
    </row>
    <row r="5" spans="2:22" ht="17" x14ac:dyDescent="0.2">
      <c r="B5" s="36" t="s">
        <v>5</v>
      </c>
      <c r="C5" s="15">
        <v>2</v>
      </c>
      <c r="D5" s="10" t="s">
        <v>46</v>
      </c>
      <c r="E5" s="10">
        <v>1</v>
      </c>
      <c r="F5" s="22" t="s">
        <v>58</v>
      </c>
      <c r="G5" s="22">
        <v>2</v>
      </c>
      <c r="H5" s="20" t="s">
        <v>106</v>
      </c>
      <c r="I5" s="20">
        <v>1</v>
      </c>
      <c r="J5" s="55" t="s">
        <v>183</v>
      </c>
      <c r="K5" s="21">
        <v>2</v>
      </c>
      <c r="L5" s="17"/>
      <c r="M5" s="31" t="s">
        <v>147</v>
      </c>
      <c r="N5" s="31" t="s">
        <v>102</v>
      </c>
      <c r="O5" s="7" t="s">
        <v>115</v>
      </c>
      <c r="P5" s="1" t="s">
        <v>172</v>
      </c>
      <c r="Q5" s="1" t="s">
        <v>146</v>
      </c>
      <c r="R5" s="1" t="s">
        <v>174</v>
      </c>
      <c r="S5" s="4" t="s">
        <v>150</v>
      </c>
      <c r="T5" s="4" t="s">
        <v>217</v>
      </c>
      <c r="U5" s="4" t="s">
        <v>196</v>
      </c>
      <c r="V5" s="12" t="s">
        <v>185</v>
      </c>
    </row>
    <row r="6" spans="2:22" ht="17" x14ac:dyDescent="0.2">
      <c r="B6" s="37" t="s">
        <v>6</v>
      </c>
      <c r="C6" s="14">
        <v>2</v>
      </c>
      <c r="D6" s="19" t="s">
        <v>48</v>
      </c>
      <c r="E6" s="19">
        <v>1</v>
      </c>
      <c r="F6" s="19" t="s">
        <v>10</v>
      </c>
      <c r="G6" s="19">
        <v>2</v>
      </c>
      <c r="H6" s="1" t="s">
        <v>92</v>
      </c>
      <c r="I6" s="1">
        <v>2</v>
      </c>
      <c r="J6" s="52" t="s">
        <v>33</v>
      </c>
      <c r="K6" s="17">
        <v>2</v>
      </c>
      <c r="M6" s="31" t="s">
        <v>28</v>
      </c>
      <c r="N6" s="31" t="s">
        <v>106</v>
      </c>
      <c r="O6" t="s">
        <v>115</v>
      </c>
      <c r="P6" s="1" t="s">
        <v>28</v>
      </c>
      <c r="Q6" s="1" t="s">
        <v>103</v>
      </c>
      <c r="R6" s="1" t="s">
        <v>68</v>
      </c>
      <c r="S6" s="4" t="s">
        <v>34</v>
      </c>
      <c r="T6" s="4"/>
      <c r="U6" s="4" t="s">
        <v>115</v>
      </c>
      <c r="V6" s="1" t="s">
        <v>61</v>
      </c>
    </row>
    <row r="7" spans="2:22" ht="17" x14ac:dyDescent="0.2">
      <c r="B7" s="1" t="s">
        <v>7</v>
      </c>
      <c r="C7" s="1">
        <v>2</v>
      </c>
      <c r="D7" s="20" t="s">
        <v>50</v>
      </c>
      <c r="E7" s="20">
        <v>1</v>
      </c>
      <c r="F7" s="19" t="s">
        <v>59</v>
      </c>
      <c r="G7" s="19">
        <v>2</v>
      </c>
      <c r="H7" s="1" t="s">
        <v>93</v>
      </c>
      <c r="I7" s="1">
        <v>2</v>
      </c>
      <c r="J7" s="53" t="s">
        <v>184</v>
      </c>
      <c r="K7">
        <v>2</v>
      </c>
      <c r="L7" s="21"/>
      <c r="M7" s="31" t="s">
        <v>117</v>
      </c>
      <c r="N7" s="31" t="s">
        <v>46</v>
      </c>
      <c r="P7" s="1" t="s">
        <v>117</v>
      </c>
      <c r="Q7" s="4" t="s">
        <v>82</v>
      </c>
      <c r="R7" s="4" t="s">
        <v>89</v>
      </c>
      <c r="S7" s="1" t="s">
        <v>85</v>
      </c>
      <c r="T7" s="1" t="s">
        <v>218</v>
      </c>
      <c r="U7" s="4" t="s">
        <v>115</v>
      </c>
      <c r="V7" t="s">
        <v>133</v>
      </c>
    </row>
    <row r="8" spans="2:22" ht="17" x14ac:dyDescent="0.2">
      <c r="B8" s="36" t="s">
        <v>9</v>
      </c>
      <c r="C8" s="15">
        <v>2</v>
      </c>
      <c r="D8" s="10" t="s">
        <v>53</v>
      </c>
      <c r="E8" s="10">
        <v>1</v>
      </c>
      <c r="F8" s="19" t="s">
        <v>60</v>
      </c>
      <c r="G8" s="19">
        <v>2</v>
      </c>
      <c r="H8" s="19" t="s">
        <v>94</v>
      </c>
      <c r="I8" s="19">
        <v>2</v>
      </c>
      <c r="J8" s="54" t="s">
        <v>137</v>
      </c>
      <c r="K8" s="11">
        <v>2</v>
      </c>
      <c r="L8" s="11"/>
      <c r="M8" s="31" t="s">
        <v>126</v>
      </c>
      <c r="N8" s="31" t="s">
        <v>50</v>
      </c>
      <c r="P8" s="1" t="s">
        <v>4</v>
      </c>
      <c r="Q8" s="4" t="s">
        <v>20</v>
      </c>
      <c r="R8" s="1" t="s">
        <v>49</v>
      </c>
      <c r="S8" s="1" t="s">
        <v>152</v>
      </c>
      <c r="T8" s="1"/>
      <c r="U8" s="1"/>
      <c r="V8" s="31" t="s">
        <v>65</v>
      </c>
    </row>
    <row r="9" spans="2:22" ht="17" customHeight="1" x14ac:dyDescent="0.2">
      <c r="B9" s="19" t="s">
        <v>10</v>
      </c>
      <c r="C9" s="19">
        <v>2</v>
      </c>
      <c r="D9" s="10" t="s">
        <v>54</v>
      </c>
      <c r="E9" s="10">
        <v>1</v>
      </c>
      <c r="F9" s="37" t="s">
        <v>181</v>
      </c>
      <c r="G9" s="14">
        <v>2</v>
      </c>
      <c r="H9" s="1" t="s">
        <v>96</v>
      </c>
      <c r="I9" s="1">
        <v>2</v>
      </c>
      <c r="J9" s="59" t="s">
        <v>181</v>
      </c>
      <c r="K9" s="17">
        <v>2</v>
      </c>
      <c r="L9" s="17"/>
      <c r="M9" s="31" t="s">
        <v>29</v>
      </c>
      <c r="N9" s="31" t="s">
        <v>53</v>
      </c>
      <c r="P9" s="1" t="s">
        <v>7</v>
      </c>
      <c r="Q9" s="4" t="s">
        <v>84</v>
      </c>
      <c r="R9" t="s">
        <v>145</v>
      </c>
      <c r="S9" s="1" t="s">
        <v>153</v>
      </c>
      <c r="T9" s="1" t="s">
        <v>219</v>
      </c>
      <c r="U9" s="1"/>
      <c r="V9" t="s">
        <v>138</v>
      </c>
    </row>
    <row r="10" spans="2:22" ht="17" x14ac:dyDescent="0.2">
      <c r="B10" s="1" t="s">
        <v>11</v>
      </c>
      <c r="C10" s="1">
        <v>2</v>
      </c>
      <c r="D10" s="10" t="s">
        <v>55</v>
      </c>
      <c r="E10" s="10">
        <v>1</v>
      </c>
      <c r="F10" s="37" t="s">
        <v>62</v>
      </c>
      <c r="G10" s="14">
        <v>2</v>
      </c>
      <c r="H10" s="19" t="s">
        <v>97</v>
      </c>
      <c r="I10" s="19">
        <v>2</v>
      </c>
      <c r="J10" s="52" t="s">
        <v>38</v>
      </c>
      <c r="K10">
        <v>2</v>
      </c>
      <c r="M10" s="31" t="s">
        <v>7</v>
      </c>
      <c r="N10" s="31" t="s">
        <v>171</v>
      </c>
      <c r="P10" s="22" t="s">
        <v>31</v>
      </c>
      <c r="Q10" s="4" t="s">
        <v>173</v>
      </c>
      <c r="R10" s="6" t="s">
        <v>90</v>
      </c>
      <c r="S10" s="1" t="s">
        <v>96</v>
      </c>
      <c r="T10" s="1"/>
      <c r="U10" s="1"/>
      <c r="V10" s="31" t="s">
        <v>128</v>
      </c>
    </row>
    <row r="11" spans="2:22" ht="17" x14ac:dyDescent="0.2">
      <c r="B11" s="19" t="s">
        <v>12</v>
      </c>
      <c r="C11" s="19">
        <v>2</v>
      </c>
      <c r="D11" s="36" t="s">
        <v>5</v>
      </c>
      <c r="E11" s="15">
        <v>2</v>
      </c>
      <c r="F11" s="19" t="s">
        <v>63</v>
      </c>
      <c r="G11" s="19">
        <v>2</v>
      </c>
      <c r="H11" s="1" t="s">
        <v>98</v>
      </c>
      <c r="I11" s="1">
        <v>2</v>
      </c>
      <c r="J11" s="54" t="s">
        <v>134</v>
      </c>
      <c r="K11" s="11">
        <v>2</v>
      </c>
      <c r="L11" s="17"/>
      <c r="M11" s="31" t="s">
        <v>148</v>
      </c>
      <c r="N11" s="31" t="s">
        <v>55</v>
      </c>
      <c r="P11" s="1" t="s">
        <v>10</v>
      </c>
      <c r="Q11" t="s">
        <v>210</v>
      </c>
      <c r="R11" s="1" t="s">
        <v>169</v>
      </c>
      <c r="S11" s="1" t="s">
        <v>11</v>
      </c>
      <c r="T11" s="1" t="s">
        <v>220</v>
      </c>
      <c r="U11" s="1"/>
      <c r="V11" s="12" t="s">
        <v>192</v>
      </c>
    </row>
    <row r="12" spans="2:22" ht="15" customHeight="1" x14ac:dyDescent="0.2">
      <c r="B12" s="37" t="s">
        <v>13</v>
      </c>
      <c r="C12" s="14">
        <v>2</v>
      </c>
      <c r="D12" s="37" t="s">
        <v>28</v>
      </c>
      <c r="E12" s="14">
        <v>2</v>
      </c>
      <c r="F12" s="37" t="s">
        <v>64</v>
      </c>
      <c r="G12" s="14">
        <v>2</v>
      </c>
      <c r="H12" s="36" t="s">
        <v>87</v>
      </c>
      <c r="I12" s="15">
        <v>2</v>
      </c>
      <c r="J12" s="52" t="s">
        <v>140</v>
      </c>
      <c r="K12" s="17">
        <v>2</v>
      </c>
      <c r="L12" s="11"/>
      <c r="M12" s="31" t="s">
        <v>116</v>
      </c>
      <c r="P12" s="1" t="s">
        <v>203</v>
      </c>
      <c r="Q12" t="s">
        <v>211</v>
      </c>
      <c r="S12" s="1" t="s">
        <v>154</v>
      </c>
      <c r="T12" s="1"/>
      <c r="U12" s="1"/>
      <c r="V12" s="4" t="s">
        <v>205</v>
      </c>
    </row>
    <row r="13" spans="2:22" ht="15" customHeight="1" x14ac:dyDescent="0.2">
      <c r="B13" s="37" t="s">
        <v>14</v>
      </c>
      <c r="C13" s="14">
        <v>2</v>
      </c>
      <c r="D13" s="22" t="s">
        <v>31</v>
      </c>
      <c r="E13" s="22">
        <v>2</v>
      </c>
      <c r="F13" s="36" t="s">
        <v>41</v>
      </c>
      <c r="G13" s="15">
        <v>2</v>
      </c>
      <c r="H13" s="19" t="s">
        <v>100</v>
      </c>
      <c r="I13" s="19">
        <v>2</v>
      </c>
      <c r="J13" s="55" t="s">
        <v>186</v>
      </c>
      <c r="K13">
        <v>2</v>
      </c>
      <c r="L13" s="17"/>
      <c r="M13" s="22" t="s">
        <v>31</v>
      </c>
      <c r="P13" s="1" t="s">
        <v>36</v>
      </c>
      <c r="Q13" t="s">
        <v>212</v>
      </c>
      <c r="S13" s="1" t="s">
        <v>13</v>
      </c>
      <c r="T13" s="1"/>
      <c r="U13" s="1"/>
      <c r="V13" s="4" t="s">
        <v>22</v>
      </c>
    </row>
    <row r="14" spans="2:22" ht="15" customHeight="1" x14ac:dyDescent="0.2">
      <c r="B14" s="36" t="s">
        <v>15</v>
      </c>
      <c r="C14" s="15">
        <v>2</v>
      </c>
      <c r="D14" s="36" t="s">
        <v>33</v>
      </c>
      <c r="E14" s="15">
        <v>2</v>
      </c>
      <c r="F14" s="23" t="s">
        <v>66</v>
      </c>
      <c r="G14" s="23">
        <v>2</v>
      </c>
      <c r="H14" s="36" t="s">
        <v>15</v>
      </c>
      <c r="I14" s="15">
        <v>2</v>
      </c>
      <c r="J14" s="55" t="s">
        <v>187</v>
      </c>
      <c r="K14" s="21">
        <v>2</v>
      </c>
      <c r="M14" s="31" t="s">
        <v>149</v>
      </c>
      <c r="P14" s="31" t="s">
        <v>71</v>
      </c>
      <c r="Q14" t="s">
        <v>213</v>
      </c>
      <c r="R14" t="s">
        <v>115</v>
      </c>
      <c r="S14" s="1" t="s">
        <v>86</v>
      </c>
      <c r="T14" s="1"/>
      <c r="U14" s="1"/>
      <c r="V14" s="1" t="s">
        <v>23</v>
      </c>
    </row>
    <row r="15" spans="2:22" ht="15" customHeight="1" x14ac:dyDescent="0.2">
      <c r="B15" s="37" t="s">
        <v>16</v>
      </c>
      <c r="C15" s="14">
        <v>2</v>
      </c>
      <c r="D15" s="37" t="s">
        <v>34</v>
      </c>
      <c r="E15" s="14">
        <v>2</v>
      </c>
      <c r="F15" s="36" t="s">
        <v>67</v>
      </c>
      <c r="G15" s="15">
        <v>2</v>
      </c>
      <c r="H15" s="38" t="s">
        <v>101</v>
      </c>
      <c r="I15" s="1">
        <v>2</v>
      </c>
      <c r="J15" s="52" t="s">
        <v>87</v>
      </c>
      <c r="K15" s="17">
        <v>2</v>
      </c>
      <c r="L15" s="21"/>
      <c r="M15" s="12" t="s">
        <v>182</v>
      </c>
      <c r="P15" s="31" t="s">
        <v>45</v>
      </c>
      <c r="S15" s="1" t="s">
        <v>39</v>
      </c>
      <c r="T15" s="1"/>
      <c r="U15" s="1"/>
      <c r="V15" t="s">
        <v>142</v>
      </c>
    </row>
    <row r="16" spans="2:22" ht="15" customHeight="1" x14ac:dyDescent="0.2">
      <c r="B16" s="37" t="s">
        <v>17</v>
      </c>
      <c r="C16" s="14">
        <v>2</v>
      </c>
      <c r="D16" s="19" t="s">
        <v>35</v>
      </c>
      <c r="E16" s="19">
        <v>2</v>
      </c>
      <c r="F16" s="42" t="s">
        <v>69</v>
      </c>
      <c r="G16" s="16">
        <v>2</v>
      </c>
      <c r="H16" s="36" t="s">
        <v>103</v>
      </c>
      <c r="I16" s="15">
        <v>2</v>
      </c>
      <c r="J16" s="60" t="s">
        <v>188</v>
      </c>
      <c r="K16" s="17">
        <v>2</v>
      </c>
      <c r="L16" s="17"/>
      <c r="M16" s="31" t="s">
        <v>57</v>
      </c>
      <c r="O16" t="s">
        <v>115</v>
      </c>
      <c r="P16" t="s">
        <v>135</v>
      </c>
      <c r="S16" s="1" t="s">
        <v>14</v>
      </c>
      <c r="T16" s="1"/>
      <c r="U16" s="1"/>
      <c r="V16" s="1" t="s">
        <v>24</v>
      </c>
    </row>
    <row r="17" spans="2:22" ht="15" customHeight="1" x14ac:dyDescent="0.2">
      <c r="B17" s="36" t="s">
        <v>18</v>
      </c>
      <c r="C17" s="15">
        <v>2</v>
      </c>
      <c r="D17" s="1" t="s">
        <v>36</v>
      </c>
      <c r="E17" s="1">
        <v>2</v>
      </c>
      <c r="F17" s="42" t="s">
        <v>70</v>
      </c>
      <c r="G17" s="16">
        <v>2</v>
      </c>
      <c r="H17" s="19" t="s">
        <v>104</v>
      </c>
      <c r="I17" s="19">
        <v>2</v>
      </c>
      <c r="J17" s="54" t="s">
        <v>88</v>
      </c>
      <c r="K17" s="21">
        <v>2</v>
      </c>
      <c r="L17" s="17"/>
      <c r="M17" s="31" t="s">
        <v>92</v>
      </c>
      <c r="N17" s="31"/>
      <c r="O17" s="9" t="s">
        <v>115</v>
      </c>
      <c r="P17" s="1" t="s">
        <v>26</v>
      </c>
      <c r="S17" s="1" t="s">
        <v>175</v>
      </c>
      <c r="T17" s="1" t="s">
        <v>221</v>
      </c>
      <c r="U17" s="1"/>
      <c r="V17" s="4" t="s">
        <v>119</v>
      </c>
    </row>
    <row r="18" spans="2:22" ht="15" customHeight="1" x14ac:dyDescent="0.2">
      <c r="B18" s="36" t="s">
        <v>19</v>
      </c>
      <c r="C18" s="15">
        <v>2</v>
      </c>
      <c r="D18" s="37" t="s">
        <v>37</v>
      </c>
      <c r="E18" s="14">
        <v>2</v>
      </c>
      <c r="F18" s="1" t="s">
        <v>71</v>
      </c>
      <c r="G18" s="1">
        <v>2</v>
      </c>
      <c r="H18" s="36" t="s">
        <v>107</v>
      </c>
      <c r="I18" s="15">
        <v>2</v>
      </c>
      <c r="J18" s="60" t="s">
        <v>189</v>
      </c>
      <c r="K18" s="21">
        <v>2</v>
      </c>
      <c r="L18" s="21"/>
      <c r="M18" t="s">
        <v>210</v>
      </c>
      <c r="N18" s="31"/>
      <c r="S18" s="1" t="s">
        <v>64</v>
      </c>
      <c r="T18" s="1"/>
      <c r="U18" s="1"/>
    </row>
    <row r="19" spans="2:22" ht="15" customHeight="1" x14ac:dyDescent="0.2">
      <c r="B19" s="36" t="s">
        <v>20</v>
      </c>
      <c r="C19" s="15">
        <v>2</v>
      </c>
      <c r="D19" s="36" t="s">
        <v>38</v>
      </c>
      <c r="E19" s="15">
        <v>2</v>
      </c>
      <c r="F19" s="36" t="s">
        <v>72</v>
      </c>
      <c r="G19" s="15">
        <v>2</v>
      </c>
      <c r="H19" s="19" t="s">
        <v>108</v>
      </c>
      <c r="I19" s="19">
        <v>2</v>
      </c>
      <c r="J19" s="55" t="s">
        <v>190</v>
      </c>
      <c r="K19" s="21">
        <v>2</v>
      </c>
      <c r="L19" s="21"/>
      <c r="M19" s="22" t="s">
        <v>58</v>
      </c>
      <c r="S19" s="12" t="s">
        <v>140</v>
      </c>
      <c r="T19" s="12" t="s">
        <v>222</v>
      </c>
      <c r="U19" s="1"/>
    </row>
    <row r="20" spans="2:22" ht="15" customHeight="1" x14ac:dyDescent="0.2">
      <c r="B20" s="19" t="s">
        <v>21</v>
      </c>
      <c r="C20" s="19">
        <v>2</v>
      </c>
      <c r="D20" s="37" t="s">
        <v>39</v>
      </c>
      <c r="E20" s="14">
        <v>2</v>
      </c>
      <c r="F20" s="36" t="s">
        <v>20</v>
      </c>
      <c r="G20" s="15">
        <v>2</v>
      </c>
      <c r="H20" s="1" t="s">
        <v>89</v>
      </c>
      <c r="I20" s="1">
        <v>2</v>
      </c>
      <c r="J20" s="52" t="s">
        <v>132</v>
      </c>
      <c r="K20" s="21">
        <v>2</v>
      </c>
      <c r="L20" s="21"/>
      <c r="M20" s="12" t="s">
        <v>183</v>
      </c>
      <c r="N20" s="31" t="s">
        <v>115</v>
      </c>
      <c r="S20" s="12" t="s">
        <v>186</v>
      </c>
      <c r="T20" s="12" t="s">
        <v>223</v>
      </c>
    </row>
    <row r="21" spans="2:22" ht="15" customHeight="1" x14ac:dyDescent="0.2">
      <c r="B21" s="37" t="s">
        <v>23</v>
      </c>
      <c r="C21" s="14">
        <v>2</v>
      </c>
      <c r="D21" s="1" t="s">
        <v>40</v>
      </c>
      <c r="E21" s="1">
        <v>2</v>
      </c>
      <c r="F21" s="19" t="s">
        <v>74</v>
      </c>
      <c r="G21" s="19">
        <v>2</v>
      </c>
      <c r="H21" s="1" t="s">
        <v>82</v>
      </c>
      <c r="I21" s="1">
        <v>2</v>
      </c>
      <c r="J21" s="55" t="s">
        <v>191</v>
      </c>
      <c r="K21">
        <v>2</v>
      </c>
      <c r="L21" s="21"/>
      <c r="M21" s="31" t="s">
        <v>150</v>
      </c>
      <c r="S21" s="12" t="s">
        <v>187</v>
      </c>
      <c r="T21" s="12"/>
    </row>
    <row r="22" spans="2:22" ht="17" x14ac:dyDescent="0.2">
      <c r="B22" s="37" t="s">
        <v>24</v>
      </c>
      <c r="C22" s="14">
        <v>2</v>
      </c>
      <c r="D22" s="36" t="s">
        <v>41</v>
      </c>
      <c r="E22" s="15">
        <v>2</v>
      </c>
      <c r="F22" s="37" t="s">
        <v>75</v>
      </c>
      <c r="G22" s="14">
        <v>2</v>
      </c>
      <c r="H22" s="44" t="s">
        <v>105</v>
      </c>
      <c r="I22" s="19">
        <v>2</v>
      </c>
      <c r="J22" s="52" t="s">
        <v>136</v>
      </c>
      <c r="K22">
        <v>2</v>
      </c>
      <c r="L22" s="17"/>
      <c r="M22" s="31" t="s">
        <v>34</v>
      </c>
      <c r="S22" s="12" t="s">
        <v>188</v>
      </c>
      <c r="T22" s="12"/>
    </row>
    <row r="23" spans="2:22" ht="17" x14ac:dyDescent="0.2">
      <c r="B23" s="37" t="s">
        <v>26</v>
      </c>
      <c r="C23" s="14">
        <v>2</v>
      </c>
      <c r="D23" s="36" t="s">
        <v>15</v>
      </c>
      <c r="E23" s="15">
        <v>2</v>
      </c>
      <c r="F23" s="19" t="s">
        <v>21</v>
      </c>
      <c r="G23" s="19">
        <v>2</v>
      </c>
      <c r="H23" s="37" t="s">
        <v>109</v>
      </c>
      <c r="I23" s="14">
        <v>2</v>
      </c>
      <c r="J23" s="54" t="s">
        <v>144</v>
      </c>
      <c r="K23">
        <v>2</v>
      </c>
      <c r="M23" s="31" t="s">
        <v>151</v>
      </c>
      <c r="S23" s="1" t="s">
        <v>88</v>
      </c>
      <c r="T23" s="1"/>
    </row>
    <row r="24" spans="2:22" ht="17" x14ac:dyDescent="0.2">
      <c r="B24" s="1" t="s">
        <v>4</v>
      </c>
      <c r="C24" s="1">
        <v>3</v>
      </c>
      <c r="D24" s="37" t="s">
        <v>43</v>
      </c>
      <c r="E24" s="14">
        <v>2</v>
      </c>
      <c r="F24" s="43" t="s">
        <v>76</v>
      </c>
      <c r="G24" s="18">
        <v>2</v>
      </c>
      <c r="H24" s="19" t="s">
        <v>83</v>
      </c>
      <c r="I24" s="19">
        <v>2</v>
      </c>
      <c r="J24" s="54" t="s">
        <v>141</v>
      </c>
      <c r="K24" s="11">
        <v>2</v>
      </c>
      <c r="M24" s="31" t="s">
        <v>202</v>
      </c>
      <c r="S24" s="12" t="s">
        <v>189</v>
      </c>
      <c r="T24" s="12" t="s">
        <v>224</v>
      </c>
    </row>
    <row r="25" spans="2:22" ht="18" customHeight="1" x14ac:dyDescent="0.2">
      <c r="B25" s="1" t="s">
        <v>8</v>
      </c>
      <c r="C25" s="1">
        <v>3</v>
      </c>
      <c r="D25" s="37" t="s">
        <v>146</v>
      </c>
      <c r="E25" s="14">
        <v>2</v>
      </c>
      <c r="F25" s="37" t="s">
        <v>77</v>
      </c>
      <c r="G25" s="14">
        <v>2</v>
      </c>
      <c r="H25" s="1" t="s">
        <v>110</v>
      </c>
      <c r="I25" s="1">
        <v>2</v>
      </c>
      <c r="J25" s="52" t="s">
        <v>131</v>
      </c>
      <c r="K25" s="17">
        <v>2</v>
      </c>
      <c r="M25" s="31" t="s">
        <v>36</v>
      </c>
      <c r="S25" s="12" t="s">
        <v>190</v>
      </c>
      <c r="T25" s="12"/>
    </row>
    <row r="26" spans="2:22" ht="17" x14ac:dyDescent="0.2">
      <c r="B26" s="1" t="s">
        <v>25</v>
      </c>
      <c r="C26" s="1">
        <v>3</v>
      </c>
      <c r="D26" s="36" t="s">
        <v>180</v>
      </c>
      <c r="E26" s="15">
        <v>2</v>
      </c>
      <c r="F26" s="36" t="s">
        <v>79</v>
      </c>
      <c r="G26" s="15">
        <v>2</v>
      </c>
      <c r="H26" s="37" t="s">
        <v>111</v>
      </c>
      <c r="I26" s="14">
        <v>2</v>
      </c>
      <c r="J26" s="52" t="s">
        <v>72</v>
      </c>
      <c r="K26" s="17">
        <v>2</v>
      </c>
      <c r="L26" s="11"/>
      <c r="M26" s="31" t="s">
        <v>85</v>
      </c>
      <c r="S26" s="6" t="s">
        <v>157</v>
      </c>
      <c r="T26" s="6"/>
    </row>
    <row r="27" spans="2:22" ht="17" x14ac:dyDescent="0.2">
      <c r="B27" s="37" t="s">
        <v>22</v>
      </c>
      <c r="C27" s="14">
        <v>4</v>
      </c>
      <c r="D27" s="37" t="s">
        <v>45</v>
      </c>
      <c r="E27" s="14">
        <v>2</v>
      </c>
      <c r="F27" s="36" t="s">
        <v>80</v>
      </c>
      <c r="G27" s="15">
        <v>2</v>
      </c>
      <c r="H27" s="37" t="s">
        <v>112</v>
      </c>
      <c r="I27" s="14">
        <v>2</v>
      </c>
      <c r="J27" s="54" t="s">
        <v>143</v>
      </c>
      <c r="K27">
        <v>2</v>
      </c>
      <c r="L27" s="17"/>
      <c r="M27" s="12" t="s">
        <v>185</v>
      </c>
      <c r="S27" s="4" t="s">
        <v>176</v>
      </c>
      <c r="T27" s="4"/>
    </row>
    <row r="28" spans="2:22" ht="17" x14ac:dyDescent="0.2">
      <c r="D28" s="36" t="s">
        <v>20</v>
      </c>
      <c r="E28" s="15">
        <v>2</v>
      </c>
      <c r="F28" s="1" t="s">
        <v>61</v>
      </c>
      <c r="G28" s="1">
        <v>3</v>
      </c>
      <c r="H28" s="36" t="s">
        <v>79</v>
      </c>
      <c r="I28" s="15">
        <v>2</v>
      </c>
      <c r="J28" s="54" t="s">
        <v>21</v>
      </c>
      <c r="K28">
        <v>2</v>
      </c>
      <c r="L28" s="11"/>
      <c r="M28" s="31" t="s">
        <v>152</v>
      </c>
      <c r="S28" s="4" t="s">
        <v>101</v>
      </c>
      <c r="T28" s="4"/>
    </row>
    <row r="29" spans="2:22" ht="16" customHeight="1" x14ac:dyDescent="0.2">
      <c r="D29" s="4" t="s">
        <v>47</v>
      </c>
      <c r="E29" s="4">
        <v>2</v>
      </c>
      <c r="F29" s="14" t="s">
        <v>65</v>
      </c>
      <c r="G29" s="14">
        <v>3</v>
      </c>
      <c r="H29" s="1" t="s">
        <v>113</v>
      </c>
      <c r="I29" s="1">
        <v>2</v>
      </c>
      <c r="J29" s="58" t="s">
        <v>196</v>
      </c>
      <c r="K29">
        <v>2</v>
      </c>
      <c r="L29" s="17"/>
      <c r="M29" s="31" t="s">
        <v>153</v>
      </c>
      <c r="N29" s="31" t="s">
        <v>115</v>
      </c>
      <c r="O29" s="1" t="s">
        <v>115</v>
      </c>
      <c r="S29" s="1" t="s">
        <v>16</v>
      </c>
      <c r="T29" s="1" t="s">
        <v>225</v>
      </c>
    </row>
    <row r="30" spans="2:22" ht="17" x14ac:dyDescent="0.2">
      <c r="D30" s="37" t="s">
        <v>49</v>
      </c>
      <c r="E30" s="14">
        <v>2</v>
      </c>
      <c r="F30" s="1" t="s">
        <v>73</v>
      </c>
      <c r="G30" s="1">
        <v>3</v>
      </c>
      <c r="H30" s="19" t="s">
        <v>95</v>
      </c>
      <c r="I30" s="19">
        <v>3</v>
      </c>
      <c r="J30" s="55" t="s">
        <v>197</v>
      </c>
      <c r="K30">
        <v>2</v>
      </c>
      <c r="L30" s="1"/>
      <c r="M30" s="31" t="s">
        <v>96</v>
      </c>
      <c r="N30" s="31" t="s">
        <v>115</v>
      </c>
      <c r="S30" s="1" t="s">
        <v>17</v>
      </c>
      <c r="T30" s="1"/>
    </row>
    <row r="31" spans="2:22" ht="17" x14ac:dyDescent="0.2">
      <c r="D31" s="37" t="s">
        <v>51</v>
      </c>
      <c r="E31" s="14">
        <v>2</v>
      </c>
      <c r="F31" s="15" t="s">
        <v>68</v>
      </c>
      <c r="G31" s="15">
        <v>22</v>
      </c>
      <c r="J31" s="55" t="s">
        <v>198</v>
      </c>
      <c r="K31">
        <v>2</v>
      </c>
      <c r="M31" s="31" t="s">
        <v>61</v>
      </c>
      <c r="N31" s="31" t="s">
        <v>115</v>
      </c>
      <c r="S31" s="1" t="s">
        <v>18</v>
      </c>
      <c r="T31" s="1"/>
    </row>
    <row r="32" spans="2:22" ht="17" x14ac:dyDescent="0.2">
      <c r="D32" s="36" t="s">
        <v>52</v>
      </c>
      <c r="E32" s="15">
        <v>2</v>
      </c>
      <c r="F32" s="22"/>
      <c r="G32" s="22"/>
      <c r="J32" s="60" t="s">
        <v>199</v>
      </c>
      <c r="K32">
        <v>2</v>
      </c>
      <c r="M32" s="31" t="s">
        <v>37</v>
      </c>
      <c r="S32" s="12" t="s">
        <v>144</v>
      </c>
      <c r="T32" s="12"/>
    </row>
    <row r="33" spans="4:20" ht="17" x14ac:dyDescent="0.2">
      <c r="D33" s="1" t="s">
        <v>29</v>
      </c>
      <c r="E33" s="1">
        <v>3</v>
      </c>
      <c r="F33" s="1" t="s">
        <v>115</v>
      </c>
      <c r="G33" s="1"/>
      <c r="J33" s="54" t="s">
        <v>145</v>
      </c>
      <c r="K33">
        <v>2</v>
      </c>
      <c r="M33" s="31" t="s">
        <v>204</v>
      </c>
      <c r="S33" s="1" t="s">
        <v>177</v>
      </c>
      <c r="T33" s="1"/>
    </row>
    <row r="34" spans="4:20" ht="17" x14ac:dyDescent="0.2">
      <c r="D34" s="14" t="s">
        <v>179</v>
      </c>
      <c r="E34" s="14">
        <v>3</v>
      </c>
      <c r="J34" s="52" t="s">
        <v>90</v>
      </c>
      <c r="K34">
        <v>2</v>
      </c>
      <c r="M34" s="31" t="s">
        <v>11</v>
      </c>
      <c r="S34" s="1" t="s">
        <v>178</v>
      </c>
      <c r="T34" s="1"/>
    </row>
    <row r="35" spans="4:20" ht="17" x14ac:dyDescent="0.2">
      <c r="D35" s="14"/>
      <c r="E35" s="14"/>
      <c r="J35" s="52" t="s">
        <v>79</v>
      </c>
      <c r="K35">
        <v>2</v>
      </c>
      <c r="M35" s="31" t="s">
        <v>62</v>
      </c>
      <c r="S35" s="4" t="s">
        <v>75</v>
      </c>
      <c r="T35" s="4" t="s">
        <v>226</v>
      </c>
    </row>
    <row r="36" spans="4:20" ht="17" x14ac:dyDescent="0.2">
      <c r="D36" s="14"/>
      <c r="E36" s="14"/>
      <c r="J36" s="52" t="s">
        <v>135</v>
      </c>
      <c r="K36">
        <v>2</v>
      </c>
      <c r="M36" s="31" t="s">
        <v>39</v>
      </c>
      <c r="S36" s="12" t="s">
        <v>194</v>
      </c>
      <c r="T36" s="12"/>
    </row>
    <row r="37" spans="4:20" ht="17" x14ac:dyDescent="0.2">
      <c r="D37" s="14"/>
      <c r="E37" s="14"/>
      <c r="J37" s="52" t="s">
        <v>80</v>
      </c>
      <c r="K37">
        <v>2</v>
      </c>
      <c r="M37" s="31" t="s">
        <v>40</v>
      </c>
      <c r="S37" s="12" t="s">
        <v>195</v>
      </c>
      <c r="T37" s="12"/>
    </row>
    <row r="38" spans="4:20" ht="17" x14ac:dyDescent="0.2">
      <c r="D38" s="14"/>
      <c r="E38" s="14"/>
      <c r="J38" s="55" t="s">
        <v>200</v>
      </c>
      <c r="K38">
        <v>2</v>
      </c>
      <c r="M38" s="31" t="s">
        <v>14</v>
      </c>
      <c r="S38" s="4" t="s">
        <v>51</v>
      </c>
      <c r="T38" s="4"/>
    </row>
    <row r="39" spans="4:20" x14ac:dyDescent="0.2">
      <c r="D39" s="14"/>
      <c r="E39" s="14"/>
      <c r="J39" s="55" t="s">
        <v>201</v>
      </c>
      <c r="K39">
        <v>2</v>
      </c>
      <c r="M39" t="s">
        <v>133</v>
      </c>
      <c r="S39" s="6" t="s">
        <v>168</v>
      </c>
      <c r="T39" s="6"/>
    </row>
    <row r="40" spans="4:20" ht="17" x14ac:dyDescent="0.2">
      <c r="D40" s="14"/>
      <c r="E40" s="14"/>
      <c r="J40" s="54" t="s">
        <v>210</v>
      </c>
      <c r="K40" s="27">
        <v>2</v>
      </c>
      <c r="M40" s="31" t="s">
        <v>156</v>
      </c>
      <c r="S40" s="7" t="s">
        <v>139</v>
      </c>
      <c r="T40" s="7" t="s">
        <v>227</v>
      </c>
    </row>
    <row r="41" spans="4:20" ht="17" x14ac:dyDescent="0.2">
      <c r="D41" s="14"/>
      <c r="E41" s="14"/>
      <c r="J41" s="54" t="s">
        <v>211</v>
      </c>
      <c r="K41">
        <v>2</v>
      </c>
      <c r="M41" s="31" t="s">
        <v>64</v>
      </c>
      <c r="S41" s="1" t="s">
        <v>110</v>
      </c>
      <c r="T41" s="1"/>
    </row>
    <row r="42" spans="4:20" x14ac:dyDescent="0.2">
      <c r="D42" s="14"/>
      <c r="E42" s="14"/>
      <c r="J42" s="54" t="s">
        <v>212</v>
      </c>
      <c r="K42" s="46">
        <v>2</v>
      </c>
      <c r="M42" t="s">
        <v>140</v>
      </c>
      <c r="S42" s="12" t="s">
        <v>198</v>
      </c>
      <c r="T42" s="12" t="s">
        <v>228</v>
      </c>
    </row>
    <row r="43" spans="4:20" ht="17" x14ac:dyDescent="0.2">
      <c r="D43" s="14"/>
      <c r="E43" s="14"/>
      <c r="J43" s="54" t="s">
        <v>213</v>
      </c>
      <c r="K43">
        <v>2</v>
      </c>
      <c r="M43" s="12" t="s">
        <v>186</v>
      </c>
      <c r="S43" s="1" t="s">
        <v>111</v>
      </c>
      <c r="T43" s="1"/>
    </row>
    <row r="44" spans="4:20" x14ac:dyDescent="0.2">
      <c r="D44" s="14"/>
      <c r="E44" s="14"/>
      <c r="J44" s="55" t="s">
        <v>182</v>
      </c>
      <c r="K44" s="17">
        <v>3</v>
      </c>
      <c r="M44" s="12" t="s">
        <v>187</v>
      </c>
      <c r="S44" s="12" t="s">
        <v>199</v>
      </c>
      <c r="T44" s="12"/>
    </row>
    <row r="45" spans="4:20" ht="17" x14ac:dyDescent="0.2">
      <c r="D45" s="14"/>
      <c r="E45" s="14"/>
      <c r="J45" s="57" t="s">
        <v>185</v>
      </c>
      <c r="K45" s="21">
        <v>3</v>
      </c>
      <c r="M45" s="31" t="s">
        <v>87</v>
      </c>
      <c r="S45" s="1" t="s">
        <v>118</v>
      </c>
      <c r="T45" s="1"/>
    </row>
    <row r="46" spans="4:20" ht="17" x14ac:dyDescent="0.2">
      <c r="D46" s="14"/>
      <c r="E46" s="14"/>
      <c r="J46" s="54" t="s">
        <v>133</v>
      </c>
      <c r="K46" s="17">
        <v>3</v>
      </c>
      <c r="M46" s="31" t="s">
        <v>65</v>
      </c>
      <c r="S46" s="4" t="s">
        <v>112</v>
      </c>
      <c r="T46" s="4" t="s">
        <v>229</v>
      </c>
    </row>
    <row r="47" spans="4:20" ht="17" x14ac:dyDescent="0.2">
      <c r="D47" s="14"/>
      <c r="E47" s="14"/>
      <c r="J47" s="56" t="s">
        <v>138</v>
      </c>
      <c r="K47" s="17">
        <v>3</v>
      </c>
      <c r="L47" s="27"/>
      <c r="M47" s="12" t="s">
        <v>188</v>
      </c>
      <c r="N47" t="s">
        <v>115</v>
      </c>
      <c r="S47" s="1" t="s">
        <v>113</v>
      </c>
      <c r="T47" s="1"/>
    </row>
    <row r="48" spans="4:20" ht="17" x14ac:dyDescent="0.2">
      <c r="D48" s="14"/>
      <c r="E48" s="14"/>
      <c r="J48" s="57" t="s">
        <v>192</v>
      </c>
      <c r="K48" s="11">
        <v>3</v>
      </c>
      <c r="M48" s="31" t="s">
        <v>99</v>
      </c>
      <c r="N48" s="33" t="s">
        <v>115</v>
      </c>
      <c r="S48" s="1" t="s">
        <v>170</v>
      </c>
      <c r="T48" s="1"/>
    </row>
    <row r="49" spans="1:23" x14ac:dyDescent="0.2">
      <c r="D49" s="14"/>
      <c r="E49" s="14"/>
      <c r="J49" s="53" t="s">
        <v>193</v>
      </c>
      <c r="K49" s="1">
        <v>3</v>
      </c>
      <c r="L49" s="9"/>
      <c r="M49" t="s">
        <v>211</v>
      </c>
      <c r="S49" s="12" t="s">
        <v>200</v>
      </c>
      <c r="T49" s="12"/>
    </row>
    <row r="50" spans="1:23" ht="17" x14ac:dyDescent="0.2">
      <c r="D50" s="14"/>
      <c r="E50" s="14"/>
      <c r="J50" s="54" t="s">
        <v>142</v>
      </c>
      <c r="K50">
        <v>3</v>
      </c>
      <c r="M50" s="31" t="s">
        <v>88</v>
      </c>
      <c r="N50" s="31">
        <v>10</v>
      </c>
      <c r="O50">
        <v>2</v>
      </c>
      <c r="P50">
        <v>16</v>
      </c>
      <c r="Q50">
        <v>9</v>
      </c>
      <c r="R50">
        <v>10</v>
      </c>
      <c r="S50">
        <v>52</v>
      </c>
      <c r="U50" s="1">
        <v>4</v>
      </c>
      <c r="V50">
        <v>16</v>
      </c>
      <c r="W50">
        <f>SUM(N50:V50)</f>
        <v>119</v>
      </c>
    </row>
    <row r="51" spans="1:23" x14ac:dyDescent="0.2">
      <c r="M51" s="12" t="s">
        <v>189</v>
      </c>
      <c r="N51" s="9">
        <f>N50/W50</f>
        <v>8.4033613445378158E-2</v>
      </c>
      <c r="O51" s="9">
        <f>O50/W50</f>
        <v>1.680672268907563E-2</v>
      </c>
      <c r="P51" s="9">
        <f>P50/W50</f>
        <v>0.13445378151260504</v>
      </c>
      <c r="Q51" s="9">
        <f>Q50/W50</f>
        <v>7.5630252100840331E-2</v>
      </c>
      <c r="R51" s="9">
        <f>R50/W50</f>
        <v>8.4033613445378158E-2</v>
      </c>
      <c r="S51" s="9">
        <f>S50/W50</f>
        <v>0.43697478991596639</v>
      </c>
      <c r="T51" s="9"/>
      <c r="U51" s="26">
        <v>0.02</v>
      </c>
      <c r="V51" s="9">
        <f>V50/W50</f>
        <v>0.13445378151260504</v>
      </c>
    </row>
    <row r="52" spans="1:23" x14ac:dyDescent="0.2">
      <c r="M52" s="12" t="s">
        <v>190</v>
      </c>
    </row>
    <row r="53" spans="1:23" ht="17" x14ac:dyDescent="0.2">
      <c r="A53" s="39" t="s">
        <v>0</v>
      </c>
      <c r="B53" s="39"/>
      <c r="C53" s="39"/>
      <c r="D53" s="39" t="s">
        <v>27</v>
      </c>
      <c r="E53" s="39"/>
      <c r="F53" s="39" t="s">
        <v>81</v>
      </c>
      <c r="G53" s="39"/>
      <c r="H53" s="39" t="s">
        <v>91</v>
      </c>
      <c r="I53" s="39"/>
      <c r="M53" s="22" t="s">
        <v>157</v>
      </c>
      <c r="N53" s="32" t="s">
        <v>129</v>
      </c>
      <c r="P53" s="1" t="s">
        <v>115</v>
      </c>
      <c r="Q53" t="s">
        <v>115</v>
      </c>
      <c r="V53" t="s">
        <v>115</v>
      </c>
    </row>
    <row r="54" spans="1:23" ht="17" x14ac:dyDescent="0.2">
      <c r="A54" s="39" t="s">
        <v>230</v>
      </c>
      <c r="B54" s="39">
        <v>0</v>
      </c>
      <c r="C54" s="39">
        <v>0</v>
      </c>
      <c r="D54" s="39">
        <v>9</v>
      </c>
      <c r="E54" s="39">
        <f>D54/D57</f>
        <v>0.27272727272727271</v>
      </c>
      <c r="F54" s="39">
        <v>2</v>
      </c>
      <c r="G54" s="39">
        <f>F54/F57</f>
        <v>6.8965517241379309E-2</v>
      </c>
      <c r="H54" s="39">
        <v>4</v>
      </c>
      <c r="I54" s="47">
        <f>H54/H57</f>
        <v>0.13793103448275862</v>
      </c>
      <c r="J54">
        <v>3</v>
      </c>
      <c r="K54" s="47">
        <f>J54/J57</f>
        <v>6.1224489795918366E-2</v>
      </c>
      <c r="M54" s="31" t="s">
        <v>158</v>
      </c>
      <c r="N54">
        <v>13</v>
      </c>
      <c r="O54" s="1">
        <v>2</v>
      </c>
      <c r="P54">
        <v>19</v>
      </c>
      <c r="Q54" s="1">
        <v>10</v>
      </c>
      <c r="R54">
        <v>17</v>
      </c>
      <c r="S54">
        <v>66</v>
      </c>
      <c r="U54">
        <v>4</v>
      </c>
      <c r="V54">
        <v>17</v>
      </c>
      <c r="W54">
        <f xml:space="preserve"> SUM(N54:V54)</f>
        <v>148</v>
      </c>
    </row>
    <row r="55" spans="1:23" x14ac:dyDescent="0.2">
      <c r="A55" s="39" t="s">
        <v>233</v>
      </c>
      <c r="B55" s="39">
        <v>4</v>
      </c>
      <c r="C55" s="39">
        <f>B55/B57</f>
        <v>0.15384615384615385</v>
      </c>
      <c r="D55" s="39">
        <v>2</v>
      </c>
      <c r="E55" s="39">
        <f>D55/D57</f>
        <v>6.0606060606060608E-2</v>
      </c>
      <c r="F55" s="39">
        <v>3</v>
      </c>
      <c r="G55" s="39">
        <f>F55/F57</f>
        <v>0.10344827586206896</v>
      </c>
      <c r="H55" s="39">
        <v>1</v>
      </c>
      <c r="I55" s="47">
        <f>H55/H57</f>
        <v>3.4482758620689655E-2</v>
      </c>
      <c r="J55">
        <v>7</v>
      </c>
      <c r="K55" s="47">
        <f>J55/J57</f>
        <v>0.14285714285714285</v>
      </c>
      <c r="M55" t="s">
        <v>138</v>
      </c>
      <c r="N55" s="9">
        <v>0.09</v>
      </c>
      <c r="O55" s="9">
        <f>O54/W54</f>
        <v>1.3513513513513514E-2</v>
      </c>
      <c r="P55" s="9">
        <f>P54/W54</f>
        <v>0.12837837837837837</v>
      </c>
      <c r="Q55" s="9">
        <f>Q54/W54</f>
        <v>6.7567567567567571E-2</v>
      </c>
      <c r="R55" s="9">
        <f>R54/W54</f>
        <v>0.11486486486486487</v>
      </c>
      <c r="S55" s="9">
        <f>S54/W54</f>
        <v>0.44594594594594594</v>
      </c>
      <c r="T55" s="9"/>
      <c r="U55" s="26">
        <v>0.02</v>
      </c>
      <c r="V55" s="9">
        <f>V54/W54</f>
        <v>0.11486486486486487</v>
      </c>
    </row>
    <row r="56" spans="1:23" ht="17" x14ac:dyDescent="0.2">
      <c r="A56" s="48" t="s">
        <v>231</v>
      </c>
      <c r="B56" s="40">
        <v>22</v>
      </c>
      <c r="C56" s="48">
        <f>B56/B57</f>
        <v>0.84615384615384615</v>
      </c>
      <c r="D56" s="48">
        <v>22</v>
      </c>
      <c r="E56" s="48">
        <f>D56/D57</f>
        <v>0.66666666666666663</v>
      </c>
      <c r="F56" s="48">
        <v>24</v>
      </c>
      <c r="G56" s="48">
        <f>F56/F57</f>
        <v>0.82758620689655171</v>
      </c>
      <c r="H56" s="48">
        <v>24</v>
      </c>
      <c r="I56" s="49">
        <f>H56/H57</f>
        <v>0.82758620689655171</v>
      </c>
      <c r="J56">
        <v>39</v>
      </c>
      <c r="K56" s="49">
        <f>J56/J57</f>
        <v>0.79591836734693877</v>
      </c>
      <c r="M56" s="31" t="s">
        <v>101</v>
      </c>
      <c r="O56" s="9" t="s">
        <v>115</v>
      </c>
    </row>
    <row r="57" spans="1:23" ht="17" x14ac:dyDescent="0.2">
      <c r="A57" s="39"/>
      <c r="B57" s="39">
        <f>SUM(B54:B56)</f>
        <v>26</v>
      </c>
      <c r="C57" s="39"/>
      <c r="D57" s="39">
        <f>SUM(D54:D56)</f>
        <v>33</v>
      </c>
      <c r="E57" s="39"/>
      <c r="F57" s="39">
        <f>SUM(F54:F56)</f>
        <v>29</v>
      </c>
      <c r="G57" s="39"/>
      <c r="H57" s="39">
        <f>SUM(H54:H56)</f>
        <v>29</v>
      </c>
      <c r="I57" s="47"/>
      <c r="J57" s="39">
        <f>SUM(J54:J56)</f>
        <v>49</v>
      </c>
      <c r="M57" s="31" t="s">
        <v>42</v>
      </c>
    </row>
    <row r="58" spans="1:23" ht="17" x14ac:dyDescent="0.2">
      <c r="A58" s="50" t="s">
        <v>232</v>
      </c>
      <c r="B58" s="41">
        <v>14</v>
      </c>
      <c r="C58" s="51">
        <f>B58/B56</f>
        <v>0.63636363636363635</v>
      </c>
      <c r="D58" s="50">
        <v>17</v>
      </c>
      <c r="E58" s="51">
        <f>D58/D56</f>
        <v>0.77272727272727271</v>
      </c>
      <c r="F58" s="50">
        <v>14</v>
      </c>
      <c r="G58" s="51">
        <f>F58/F56</f>
        <v>0.58333333333333337</v>
      </c>
      <c r="H58" s="50">
        <v>10</v>
      </c>
      <c r="I58" s="51">
        <f>H58/H56</f>
        <v>0.41666666666666669</v>
      </c>
      <c r="J58" s="45">
        <v>16</v>
      </c>
      <c r="K58" s="61">
        <f>J58/J56</f>
        <v>0.41025641025641024</v>
      </c>
      <c r="M58" s="31" t="s">
        <v>43</v>
      </c>
    </row>
    <row r="59" spans="1:23" ht="17" x14ac:dyDescent="0.2">
      <c r="M59" s="31" t="s">
        <v>146</v>
      </c>
    </row>
    <row r="60" spans="1:23" ht="17" x14ac:dyDescent="0.2">
      <c r="M60" s="31" t="s">
        <v>16</v>
      </c>
    </row>
    <row r="61" spans="1:23" ht="17" x14ac:dyDescent="0.2">
      <c r="M61" s="31" t="s">
        <v>102</v>
      </c>
    </row>
    <row r="62" spans="1:23" ht="17" x14ac:dyDescent="0.2">
      <c r="M62" s="31" t="s">
        <v>17</v>
      </c>
    </row>
    <row r="63" spans="1:23" x14ac:dyDescent="0.2">
      <c r="M63" s="12" t="s">
        <v>191</v>
      </c>
    </row>
    <row r="64" spans="1:23" ht="17" x14ac:dyDescent="0.2">
      <c r="M64" s="31" t="s">
        <v>159</v>
      </c>
    </row>
    <row r="65" spans="2:13" ht="17" x14ac:dyDescent="0.2">
      <c r="M65" s="31" t="s">
        <v>68</v>
      </c>
    </row>
    <row r="66" spans="2:13" ht="17" x14ac:dyDescent="0.2">
      <c r="M66" s="31" t="s">
        <v>106</v>
      </c>
    </row>
    <row r="67" spans="2:13" ht="17" x14ac:dyDescent="0.2">
      <c r="M67" s="31" t="s">
        <v>160</v>
      </c>
    </row>
    <row r="68" spans="2:13" x14ac:dyDescent="0.2">
      <c r="M68" t="s">
        <v>213</v>
      </c>
    </row>
    <row r="69" spans="2:13" x14ac:dyDescent="0.2">
      <c r="B69" t="s">
        <v>209</v>
      </c>
      <c r="M69" t="s">
        <v>144</v>
      </c>
    </row>
    <row r="70" spans="2:13" ht="17" x14ac:dyDescent="0.2">
      <c r="B70" s="27">
        <v>26</v>
      </c>
      <c r="C70" s="27"/>
      <c r="D70" s="27">
        <v>33</v>
      </c>
      <c r="E70" s="27"/>
      <c r="F70" s="27">
        <v>30</v>
      </c>
      <c r="G70" s="27"/>
      <c r="H70" s="27">
        <v>29</v>
      </c>
      <c r="J70" s="27">
        <v>53</v>
      </c>
      <c r="K70">
        <f>SUM(B55:J55)</f>
        <v>17.352383248934977</v>
      </c>
      <c r="M70" s="31" t="s">
        <v>108</v>
      </c>
    </row>
    <row r="71" spans="2:13" x14ac:dyDescent="0.2">
      <c r="B71">
        <v>15</v>
      </c>
      <c r="D71">
        <v>18</v>
      </c>
      <c r="F71">
        <v>16</v>
      </c>
      <c r="H71">
        <v>9</v>
      </c>
      <c r="I71" s="27"/>
      <c r="J71">
        <v>21</v>
      </c>
      <c r="K71">
        <f>SUM(B56:J56)</f>
        <v>134.16799292661364</v>
      </c>
      <c r="M71" t="s">
        <v>161</v>
      </c>
    </row>
    <row r="72" spans="2:13" ht="17" x14ac:dyDescent="0.2">
      <c r="B72" s="9">
        <f>B71/B70</f>
        <v>0.57692307692307687</v>
      </c>
      <c r="C72" s="9"/>
      <c r="D72" s="9">
        <f>D71/D70</f>
        <v>0.54545454545454541</v>
      </c>
      <c r="E72" s="9"/>
      <c r="F72" s="9">
        <f>F71/F70</f>
        <v>0.53333333333333333</v>
      </c>
      <c r="G72" s="9"/>
      <c r="H72" s="9">
        <f>H71/H70</f>
        <v>0.31034482758620691</v>
      </c>
      <c r="J72" s="9">
        <f>J71/J70</f>
        <v>0.39622641509433965</v>
      </c>
      <c r="K72" s="9">
        <f>AVERAGE(J57:J57,)</f>
        <v>24.5</v>
      </c>
      <c r="L72" s="9"/>
      <c r="M72" s="31" t="s">
        <v>89</v>
      </c>
    </row>
    <row r="73" spans="2:13" ht="17" x14ac:dyDescent="0.2">
      <c r="I73" s="9"/>
      <c r="K73" s="9">
        <f>K71/B75</f>
        <v>0.78460814576967042</v>
      </c>
      <c r="L73" s="9"/>
      <c r="M73" s="31" t="s">
        <v>44</v>
      </c>
    </row>
    <row r="74" spans="2:13" x14ac:dyDescent="0.2">
      <c r="B74" t="s">
        <v>214</v>
      </c>
      <c r="M74" s="22" t="s">
        <v>69</v>
      </c>
    </row>
    <row r="75" spans="2:13" x14ac:dyDescent="0.2">
      <c r="B75">
        <v>171</v>
      </c>
      <c r="M75" s="22" t="s">
        <v>70</v>
      </c>
    </row>
    <row r="76" spans="2:13" ht="17" x14ac:dyDescent="0.2">
      <c r="M76" s="31" t="s">
        <v>71</v>
      </c>
    </row>
    <row r="77" spans="2:13" ht="17" x14ac:dyDescent="0.2">
      <c r="M77" s="31" t="s">
        <v>45</v>
      </c>
    </row>
    <row r="78" spans="2:13" x14ac:dyDescent="0.2">
      <c r="M78" s="12" t="s">
        <v>192</v>
      </c>
    </row>
    <row r="79" spans="2:13" ht="17" x14ac:dyDescent="0.2">
      <c r="M79" s="31" t="s">
        <v>46</v>
      </c>
    </row>
    <row r="80" spans="2:13" ht="17" x14ac:dyDescent="0.2">
      <c r="M80" s="31" t="s">
        <v>82</v>
      </c>
    </row>
    <row r="81" spans="13:13" ht="17" x14ac:dyDescent="0.2">
      <c r="M81" s="31" t="s">
        <v>162</v>
      </c>
    </row>
    <row r="82" spans="13:13" ht="17" x14ac:dyDescent="0.2">
      <c r="M82" s="31" t="s">
        <v>206</v>
      </c>
    </row>
    <row r="83" spans="13:13" ht="17" x14ac:dyDescent="0.2">
      <c r="M83" s="31" t="s">
        <v>163</v>
      </c>
    </row>
    <row r="84" spans="13:13" ht="17" x14ac:dyDescent="0.2">
      <c r="M84" s="31" t="s">
        <v>109</v>
      </c>
    </row>
    <row r="85" spans="13:13" ht="17" x14ac:dyDescent="0.2">
      <c r="M85" s="31" t="s">
        <v>164</v>
      </c>
    </row>
    <row r="86" spans="13:13" ht="17" x14ac:dyDescent="0.2">
      <c r="M86" s="31" t="s">
        <v>47</v>
      </c>
    </row>
    <row r="87" spans="13:13" ht="17" x14ac:dyDescent="0.2">
      <c r="M87" s="31" t="s">
        <v>165</v>
      </c>
    </row>
    <row r="88" spans="13:13" ht="17" x14ac:dyDescent="0.2">
      <c r="M88" s="31" t="s">
        <v>75</v>
      </c>
    </row>
    <row r="89" spans="13:13" ht="17" x14ac:dyDescent="0.2">
      <c r="M89" s="31" t="s">
        <v>49</v>
      </c>
    </row>
    <row r="90" spans="13:13" ht="17" x14ac:dyDescent="0.2">
      <c r="M90" s="31" t="s">
        <v>166</v>
      </c>
    </row>
    <row r="91" spans="13:13" x14ac:dyDescent="0.2">
      <c r="M91" t="s">
        <v>167</v>
      </c>
    </row>
    <row r="92" spans="13:13" x14ac:dyDescent="0.2">
      <c r="M92" s="12" t="s">
        <v>194</v>
      </c>
    </row>
    <row r="93" spans="13:13" x14ac:dyDescent="0.2">
      <c r="M93" s="12" t="s">
        <v>195</v>
      </c>
    </row>
    <row r="94" spans="13:13" ht="17" x14ac:dyDescent="0.2">
      <c r="M94" s="31" t="s">
        <v>22</v>
      </c>
    </row>
    <row r="95" spans="13:13" ht="17" x14ac:dyDescent="0.2">
      <c r="M95" s="31" t="s">
        <v>51</v>
      </c>
    </row>
    <row r="96" spans="13:13" x14ac:dyDescent="0.2">
      <c r="M96" s="22" t="s">
        <v>168</v>
      </c>
    </row>
    <row r="97" spans="10:13" x14ac:dyDescent="0.2">
      <c r="M97" t="s">
        <v>139</v>
      </c>
    </row>
    <row r="98" spans="10:13" x14ac:dyDescent="0.2">
      <c r="M98" s="29" t="s">
        <v>196</v>
      </c>
    </row>
    <row r="99" spans="10:13" ht="17" x14ac:dyDescent="0.2">
      <c r="M99" s="31" t="s">
        <v>23</v>
      </c>
    </row>
    <row r="100" spans="10:13" ht="17" x14ac:dyDescent="0.2">
      <c r="J100" s="1">
        <v>119</v>
      </c>
      <c r="M100" s="31" t="s">
        <v>207</v>
      </c>
    </row>
    <row r="101" spans="10:13" x14ac:dyDescent="0.2">
      <c r="J101" s="25">
        <v>148</v>
      </c>
      <c r="M101" s="12" t="s">
        <v>198</v>
      </c>
    </row>
    <row r="102" spans="10:13" ht="17" x14ac:dyDescent="0.2">
      <c r="J102" s="13">
        <v>79</v>
      </c>
      <c r="M102" s="31" t="s">
        <v>53</v>
      </c>
    </row>
    <row r="103" spans="10:13" ht="17" x14ac:dyDescent="0.2">
      <c r="J103" s="2">
        <f>J102/J101</f>
        <v>0.53378378378378377</v>
      </c>
      <c r="M103" s="31" t="s">
        <v>111</v>
      </c>
    </row>
    <row r="104" spans="10:13" x14ac:dyDescent="0.2">
      <c r="M104" s="12" t="s">
        <v>199</v>
      </c>
    </row>
    <row r="105" spans="10:13" x14ac:dyDescent="0.2">
      <c r="M105" t="s">
        <v>145</v>
      </c>
    </row>
    <row r="106" spans="10:13" x14ac:dyDescent="0.2">
      <c r="M106" t="s">
        <v>212</v>
      </c>
    </row>
    <row r="107" spans="10:13" x14ac:dyDescent="0.2">
      <c r="M107" t="s">
        <v>142</v>
      </c>
    </row>
    <row r="108" spans="10:13" ht="17" x14ac:dyDescent="0.2">
      <c r="M108" s="31" t="s">
        <v>118</v>
      </c>
    </row>
    <row r="109" spans="10:13" ht="17" x14ac:dyDescent="0.2">
      <c r="M109" s="31" t="s">
        <v>24</v>
      </c>
    </row>
    <row r="110" spans="10:13" ht="17" x14ac:dyDescent="0.2">
      <c r="M110" s="31" t="s">
        <v>112</v>
      </c>
    </row>
    <row r="111" spans="10:13" ht="17" x14ac:dyDescent="0.2">
      <c r="M111" s="31" t="s">
        <v>119</v>
      </c>
    </row>
    <row r="112" spans="10:13" ht="17" x14ac:dyDescent="0.2">
      <c r="M112" s="31" t="s">
        <v>54</v>
      </c>
    </row>
    <row r="113" spans="13:13" x14ac:dyDescent="0.2">
      <c r="M113" s="22" t="s">
        <v>90</v>
      </c>
    </row>
    <row r="114" spans="13:13" ht="17" x14ac:dyDescent="0.2">
      <c r="M114" s="31" t="s">
        <v>55</v>
      </c>
    </row>
    <row r="115" spans="13:13" ht="17" x14ac:dyDescent="0.2">
      <c r="M115" s="31" t="s">
        <v>169</v>
      </c>
    </row>
    <row r="116" spans="13:13" ht="17" x14ac:dyDescent="0.2">
      <c r="M116" s="31" t="s">
        <v>113</v>
      </c>
    </row>
    <row r="117" spans="13:13" x14ac:dyDescent="0.2">
      <c r="M117" t="s">
        <v>135</v>
      </c>
    </row>
    <row r="118" spans="13:13" ht="17" x14ac:dyDescent="0.2">
      <c r="M118" s="1" t="s">
        <v>26</v>
      </c>
    </row>
    <row r="119" spans="13:13" ht="17" x14ac:dyDescent="0.2">
      <c r="M119" s="1" t="s">
        <v>170</v>
      </c>
    </row>
    <row r="120" spans="13:13" x14ac:dyDescent="0.2">
      <c r="M120" s="12" t="s">
        <v>200</v>
      </c>
    </row>
    <row r="121" spans="13:13" x14ac:dyDescent="0.2">
      <c r="M121" s="12" t="s">
        <v>201</v>
      </c>
    </row>
    <row r="122" spans="13:13" x14ac:dyDescent="0.2">
      <c r="M122" s="1"/>
    </row>
    <row r="123" spans="13:13" x14ac:dyDescent="0.2">
      <c r="M123" s="1"/>
    </row>
    <row r="124" spans="13:13" x14ac:dyDescent="0.2">
      <c r="M124" s="1"/>
    </row>
    <row r="125" spans="13:13" x14ac:dyDescent="0.2">
      <c r="M125" s="1"/>
    </row>
    <row r="126" spans="13:13" x14ac:dyDescent="0.2">
      <c r="M126" s="1"/>
    </row>
    <row r="127" spans="13:13" x14ac:dyDescent="0.2">
      <c r="M127" s="1"/>
    </row>
    <row r="128" spans="13:13" x14ac:dyDescent="0.2">
      <c r="M128" s="1"/>
    </row>
    <row r="129" spans="13:13" x14ac:dyDescent="0.2">
      <c r="M129" s="1"/>
    </row>
    <row r="130" spans="13:13" x14ac:dyDescent="0.2">
      <c r="M130" s="1"/>
    </row>
    <row r="131" spans="13:13" x14ac:dyDescent="0.2">
      <c r="M131" s="1"/>
    </row>
    <row r="132" spans="13:13" x14ac:dyDescent="0.2">
      <c r="M132" s="1"/>
    </row>
    <row r="133" spans="13:13" x14ac:dyDescent="0.2">
      <c r="M133" s="1"/>
    </row>
    <row r="134" spans="13:13" x14ac:dyDescent="0.2">
      <c r="M134" s="1"/>
    </row>
    <row r="135" spans="13:13" x14ac:dyDescent="0.2">
      <c r="M135" s="1"/>
    </row>
    <row r="136" spans="13:13" x14ac:dyDescent="0.2">
      <c r="M136" s="1"/>
    </row>
    <row r="137" spans="13:13" x14ac:dyDescent="0.2">
      <c r="M137" s="1"/>
    </row>
    <row r="138" spans="13:13" x14ac:dyDescent="0.2">
      <c r="M138" s="1"/>
    </row>
    <row r="139" spans="13:13" x14ac:dyDescent="0.2">
      <c r="M139" s="1"/>
    </row>
    <row r="140" spans="13:13" x14ac:dyDescent="0.2">
      <c r="M140" s="1"/>
    </row>
    <row r="141" spans="13:13" x14ac:dyDescent="0.2">
      <c r="M141" s="1"/>
    </row>
    <row r="142" spans="13:13" x14ac:dyDescent="0.2">
      <c r="M142" s="1"/>
    </row>
    <row r="143" spans="13:13" x14ac:dyDescent="0.2">
      <c r="M143" s="1"/>
    </row>
    <row r="144" spans="13:13" x14ac:dyDescent="0.2">
      <c r="M144" s="1"/>
    </row>
    <row r="145" spans="13:13" x14ac:dyDescent="0.2">
      <c r="M145" s="1"/>
    </row>
    <row r="146" spans="13:13" x14ac:dyDescent="0.2">
      <c r="M146" s="1"/>
    </row>
    <row r="147" spans="13:13" x14ac:dyDescent="0.2">
      <c r="M147" s="1"/>
    </row>
    <row r="148" spans="13:13" x14ac:dyDescent="0.2">
      <c r="M148" s="1"/>
    </row>
    <row r="149" spans="13:13" x14ac:dyDescent="0.2">
      <c r="M149" s="1"/>
    </row>
    <row r="150" spans="13:13" x14ac:dyDescent="0.2">
      <c r="M150" s="1"/>
    </row>
    <row r="151" spans="13:13" x14ac:dyDescent="0.2">
      <c r="M151" s="1"/>
    </row>
    <row r="152" spans="13:13" x14ac:dyDescent="0.2">
      <c r="M152" s="1"/>
    </row>
    <row r="153" spans="13:13" x14ac:dyDescent="0.2">
      <c r="M153" s="1"/>
    </row>
    <row r="154" spans="13:13" x14ac:dyDescent="0.2">
      <c r="M154" s="1"/>
    </row>
    <row r="155" spans="13:13" x14ac:dyDescent="0.2">
      <c r="M155" s="1"/>
    </row>
    <row r="156" spans="13:13" x14ac:dyDescent="0.2">
      <c r="M156" s="1"/>
    </row>
    <row r="157" spans="13:13" x14ac:dyDescent="0.2">
      <c r="M157" s="1"/>
    </row>
    <row r="158" spans="13:13" x14ac:dyDescent="0.2">
      <c r="M158" s="1"/>
    </row>
    <row r="159" spans="13:13" x14ac:dyDescent="0.2">
      <c r="M159" s="1"/>
    </row>
    <row r="160" spans="13:13" x14ac:dyDescent="0.2">
      <c r="M160" s="1"/>
    </row>
    <row r="161" spans="13:13" x14ac:dyDescent="0.2">
      <c r="M161" s="1"/>
    </row>
    <row r="162" spans="13:13" x14ac:dyDescent="0.2">
      <c r="M162" s="1"/>
    </row>
    <row r="163" spans="13:13" x14ac:dyDescent="0.2">
      <c r="M163" s="1"/>
    </row>
    <row r="164" spans="13:13" x14ac:dyDescent="0.2">
      <c r="M164" s="1"/>
    </row>
    <row r="165" spans="13:13" x14ac:dyDescent="0.2">
      <c r="M165" s="1"/>
    </row>
    <row r="166" spans="13:13" x14ac:dyDescent="0.2">
      <c r="M166" s="1"/>
    </row>
    <row r="167" spans="13:13" x14ac:dyDescent="0.2">
      <c r="M167" s="1"/>
    </row>
    <row r="168" spans="13:13" x14ac:dyDescent="0.2">
      <c r="M168" s="1"/>
    </row>
    <row r="169" spans="13:13" x14ac:dyDescent="0.2">
      <c r="M169" s="1"/>
    </row>
    <row r="170" spans="13:13" x14ac:dyDescent="0.2">
      <c r="M170" s="1"/>
    </row>
  </sheetData>
  <sortState xmlns:xlrd2="http://schemas.microsoft.com/office/spreadsheetml/2017/richdata2" ref="J2:K50">
    <sortCondition ref="K2:K50"/>
  </sortState>
  <pageMargins left="0.75000000000000011" right="0.75000000000000011" top="1" bottom="1" header="0.5" footer="0.5"/>
  <pageSetup paperSize="9" orientation="portrait" horizontalDpi="4294967292" verticalDpi="4294967292"/>
  <headerFooter>
    <oddHeader>&amp;CFinnish target words_x000D_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Target words</vt:lpstr>
      <vt:lpstr>mono, di, longer</vt:lpstr>
      <vt:lpstr>'mono, di, longer'!Print_Area</vt:lpstr>
      <vt:lpstr>'Target words'!Print_Area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Vihman</dc:creator>
  <cp:lastModifiedBy>Marilyn Vihman</cp:lastModifiedBy>
  <cp:lastPrinted>2017-12-08T09:22:11Z</cp:lastPrinted>
  <dcterms:created xsi:type="dcterms:W3CDTF">2012-06-02T13:48:52Z</dcterms:created>
  <dcterms:modified xsi:type="dcterms:W3CDTF">2025-09-04T18:37:55Z</dcterms:modified>
</cp:coreProperties>
</file>