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catherineparnell/Downloads/"/>
    </mc:Choice>
  </mc:AlternateContent>
  <xr:revisionPtr revIDLastSave="0" documentId="8_{F2AA8BB8-E5C0-854E-AED8-E8E7E9CD05A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des" sheetId="1" r:id="rId1"/>
    <sheet name="ThematicAnalysis" sheetId="2" r:id="rId2"/>
    <sheet name="CodesPerGroup" sheetId="3" r:id="rId3"/>
    <sheet name="ToolCodesPerGroup" sheetId="4" r:id="rId4"/>
    <sheet name="ProductCodesPerGro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5" l="1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</calcChain>
</file>

<file path=xl/sharedStrings.xml><?xml version="1.0" encoding="utf-8"?>
<sst xmlns="http://schemas.openxmlformats.org/spreadsheetml/2006/main" count="228" uniqueCount="100">
  <si>
    <t>Questions</t>
  </si>
  <si>
    <t>Codes</t>
  </si>
  <si>
    <t>How do you typically use Amazon?</t>
  </si>
  <si>
    <t>when can't support small business</t>
  </si>
  <si>
    <t>no access (based on location)</t>
  </si>
  <si>
    <t>expediency</t>
  </si>
  <si>
    <t>How do you typically make choices on Amazon?</t>
  </si>
  <si>
    <t>price</t>
  </si>
  <si>
    <t>shipping</t>
  </si>
  <si>
    <t>features</t>
  </si>
  <si>
    <t>if forget, doesn't need</t>
  </si>
  <si>
    <t>reviews</t>
  </si>
  <si>
    <t>quality</t>
  </si>
  <si>
    <t>What stands out to you about this product?</t>
  </si>
  <si>
    <t>Amazon branding</t>
  </si>
  <si>
    <t>Brand recognition</t>
  </si>
  <si>
    <t>Would you choose this recommendation over your previous product?</t>
  </si>
  <si>
    <t>sustainability as added benefit</t>
  </si>
  <si>
    <t>Excitement/ cool factor</t>
  </si>
  <si>
    <t>aesthetics</t>
  </si>
  <si>
    <t>basically the same</t>
  </si>
  <si>
    <t>About tool</t>
  </si>
  <si>
    <t>Uncertainty of calculation</t>
  </si>
  <si>
    <t>Uncertainty of use</t>
  </si>
  <si>
    <t>Wanting of quantification of sustainability aspect</t>
  </si>
  <si>
    <t>Curiosity</t>
  </si>
  <si>
    <t>fun</t>
  </si>
  <si>
    <t>Uncertainty of origins</t>
  </si>
  <si>
    <t>Don't see behind scenes</t>
  </si>
  <si>
    <t>Required prompting</t>
  </si>
  <si>
    <t>Distrust</t>
  </si>
  <si>
    <t>Trust</t>
  </si>
  <si>
    <t>Ease of forgetting</t>
  </si>
  <si>
    <t>Actionable</t>
  </si>
  <si>
    <t>just knowing its susty</t>
  </si>
  <si>
    <t>About attitudes toward environment</t>
  </si>
  <si>
    <t>Accountability</t>
  </si>
  <si>
    <t>existing sustainable practices</t>
  </si>
  <si>
    <t>guilt</t>
  </si>
  <si>
    <t>Not looking for sustainable things</t>
  </si>
  <si>
    <t>About shopping</t>
  </si>
  <si>
    <t>Lack of energy</t>
  </si>
  <si>
    <t>About terry</t>
  </si>
  <si>
    <t>cute</t>
  </si>
  <si>
    <t>alliteration</t>
  </si>
  <si>
    <t>Personification</t>
  </si>
  <si>
    <t>Branding (mascot)</t>
  </si>
  <si>
    <t>About Amazon</t>
  </si>
  <si>
    <t>About narrative</t>
  </si>
  <si>
    <t>Digestible information</t>
  </si>
  <si>
    <t>Boring</t>
  </si>
  <si>
    <t>Categories</t>
  </si>
  <si>
    <t>Tool Codes</t>
  </si>
  <si>
    <t>Skepticism</t>
  </si>
  <si>
    <t>Quantification of sustainability</t>
  </si>
  <si>
    <t>Uncertainty of use of tool</t>
  </si>
  <si>
    <t>Issues</t>
  </si>
  <si>
    <t>Coolness</t>
  </si>
  <si>
    <t>Feelings towards/instilled by tool</t>
  </si>
  <si>
    <t>Guilt</t>
  </si>
  <si>
    <t>Personification of Terry</t>
  </si>
  <si>
    <t>Feelings towards/instilled by narrative</t>
  </si>
  <si>
    <t>Tool branding (mascot)</t>
  </si>
  <si>
    <t>Cute</t>
  </si>
  <si>
    <t>Fun</t>
  </si>
  <si>
    <t>Product Codes</t>
  </si>
  <si>
    <t>Price</t>
  </si>
  <si>
    <t>Why product</t>
  </si>
  <si>
    <t>Reviews</t>
  </si>
  <si>
    <t>Quality</t>
  </si>
  <si>
    <t>Features</t>
  </si>
  <si>
    <t>Aesthetics</t>
  </si>
  <si>
    <t>Basically the same</t>
  </si>
  <si>
    <t>Expediency</t>
  </si>
  <si>
    <t>Why Amazon</t>
  </si>
  <si>
    <t>No access (based on location)</t>
  </si>
  <si>
    <t>Shipping</t>
  </si>
  <si>
    <t>Existing sustainable practices</t>
  </si>
  <si>
    <t>How sustainability factors into decisions</t>
  </si>
  <si>
    <t>Sustainability as plus</t>
  </si>
  <si>
    <t>Sustainability alone</t>
  </si>
  <si>
    <t>Pure</t>
  </si>
  <si>
    <t>Controlled</t>
  </si>
  <si>
    <t>IDs</t>
  </si>
  <si>
    <t>Code</t>
  </si>
  <si>
    <t>Control</t>
  </si>
  <si>
    <t>Narrative I</t>
  </si>
  <si>
    <t>Narrative II</t>
  </si>
  <si>
    <t>Total</t>
  </si>
  <si>
    <t xml:space="preserve">Narrative II </t>
  </si>
  <si>
    <t>Notes</t>
  </si>
  <si>
    <t>16,13</t>
  </si>
  <si>
    <t>11,2,10,19,8</t>
  </si>
  <si>
    <t>19,17,12</t>
  </si>
  <si>
    <t>4,1,11</t>
  </si>
  <si>
    <t>11,4</t>
  </si>
  <si>
    <t>2,10</t>
  </si>
  <si>
    <t>More people mentioned this not on transcript, I believe (check through notes)</t>
  </si>
  <si>
    <t>Increasingly looking for quantification across groups</t>
  </si>
  <si>
    <t>Less uncertainty in narrative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</si>
</sst>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color rgb="FFFFFFFF"/>
      <name val="Arial"/>
      <scheme val="minor"/>
    </font>
    <font>
      <sz val="11"/>
      <color rgb="FF000000"/>
      <name val="Arial"/>
    </font>
    <font>
      <sz val="11"/>
      <color rgb="FFFFFFFF"/>
      <name val="Arial"/>
    </font>
    <font>
      <sz val="11"/>
      <color theme="1"/>
      <name val="Arial"/>
      <scheme val="minor"/>
    </font>
    <font>
      <b/>
      <sz val="11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783F04"/>
        <bgColor rgb="FF783F04"/>
      </patternFill>
    </fill>
    <fill>
      <patternFill patternType="solid">
        <fgColor rgb="FFFCE5CD"/>
        <bgColor rgb="FFFCE5CD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DD7E6B"/>
        <bgColor rgb="FFDD7E6B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45F06"/>
        <bgColor rgb="FFB45F06"/>
      </patternFill>
    </fill>
    <fill>
      <patternFill patternType="solid">
        <fgColor rgb="FF351C75"/>
        <bgColor rgb="FF351C75"/>
      </patternFill>
    </fill>
    <fill>
      <patternFill patternType="solid">
        <fgColor rgb="FFFF7F7F"/>
        <bgColor rgb="FFFF7F7F"/>
      </patternFill>
    </fill>
    <fill>
      <patternFill patternType="solid">
        <fgColor rgb="FF980000"/>
        <bgColor rgb="FF980000"/>
      </patternFill>
    </fill>
    <fill>
      <patternFill patternType="solid">
        <fgColor rgb="FFB697E7"/>
        <bgColor rgb="FFB697E7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1155CC"/>
        <bgColor rgb="FF1155CC"/>
      </patternFill>
    </fill>
    <fill>
      <patternFill patternType="solid">
        <fgColor rgb="FF34A853"/>
        <bgColor rgb="FF34A853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E774E5"/>
        <bgColor rgb="FFE774E5"/>
      </patternFill>
    </fill>
    <fill>
      <patternFill patternType="solid">
        <fgColor rgb="FF9900FF"/>
        <bgColor rgb="FF9900FF"/>
      </patternFill>
    </fill>
    <fill>
      <patternFill patternType="solid">
        <fgColor rgb="FFD5A6BD"/>
        <bgColor rgb="FFD5A6BD"/>
      </patternFill>
    </fill>
    <fill>
      <patternFill patternType="solid">
        <fgColor rgb="FF073763"/>
        <bgColor rgb="FF073763"/>
      </patternFill>
    </fill>
    <fill>
      <patternFill patternType="solid">
        <fgColor rgb="FF990000"/>
        <bgColor rgb="FF990000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3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4" fillId="24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0" fontId="2" fillId="29" borderId="0" xfId="0" applyFont="1" applyFill="1" applyAlignment="1">
      <alignment wrapText="1"/>
    </xf>
    <xf numFmtId="0" fontId="2" fillId="30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8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3" fillId="40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/>
    <xf numFmtId="0" fontId="5" fillId="26" borderId="0" xfId="0" applyFont="1" applyFill="1" applyAlignment="1"/>
    <xf numFmtId="0" fontId="5" fillId="25" borderId="0" xfId="0" applyFont="1" applyFill="1" applyAlignment="1"/>
    <xf numFmtId="0" fontId="5" fillId="19" borderId="0" xfId="0" applyFont="1" applyFill="1" applyAlignment="1"/>
    <xf numFmtId="0" fontId="5" fillId="17" borderId="0" xfId="0" applyFont="1" applyFill="1" applyAlignment="1"/>
    <xf numFmtId="0" fontId="5" fillId="18" borderId="0" xfId="0" applyFont="1" applyFill="1" applyAlignment="1"/>
    <xf numFmtId="0" fontId="5" fillId="27" borderId="0" xfId="0" applyFont="1" applyFill="1" applyAlignment="1"/>
    <xf numFmtId="0" fontId="6" fillId="41" borderId="0" xfId="0" applyFont="1" applyFill="1" applyAlignment="1"/>
    <xf numFmtId="0" fontId="6" fillId="14" borderId="0" xfId="0" applyFont="1" applyFill="1" applyAlignment="1"/>
    <xf numFmtId="0" fontId="6" fillId="32" borderId="0" xfId="0" applyFont="1" applyFill="1" applyAlignment="1"/>
    <xf numFmtId="0" fontId="6" fillId="20" borderId="0" xfId="0" applyFont="1" applyFill="1" applyAlignment="1"/>
    <xf numFmtId="0" fontId="5" fillId="30" borderId="0" xfId="0" applyFont="1" applyFill="1" applyAlignment="1"/>
    <xf numFmtId="0" fontId="5" fillId="37" borderId="0" xfId="0" applyFont="1" applyFill="1" applyAlignment="1"/>
    <xf numFmtId="0" fontId="6" fillId="38" borderId="0" xfId="0" applyFont="1" applyFill="1" applyAlignment="1"/>
    <xf numFmtId="0" fontId="5" fillId="35" borderId="0" xfId="0" applyFont="1" applyFill="1" applyAlignment="1"/>
    <xf numFmtId="0" fontId="5" fillId="39" borderId="0" xfId="0" applyFont="1" applyFill="1" applyAlignment="1"/>
    <xf numFmtId="0" fontId="6" fillId="40" borderId="0" xfId="0" applyFont="1" applyFill="1" applyAlignment="1"/>
    <xf numFmtId="0" fontId="5" fillId="21" borderId="0" xfId="0" applyFont="1" applyFill="1" applyAlignment="1"/>
    <xf numFmtId="0" fontId="5" fillId="5" borderId="0" xfId="0" applyFont="1" applyFill="1" applyAlignment="1"/>
    <xf numFmtId="0" fontId="5" fillId="9" borderId="0" xfId="0" applyFont="1" applyFill="1" applyAlignment="1"/>
    <xf numFmtId="0" fontId="6" fillId="10" borderId="0" xfId="0" applyFont="1" applyFill="1" applyAlignment="1"/>
    <xf numFmtId="0" fontId="5" fillId="7" borderId="0" xfId="0" applyFont="1" applyFill="1" applyAlignment="1"/>
    <xf numFmtId="0" fontId="5" fillId="15" borderId="0" xfId="0" applyFont="1" applyFill="1" applyAlignment="1"/>
    <xf numFmtId="0" fontId="6" fillId="11" borderId="0" xfId="0" applyFont="1" applyFill="1" applyAlignment="1"/>
    <xf numFmtId="0" fontId="5" fillId="16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5" fillId="12" borderId="0" xfId="0" applyFont="1" applyFill="1" applyAlignment="1"/>
    <xf numFmtId="0" fontId="5" fillId="42" borderId="0" xfId="0" applyFont="1" applyFill="1" applyAlignment="1"/>
    <xf numFmtId="0" fontId="5" fillId="31" borderId="0" xfId="0" applyFont="1" applyFill="1" applyAlignment="1"/>
    <xf numFmtId="0" fontId="5" fillId="13" borderId="0" xfId="0" applyFont="1" applyFill="1" applyAlignment="1"/>
    <xf numFmtId="0" fontId="5" fillId="29" borderId="0" xfId="0" applyFont="1" applyFill="1" applyAlignment="1"/>
    <xf numFmtId="0" fontId="8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/>
  </sheetViews>
  <sheetFormatPr baseColWidth="10" defaultColWidth="12.6640625" defaultRowHeight="15.75" customHeight="1" x14ac:dyDescent="0.15"/>
  <cols>
    <col min="1" max="1" width="19.33203125" customWidth="1"/>
  </cols>
  <sheetData>
    <row r="1" spans="1:24" ht="15.75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</row>
    <row r="2" spans="1:24" ht="15.75" customHeight="1" x14ac:dyDescent="0.15">
      <c r="A2" s="3" t="s">
        <v>2</v>
      </c>
      <c r="B2" s="4" t="s">
        <v>3</v>
      </c>
      <c r="C2" s="5" t="s">
        <v>4</v>
      </c>
      <c r="D2" s="6" t="s">
        <v>5</v>
      </c>
      <c r="E2" s="2"/>
      <c r="F2" s="2"/>
      <c r="G2" s="2"/>
      <c r="H2" s="2"/>
      <c r="I2" s="2"/>
    </row>
    <row r="3" spans="1:24" ht="15.75" customHeight="1" x14ac:dyDescent="0.15">
      <c r="A3" s="3" t="s">
        <v>6</v>
      </c>
      <c r="B3" s="7" t="s">
        <v>7</v>
      </c>
      <c r="C3" s="8" t="s">
        <v>8</v>
      </c>
      <c r="D3" s="9" t="s">
        <v>9</v>
      </c>
      <c r="E3" s="10" t="s">
        <v>10</v>
      </c>
      <c r="F3" s="11" t="s">
        <v>11</v>
      </c>
      <c r="G3" s="12" t="s">
        <v>12</v>
      </c>
      <c r="H3" s="2"/>
      <c r="I3" s="2"/>
    </row>
    <row r="4" spans="1:24" ht="15.75" customHeight="1" x14ac:dyDescent="0.15">
      <c r="A4" s="3" t="s">
        <v>13</v>
      </c>
      <c r="B4" s="13" t="s">
        <v>14</v>
      </c>
      <c r="C4" s="7" t="s">
        <v>7</v>
      </c>
      <c r="D4" s="8" t="s">
        <v>8</v>
      </c>
      <c r="E4" s="9" t="s">
        <v>9</v>
      </c>
      <c r="F4" s="11" t="s">
        <v>11</v>
      </c>
      <c r="G4" s="12" t="s">
        <v>12</v>
      </c>
      <c r="H4" s="14" t="s">
        <v>15</v>
      </c>
      <c r="I4" s="2"/>
    </row>
    <row r="5" spans="1:24" ht="15.75" customHeight="1" x14ac:dyDescent="0.15">
      <c r="A5" s="3" t="s">
        <v>16</v>
      </c>
      <c r="B5" s="14" t="s">
        <v>15</v>
      </c>
      <c r="C5" s="15" t="s">
        <v>17</v>
      </c>
      <c r="D5" s="11" t="s">
        <v>11</v>
      </c>
      <c r="E5" s="16" t="s">
        <v>18</v>
      </c>
      <c r="F5" s="17" t="s">
        <v>19</v>
      </c>
      <c r="G5" s="18" t="s">
        <v>20</v>
      </c>
      <c r="H5" s="2"/>
      <c r="I5" s="2"/>
    </row>
    <row r="6" spans="1:24" ht="15.75" customHeight="1" x14ac:dyDescent="0.15">
      <c r="A6" s="3" t="s">
        <v>21</v>
      </c>
      <c r="B6" s="16" t="s">
        <v>18</v>
      </c>
      <c r="C6" s="19" t="s">
        <v>22</v>
      </c>
      <c r="D6" s="20" t="s">
        <v>23</v>
      </c>
      <c r="E6" s="21" t="s">
        <v>24</v>
      </c>
      <c r="F6" s="22" t="s">
        <v>25</v>
      </c>
      <c r="G6" s="23" t="s">
        <v>26</v>
      </c>
      <c r="H6" s="24" t="s">
        <v>27</v>
      </c>
      <c r="I6" s="25" t="s">
        <v>28</v>
      </c>
      <c r="J6" s="26" t="s">
        <v>29</v>
      </c>
      <c r="K6" s="27" t="s">
        <v>30</v>
      </c>
      <c r="L6" s="28" t="s">
        <v>31</v>
      </c>
      <c r="M6" s="29" t="s">
        <v>32</v>
      </c>
      <c r="N6" s="30" t="s">
        <v>33</v>
      </c>
      <c r="O6" s="17" t="s">
        <v>19</v>
      </c>
      <c r="P6" s="31" t="s">
        <v>34</v>
      </c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15">
      <c r="A7" s="3" t="s">
        <v>35</v>
      </c>
      <c r="B7" s="32" t="s">
        <v>36</v>
      </c>
      <c r="C7" s="29" t="s">
        <v>32</v>
      </c>
      <c r="D7" s="33" t="s">
        <v>37</v>
      </c>
      <c r="E7" s="34" t="s">
        <v>38</v>
      </c>
      <c r="F7" s="35" t="s">
        <v>39</v>
      </c>
      <c r="G7" s="2"/>
      <c r="H7" s="2"/>
      <c r="I7" s="2"/>
    </row>
    <row r="8" spans="1:24" ht="15.75" customHeight="1" x14ac:dyDescent="0.15">
      <c r="A8" s="3" t="s">
        <v>40</v>
      </c>
      <c r="B8" s="36" t="s">
        <v>41</v>
      </c>
      <c r="C8" s="2"/>
      <c r="D8" s="2"/>
      <c r="E8" s="2"/>
      <c r="F8" s="2"/>
      <c r="G8" s="2"/>
      <c r="H8" s="2"/>
      <c r="I8" s="2"/>
    </row>
    <row r="9" spans="1:24" ht="15.75" customHeight="1" x14ac:dyDescent="0.15">
      <c r="A9" s="3" t="s">
        <v>42</v>
      </c>
      <c r="B9" s="37" t="s">
        <v>43</v>
      </c>
      <c r="C9" s="38" t="s">
        <v>44</v>
      </c>
      <c r="D9" s="39" t="s">
        <v>45</v>
      </c>
      <c r="E9" s="27" t="s">
        <v>30</v>
      </c>
      <c r="F9" s="40" t="s">
        <v>46</v>
      </c>
      <c r="G9" s="2"/>
      <c r="H9" s="2"/>
      <c r="I9" s="2"/>
    </row>
    <row r="10" spans="1:24" ht="15.75" customHeight="1" x14ac:dyDescent="0.15">
      <c r="A10" s="3" t="s">
        <v>47</v>
      </c>
      <c r="B10" s="27" t="s">
        <v>30</v>
      </c>
      <c r="C10" s="2"/>
      <c r="D10" s="2"/>
      <c r="E10" s="2"/>
      <c r="F10" s="2"/>
      <c r="G10" s="2"/>
      <c r="H10" s="2"/>
      <c r="I10" s="2"/>
    </row>
    <row r="11" spans="1:24" ht="15.75" customHeight="1" x14ac:dyDescent="0.15">
      <c r="A11" s="3" t="s">
        <v>48</v>
      </c>
      <c r="B11" s="41" t="s">
        <v>49</v>
      </c>
      <c r="C11" s="42" t="s">
        <v>50</v>
      </c>
      <c r="D11" s="2"/>
      <c r="E11" s="2"/>
      <c r="F11" s="2"/>
      <c r="G11" s="2"/>
      <c r="H11" s="2"/>
      <c r="I11" s="2"/>
    </row>
    <row r="12" spans="1:24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</row>
    <row r="13" spans="1:24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</row>
    <row r="14" spans="1:24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</row>
    <row r="15" spans="1:24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</row>
    <row r="16" spans="1:24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</row>
    <row r="17" spans="1:9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</row>
    <row r="19" spans="1:9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</row>
    <row r="20" spans="1:9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</row>
    <row r="33" spans="1:9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</row>
    <row r="34" spans="1:9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15">
      <c r="A37" s="2"/>
    </row>
    <row r="38" spans="1:9" ht="15.75" customHeight="1" x14ac:dyDescent="0.15">
      <c r="A38" s="2"/>
    </row>
    <row r="39" spans="1:9" ht="15.75" customHeight="1" x14ac:dyDescent="0.15">
      <c r="A39" s="2"/>
    </row>
    <row r="40" spans="1:9" ht="15.75" customHeight="1" x14ac:dyDescent="0.15">
      <c r="A40" s="2"/>
    </row>
    <row r="41" spans="1:9" ht="15.75" customHeight="1" x14ac:dyDescent="0.15">
      <c r="A41" s="2"/>
    </row>
    <row r="42" spans="1:9" ht="15.75" customHeight="1" x14ac:dyDescent="0.15">
      <c r="A42" s="2"/>
    </row>
    <row r="43" spans="1:9" ht="15.75" customHeight="1" x14ac:dyDescent="0.15">
      <c r="A43" s="2"/>
    </row>
    <row r="44" spans="1:9" ht="15.75" customHeight="1" x14ac:dyDescent="0.15">
      <c r="A44" s="2"/>
    </row>
    <row r="45" spans="1:9" ht="15.75" customHeight="1" x14ac:dyDescent="0.15">
      <c r="A45" s="2"/>
    </row>
    <row r="46" spans="1:9" ht="15.75" customHeight="1" x14ac:dyDescent="0.15">
      <c r="A46" s="2"/>
    </row>
    <row r="47" spans="1:9" ht="15.75" customHeight="1" x14ac:dyDescent="0.15">
      <c r="A47" s="2"/>
    </row>
    <row r="48" spans="1:9" ht="15.75" customHeight="1" x14ac:dyDescent="0.15">
      <c r="A48" s="2"/>
    </row>
    <row r="49" spans="1:1" ht="15.75" customHeight="1" x14ac:dyDescent="0.15">
      <c r="A49" s="2"/>
    </row>
    <row r="50" spans="1:1" ht="15.75" customHeight="1" x14ac:dyDescent="0.15">
      <c r="A50" s="2"/>
    </row>
    <row r="51" spans="1:1" ht="13" x14ac:dyDescent="0.15">
      <c r="A51" s="2"/>
    </row>
    <row r="52" spans="1:1" ht="13" x14ac:dyDescent="0.15">
      <c r="A52" s="2"/>
    </row>
    <row r="53" spans="1:1" ht="13" x14ac:dyDescent="0.15">
      <c r="A53" s="2"/>
    </row>
    <row r="54" spans="1:1" ht="13" x14ac:dyDescent="0.15">
      <c r="A54" s="2"/>
    </row>
    <row r="55" spans="1:1" ht="13" x14ac:dyDescent="0.15">
      <c r="A55" s="2"/>
    </row>
    <row r="56" spans="1:1" ht="13" x14ac:dyDescent="0.15">
      <c r="A56" s="2"/>
    </row>
    <row r="57" spans="1:1" ht="13" x14ac:dyDescent="0.15">
      <c r="A57" s="2"/>
    </row>
    <row r="58" spans="1:1" ht="13" x14ac:dyDescent="0.15">
      <c r="A58" s="2"/>
    </row>
    <row r="59" spans="1:1" ht="13" x14ac:dyDescent="0.15">
      <c r="A59" s="2"/>
    </row>
    <row r="60" spans="1:1" ht="13" x14ac:dyDescent="0.15">
      <c r="A60" s="2"/>
    </row>
    <row r="61" spans="1:1" ht="13" x14ac:dyDescent="0.15">
      <c r="A61" s="2"/>
    </row>
    <row r="62" spans="1:1" ht="13" x14ac:dyDescent="0.15">
      <c r="A62" s="2"/>
    </row>
    <row r="63" spans="1:1" ht="13" x14ac:dyDescent="0.15">
      <c r="A63" s="2"/>
    </row>
    <row r="64" spans="1:1" ht="13" x14ac:dyDescent="0.15">
      <c r="A64" s="2"/>
    </row>
    <row r="65" spans="1:1" ht="13" x14ac:dyDescent="0.15">
      <c r="A65" s="2"/>
    </row>
    <row r="66" spans="1:1" ht="13" x14ac:dyDescent="0.15">
      <c r="A66" s="2"/>
    </row>
    <row r="67" spans="1:1" ht="13" x14ac:dyDescent="0.15">
      <c r="A67" s="2"/>
    </row>
    <row r="68" spans="1:1" ht="13" x14ac:dyDescent="0.15">
      <c r="A68" s="2"/>
    </row>
    <row r="69" spans="1:1" ht="13" x14ac:dyDescent="0.15">
      <c r="A69" s="2"/>
    </row>
    <row r="70" spans="1:1" ht="13" x14ac:dyDescent="0.15">
      <c r="A70" s="2"/>
    </row>
    <row r="71" spans="1:1" ht="13" x14ac:dyDescent="0.15">
      <c r="A71" s="2"/>
    </row>
    <row r="72" spans="1:1" ht="13" x14ac:dyDescent="0.15">
      <c r="A72" s="2"/>
    </row>
    <row r="73" spans="1:1" ht="13" x14ac:dyDescent="0.15">
      <c r="A73" s="2"/>
    </row>
    <row r="74" spans="1:1" ht="13" x14ac:dyDescent="0.15">
      <c r="A74" s="2"/>
    </row>
    <row r="75" spans="1:1" ht="13" x14ac:dyDescent="0.15">
      <c r="A75" s="2"/>
    </row>
    <row r="76" spans="1:1" ht="13" x14ac:dyDescent="0.15">
      <c r="A76" s="2"/>
    </row>
    <row r="77" spans="1:1" ht="13" x14ac:dyDescent="0.15">
      <c r="A77" s="2"/>
    </row>
    <row r="78" spans="1:1" ht="13" x14ac:dyDescent="0.15">
      <c r="A78" s="2"/>
    </row>
    <row r="79" spans="1:1" ht="13" x14ac:dyDescent="0.15">
      <c r="A79" s="2"/>
    </row>
    <row r="80" spans="1:1" ht="13" x14ac:dyDescent="0.15">
      <c r="A80" s="2"/>
    </row>
    <row r="81" spans="1:1" ht="13" x14ac:dyDescent="0.15">
      <c r="A81" s="2"/>
    </row>
    <row r="82" spans="1:1" ht="13" x14ac:dyDescent="0.15">
      <c r="A82" s="2"/>
    </row>
    <row r="83" spans="1:1" ht="13" x14ac:dyDescent="0.15">
      <c r="A83" s="2"/>
    </row>
    <row r="84" spans="1:1" ht="13" x14ac:dyDescent="0.15">
      <c r="A84" s="2"/>
    </row>
    <row r="85" spans="1:1" ht="13" x14ac:dyDescent="0.15">
      <c r="A85" s="2"/>
    </row>
    <row r="86" spans="1:1" ht="13" x14ac:dyDescent="0.15">
      <c r="A86" s="2"/>
    </row>
    <row r="87" spans="1:1" ht="13" x14ac:dyDescent="0.15">
      <c r="A87" s="2"/>
    </row>
    <row r="88" spans="1:1" ht="13" x14ac:dyDescent="0.15">
      <c r="A88" s="2"/>
    </row>
    <row r="89" spans="1:1" ht="13" x14ac:dyDescent="0.15">
      <c r="A89" s="2"/>
    </row>
    <row r="90" spans="1:1" ht="13" x14ac:dyDescent="0.15">
      <c r="A90" s="2"/>
    </row>
    <row r="91" spans="1:1" ht="13" x14ac:dyDescent="0.15">
      <c r="A91" s="2"/>
    </row>
    <row r="92" spans="1:1" ht="13" x14ac:dyDescent="0.15">
      <c r="A92" s="2"/>
    </row>
    <row r="93" spans="1:1" ht="13" x14ac:dyDescent="0.15">
      <c r="A93" s="2"/>
    </row>
    <row r="94" spans="1:1" ht="13" x14ac:dyDescent="0.15">
      <c r="A94" s="2"/>
    </row>
    <row r="95" spans="1:1" ht="13" x14ac:dyDescent="0.15">
      <c r="A95" s="2"/>
    </row>
    <row r="96" spans="1:1" ht="13" x14ac:dyDescent="0.15">
      <c r="A96" s="2"/>
    </row>
    <row r="97" spans="1:1" ht="13" x14ac:dyDescent="0.15">
      <c r="A97" s="2"/>
    </row>
    <row r="98" spans="1:1" ht="13" x14ac:dyDescent="0.15">
      <c r="A98" s="2"/>
    </row>
    <row r="99" spans="1:1" ht="13" x14ac:dyDescent="0.15">
      <c r="A99" s="2"/>
    </row>
    <row r="100" spans="1:1" ht="13" x14ac:dyDescent="0.15">
      <c r="A100" s="2"/>
    </row>
    <row r="101" spans="1:1" ht="13" x14ac:dyDescent="0.15">
      <c r="A101" s="2"/>
    </row>
    <row r="102" spans="1:1" ht="13" x14ac:dyDescent="0.15">
      <c r="A102" s="2"/>
    </row>
    <row r="103" spans="1:1" ht="13" x14ac:dyDescent="0.15">
      <c r="A103" s="2"/>
    </row>
    <row r="104" spans="1:1" ht="13" x14ac:dyDescent="0.15">
      <c r="A104" s="2"/>
    </row>
    <row r="105" spans="1:1" ht="13" x14ac:dyDescent="0.15">
      <c r="A105" s="2"/>
    </row>
    <row r="106" spans="1:1" ht="13" x14ac:dyDescent="0.15">
      <c r="A106" s="2"/>
    </row>
    <row r="107" spans="1:1" ht="13" x14ac:dyDescent="0.15">
      <c r="A107" s="2"/>
    </row>
    <row r="108" spans="1:1" ht="13" x14ac:dyDescent="0.15">
      <c r="A108" s="2"/>
    </row>
    <row r="109" spans="1:1" ht="13" x14ac:dyDescent="0.15">
      <c r="A109" s="2"/>
    </row>
    <row r="110" spans="1:1" ht="13" x14ac:dyDescent="0.15">
      <c r="A110" s="2"/>
    </row>
    <row r="111" spans="1:1" ht="13" x14ac:dyDescent="0.15">
      <c r="A111" s="2"/>
    </row>
    <row r="112" spans="1:1" ht="13" x14ac:dyDescent="0.15">
      <c r="A112" s="2"/>
    </row>
    <row r="113" spans="1:1" ht="13" x14ac:dyDescent="0.15">
      <c r="A113" s="2"/>
    </row>
    <row r="114" spans="1:1" ht="13" x14ac:dyDescent="0.15">
      <c r="A114" s="2"/>
    </row>
    <row r="115" spans="1:1" ht="13" x14ac:dyDescent="0.15">
      <c r="A115" s="2"/>
    </row>
    <row r="116" spans="1:1" ht="13" x14ac:dyDescent="0.15">
      <c r="A116" s="2"/>
    </row>
    <row r="117" spans="1:1" ht="13" x14ac:dyDescent="0.15">
      <c r="A117" s="2"/>
    </row>
    <row r="118" spans="1:1" ht="13" x14ac:dyDescent="0.15">
      <c r="A118" s="2"/>
    </row>
    <row r="119" spans="1:1" ht="13" x14ac:dyDescent="0.15">
      <c r="A119" s="2"/>
    </row>
    <row r="120" spans="1:1" ht="13" x14ac:dyDescent="0.15">
      <c r="A120" s="2"/>
    </row>
    <row r="121" spans="1:1" ht="13" x14ac:dyDescent="0.15">
      <c r="A121" s="2"/>
    </row>
    <row r="122" spans="1:1" ht="13" x14ac:dyDescent="0.15">
      <c r="A122" s="2"/>
    </row>
    <row r="123" spans="1:1" ht="13" x14ac:dyDescent="0.15">
      <c r="A123" s="2"/>
    </row>
    <row r="124" spans="1:1" ht="13" x14ac:dyDescent="0.15">
      <c r="A124" s="2"/>
    </row>
    <row r="125" spans="1:1" ht="13" x14ac:dyDescent="0.15">
      <c r="A125" s="2"/>
    </row>
    <row r="126" spans="1:1" ht="13" x14ac:dyDescent="0.15">
      <c r="A126" s="2"/>
    </row>
    <row r="127" spans="1:1" ht="13" x14ac:dyDescent="0.15">
      <c r="A127" s="2"/>
    </row>
    <row r="128" spans="1:1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  <row r="986" spans="1:1" ht="13" x14ac:dyDescent="0.15">
      <c r="A986" s="2"/>
    </row>
    <row r="987" spans="1:1" ht="13" x14ac:dyDescent="0.15">
      <c r="A987" s="2"/>
    </row>
    <row r="988" spans="1:1" ht="13" x14ac:dyDescent="0.15">
      <c r="A988" s="2"/>
    </row>
    <row r="989" spans="1:1" ht="13" x14ac:dyDescent="0.15">
      <c r="A989" s="2"/>
    </row>
    <row r="990" spans="1:1" ht="13" x14ac:dyDescent="0.15">
      <c r="A990" s="2"/>
    </row>
    <row r="991" spans="1:1" ht="13" x14ac:dyDescent="0.15">
      <c r="A991" s="2"/>
    </row>
    <row r="992" spans="1:1" ht="13" x14ac:dyDescent="0.15">
      <c r="A992" s="2"/>
    </row>
    <row r="993" spans="1:1" ht="13" x14ac:dyDescent="0.15">
      <c r="A993" s="2"/>
    </row>
    <row r="994" spans="1:1" ht="13" x14ac:dyDescent="0.15">
      <c r="A994" s="2"/>
    </row>
    <row r="995" spans="1:1" ht="13" x14ac:dyDescent="0.15">
      <c r="A995" s="2"/>
    </row>
    <row r="996" spans="1:1" ht="13" x14ac:dyDescent="0.15">
      <c r="A996" s="2"/>
    </row>
    <row r="997" spans="1:1" ht="13" x14ac:dyDescent="0.15">
      <c r="A997" s="2"/>
    </row>
    <row r="998" spans="1:1" ht="13" x14ac:dyDescent="0.15">
      <c r="A998" s="2"/>
    </row>
    <row r="999" spans="1:1" ht="13" x14ac:dyDescent="0.15">
      <c r="A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5.83203125" customWidth="1"/>
    <col min="2" max="2" width="27.5" customWidth="1"/>
    <col min="3" max="3" width="32.1640625" customWidth="1"/>
  </cols>
  <sheetData>
    <row r="1" spans="1:27" ht="15.75" customHeight="1" x14ac:dyDescent="0.15">
      <c r="A1" s="43"/>
      <c r="B1" s="43" t="s">
        <v>1</v>
      </c>
      <c r="C1" s="43" t="s">
        <v>51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15.75" customHeight="1" x14ac:dyDescent="0.15">
      <c r="A2" s="82" t="s">
        <v>52</v>
      </c>
      <c r="B2" s="45" t="s">
        <v>31</v>
      </c>
      <c r="C2" s="80" t="s">
        <v>53</v>
      </c>
    </row>
    <row r="3" spans="1:27" ht="15.75" customHeight="1" x14ac:dyDescent="0.15">
      <c r="A3" s="81"/>
      <c r="B3" s="46" t="s">
        <v>30</v>
      </c>
      <c r="C3" s="81"/>
    </row>
    <row r="4" spans="1:27" ht="15.75" customHeight="1" x14ac:dyDescent="0.15">
      <c r="A4" s="81"/>
      <c r="B4" s="47" t="s">
        <v>54</v>
      </c>
      <c r="C4" s="81"/>
    </row>
    <row r="5" spans="1:27" ht="15.75" customHeight="1" x14ac:dyDescent="0.15">
      <c r="A5" s="81"/>
      <c r="B5" s="48" t="s">
        <v>22</v>
      </c>
      <c r="C5" s="81"/>
    </row>
    <row r="6" spans="1:27" ht="15.75" customHeight="1" x14ac:dyDescent="0.15">
      <c r="A6" s="81"/>
      <c r="B6" s="49" t="s">
        <v>55</v>
      </c>
      <c r="C6" s="80" t="s">
        <v>56</v>
      </c>
    </row>
    <row r="7" spans="1:27" ht="15.75" customHeight="1" x14ac:dyDescent="0.15">
      <c r="A7" s="81"/>
      <c r="B7" s="50" t="s">
        <v>32</v>
      </c>
      <c r="C7" s="81"/>
    </row>
    <row r="8" spans="1:27" ht="15.75" customHeight="1" x14ac:dyDescent="0.15">
      <c r="A8" s="81"/>
      <c r="B8" s="51" t="s">
        <v>29</v>
      </c>
      <c r="C8" s="81"/>
    </row>
    <row r="9" spans="1:27" ht="15.75" customHeight="1" x14ac:dyDescent="0.15">
      <c r="A9" s="81"/>
      <c r="B9" s="52" t="s">
        <v>57</v>
      </c>
      <c r="C9" s="80" t="s">
        <v>58</v>
      </c>
    </row>
    <row r="10" spans="1:27" ht="15.75" customHeight="1" x14ac:dyDescent="0.15">
      <c r="A10" s="81"/>
      <c r="B10" s="53" t="s">
        <v>59</v>
      </c>
      <c r="C10" s="81"/>
    </row>
    <row r="11" spans="1:27" ht="15.75" customHeight="1" x14ac:dyDescent="0.15">
      <c r="A11" s="81"/>
      <c r="B11" s="54" t="s">
        <v>25</v>
      </c>
      <c r="C11" s="81"/>
    </row>
    <row r="12" spans="1:27" ht="15.75" customHeight="1" x14ac:dyDescent="0.15">
      <c r="A12" s="81"/>
      <c r="B12" s="55" t="s">
        <v>36</v>
      </c>
      <c r="C12" s="81"/>
    </row>
    <row r="13" spans="1:27" ht="15.75" customHeight="1" x14ac:dyDescent="0.15">
      <c r="A13" s="81"/>
      <c r="B13" s="56" t="s">
        <v>60</v>
      </c>
      <c r="C13" s="80" t="s">
        <v>61</v>
      </c>
    </row>
    <row r="14" spans="1:27" ht="15.75" customHeight="1" x14ac:dyDescent="0.15">
      <c r="A14" s="81"/>
      <c r="B14" s="57" t="s">
        <v>62</v>
      </c>
      <c r="C14" s="81"/>
    </row>
    <row r="15" spans="1:27" ht="15.75" customHeight="1" x14ac:dyDescent="0.15">
      <c r="A15" s="81"/>
      <c r="B15" s="58" t="s">
        <v>63</v>
      </c>
      <c r="C15" s="81"/>
    </row>
    <row r="16" spans="1:27" ht="15.75" customHeight="1" x14ac:dyDescent="0.15">
      <c r="A16" s="81"/>
      <c r="B16" s="59" t="s">
        <v>49</v>
      </c>
      <c r="C16" s="81"/>
    </row>
    <row r="17" spans="1:3" ht="15.75" customHeight="1" x14ac:dyDescent="0.15">
      <c r="A17" s="81"/>
      <c r="B17" s="60" t="s">
        <v>50</v>
      </c>
      <c r="C17" s="81"/>
    </row>
    <row r="18" spans="1:3" ht="15.75" customHeight="1" x14ac:dyDescent="0.15">
      <c r="A18" s="81"/>
      <c r="B18" s="61" t="s">
        <v>64</v>
      </c>
      <c r="C18" s="81"/>
    </row>
    <row r="19" spans="1:3" ht="15.75" customHeight="1" x14ac:dyDescent="0.15">
      <c r="A19" s="83" t="s">
        <v>65</v>
      </c>
      <c r="B19" s="62" t="s">
        <v>66</v>
      </c>
      <c r="C19" s="80" t="s">
        <v>67</v>
      </c>
    </row>
    <row r="20" spans="1:3" ht="15.75" customHeight="1" x14ac:dyDescent="0.15">
      <c r="A20" s="81"/>
      <c r="B20" s="63" t="s">
        <v>68</v>
      </c>
      <c r="C20" s="81"/>
    </row>
    <row r="21" spans="1:3" ht="15.75" customHeight="1" x14ac:dyDescent="0.15">
      <c r="A21" s="81"/>
      <c r="B21" s="64" t="s">
        <v>69</v>
      </c>
      <c r="C21" s="81"/>
    </row>
    <row r="22" spans="1:3" ht="15.75" customHeight="1" x14ac:dyDescent="0.15">
      <c r="A22" s="81"/>
      <c r="B22" s="65" t="s">
        <v>70</v>
      </c>
      <c r="C22" s="81"/>
    </row>
    <row r="23" spans="1:3" ht="15.75" customHeight="1" x14ac:dyDescent="0.15">
      <c r="A23" s="81"/>
      <c r="B23" s="66" t="s">
        <v>71</v>
      </c>
      <c r="C23" s="81"/>
    </row>
    <row r="24" spans="1:3" ht="15.75" customHeight="1" x14ac:dyDescent="0.15">
      <c r="A24" s="81"/>
      <c r="B24" s="67" t="s">
        <v>14</v>
      </c>
      <c r="C24" s="81"/>
    </row>
    <row r="25" spans="1:3" ht="15.75" customHeight="1" x14ac:dyDescent="0.15">
      <c r="A25" s="81"/>
      <c r="B25" s="68" t="s">
        <v>72</v>
      </c>
      <c r="C25" s="81"/>
    </row>
    <row r="26" spans="1:3" ht="15.75" customHeight="1" x14ac:dyDescent="0.15">
      <c r="A26" s="81"/>
      <c r="B26" s="69" t="s">
        <v>73</v>
      </c>
      <c r="C26" s="80" t="s">
        <v>74</v>
      </c>
    </row>
    <row r="27" spans="1:3" ht="15.75" customHeight="1" x14ac:dyDescent="0.15">
      <c r="A27" s="81"/>
      <c r="B27" s="70" t="s">
        <v>75</v>
      </c>
      <c r="C27" s="81"/>
    </row>
    <row r="28" spans="1:3" ht="15.75" customHeight="1" x14ac:dyDescent="0.15">
      <c r="A28" s="81"/>
      <c r="B28" s="71" t="s">
        <v>15</v>
      </c>
      <c r="C28" s="81"/>
    </row>
    <row r="29" spans="1:3" ht="15.75" customHeight="1" x14ac:dyDescent="0.15">
      <c r="A29" s="81"/>
      <c r="B29" s="72" t="s">
        <v>76</v>
      </c>
      <c r="C29" s="81"/>
    </row>
    <row r="30" spans="1:3" ht="15.75" customHeight="1" x14ac:dyDescent="0.15">
      <c r="A30" s="81"/>
      <c r="B30" s="73" t="s">
        <v>77</v>
      </c>
      <c r="C30" s="80" t="s">
        <v>78</v>
      </c>
    </row>
    <row r="31" spans="1:3" ht="15.75" customHeight="1" x14ac:dyDescent="0.15">
      <c r="A31" s="81"/>
      <c r="B31" s="74" t="s">
        <v>79</v>
      </c>
      <c r="C31" s="81"/>
    </row>
    <row r="32" spans="1:3" ht="15.75" customHeight="1" x14ac:dyDescent="0.15">
      <c r="A32" s="81"/>
      <c r="B32" s="75" t="s">
        <v>80</v>
      </c>
      <c r="C32" s="81"/>
    </row>
  </sheetData>
  <mergeCells count="9">
    <mergeCell ref="C26:C29"/>
    <mergeCell ref="C30:C32"/>
    <mergeCell ref="A2:A18"/>
    <mergeCell ref="C2:C5"/>
    <mergeCell ref="C6:C8"/>
    <mergeCell ref="C9:C12"/>
    <mergeCell ref="C13:C18"/>
    <mergeCell ref="A19:A32"/>
    <mergeCell ref="C19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1" width="29.33203125" customWidth="1"/>
  </cols>
  <sheetData>
    <row r="1" spans="1:12" ht="15.75" customHeight="1" x14ac:dyDescent="0.15">
      <c r="A1" s="76"/>
      <c r="B1" s="84" t="s">
        <v>81</v>
      </c>
      <c r="C1" s="81"/>
      <c r="D1" s="81"/>
      <c r="E1" s="84" t="s">
        <v>82</v>
      </c>
      <c r="F1" s="81"/>
      <c r="G1" s="81"/>
      <c r="H1" s="44"/>
      <c r="I1" s="84" t="s">
        <v>83</v>
      </c>
      <c r="J1" s="81"/>
      <c r="K1" s="81"/>
    </row>
    <row r="2" spans="1:12" ht="15.75" customHeight="1" x14ac:dyDescent="0.15">
      <c r="A2" s="76" t="s">
        <v>84</v>
      </c>
      <c r="B2" s="43" t="s">
        <v>85</v>
      </c>
      <c r="C2" s="43" t="s">
        <v>86</v>
      </c>
      <c r="D2" s="43" t="s">
        <v>87</v>
      </c>
      <c r="E2" s="43" t="s">
        <v>85</v>
      </c>
      <c r="F2" s="43" t="s">
        <v>86</v>
      </c>
      <c r="G2" s="43" t="s">
        <v>87</v>
      </c>
      <c r="H2" s="43" t="s">
        <v>88</v>
      </c>
      <c r="I2" s="43" t="s">
        <v>85</v>
      </c>
      <c r="J2" s="43" t="s">
        <v>86</v>
      </c>
      <c r="K2" s="43" t="s">
        <v>89</v>
      </c>
      <c r="L2" s="43" t="s">
        <v>90</v>
      </c>
    </row>
    <row r="3" spans="1:12" ht="15.75" customHeight="1" x14ac:dyDescent="0.15">
      <c r="A3" s="62" t="s">
        <v>66</v>
      </c>
      <c r="B3" s="77">
        <v>6</v>
      </c>
      <c r="C3" s="77">
        <v>4</v>
      </c>
      <c r="D3" s="77">
        <v>7</v>
      </c>
      <c r="E3" s="78">
        <f>B3/6</f>
        <v>1</v>
      </c>
      <c r="F3" s="78">
        <f>ROUND(C3/6, 2)</f>
        <v>0.67</v>
      </c>
      <c r="G3" s="78">
        <f t="shared" ref="G3:G33" si="0">ROUND(D3/7, 2)</f>
        <v>1</v>
      </c>
      <c r="H3" s="78">
        <f t="shared" ref="H3:H33" si="1">SUM(B3:D3)</f>
        <v>17</v>
      </c>
    </row>
    <row r="4" spans="1:12" ht="15.75" customHeight="1" x14ac:dyDescent="0.15">
      <c r="A4" s="63" t="s">
        <v>68</v>
      </c>
      <c r="B4" s="77">
        <v>5</v>
      </c>
      <c r="C4" s="77">
        <v>4</v>
      </c>
      <c r="D4" s="77">
        <v>4</v>
      </c>
      <c r="E4" s="78">
        <f t="shared" ref="E4:F4" si="2">ROUND(B4/6, 2)</f>
        <v>0.83</v>
      </c>
      <c r="F4" s="78">
        <f t="shared" si="2"/>
        <v>0.67</v>
      </c>
      <c r="G4" s="78">
        <f t="shared" si="0"/>
        <v>0.56999999999999995</v>
      </c>
      <c r="H4" s="78">
        <f t="shared" si="1"/>
        <v>13</v>
      </c>
    </row>
    <row r="5" spans="1:12" ht="15.75" customHeight="1" x14ac:dyDescent="0.15">
      <c r="A5" s="47" t="s">
        <v>54</v>
      </c>
      <c r="B5" s="77">
        <v>1</v>
      </c>
      <c r="C5" s="77">
        <v>2</v>
      </c>
      <c r="D5" s="77">
        <v>6</v>
      </c>
      <c r="E5" s="78">
        <f t="shared" ref="E5:F5" si="3">ROUND(B5/6, 2)</f>
        <v>0.17</v>
      </c>
      <c r="F5" s="78">
        <f t="shared" si="3"/>
        <v>0.33</v>
      </c>
      <c r="G5" s="78">
        <f t="shared" si="0"/>
        <v>0.86</v>
      </c>
      <c r="H5" s="78">
        <f t="shared" si="1"/>
        <v>9</v>
      </c>
      <c r="I5" s="77">
        <v>6</v>
      </c>
      <c r="J5" s="77" t="s">
        <v>91</v>
      </c>
      <c r="K5" s="77" t="s">
        <v>92</v>
      </c>
    </row>
    <row r="6" spans="1:12" ht="15.75" customHeight="1" x14ac:dyDescent="0.15">
      <c r="A6" s="64" t="s">
        <v>69</v>
      </c>
      <c r="B6" s="77">
        <v>4</v>
      </c>
      <c r="C6" s="77">
        <v>2</v>
      </c>
      <c r="D6" s="77">
        <v>3</v>
      </c>
      <c r="E6" s="78">
        <f t="shared" ref="E6:F6" si="4">ROUND(B6/6, 2)</f>
        <v>0.67</v>
      </c>
      <c r="F6" s="78">
        <f t="shared" si="4"/>
        <v>0.33</v>
      </c>
      <c r="G6" s="78">
        <f t="shared" si="0"/>
        <v>0.43</v>
      </c>
      <c r="H6" s="78">
        <f t="shared" si="1"/>
        <v>9</v>
      </c>
    </row>
    <row r="7" spans="1:12" ht="15.75" customHeight="1" x14ac:dyDescent="0.15">
      <c r="A7" s="65" t="s">
        <v>70</v>
      </c>
      <c r="B7" s="77">
        <v>1</v>
      </c>
      <c r="C7" s="77">
        <v>2</v>
      </c>
      <c r="D7" s="77">
        <v>5</v>
      </c>
      <c r="E7" s="78">
        <f t="shared" ref="E7:F7" si="5">ROUND(B7/6, 2)</f>
        <v>0.17</v>
      </c>
      <c r="F7" s="78">
        <f t="shared" si="5"/>
        <v>0.33</v>
      </c>
      <c r="G7" s="78">
        <f t="shared" si="0"/>
        <v>0.71</v>
      </c>
      <c r="H7" s="78">
        <f t="shared" si="1"/>
        <v>8</v>
      </c>
    </row>
    <row r="8" spans="1:12" ht="15.75" customHeight="1" x14ac:dyDescent="0.15">
      <c r="A8" s="66" t="s">
        <v>71</v>
      </c>
      <c r="B8" s="77">
        <v>0</v>
      </c>
      <c r="C8" s="77">
        <v>4</v>
      </c>
      <c r="D8" s="77">
        <v>3</v>
      </c>
      <c r="E8" s="78">
        <f t="shared" ref="E8:F8" si="6">ROUND(B8/6, 2)</f>
        <v>0</v>
      </c>
      <c r="F8" s="78">
        <f t="shared" si="6"/>
        <v>0.67</v>
      </c>
      <c r="G8" s="78">
        <f t="shared" si="0"/>
        <v>0.43</v>
      </c>
      <c r="H8" s="78">
        <f t="shared" si="1"/>
        <v>7</v>
      </c>
    </row>
    <row r="9" spans="1:12" ht="15.75" customHeight="1" x14ac:dyDescent="0.15">
      <c r="A9" s="67" t="s">
        <v>14</v>
      </c>
      <c r="B9" s="77">
        <v>2</v>
      </c>
      <c r="C9" s="77">
        <v>2</v>
      </c>
      <c r="D9" s="77">
        <v>3</v>
      </c>
      <c r="E9" s="78">
        <f t="shared" ref="E9:F9" si="7">ROUND(B9/6, 2)</f>
        <v>0.33</v>
      </c>
      <c r="F9" s="78">
        <f t="shared" si="7"/>
        <v>0.33</v>
      </c>
      <c r="G9" s="78">
        <f t="shared" si="0"/>
        <v>0.43</v>
      </c>
      <c r="H9" s="78">
        <f t="shared" si="1"/>
        <v>7</v>
      </c>
    </row>
    <row r="10" spans="1:12" ht="15.75" customHeight="1" x14ac:dyDescent="0.15">
      <c r="A10" s="69" t="s">
        <v>73</v>
      </c>
      <c r="B10" s="77">
        <v>2</v>
      </c>
      <c r="C10" s="77">
        <v>1</v>
      </c>
      <c r="D10" s="77">
        <v>4</v>
      </c>
      <c r="E10" s="78">
        <f t="shared" ref="E10:F10" si="8">ROUND(B10/6, 2)</f>
        <v>0.33</v>
      </c>
      <c r="F10" s="78">
        <f t="shared" si="8"/>
        <v>0.17</v>
      </c>
      <c r="G10" s="78">
        <f t="shared" si="0"/>
        <v>0.56999999999999995</v>
      </c>
      <c r="H10" s="78">
        <f t="shared" si="1"/>
        <v>7</v>
      </c>
    </row>
    <row r="11" spans="1:12" ht="15.75" customHeight="1" x14ac:dyDescent="0.15">
      <c r="A11" s="48" t="s">
        <v>22</v>
      </c>
      <c r="B11" s="77">
        <v>3</v>
      </c>
      <c r="C11" s="77">
        <v>1</v>
      </c>
      <c r="D11" s="77">
        <v>3</v>
      </c>
      <c r="E11" s="78">
        <f t="shared" ref="E11:F11" si="9">ROUND(B11/6, 2)</f>
        <v>0.5</v>
      </c>
      <c r="F11" s="78">
        <f t="shared" si="9"/>
        <v>0.17</v>
      </c>
      <c r="G11" s="78">
        <f t="shared" si="0"/>
        <v>0.43</v>
      </c>
      <c r="H11" s="78">
        <f t="shared" si="1"/>
        <v>7</v>
      </c>
      <c r="I11" s="77" t="s">
        <v>93</v>
      </c>
      <c r="J11" s="77">
        <v>13</v>
      </c>
      <c r="K11" s="77" t="s">
        <v>94</v>
      </c>
    </row>
    <row r="12" spans="1:12" ht="15.75" customHeight="1" x14ac:dyDescent="0.15">
      <c r="A12" s="70" t="s">
        <v>75</v>
      </c>
      <c r="B12" s="77">
        <v>2</v>
      </c>
      <c r="C12" s="77">
        <v>1</v>
      </c>
      <c r="D12" s="77">
        <v>3</v>
      </c>
      <c r="E12" s="78">
        <f t="shared" ref="E12:F12" si="10">ROUND(B12/6, 2)</f>
        <v>0.33</v>
      </c>
      <c r="F12" s="78">
        <f t="shared" si="10"/>
        <v>0.17</v>
      </c>
      <c r="G12" s="78">
        <f t="shared" si="0"/>
        <v>0.43</v>
      </c>
      <c r="H12" s="78">
        <f t="shared" si="1"/>
        <v>6</v>
      </c>
    </row>
    <row r="13" spans="1:12" ht="15.75" customHeight="1" x14ac:dyDescent="0.15">
      <c r="A13" s="71" t="s">
        <v>15</v>
      </c>
      <c r="B13" s="77">
        <v>0</v>
      </c>
      <c r="C13" s="77">
        <v>3</v>
      </c>
      <c r="D13" s="77">
        <v>2</v>
      </c>
      <c r="E13" s="78">
        <f t="shared" ref="E13:F13" si="11">ROUND(B13/6, 2)</f>
        <v>0</v>
      </c>
      <c r="F13" s="78">
        <f t="shared" si="11"/>
        <v>0.5</v>
      </c>
      <c r="G13" s="78">
        <f t="shared" si="0"/>
        <v>0.28999999999999998</v>
      </c>
      <c r="H13" s="78">
        <f t="shared" si="1"/>
        <v>5</v>
      </c>
    </row>
    <row r="14" spans="1:12" ht="15.75" customHeight="1" x14ac:dyDescent="0.15">
      <c r="A14" s="51" t="s">
        <v>29</v>
      </c>
      <c r="B14" s="77">
        <v>2</v>
      </c>
      <c r="C14" s="77">
        <v>2</v>
      </c>
      <c r="D14" s="77">
        <v>1</v>
      </c>
      <c r="E14" s="78">
        <f t="shared" ref="E14:F14" si="12">ROUND(B14/6, 2)</f>
        <v>0.33</v>
      </c>
      <c r="F14" s="78">
        <f t="shared" si="12"/>
        <v>0.33</v>
      </c>
      <c r="G14" s="78">
        <f t="shared" si="0"/>
        <v>0.14000000000000001</v>
      </c>
      <c r="H14" s="78">
        <f t="shared" si="1"/>
        <v>5</v>
      </c>
      <c r="I14" s="77"/>
      <c r="J14" s="77"/>
      <c r="K14" s="77">
        <v>11</v>
      </c>
    </row>
    <row r="15" spans="1:12" ht="15.75" customHeight="1" x14ac:dyDescent="0.15">
      <c r="A15" s="49" t="s">
        <v>55</v>
      </c>
      <c r="B15" s="77">
        <v>1</v>
      </c>
      <c r="C15" s="77">
        <v>0</v>
      </c>
      <c r="D15" s="77">
        <v>3</v>
      </c>
      <c r="E15" s="78">
        <f t="shared" ref="E15:F15" si="13">ROUND(B15/6, 2)</f>
        <v>0.17</v>
      </c>
      <c r="F15" s="78">
        <f t="shared" si="13"/>
        <v>0</v>
      </c>
      <c r="G15" s="78">
        <f t="shared" si="0"/>
        <v>0.43</v>
      </c>
      <c r="H15" s="78">
        <f t="shared" si="1"/>
        <v>4</v>
      </c>
    </row>
    <row r="16" spans="1:12" ht="15.75" customHeight="1" x14ac:dyDescent="0.15">
      <c r="A16" s="52" t="s">
        <v>57</v>
      </c>
      <c r="B16" s="77">
        <v>1</v>
      </c>
      <c r="C16" s="77">
        <v>0</v>
      </c>
      <c r="D16" s="77">
        <v>3</v>
      </c>
      <c r="E16" s="78">
        <f t="shared" ref="E16:F16" si="14">ROUND(B16/6, 2)</f>
        <v>0.17</v>
      </c>
      <c r="F16" s="78">
        <f t="shared" si="14"/>
        <v>0</v>
      </c>
      <c r="G16" s="78">
        <f t="shared" si="0"/>
        <v>0.43</v>
      </c>
      <c r="H16" s="78">
        <f t="shared" si="1"/>
        <v>4</v>
      </c>
      <c r="I16" s="77">
        <v>7</v>
      </c>
    </row>
    <row r="17" spans="1:12" ht="15.75" customHeight="1" x14ac:dyDescent="0.15">
      <c r="A17" s="73" t="s">
        <v>77</v>
      </c>
      <c r="B17" s="77">
        <v>1</v>
      </c>
      <c r="C17" s="77">
        <v>1</v>
      </c>
      <c r="D17" s="77">
        <v>2</v>
      </c>
      <c r="E17" s="78">
        <f t="shared" ref="E17:F17" si="15">ROUND(B17/6, 2)</f>
        <v>0.17</v>
      </c>
      <c r="F17" s="78">
        <f t="shared" si="15"/>
        <v>0.17</v>
      </c>
      <c r="G17" s="78">
        <f t="shared" si="0"/>
        <v>0.28999999999999998</v>
      </c>
      <c r="H17" s="78">
        <f t="shared" si="1"/>
        <v>4</v>
      </c>
    </row>
    <row r="18" spans="1:12" ht="15.75" customHeight="1" x14ac:dyDescent="0.15">
      <c r="A18" s="72" t="s">
        <v>76</v>
      </c>
      <c r="B18" s="77">
        <v>1</v>
      </c>
      <c r="C18" s="77">
        <v>0</v>
      </c>
      <c r="D18" s="77">
        <v>3</v>
      </c>
      <c r="E18" s="78">
        <f t="shared" ref="E18:F18" si="16">ROUND(B18/6, 2)</f>
        <v>0.17</v>
      </c>
      <c r="F18" s="78">
        <f t="shared" si="16"/>
        <v>0</v>
      </c>
      <c r="G18" s="78">
        <f t="shared" si="0"/>
        <v>0.43</v>
      </c>
      <c r="H18" s="78">
        <f t="shared" si="1"/>
        <v>4</v>
      </c>
    </row>
    <row r="19" spans="1:12" ht="15.75" customHeight="1" x14ac:dyDescent="0.15">
      <c r="A19" s="50" t="s">
        <v>32</v>
      </c>
      <c r="B19" s="77">
        <v>1</v>
      </c>
      <c r="C19" s="77">
        <v>0</v>
      </c>
      <c r="D19" s="77">
        <v>3</v>
      </c>
      <c r="E19" s="78">
        <f t="shared" ref="E19:F19" si="17">ROUND(B19/6, 2)</f>
        <v>0.17</v>
      </c>
      <c r="F19" s="78">
        <f t="shared" si="17"/>
        <v>0</v>
      </c>
      <c r="G19" s="78">
        <f t="shared" si="0"/>
        <v>0.43</v>
      </c>
      <c r="H19" s="78">
        <f t="shared" si="1"/>
        <v>4</v>
      </c>
    </row>
    <row r="20" spans="1:12" ht="15.75" customHeight="1" x14ac:dyDescent="0.15">
      <c r="A20" s="45" t="s">
        <v>31</v>
      </c>
      <c r="B20" s="77">
        <v>1</v>
      </c>
      <c r="C20" s="77">
        <v>2</v>
      </c>
      <c r="D20" s="77">
        <v>1</v>
      </c>
      <c r="E20" s="78">
        <f t="shared" ref="E20:F20" si="18">ROUND(B20/6, 2)</f>
        <v>0.17</v>
      </c>
      <c r="F20" s="78">
        <f t="shared" si="18"/>
        <v>0.33</v>
      </c>
      <c r="G20" s="78">
        <f t="shared" si="0"/>
        <v>0.14000000000000001</v>
      </c>
      <c r="H20" s="78">
        <f t="shared" si="1"/>
        <v>4</v>
      </c>
      <c r="I20" s="77">
        <v>12</v>
      </c>
      <c r="J20" s="77"/>
      <c r="K20" s="77">
        <v>10</v>
      </c>
    </row>
    <row r="21" spans="1:12" ht="15.75" customHeight="1" x14ac:dyDescent="0.15">
      <c r="A21" s="53" t="s">
        <v>59</v>
      </c>
      <c r="B21" s="77">
        <v>0</v>
      </c>
      <c r="C21" s="77">
        <v>1</v>
      </c>
      <c r="D21" s="77">
        <v>2</v>
      </c>
      <c r="E21" s="78">
        <f t="shared" ref="E21:F21" si="19">ROUND(B21/6, 2)</f>
        <v>0</v>
      </c>
      <c r="F21" s="78">
        <f t="shared" si="19"/>
        <v>0.17</v>
      </c>
      <c r="G21" s="78">
        <f t="shared" si="0"/>
        <v>0.28999999999999998</v>
      </c>
      <c r="H21" s="78">
        <f t="shared" si="1"/>
        <v>3</v>
      </c>
      <c r="I21" s="77"/>
      <c r="J21" s="77"/>
      <c r="K21" s="77" t="s">
        <v>95</v>
      </c>
    </row>
    <row r="22" spans="1:12" ht="15.75" customHeight="1" x14ac:dyDescent="0.15">
      <c r="A22" s="74" t="s">
        <v>79</v>
      </c>
      <c r="B22" s="77">
        <v>0</v>
      </c>
      <c r="C22" s="77">
        <v>2</v>
      </c>
      <c r="D22" s="77">
        <v>1</v>
      </c>
      <c r="E22" s="78">
        <f t="shared" ref="E22:F22" si="20">ROUND(B22/6, 2)</f>
        <v>0</v>
      </c>
      <c r="F22" s="78">
        <f t="shared" si="20"/>
        <v>0.33</v>
      </c>
      <c r="G22" s="78">
        <f t="shared" si="0"/>
        <v>0.14000000000000001</v>
      </c>
      <c r="H22" s="78">
        <f t="shared" si="1"/>
        <v>3</v>
      </c>
    </row>
    <row r="23" spans="1:12" ht="15.75" customHeight="1" x14ac:dyDescent="0.15">
      <c r="A23" s="54" t="s">
        <v>25</v>
      </c>
      <c r="B23" s="77">
        <v>1</v>
      </c>
      <c r="C23" s="77">
        <v>1</v>
      </c>
      <c r="D23" s="77">
        <v>1</v>
      </c>
      <c r="E23" s="78">
        <f t="shared" ref="E23:F23" si="21">ROUND(B23/6, 2)</f>
        <v>0.17</v>
      </c>
      <c r="F23" s="78">
        <f t="shared" si="21"/>
        <v>0.17</v>
      </c>
      <c r="G23" s="78">
        <f t="shared" si="0"/>
        <v>0.14000000000000001</v>
      </c>
      <c r="H23" s="78">
        <f t="shared" si="1"/>
        <v>3</v>
      </c>
    </row>
    <row r="24" spans="1:12" ht="15.75" customHeight="1" x14ac:dyDescent="0.15">
      <c r="A24" s="68" t="s">
        <v>72</v>
      </c>
      <c r="B24" s="77">
        <v>2</v>
      </c>
      <c r="C24" s="77">
        <v>1</v>
      </c>
      <c r="D24" s="77">
        <v>0</v>
      </c>
      <c r="E24" s="78">
        <f t="shared" ref="E24:F24" si="22">ROUND(B24/6, 2)</f>
        <v>0.33</v>
      </c>
      <c r="F24" s="78">
        <f t="shared" si="22"/>
        <v>0.17</v>
      </c>
      <c r="G24" s="78">
        <f t="shared" si="0"/>
        <v>0</v>
      </c>
      <c r="H24" s="78">
        <f t="shared" si="1"/>
        <v>3</v>
      </c>
    </row>
    <row r="25" spans="1:12" ht="15.75" customHeight="1" x14ac:dyDescent="0.15">
      <c r="A25" s="56" t="s">
        <v>60</v>
      </c>
      <c r="B25" s="77">
        <v>0</v>
      </c>
      <c r="C25" s="77">
        <v>0</v>
      </c>
      <c r="D25" s="77">
        <v>2</v>
      </c>
      <c r="E25" s="78">
        <f t="shared" ref="E25:F25" si="23">ROUND(B25/6, 2)</f>
        <v>0</v>
      </c>
      <c r="F25" s="78">
        <f t="shared" si="23"/>
        <v>0</v>
      </c>
      <c r="G25" s="78">
        <f t="shared" si="0"/>
        <v>0.28999999999999998</v>
      </c>
      <c r="H25" s="78">
        <f t="shared" si="1"/>
        <v>2</v>
      </c>
      <c r="I25" s="77"/>
      <c r="J25" s="77"/>
      <c r="K25" s="77" t="s">
        <v>96</v>
      </c>
    </row>
    <row r="26" spans="1:12" ht="15.75" customHeight="1" x14ac:dyDescent="0.15">
      <c r="A26" s="75" t="s">
        <v>80</v>
      </c>
      <c r="B26" s="77">
        <v>1</v>
      </c>
      <c r="C26" s="77">
        <v>1</v>
      </c>
      <c r="D26" s="77">
        <v>0</v>
      </c>
      <c r="E26" s="78">
        <f t="shared" ref="E26:F26" si="24">ROUND(B26/6, 2)</f>
        <v>0.17</v>
      </c>
      <c r="F26" s="78">
        <f t="shared" si="24"/>
        <v>0.17</v>
      </c>
      <c r="G26" s="78">
        <f t="shared" si="0"/>
        <v>0</v>
      </c>
      <c r="H26" s="78">
        <f t="shared" si="1"/>
        <v>2</v>
      </c>
    </row>
    <row r="27" spans="1:12" ht="15.75" customHeight="1" x14ac:dyDescent="0.15">
      <c r="A27" s="46" t="s">
        <v>30</v>
      </c>
      <c r="B27" s="77">
        <v>1</v>
      </c>
      <c r="C27" s="77">
        <v>0</v>
      </c>
      <c r="D27" s="77">
        <v>1</v>
      </c>
      <c r="E27" s="78">
        <f t="shared" ref="E27:F27" si="25">ROUND(B27/6, 2)</f>
        <v>0.17</v>
      </c>
      <c r="F27" s="78">
        <f t="shared" si="25"/>
        <v>0</v>
      </c>
      <c r="G27" s="78">
        <f t="shared" si="0"/>
        <v>0.14000000000000001</v>
      </c>
      <c r="H27" s="78">
        <f t="shared" si="1"/>
        <v>2</v>
      </c>
      <c r="I27" s="77">
        <v>17</v>
      </c>
      <c r="J27" s="77"/>
      <c r="K27" s="77">
        <v>2</v>
      </c>
    </row>
    <row r="28" spans="1:12" ht="15.75" customHeight="1" x14ac:dyDescent="0.15">
      <c r="A28" s="57" t="s">
        <v>62</v>
      </c>
      <c r="B28" s="77">
        <v>0</v>
      </c>
      <c r="C28" s="77">
        <v>0</v>
      </c>
      <c r="D28" s="77">
        <v>1</v>
      </c>
      <c r="E28" s="78">
        <f t="shared" ref="E28:F28" si="26">ROUND(B28/6, 2)</f>
        <v>0</v>
      </c>
      <c r="F28" s="78">
        <f t="shared" si="26"/>
        <v>0</v>
      </c>
      <c r="G28" s="78">
        <f t="shared" si="0"/>
        <v>0.14000000000000001</v>
      </c>
      <c r="H28" s="78">
        <f t="shared" si="1"/>
        <v>1</v>
      </c>
      <c r="I28" s="77"/>
      <c r="J28" s="77"/>
      <c r="K28" s="77">
        <v>9</v>
      </c>
    </row>
    <row r="29" spans="1:12" ht="15.75" customHeight="1" x14ac:dyDescent="0.15">
      <c r="A29" s="58" t="s">
        <v>63</v>
      </c>
      <c r="B29" s="77">
        <v>0</v>
      </c>
      <c r="C29" s="77">
        <v>0</v>
      </c>
      <c r="D29" s="77">
        <v>1</v>
      </c>
      <c r="E29" s="78">
        <f t="shared" ref="E29:F29" si="27">ROUND(B29/6, 2)</f>
        <v>0</v>
      </c>
      <c r="F29" s="78">
        <f t="shared" si="27"/>
        <v>0</v>
      </c>
      <c r="G29" s="78">
        <f t="shared" si="0"/>
        <v>0.14000000000000001</v>
      </c>
      <c r="H29" s="78">
        <f t="shared" si="1"/>
        <v>1</v>
      </c>
      <c r="I29" s="77"/>
      <c r="J29" s="77"/>
      <c r="K29" s="77">
        <v>11</v>
      </c>
      <c r="L29" s="77" t="s">
        <v>97</v>
      </c>
    </row>
    <row r="30" spans="1:12" ht="15.75" customHeight="1" x14ac:dyDescent="0.15">
      <c r="A30" s="59" t="s">
        <v>49</v>
      </c>
      <c r="B30" s="77">
        <v>0</v>
      </c>
      <c r="C30" s="77">
        <v>0</v>
      </c>
      <c r="D30" s="77">
        <v>1</v>
      </c>
      <c r="E30" s="78">
        <f t="shared" ref="E30:F30" si="28">ROUND(B30/6, 2)</f>
        <v>0</v>
      </c>
      <c r="F30" s="78">
        <f t="shared" si="28"/>
        <v>0</v>
      </c>
      <c r="G30" s="78">
        <f t="shared" si="0"/>
        <v>0.14000000000000001</v>
      </c>
      <c r="H30" s="78">
        <f t="shared" si="1"/>
        <v>1</v>
      </c>
      <c r="I30" s="77">
        <v>8</v>
      </c>
    </row>
    <row r="31" spans="1:12" ht="15.75" customHeight="1" x14ac:dyDescent="0.15">
      <c r="A31" s="55" t="s">
        <v>36</v>
      </c>
      <c r="B31" s="77">
        <v>0</v>
      </c>
      <c r="C31" s="77">
        <v>0</v>
      </c>
      <c r="D31" s="77">
        <v>1</v>
      </c>
      <c r="E31" s="78">
        <f t="shared" ref="E31:F31" si="29">ROUND(B31/6, 2)</f>
        <v>0</v>
      </c>
      <c r="F31" s="78">
        <f t="shared" si="29"/>
        <v>0</v>
      </c>
      <c r="G31" s="78">
        <f t="shared" si="0"/>
        <v>0.14000000000000001</v>
      </c>
      <c r="H31" s="78">
        <f t="shared" si="1"/>
        <v>1</v>
      </c>
      <c r="I31" s="77"/>
      <c r="J31" s="77"/>
      <c r="K31" s="77">
        <v>1</v>
      </c>
    </row>
    <row r="32" spans="1:12" ht="15.75" customHeight="1" x14ac:dyDescent="0.15">
      <c r="A32" s="60" t="s">
        <v>50</v>
      </c>
      <c r="B32" s="77">
        <v>0</v>
      </c>
      <c r="C32" s="77">
        <v>1</v>
      </c>
      <c r="D32" s="77">
        <v>0</v>
      </c>
      <c r="E32" s="78">
        <f t="shared" ref="E32:F32" si="30">ROUND(B32/6, 2)</f>
        <v>0</v>
      </c>
      <c r="F32" s="78">
        <f t="shared" si="30"/>
        <v>0.17</v>
      </c>
      <c r="G32" s="78">
        <f t="shared" si="0"/>
        <v>0</v>
      </c>
      <c r="H32" s="78">
        <f t="shared" si="1"/>
        <v>1</v>
      </c>
      <c r="I32" s="77">
        <v>20</v>
      </c>
    </row>
    <row r="33" spans="1:11" ht="15.75" customHeight="1" x14ac:dyDescent="0.15">
      <c r="A33" s="61" t="s">
        <v>26</v>
      </c>
      <c r="B33" s="77">
        <v>0</v>
      </c>
      <c r="C33" s="77">
        <v>0</v>
      </c>
      <c r="D33" s="77">
        <v>1</v>
      </c>
      <c r="E33" s="78">
        <f t="shared" ref="E33:F33" si="31">ROUND(B33/6, 2)</f>
        <v>0</v>
      </c>
      <c r="F33" s="78">
        <f t="shared" si="31"/>
        <v>0</v>
      </c>
      <c r="G33" s="78">
        <f t="shared" si="0"/>
        <v>0.14000000000000001</v>
      </c>
      <c r="H33" s="78">
        <f t="shared" si="1"/>
        <v>1</v>
      </c>
      <c r="I33" s="77"/>
      <c r="J33" s="77"/>
      <c r="K33" s="77">
        <v>4</v>
      </c>
    </row>
    <row r="34" spans="1:11" ht="15.75" customHeight="1" x14ac:dyDescent="0.15">
      <c r="A34" s="79"/>
    </row>
  </sheetData>
  <mergeCells count="3">
    <mergeCell ref="B1:D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"/>
  <sheetViews>
    <sheetView workbookViewId="0"/>
  </sheetViews>
  <sheetFormatPr baseColWidth="10" defaultColWidth="12.6640625" defaultRowHeight="15.75" customHeight="1" x14ac:dyDescent="0.15"/>
  <cols>
    <col min="1" max="1" width="29.33203125" customWidth="1"/>
  </cols>
  <sheetData>
    <row r="1" spans="1:12" ht="15.75" customHeight="1" x14ac:dyDescent="0.15">
      <c r="A1" s="76"/>
      <c r="B1" s="84" t="s">
        <v>81</v>
      </c>
      <c r="C1" s="81"/>
      <c r="D1" s="81"/>
      <c r="E1" s="84" t="s">
        <v>82</v>
      </c>
      <c r="F1" s="81"/>
      <c r="G1" s="81"/>
      <c r="H1" s="44"/>
      <c r="I1" s="84" t="s">
        <v>83</v>
      </c>
      <c r="J1" s="81"/>
      <c r="K1" s="81"/>
    </row>
    <row r="2" spans="1:12" ht="15.75" customHeight="1" x14ac:dyDescent="0.15">
      <c r="A2" s="76" t="s">
        <v>84</v>
      </c>
      <c r="B2" s="43" t="s">
        <v>85</v>
      </c>
      <c r="C2" s="43" t="s">
        <v>86</v>
      </c>
      <c r="D2" s="43" t="s">
        <v>87</v>
      </c>
      <c r="E2" s="43" t="s">
        <v>85</v>
      </c>
      <c r="F2" s="43" t="s">
        <v>86</v>
      </c>
      <c r="G2" s="43" t="s">
        <v>87</v>
      </c>
      <c r="H2" s="43" t="s">
        <v>88</v>
      </c>
      <c r="I2" s="43" t="s">
        <v>85</v>
      </c>
      <c r="J2" s="43" t="s">
        <v>86</v>
      </c>
      <c r="K2" s="43" t="s">
        <v>89</v>
      </c>
      <c r="L2" s="43" t="s">
        <v>90</v>
      </c>
    </row>
    <row r="3" spans="1:12" ht="15.75" customHeight="1" x14ac:dyDescent="0.15">
      <c r="A3" s="47" t="s">
        <v>54</v>
      </c>
      <c r="B3" s="77">
        <v>1</v>
      </c>
      <c r="C3" s="77">
        <v>2</v>
      </c>
      <c r="D3" s="77">
        <v>6</v>
      </c>
      <c r="E3" s="78">
        <f t="shared" ref="E3:F3" si="0">ROUND(B3/6, 2)</f>
        <v>0.17</v>
      </c>
      <c r="F3" s="78">
        <f t="shared" si="0"/>
        <v>0.33</v>
      </c>
      <c r="G3" s="78">
        <f t="shared" ref="G3:G19" si="1">ROUND(D3/7, 2)</f>
        <v>0.86</v>
      </c>
      <c r="H3" s="78">
        <f t="shared" ref="H3:H19" si="2">SUM(B3:D3)</f>
        <v>9</v>
      </c>
      <c r="I3" s="77">
        <v>6</v>
      </c>
      <c r="J3" s="77" t="s">
        <v>91</v>
      </c>
      <c r="K3" s="77" t="s">
        <v>92</v>
      </c>
      <c r="L3" s="77" t="s">
        <v>98</v>
      </c>
    </row>
    <row r="4" spans="1:12" ht="15.75" customHeight="1" x14ac:dyDescent="0.15">
      <c r="A4" s="48" t="s">
        <v>22</v>
      </c>
      <c r="B4" s="77">
        <v>3</v>
      </c>
      <c r="C4" s="77">
        <v>1</v>
      </c>
      <c r="D4" s="77">
        <v>3</v>
      </c>
      <c r="E4" s="78">
        <f t="shared" ref="E4:F4" si="3">ROUND(B4/6, 2)</f>
        <v>0.5</v>
      </c>
      <c r="F4" s="78">
        <f t="shared" si="3"/>
        <v>0.17</v>
      </c>
      <c r="G4" s="78">
        <f t="shared" si="1"/>
        <v>0.43</v>
      </c>
      <c r="H4" s="78">
        <f t="shared" si="2"/>
        <v>7</v>
      </c>
      <c r="I4" s="77" t="s">
        <v>93</v>
      </c>
      <c r="J4" s="77">
        <v>13</v>
      </c>
      <c r="K4" s="77" t="s">
        <v>94</v>
      </c>
      <c r="L4" s="77" t="s">
        <v>99</v>
      </c>
    </row>
    <row r="5" spans="1:12" ht="15.75" customHeight="1" x14ac:dyDescent="0.15">
      <c r="A5" s="51" t="s">
        <v>29</v>
      </c>
      <c r="B5" s="77">
        <v>2</v>
      </c>
      <c r="C5" s="77">
        <v>2</v>
      </c>
      <c r="D5" s="77">
        <v>1</v>
      </c>
      <c r="E5" s="78">
        <f t="shared" ref="E5:F5" si="4">ROUND(B5/6, 2)</f>
        <v>0.33</v>
      </c>
      <c r="F5" s="78">
        <f t="shared" si="4"/>
        <v>0.33</v>
      </c>
      <c r="G5" s="78">
        <f t="shared" si="1"/>
        <v>0.14000000000000001</v>
      </c>
      <c r="H5" s="78">
        <f t="shared" si="2"/>
        <v>5</v>
      </c>
      <c r="I5" s="77"/>
      <c r="J5" s="77"/>
      <c r="K5" s="77">
        <v>11</v>
      </c>
    </row>
    <row r="6" spans="1:12" ht="15.75" customHeight="1" x14ac:dyDescent="0.15">
      <c r="A6" s="49" t="s">
        <v>55</v>
      </c>
      <c r="B6" s="77">
        <v>1</v>
      </c>
      <c r="C6" s="77">
        <v>0</v>
      </c>
      <c r="D6" s="77">
        <v>3</v>
      </c>
      <c r="E6" s="78">
        <f t="shared" ref="E6:F6" si="5">ROUND(B6/6, 2)</f>
        <v>0.17</v>
      </c>
      <c r="F6" s="78">
        <f t="shared" si="5"/>
        <v>0</v>
      </c>
      <c r="G6" s="78">
        <f t="shared" si="1"/>
        <v>0.43</v>
      </c>
      <c r="H6" s="78">
        <f t="shared" si="2"/>
        <v>4</v>
      </c>
    </row>
    <row r="7" spans="1:12" ht="15.75" customHeight="1" x14ac:dyDescent="0.15">
      <c r="A7" s="52" t="s">
        <v>57</v>
      </c>
      <c r="B7" s="77">
        <v>1</v>
      </c>
      <c r="C7" s="77">
        <v>0</v>
      </c>
      <c r="D7" s="77">
        <v>3</v>
      </c>
      <c r="E7" s="78">
        <f t="shared" ref="E7:F7" si="6">ROUND(B7/6, 2)</f>
        <v>0.17</v>
      </c>
      <c r="F7" s="78">
        <f t="shared" si="6"/>
        <v>0</v>
      </c>
      <c r="G7" s="78">
        <f t="shared" si="1"/>
        <v>0.43</v>
      </c>
      <c r="H7" s="78">
        <f t="shared" si="2"/>
        <v>4</v>
      </c>
      <c r="I7" s="77">
        <v>7</v>
      </c>
    </row>
    <row r="8" spans="1:12" ht="15.75" customHeight="1" x14ac:dyDescent="0.15">
      <c r="A8" s="50" t="s">
        <v>32</v>
      </c>
      <c r="B8" s="77">
        <v>1</v>
      </c>
      <c r="C8" s="77">
        <v>0</v>
      </c>
      <c r="D8" s="77">
        <v>3</v>
      </c>
      <c r="E8" s="78">
        <f t="shared" ref="E8:F8" si="7">ROUND(B8/6, 2)</f>
        <v>0.17</v>
      </c>
      <c r="F8" s="78">
        <f t="shared" si="7"/>
        <v>0</v>
      </c>
      <c r="G8" s="78">
        <f t="shared" si="1"/>
        <v>0.43</v>
      </c>
      <c r="H8" s="78">
        <f t="shared" si="2"/>
        <v>4</v>
      </c>
    </row>
    <row r="9" spans="1:12" ht="15.75" customHeight="1" x14ac:dyDescent="0.15">
      <c r="A9" s="45" t="s">
        <v>31</v>
      </c>
      <c r="B9" s="77">
        <v>1</v>
      </c>
      <c r="C9" s="77">
        <v>2</v>
      </c>
      <c r="D9" s="77">
        <v>1</v>
      </c>
      <c r="E9" s="78">
        <f t="shared" ref="E9:F9" si="8">ROUND(B9/6, 2)</f>
        <v>0.17</v>
      </c>
      <c r="F9" s="78">
        <f t="shared" si="8"/>
        <v>0.33</v>
      </c>
      <c r="G9" s="78">
        <f t="shared" si="1"/>
        <v>0.14000000000000001</v>
      </c>
      <c r="H9" s="78">
        <f t="shared" si="2"/>
        <v>4</v>
      </c>
      <c r="I9" s="77">
        <v>12</v>
      </c>
      <c r="J9" s="77"/>
      <c r="K9" s="77">
        <v>10</v>
      </c>
    </row>
    <row r="10" spans="1:12" ht="15.75" customHeight="1" x14ac:dyDescent="0.15">
      <c r="A10" s="53" t="s">
        <v>59</v>
      </c>
      <c r="B10" s="77">
        <v>0</v>
      </c>
      <c r="C10" s="77">
        <v>1</v>
      </c>
      <c r="D10" s="77">
        <v>2</v>
      </c>
      <c r="E10" s="78">
        <f t="shared" ref="E10:F10" si="9">ROUND(B10/6, 2)</f>
        <v>0</v>
      </c>
      <c r="F10" s="78">
        <f t="shared" si="9"/>
        <v>0.17</v>
      </c>
      <c r="G10" s="78">
        <f t="shared" si="1"/>
        <v>0.28999999999999998</v>
      </c>
      <c r="H10" s="78">
        <f t="shared" si="2"/>
        <v>3</v>
      </c>
      <c r="I10" s="77"/>
      <c r="J10" s="77"/>
      <c r="K10" s="77" t="s">
        <v>95</v>
      </c>
    </row>
    <row r="11" spans="1:12" ht="15.75" customHeight="1" x14ac:dyDescent="0.15">
      <c r="A11" s="54" t="s">
        <v>25</v>
      </c>
      <c r="B11" s="77">
        <v>1</v>
      </c>
      <c r="C11" s="77">
        <v>1</v>
      </c>
      <c r="D11" s="77">
        <v>1</v>
      </c>
      <c r="E11" s="78">
        <f t="shared" ref="E11:F11" si="10">ROUND(B11/6, 2)</f>
        <v>0.17</v>
      </c>
      <c r="F11" s="78">
        <f t="shared" si="10"/>
        <v>0.17</v>
      </c>
      <c r="G11" s="78">
        <f t="shared" si="1"/>
        <v>0.14000000000000001</v>
      </c>
      <c r="H11" s="78">
        <f t="shared" si="2"/>
        <v>3</v>
      </c>
    </row>
    <row r="12" spans="1:12" ht="15.75" customHeight="1" x14ac:dyDescent="0.15">
      <c r="A12" s="56" t="s">
        <v>60</v>
      </c>
      <c r="B12" s="77">
        <v>0</v>
      </c>
      <c r="C12" s="77">
        <v>0</v>
      </c>
      <c r="D12" s="77">
        <v>2</v>
      </c>
      <c r="E12" s="78">
        <f t="shared" ref="E12:F12" si="11">ROUND(B12/6, 2)</f>
        <v>0</v>
      </c>
      <c r="F12" s="78">
        <f t="shared" si="11"/>
        <v>0</v>
      </c>
      <c r="G12" s="78">
        <f t="shared" si="1"/>
        <v>0.28999999999999998</v>
      </c>
      <c r="H12" s="78">
        <f t="shared" si="2"/>
        <v>2</v>
      </c>
      <c r="I12" s="77"/>
      <c r="J12" s="77"/>
      <c r="K12" s="77" t="s">
        <v>96</v>
      </c>
    </row>
    <row r="13" spans="1:12" ht="15.75" customHeight="1" x14ac:dyDescent="0.15">
      <c r="A13" s="46" t="s">
        <v>30</v>
      </c>
      <c r="B13" s="77">
        <v>1</v>
      </c>
      <c r="C13" s="77">
        <v>0</v>
      </c>
      <c r="D13" s="77">
        <v>1</v>
      </c>
      <c r="E13" s="78">
        <f t="shared" ref="E13:F13" si="12">ROUND(B13/6, 2)</f>
        <v>0.17</v>
      </c>
      <c r="F13" s="78">
        <f t="shared" si="12"/>
        <v>0</v>
      </c>
      <c r="G13" s="78">
        <f t="shared" si="1"/>
        <v>0.14000000000000001</v>
      </c>
      <c r="H13" s="78">
        <f t="shared" si="2"/>
        <v>2</v>
      </c>
      <c r="I13" s="77">
        <v>17</v>
      </c>
      <c r="J13" s="77"/>
      <c r="K13" s="77">
        <v>2</v>
      </c>
    </row>
    <row r="14" spans="1:12" ht="15.75" customHeight="1" x14ac:dyDescent="0.15">
      <c r="A14" s="57" t="s">
        <v>62</v>
      </c>
      <c r="B14" s="77">
        <v>0</v>
      </c>
      <c r="C14" s="77">
        <v>0</v>
      </c>
      <c r="D14" s="77">
        <v>1</v>
      </c>
      <c r="E14" s="78">
        <f t="shared" ref="E14:F14" si="13">ROUND(B14/6, 2)</f>
        <v>0</v>
      </c>
      <c r="F14" s="78">
        <f t="shared" si="13"/>
        <v>0</v>
      </c>
      <c r="G14" s="78">
        <f t="shared" si="1"/>
        <v>0.14000000000000001</v>
      </c>
      <c r="H14" s="78">
        <f t="shared" si="2"/>
        <v>1</v>
      </c>
      <c r="I14" s="77"/>
      <c r="J14" s="77"/>
      <c r="K14" s="77">
        <v>9</v>
      </c>
    </row>
    <row r="15" spans="1:12" ht="15.75" customHeight="1" x14ac:dyDescent="0.15">
      <c r="A15" s="58" t="s">
        <v>63</v>
      </c>
      <c r="B15" s="77">
        <v>0</v>
      </c>
      <c r="C15" s="77">
        <v>0</v>
      </c>
      <c r="D15" s="77">
        <v>1</v>
      </c>
      <c r="E15" s="78">
        <f t="shared" ref="E15:F15" si="14">ROUND(B15/6, 2)</f>
        <v>0</v>
      </c>
      <c r="F15" s="78">
        <f t="shared" si="14"/>
        <v>0</v>
      </c>
      <c r="G15" s="78">
        <f t="shared" si="1"/>
        <v>0.14000000000000001</v>
      </c>
      <c r="H15" s="78">
        <f t="shared" si="2"/>
        <v>1</v>
      </c>
      <c r="I15" s="77"/>
      <c r="J15" s="77"/>
      <c r="K15" s="77">
        <v>11</v>
      </c>
      <c r="L15" s="77" t="s">
        <v>97</v>
      </c>
    </row>
    <row r="16" spans="1:12" ht="15.75" customHeight="1" x14ac:dyDescent="0.15">
      <c r="A16" s="59" t="s">
        <v>49</v>
      </c>
      <c r="B16" s="77">
        <v>0</v>
      </c>
      <c r="C16" s="77">
        <v>0</v>
      </c>
      <c r="D16" s="77">
        <v>1</v>
      </c>
      <c r="E16" s="78">
        <f t="shared" ref="E16:F16" si="15">ROUND(B16/6, 2)</f>
        <v>0</v>
      </c>
      <c r="F16" s="78">
        <f t="shared" si="15"/>
        <v>0</v>
      </c>
      <c r="G16" s="78">
        <f t="shared" si="1"/>
        <v>0.14000000000000001</v>
      </c>
      <c r="H16" s="78">
        <f t="shared" si="2"/>
        <v>1</v>
      </c>
      <c r="I16" s="77">
        <v>8</v>
      </c>
    </row>
    <row r="17" spans="1:11" ht="15.75" customHeight="1" x14ac:dyDescent="0.15">
      <c r="A17" s="55" t="s">
        <v>36</v>
      </c>
      <c r="B17" s="77">
        <v>0</v>
      </c>
      <c r="C17" s="77">
        <v>0</v>
      </c>
      <c r="D17" s="77">
        <v>1</v>
      </c>
      <c r="E17" s="78">
        <f t="shared" ref="E17:F17" si="16">ROUND(B17/6, 2)</f>
        <v>0</v>
      </c>
      <c r="F17" s="78">
        <f t="shared" si="16"/>
        <v>0</v>
      </c>
      <c r="G17" s="78">
        <f t="shared" si="1"/>
        <v>0.14000000000000001</v>
      </c>
      <c r="H17" s="78">
        <f t="shared" si="2"/>
        <v>1</v>
      </c>
      <c r="I17" s="77"/>
      <c r="J17" s="77"/>
      <c r="K17" s="77">
        <v>1</v>
      </c>
    </row>
    <row r="18" spans="1:11" ht="15.75" customHeight="1" x14ac:dyDescent="0.15">
      <c r="A18" s="60" t="s">
        <v>50</v>
      </c>
      <c r="B18" s="77">
        <v>0</v>
      </c>
      <c r="C18" s="77">
        <v>1</v>
      </c>
      <c r="D18" s="77">
        <v>0</v>
      </c>
      <c r="E18" s="78">
        <f t="shared" ref="E18:F18" si="17">ROUND(B18/6, 2)</f>
        <v>0</v>
      </c>
      <c r="F18" s="78">
        <f t="shared" si="17"/>
        <v>0.17</v>
      </c>
      <c r="G18" s="78">
        <f t="shared" si="1"/>
        <v>0</v>
      </c>
      <c r="H18" s="78">
        <f t="shared" si="2"/>
        <v>1</v>
      </c>
      <c r="I18" s="77">
        <v>20</v>
      </c>
    </row>
    <row r="19" spans="1:11" ht="15.75" customHeight="1" x14ac:dyDescent="0.15">
      <c r="A19" s="61" t="s">
        <v>26</v>
      </c>
      <c r="B19" s="77">
        <v>0</v>
      </c>
      <c r="C19" s="77">
        <v>0</v>
      </c>
      <c r="D19" s="77">
        <v>1</v>
      </c>
      <c r="E19" s="78">
        <f t="shared" ref="E19:F19" si="18">ROUND(B19/6, 2)</f>
        <v>0</v>
      </c>
      <c r="F19" s="78">
        <f t="shared" si="18"/>
        <v>0</v>
      </c>
      <c r="G19" s="78">
        <f t="shared" si="1"/>
        <v>0.14000000000000001</v>
      </c>
      <c r="H19" s="78">
        <f t="shared" si="2"/>
        <v>1</v>
      </c>
      <c r="I19" s="77"/>
      <c r="J19" s="77"/>
      <c r="K19" s="77">
        <v>4</v>
      </c>
    </row>
    <row r="20" spans="1:11" ht="15.75" customHeight="1" x14ac:dyDescent="0.15">
      <c r="A20" s="79"/>
    </row>
  </sheetData>
  <mergeCells count="3">
    <mergeCell ref="B1:D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7"/>
  <sheetViews>
    <sheetView workbookViewId="0"/>
  </sheetViews>
  <sheetFormatPr baseColWidth="10" defaultColWidth="12.6640625" defaultRowHeight="15.75" customHeight="1" x14ac:dyDescent="0.15"/>
  <cols>
    <col min="1" max="1" width="29.33203125" customWidth="1"/>
  </cols>
  <sheetData>
    <row r="1" spans="1:12" ht="15.75" customHeight="1" x14ac:dyDescent="0.15">
      <c r="A1" s="76"/>
      <c r="B1" s="84" t="s">
        <v>81</v>
      </c>
      <c r="C1" s="81"/>
      <c r="D1" s="81"/>
      <c r="E1" s="84" t="s">
        <v>82</v>
      </c>
      <c r="F1" s="81"/>
      <c r="G1" s="81"/>
      <c r="H1" s="44"/>
      <c r="I1" s="84" t="s">
        <v>83</v>
      </c>
      <c r="J1" s="81"/>
      <c r="K1" s="81"/>
    </row>
    <row r="2" spans="1:12" ht="15.75" customHeight="1" x14ac:dyDescent="0.15">
      <c r="A2" s="76" t="s">
        <v>84</v>
      </c>
      <c r="B2" s="43" t="s">
        <v>85</v>
      </c>
      <c r="C2" s="43" t="s">
        <v>86</v>
      </c>
      <c r="D2" s="43" t="s">
        <v>87</v>
      </c>
      <c r="E2" s="43" t="s">
        <v>85</v>
      </c>
      <c r="F2" s="43" t="s">
        <v>86</v>
      </c>
      <c r="G2" s="43" t="s">
        <v>87</v>
      </c>
      <c r="H2" s="43" t="s">
        <v>88</v>
      </c>
      <c r="I2" s="43" t="s">
        <v>85</v>
      </c>
      <c r="J2" s="43" t="s">
        <v>86</v>
      </c>
      <c r="K2" s="43" t="s">
        <v>89</v>
      </c>
      <c r="L2" s="43" t="s">
        <v>90</v>
      </c>
    </row>
    <row r="3" spans="1:12" ht="15.75" customHeight="1" x14ac:dyDescent="0.15">
      <c r="A3" s="62" t="s">
        <v>66</v>
      </c>
      <c r="B3" s="77">
        <v>6</v>
      </c>
      <c r="C3" s="77">
        <v>4</v>
      </c>
      <c r="D3" s="77">
        <v>7</v>
      </c>
      <c r="E3" s="78">
        <f>B3/6</f>
        <v>1</v>
      </c>
      <c r="F3" s="78">
        <f>ROUND(C3/6, 2)</f>
        <v>0.67</v>
      </c>
      <c r="G3" s="78">
        <f t="shared" ref="G3:G16" si="0">ROUND(D3/7, 2)</f>
        <v>1</v>
      </c>
      <c r="H3" s="78">
        <f t="shared" ref="H3:H16" si="1">SUM(B3:D3)</f>
        <v>17</v>
      </c>
    </row>
    <row r="4" spans="1:12" ht="15.75" customHeight="1" x14ac:dyDescent="0.15">
      <c r="A4" s="63" t="s">
        <v>68</v>
      </c>
      <c r="B4" s="77">
        <v>5</v>
      </c>
      <c r="C4" s="77">
        <v>4</v>
      </c>
      <c r="D4" s="77">
        <v>4</v>
      </c>
      <c r="E4" s="78">
        <f t="shared" ref="E4:F4" si="2">ROUND(B4/6, 2)</f>
        <v>0.83</v>
      </c>
      <c r="F4" s="78">
        <f t="shared" si="2"/>
        <v>0.67</v>
      </c>
      <c r="G4" s="78">
        <f t="shared" si="0"/>
        <v>0.56999999999999995</v>
      </c>
      <c r="H4" s="78">
        <f t="shared" si="1"/>
        <v>13</v>
      </c>
    </row>
    <row r="5" spans="1:12" ht="15.75" customHeight="1" x14ac:dyDescent="0.15">
      <c r="A5" s="64" t="s">
        <v>69</v>
      </c>
      <c r="B5" s="77">
        <v>4</v>
      </c>
      <c r="C5" s="77">
        <v>2</v>
      </c>
      <c r="D5" s="77">
        <v>3</v>
      </c>
      <c r="E5" s="78">
        <f t="shared" ref="E5:F5" si="3">ROUND(B5/6, 2)</f>
        <v>0.67</v>
      </c>
      <c r="F5" s="78">
        <f t="shared" si="3"/>
        <v>0.33</v>
      </c>
      <c r="G5" s="78">
        <f t="shared" si="0"/>
        <v>0.43</v>
      </c>
      <c r="H5" s="78">
        <f t="shared" si="1"/>
        <v>9</v>
      </c>
    </row>
    <row r="6" spans="1:12" ht="15.75" customHeight="1" x14ac:dyDescent="0.15">
      <c r="A6" s="65" t="s">
        <v>70</v>
      </c>
      <c r="B6" s="77">
        <v>1</v>
      </c>
      <c r="C6" s="77">
        <v>2</v>
      </c>
      <c r="D6" s="77">
        <v>5</v>
      </c>
      <c r="E6" s="78">
        <f t="shared" ref="E6:F6" si="4">ROUND(B6/6, 2)</f>
        <v>0.17</v>
      </c>
      <c r="F6" s="78">
        <f t="shared" si="4"/>
        <v>0.33</v>
      </c>
      <c r="G6" s="78">
        <f t="shared" si="0"/>
        <v>0.71</v>
      </c>
      <c r="H6" s="78">
        <f t="shared" si="1"/>
        <v>8</v>
      </c>
    </row>
    <row r="7" spans="1:12" ht="15.75" customHeight="1" x14ac:dyDescent="0.15">
      <c r="A7" s="66" t="s">
        <v>71</v>
      </c>
      <c r="B7" s="77">
        <v>0</v>
      </c>
      <c r="C7" s="77">
        <v>4</v>
      </c>
      <c r="D7" s="77">
        <v>3</v>
      </c>
      <c r="E7" s="78">
        <f t="shared" ref="E7:F7" si="5">ROUND(B7/6, 2)</f>
        <v>0</v>
      </c>
      <c r="F7" s="78">
        <f t="shared" si="5"/>
        <v>0.67</v>
      </c>
      <c r="G7" s="78">
        <f t="shared" si="0"/>
        <v>0.43</v>
      </c>
      <c r="H7" s="78">
        <f t="shared" si="1"/>
        <v>7</v>
      </c>
    </row>
    <row r="8" spans="1:12" ht="15.75" customHeight="1" x14ac:dyDescent="0.15">
      <c r="A8" s="67" t="s">
        <v>14</v>
      </c>
      <c r="B8" s="77">
        <v>2</v>
      </c>
      <c r="C8" s="77">
        <v>2</v>
      </c>
      <c r="D8" s="77">
        <v>3</v>
      </c>
      <c r="E8" s="78">
        <f t="shared" ref="E8:F8" si="6">ROUND(B8/6, 2)</f>
        <v>0.33</v>
      </c>
      <c r="F8" s="78">
        <f t="shared" si="6"/>
        <v>0.33</v>
      </c>
      <c r="G8" s="78">
        <f t="shared" si="0"/>
        <v>0.43</v>
      </c>
      <c r="H8" s="78">
        <f t="shared" si="1"/>
        <v>7</v>
      </c>
    </row>
    <row r="9" spans="1:12" ht="15.75" customHeight="1" x14ac:dyDescent="0.15">
      <c r="A9" s="69" t="s">
        <v>73</v>
      </c>
      <c r="B9" s="77">
        <v>2</v>
      </c>
      <c r="C9" s="77">
        <v>1</v>
      </c>
      <c r="D9" s="77">
        <v>4</v>
      </c>
      <c r="E9" s="78">
        <f t="shared" ref="E9:F9" si="7">ROUND(B9/6, 2)</f>
        <v>0.33</v>
      </c>
      <c r="F9" s="78">
        <f t="shared" si="7"/>
        <v>0.17</v>
      </c>
      <c r="G9" s="78">
        <f t="shared" si="0"/>
        <v>0.56999999999999995</v>
      </c>
      <c r="H9" s="78">
        <f t="shared" si="1"/>
        <v>7</v>
      </c>
    </row>
    <row r="10" spans="1:12" ht="15.75" customHeight="1" x14ac:dyDescent="0.15">
      <c r="A10" s="70" t="s">
        <v>75</v>
      </c>
      <c r="B10" s="77">
        <v>2</v>
      </c>
      <c r="C10" s="77">
        <v>1</v>
      </c>
      <c r="D10" s="77">
        <v>3</v>
      </c>
      <c r="E10" s="78">
        <f t="shared" ref="E10:F10" si="8">ROUND(B10/6, 2)</f>
        <v>0.33</v>
      </c>
      <c r="F10" s="78">
        <f t="shared" si="8"/>
        <v>0.17</v>
      </c>
      <c r="G10" s="78">
        <f t="shared" si="0"/>
        <v>0.43</v>
      </c>
      <c r="H10" s="78">
        <f t="shared" si="1"/>
        <v>6</v>
      </c>
    </row>
    <row r="11" spans="1:12" ht="15.75" customHeight="1" x14ac:dyDescent="0.15">
      <c r="A11" s="71" t="s">
        <v>15</v>
      </c>
      <c r="B11" s="77">
        <v>0</v>
      </c>
      <c r="C11" s="77">
        <v>3</v>
      </c>
      <c r="D11" s="77">
        <v>2</v>
      </c>
      <c r="E11" s="78">
        <f t="shared" ref="E11:F11" si="9">ROUND(B11/6, 2)</f>
        <v>0</v>
      </c>
      <c r="F11" s="78">
        <f t="shared" si="9"/>
        <v>0.5</v>
      </c>
      <c r="G11" s="78">
        <f t="shared" si="0"/>
        <v>0.28999999999999998</v>
      </c>
      <c r="H11" s="78">
        <f t="shared" si="1"/>
        <v>5</v>
      </c>
    </row>
    <row r="12" spans="1:12" ht="15.75" customHeight="1" x14ac:dyDescent="0.15">
      <c r="A12" s="73" t="s">
        <v>77</v>
      </c>
      <c r="B12" s="77">
        <v>1</v>
      </c>
      <c r="C12" s="77">
        <v>1</v>
      </c>
      <c r="D12" s="77">
        <v>2</v>
      </c>
      <c r="E12" s="78">
        <f t="shared" ref="E12:F12" si="10">ROUND(B12/6, 2)</f>
        <v>0.17</v>
      </c>
      <c r="F12" s="78">
        <f t="shared" si="10"/>
        <v>0.17</v>
      </c>
      <c r="G12" s="78">
        <f t="shared" si="0"/>
        <v>0.28999999999999998</v>
      </c>
      <c r="H12" s="78">
        <f t="shared" si="1"/>
        <v>4</v>
      </c>
    </row>
    <row r="13" spans="1:12" ht="15.75" customHeight="1" x14ac:dyDescent="0.15">
      <c r="A13" s="72" t="s">
        <v>76</v>
      </c>
      <c r="B13" s="77">
        <v>1</v>
      </c>
      <c r="C13" s="77">
        <v>0</v>
      </c>
      <c r="D13" s="77">
        <v>3</v>
      </c>
      <c r="E13" s="78">
        <f t="shared" ref="E13:F13" si="11">ROUND(B13/6, 2)</f>
        <v>0.17</v>
      </c>
      <c r="F13" s="78">
        <f t="shared" si="11"/>
        <v>0</v>
      </c>
      <c r="G13" s="78">
        <f t="shared" si="0"/>
        <v>0.43</v>
      </c>
      <c r="H13" s="78">
        <f t="shared" si="1"/>
        <v>4</v>
      </c>
    </row>
    <row r="14" spans="1:12" ht="15.75" customHeight="1" x14ac:dyDescent="0.15">
      <c r="A14" s="74" t="s">
        <v>79</v>
      </c>
      <c r="B14" s="77">
        <v>0</v>
      </c>
      <c r="C14" s="77">
        <v>2</v>
      </c>
      <c r="D14" s="77">
        <v>1</v>
      </c>
      <c r="E14" s="78">
        <f t="shared" ref="E14:F14" si="12">ROUND(B14/6, 2)</f>
        <v>0</v>
      </c>
      <c r="F14" s="78">
        <f t="shared" si="12"/>
        <v>0.33</v>
      </c>
      <c r="G14" s="78">
        <f t="shared" si="0"/>
        <v>0.14000000000000001</v>
      </c>
      <c r="H14" s="78">
        <f t="shared" si="1"/>
        <v>3</v>
      </c>
    </row>
    <row r="15" spans="1:12" ht="15.75" customHeight="1" x14ac:dyDescent="0.15">
      <c r="A15" s="68" t="s">
        <v>72</v>
      </c>
      <c r="B15" s="77">
        <v>2</v>
      </c>
      <c r="C15" s="77">
        <v>1</v>
      </c>
      <c r="D15" s="77">
        <v>0</v>
      </c>
      <c r="E15" s="78">
        <f t="shared" ref="E15:F15" si="13">ROUND(B15/6, 2)</f>
        <v>0.33</v>
      </c>
      <c r="F15" s="78">
        <f t="shared" si="13"/>
        <v>0.17</v>
      </c>
      <c r="G15" s="78">
        <f t="shared" si="0"/>
        <v>0</v>
      </c>
      <c r="H15" s="78">
        <f t="shared" si="1"/>
        <v>3</v>
      </c>
    </row>
    <row r="16" spans="1:12" ht="15.75" customHeight="1" x14ac:dyDescent="0.15">
      <c r="A16" s="75" t="s">
        <v>80</v>
      </c>
      <c r="B16" s="77">
        <v>1</v>
      </c>
      <c r="C16" s="77">
        <v>1</v>
      </c>
      <c r="D16" s="77">
        <v>0</v>
      </c>
      <c r="E16" s="78">
        <f t="shared" ref="E16:F16" si="14">ROUND(B16/6, 2)</f>
        <v>0.17</v>
      </c>
      <c r="F16" s="78">
        <f t="shared" si="14"/>
        <v>0.17</v>
      </c>
      <c r="G16" s="78">
        <f t="shared" si="0"/>
        <v>0</v>
      </c>
      <c r="H16" s="78">
        <f t="shared" si="1"/>
        <v>2</v>
      </c>
    </row>
    <row r="17" spans="1:1" ht="15.75" customHeight="1" x14ac:dyDescent="0.15">
      <c r="A17" s="79"/>
    </row>
  </sheetData>
  <mergeCells count="3">
    <mergeCell ref="B1:D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Codes</vt:lpstr>
      <vt:lpstr>ThematicAnalysis</vt:lpstr>
      <vt:lpstr>CodesPerGroup</vt:lpstr>
      <vt:lpstr>ToolCodesPerGroup</vt:lpstr>
      <vt:lpstr>ProductCodesPerGroup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2022-05-31T03:56:36Z</dcterms:created>
  <dcterms:modified xsi:type="dcterms:W3CDTF">2022-05-31T03:56:41Z</dcterms:modified>
</cp:coreProperties>
</file>