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32069\Documents\WeChat Files\wxid_5qtup6e73c3122\FileStorage\File\2023-08\"/>
    </mc:Choice>
  </mc:AlternateContent>
  <xr:revisionPtr revIDLastSave="0" documentId="8_{D8ED8F45-2F00-49D4-B144-2CEA65704F9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P27" i="1" l="1"/>
  <c r="CN27" i="1"/>
  <c r="CL27" i="1"/>
  <c r="CK27" i="1"/>
  <c r="CI27" i="1"/>
  <c r="CH27" i="1"/>
  <c r="CC27" i="1"/>
  <c r="CD27" i="1"/>
  <c r="CE27" i="1"/>
  <c r="CB27" i="1"/>
  <c r="CA27" i="1"/>
  <c r="BX27" i="1"/>
  <c r="BV27" i="1"/>
  <c r="BS27" i="1"/>
  <c r="BQ27" i="1"/>
  <c r="BP27" i="1"/>
  <c r="BM27" i="1"/>
  <c r="BJ27" i="1"/>
  <c r="BG27" i="1"/>
  <c r="BE27" i="1"/>
  <c r="AZ27" i="1"/>
  <c r="AY27" i="1"/>
  <c r="AW27" i="1"/>
  <c r="AV27" i="1"/>
  <c r="AP27" i="1"/>
  <c r="AM27" i="1"/>
  <c r="AK27" i="1"/>
  <c r="AJ27" i="1"/>
  <c r="AG27" i="1"/>
  <c r="AE27" i="1"/>
  <c r="AC27" i="1"/>
  <c r="AB27" i="1"/>
  <c r="V27" i="1"/>
  <c r="W27" i="1"/>
  <c r="X27" i="1"/>
  <c r="Y27" i="1"/>
  <c r="Z27" i="1"/>
  <c r="U27" i="1"/>
  <c r="Q27" i="1"/>
  <c r="P27" i="1"/>
  <c r="K27" i="1"/>
  <c r="J27" i="1"/>
  <c r="BY15" i="1" l="1"/>
  <c r="CF24" i="1"/>
  <c r="CF22" i="1"/>
  <c r="BK15" i="1"/>
  <c r="BK5" i="1"/>
  <c r="AR22" i="1"/>
  <c r="AE10" i="1"/>
  <c r="AA12" i="1"/>
  <c r="AA11" i="1"/>
  <c r="M13" i="1"/>
</calcChain>
</file>

<file path=xl/sharedStrings.xml><?xml version="1.0" encoding="utf-8"?>
<sst xmlns="http://schemas.openxmlformats.org/spreadsheetml/2006/main" count="119" uniqueCount="119">
  <si>
    <t>亚美尼亚</t>
  </si>
  <si>
    <t>澳大利亚</t>
  </si>
  <si>
    <t>奥地利</t>
  </si>
  <si>
    <t>阿塞拜疆</t>
  </si>
  <si>
    <t>比利时</t>
  </si>
  <si>
    <t>保加利亚</t>
  </si>
  <si>
    <t>白俄罗斯</t>
  </si>
  <si>
    <t>玻利维亚</t>
  </si>
  <si>
    <t>巴西</t>
  </si>
  <si>
    <t>中歐和波羅的海</t>
  </si>
  <si>
    <t>中国</t>
  </si>
  <si>
    <t>哥伦比亚</t>
  </si>
  <si>
    <t>哥斯达黎加</t>
  </si>
  <si>
    <t>古巴</t>
  </si>
  <si>
    <t>塞浦路斯</t>
  </si>
  <si>
    <t>德国</t>
  </si>
  <si>
    <t>丹麦</t>
  </si>
  <si>
    <t>多米尼加共和国</t>
  </si>
  <si>
    <t>阿尔及利亚</t>
  </si>
  <si>
    <t>东亚与太平洋地区（不包括高收入）</t>
  </si>
  <si>
    <t>早人口紅利</t>
  </si>
  <si>
    <t>东亚与太平洋地区</t>
  </si>
  <si>
    <t>欧洲与中亚地区</t>
  </si>
  <si>
    <t>厄瓜多尔</t>
  </si>
  <si>
    <t>欧洲货币联盟</t>
  </si>
  <si>
    <t>爱沙尼亚</t>
  </si>
  <si>
    <t>欧洲联盟</t>
  </si>
  <si>
    <t>斐济</t>
  </si>
  <si>
    <t>英国</t>
  </si>
  <si>
    <t>格鲁吉亚</t>
  </si>
  <si>
    <t>危地马拉</t>
  </si>
  <si>
    <t>高收入国家</t>
  </si>
  <si>
    <t>中国香港特别行政区</t>
  </si>
  <si>
    <t>匈牙利</t>
  </si>
  <si>
    <t>只有IBRD</t>
  </si>
  <si>
    <t>IBRD与IDA</t>
  </si>
  <si>
    <t>印度尼西亚</t>
  </si>
  <si>
    <t>印度</t>
  </si>
  <si>
    <t>爱尔兰</t>
  </si>
  <si>
    <t>冰岛</t>
  </si>
  <si>
    <t>以色列</t>
  </si>
  <si>
    <t>意大利</t>
  </si>
  <si>
    <t>约旦</t>
  </si>
  <si>
    <t>日本</t>
  </si>
  <si>
    <t>柬埔寨</t>
  </si>
  <si>
    <t>大韩民国</t>
  </si>
  <si>
    <t>拉丁美洲与加勒比海地区（不包括高收入）</t>
  </si>
  <si>
    <t>拉丁美洲与加勒比海地区</t>
  </si>
  <si>
    <t>斯里兰卡</t>
  </si>
  <si>
    <t>中低收入国家</t>
  </si>
  <si>
    <t>後期人口紅利</t>
  </si>
  <si>
    <t>卢森堡</t>
  </si>
  <si>
    <t>拉脱维亚</t>
  </si>
  <si>
    <t>摩洛哥</t>
  </si>
  <si>
    <t>墨西哥</t>
  </si>
  <si>
    <t>中等收入国家</t>
  </si>
  <si>
    <t>毛里求斯</t>
  </si>
  <si>
    <t>北美</t>
  </si>
  <si>
    <t>新喀里多尼亚</t>
  </si>
  <si>
    <t>尼加拉瓜</t>
  </si>
  <si>
    <t>荷兰</t>
  </si>
  <si>
    <t>挪威</t>
  </si>
  <si>
    <t>新西兰</t>
  </si>
  <si>
    <t>经合组织成员</t>
  </si>
  <si>
    <t>巴拿马</t>
  </si>
  <si>
    <t>秘鲁</t>
  </si>
  <si>
    <t>波兰</t>
  </si>
  <si>
    <t>波多黎各</t>
  </si>
  <si>
    <t>巴拉圭</t>
  </si>
  <si>
    <t>人口紅利之後</t>
  </si>
  <si>
    <t>罗马尼亚</t>
  </si>
  <si>
    <t>俄罗斯联邦</t>
  </si>
  <si>
    <t>南亚</t>
  </si>
  <si>
    <t>新加坡</t>
  </si>
  <si>
    <t>塞拉利昂</t>
  </si>
  <si>
    <t>萨尔瓦多</t>
  </si>
  <si>
    <t>塞舌尔</t>
  </si>
  <si>
    <t>东亚与太平洋地区 (IBRD与IDA)</t>
  </si>
  <si>
    <t>欧洲与中亚地区 (IBRD与IDA)</t>
  </si>
  <si>
    <t>泰国</t>
  </si>
  <si>
    <t>拉丁美洲与加勒比海地区 (IBRD与IDA)</t>
  </si>
  <si>
    <t>南亚 (IBRD与IDA)</t>
  </si>
  <si>
    <t>突尼斯</t>
  </si>
  <si>
    <t>土耳其</t>
  </si>
  <si>
    <t>中高等收入国家</t>
  </si>
  <si>
    <t>乌拉圭</t>
  </si>
  <si>
    <t>美国</t>
  </si>
  <si>
    <t>乌兹别克斯坦</t>
  </si>
  <si>
    <t>委内瑞拉玻利瓦尔共和国</t>
  </si>
  <si>
    <t>瓦努阿图</t>
  </si>
  <si>
    <t>世界</t>
  </si>
  <si>
    <t>萨摩亚</t>
  </si>
  <si>
    <t>津巴布韦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</si>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</sst>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2"/>
  <sheetViews>
    <sheetView tabSelected="1" topLeftCell="BS1" workbookViewId="0">
      <selection activeCell="CP28" sqref="CP28"/>
    </sheetView>
  </sheetViews>
  <sheetFormatPr defaultRowHeight="14" x14ac:dyDescent="0.25"/>
  <cols>
    <col min="10" max="10" width="10.26953125" bestFit="1" customWidth="1"/>
    <col min="11" max="11" width="11.36328125" bestFit="1" customWidth="1"/>
    <col min="21" max="21" width="11.36328125" bestFit="1" customWidth="1"/>
    <col min="27" max="27" width="10.26953125" bestFit="1" customWidth="1"/>
    <col min="28" max="28" width="12.453125" bestFit="1" customWidth="1"/>
    <col min="33" max="33" width="12.453125" bestFit="1" customWidth="1"/>
    <col min="36" max="36" width="12.453125" bestFit="1" customWidth="1"/>
    <col min="39" max="39" width="10.26953125" bestFit="1" customWidth="1"/>
    <col min="48" max="49" width="11.36328125" bestFit="1" customWidth="1"/>
    <col min="51" max="51" width="12.453125" bestFit="1" customWidth="1"/>
    <col min="57" max="57" width="12.453125" bestFit="1" customWidth="1"/>
    <col min="59" max="59" width="12.453125" bestFit="1" customWidth="1"/>
    <col min="65" max="65" width="12.453125" bestFit="1" customWidth="1"/>
    <col min="68" max="68" width="11.36328125" bestFit="1" customWidth="1"/>
    <col min="71" max="71" width="10.26953125" bestFit="1" customWidth="1"/>
    <col min="79" max="79" width="11.36328125" bestFit="1" customWidth="1"/>
    <col min="86" max="86" width="12.453125" bestFit="1" customWidth="1"/>
    <col min="89" max="89" width="10.26953125" bestFit="1" customWidth="1"/>
    <col min="92" max="92" width="12.453125" bestFit="1" customWidth="1"/>
  </cols>
  <sheetData>
    <row r="1" spans="1:9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</row>
    <row r="2" spans="1:94" x14ac:dyDescent="0.25">
      <c r="A2" s="1" t="s">
        <v>93</v>
      </c>
      <c r="B2">
        <v>57333.333333333299</v>
      </c>
      <c r="C2">
        <v>2519000</v>
      </c>
      <c r="D2">
        <v>6975800</v>
      </c>
      <c r="E2">
        <v>251000</v>
      </c>
      <c r="F2">
        <v>6031400</v>
      </c>
      <c r="G2">
        <v>3524000</v>
      </c>
      <c r="H2">
        <v>866600</v>
      </c>
      <c r="I2">
        <v>249000</v>
      </c>
      <c r="J2">
        <v>2600000</v>
      </c>
      <c r="K2">
        <v>82137413.765143096</v>
      </c>
      <c r="L2">
        <v>4520000</v>
      </c>
      <c r="M2">
        <v>1057000</v>
      </c>
      <c r="N2">
        <v>273000</v>
      </c>
      <c r="O2">
        <v>72000</v>
      </c>
      <c r="P2">
        <v>360000</v>
      </c>
      <c r="Q2">
        <v>47908000</v>
      </c>
      <c r="R2">
        <v>5009500</v>
      </c>
      <c r="S2">
        <v>168000</v>
      </c>
      <c r="T2">
        <v>1090000</v>
      </c>
      <c r="U2">
        <v>18494984.155721288</v>
      </c>
      <c r="V2">
        <v>169917270.87063</v>
      </c>
      <c r="W2">
        <v>93487907.381571293</v>
      </c>
      <c r="X2">
        <v>340220805.768269</v>
      </c>
      <c r="Y2">
        <v>271000</v>
      </c>
      <c r="Z2">
        <v>168207252.47690901</v>
      </c>
      <c r="AA2">
        <v>1764000</v>
      </c>
      <c r="AB2">
        <v>273580682.03433102</v>
      </c>
      <c r="AC2">
        <v>68000</v>
      </c>
      <c r="AD2">
        <v>41345000</v>
      </c>
      <c r="AE2">
        <v>228000</v>
      </c>
      <c r="AF2">
        <v>333000</v>
      </c>
      <c r="AG2">
        <v>470347766.61610299</v>
      </c>
      <c r="AH2">
        <v>30599000</v>
      </c>
      <c r="AI2">
        <v>13083000</v>
      </c>
      <c r="AJ2">
        <v>247904374.3262752</v>
      </c>
      <c r="AK2">
        <v>316501877.37122589</v>
      </c>
      <c r="AL2">
        <v>-431000</v>
      </c>
      <c r="AM2">
        <v>3056000</v>
      </c>
      <c r="AN2">
        <v>2547000</v>
      </c>
      <c r="AO2">
        <v>166000</v>
      </c>
      <c r="AP2">
        <v>2259000</v>
      </c>
      <c r="AQ2">
        <v>38381333.333333299</v>
      </c>
      <c r="AR2">
        <v>1128000</v>
      </c>
      <c r="AS2">
        <v>15298000</v>
      </c>
      <c r="AT2">
        <v>31000</v>
      </c>
      <c r="AU2">
        <v>3819000</v>
      </c>
      <c r="AV2">
        <v>118763398.81747679</v>
      </c>
      <c r="AW2">
        <v>122587874.347285</v>
      </c>
      <c r="AX2">
        <v>504000</v>
      </c>
      <c r="AY2">
        <v>263600200.33774969</v>
      </c>
      <c r="AZ2">
        <v>101419542.33728039</v>
      </c>
      <c r="BA2">
        <v>566200</v>
      </c>
      <c r="BB2">
        <v>1812000</v>
      </c>
      <c r="BC2">
        <v>1317000</v>
      </c>
      <c r="BD2">
        <v>103161000</v>
      </c>
      <c r="BE2">
        <v>247152043.36126781</v>
      </c>
      <c r="BF2">
        <v>107000</v>
      </c>
      <c r="BG2">
        <v>97468466.593220353</v>
      </c>
      <c r="BH2">
        <v>59000</v>
      </c>
      <c r="BI2">
        <v>255000</v>
      </c>
      <c r="BJ2">
        <v>12313000</v>
      </c>
      <c r="BK2">
        <v>590000</v>
      </c>
      <c r="BL2">
        <v>920000</v>
      </c>
      <c r="BM2">
        <v>502584739.93850499</v>
      </c>
      <c r="BN2">
        <v>185000</v>
      </c>
      <c r="BO2">
        <v>508000</v>
      </c>
      <c r="BP2">
        <v>36387000</v>
      </c>
      <c r="BQ2">
        <v>1237000</v>
      </c>
      <c r="BR2">
        <v>427000</v>
      </c>
      <c r="BS2">
        <v>446533346.00074399</v>
      </c>
      <c r="BT2">
        <v>5737000</v>
      </c>
      <c r="BU2">
        <v>21329000</v>
      </c>
      <c r="BV2">
        <v>5180862.0415404029</v>
      </c>
      <c r="BW2">
        <v>2867000</v>
      </c>
      <c r="BX2">
        <v>4000</v>
      </c>
      <c r="BY2">
        <v>348000</v>
      </c>
      <c r="BZ2">
        <v>31000</v>
      </c>
      <c r="CA2">
        <v>18266208.566323459</v>
      </c>
      <c r="CB2">
        <v>85669650.498175398</v>
      </c>
      <c r="CC2">
        <v>1820000</v>
      </c>
      <c r="CD2">
        <v>121070365.8738949</v>
      </c>
      <c r="CE2">
        <v>5104212.1775253545</v>
      </c>
      <c r="CF2">
        <v>1778000</v>
      </c>
      <c r="CG2">
        <v>3981000</v>
      </c>
      <c r="CH2">
        <v>173324641.8016358</v>
      </c>
      <c r="CI2">
        <v>511600</v>
      </c>
      <c r="CJ2">
        <v>74031000</v>
      </c>
      <c r="CK2">
        <v>297666.66666666698</v>
      </c>
      <c r="CL2">
        <v>534000</v>
      </c>
      <c r="CM2">
        <v>11000</v>
      </c>
      <c r="CN2">
        <v>796107538.47197402</v>
      </c>
      <c r="CO2">
        <v>68000</v>
      </c>
      <c r="CP2">
        <v>256000</v>
      </c>
    </row>
    <row r="3" spans="1:94" x14ac:dyDescent="0.25">
      <c r="A3" s="1" t="s">
        <v>94</v>
      </c>
      <c r="B3">
        <v>67333.333333333299</v>
      </c>
      <c r="C3">
        <v>2732000</v>
      </c>
      <c r="D3">
        <v>7147800</v>
      </c>
      <c r="E3">
        <v>432000</v>
      </c>
      <c r="F3">
        <v>5645000</v>
      </c>
      <c r="G3">
        <v>3006000</v>
      </c>
      <c r="H3">
        <v>1553000</v>
      </c>
      <c r="I3">
        <v>269000</v>
      </c>
      <c r="J3">
        <v>3797000</v>
      </c>
      <c r="K3">
        <v>90797125.691944674</v>
      </c>
      <c r="L3">
        <v>5061000</v>
      </c>
      <c r="M3">
        <v>929000</v>
      </c>
      <c r="N3">
        <v>283000</v>
      </c>
      <c r="O3">
        <v>72000</v>
      </c>
      <c r="P3">
        <v>365000</v>
      </c>
      <c r="Q3">
        <v>54188900</v>
      </c>
      <c r="R3">
        <v>5035000</v>
      </c>
      <c r="S3">
        <v>358000</v>
      </c>
      <c r="T3">
        <v>874000</v>
      </c>
      <c r="U3">
        <v>20926449.310690191</v>
      </c>
      <c r="V3">
        <v>172629924.0073911</v>
      </c>
      <c r="W3">
        <v>105058885.9082821</v>
      </c>
      <c r="X3">
        <v>361254689.26982301</v>
      </c>
      <c r="Y3">
        <v>275000</v>
      </c>
      <c r="Z3">
        <v>177647742.94692701</v>
      </c>
      <c r="AA3">
        <v>1547000</v>
      </c>
      <c r="AB3">
        <v>280750173.91615403</v>
      </c>
      <c r="AC3">
        <v>72000</v>
      </c>
      <c r="AD3">
        <v>42050000</v>
      </c>
      <c r="AE3">
        <v>219000</v>
      </c>
      <c r="AF3">
        <v>333000</v>
      </c>
      <c r="AG3">
        <v>505230172.26770103</v>
      </c>
      <c r="AH3">
        <v>36252500</v>
      </c>
      <c r="AI3">
        <v>12064000</v>
      </c>
      <c r="AJ3">
        <v>252677907.75672141</v>
      </c>
      <c r="AK3">
        <v>322608592.52954662</v>
      </c>
      <c r="AL3">
        <v>82000</v>
      </c>
      <c r="AM3">
        <v>3464000</v>
      </c>
      <c r="AN3">
        <v>2733000</v>
      </c>
      <c r="AO3">
        <v>190000</v>
      </c>
      <c r="AP3">
        <v>2505000</v>
      </c>
      <c r="AQ3">
        <v>39478333.333333299</v>
      </c>
      <c r="AR3">
        <v>1141000</v>
      </c>
      <c r="AS3">
        <v>16695000</v>
      </c>
      <c r="AT3">
        <v>38000</v>
      </c>
      <c r="AU3">
        <v>4649000</v>
      </c>
      <c r="AV3">
        <v>120644690.0668169</v>
      </c>
      <c r="AW3">
        <v>124397030.8380677</v>
      </c>
      <c r="AX3">
        <v>494000</v>
      </c>
      <c r="AY3">
        <v>257966834.0781416</v>
      </c>
      <c r="AZ3">
        <v>104477830.2707018</v>
      </c>
      <c r="BA3">
        <v>631300</v>
      </c>
      <c r="BB3">
        <v>1798000</v>
      </c>
      <c r="BC3">
        <v>1212000</v>
      </c>
      <c r="BD3">
        <v>103442000</v>
      </c>
      <c r="BE3">
        <v>241631640.2134082</v>
      </c>
      <c r="BF3">
        <v>120000</v>
      </c>
      <c r="BG3">
        <v>101118053.7850239</v>
      </c>
      <c r="BH3">
        <v>64000</v>
      </c>
      <c r="BI3">
        <v>282000</v>
      </c>
      <c r="BJ3">
        <v>12807000</v>
      </c>
      <c r="BK3">
        <v>692000</v>
      </c>
      <c r="BL3">
        <v>1093000</v>
      </c>
      <c r="BM3">
        <v>537483006.64560699</v>
      </c>
      <c r="BN3">
        <v>188000</v>
      </c>
      <c r="BO3">
        <v>510000</v>
      </c>
      <c r="BP3">
        <v>44713000</v>
      </c>
      <c r="BQ3">
        <v>1184000</v>
      </c>
      <c r="BR3">
        <v>418000</v>
      </c>
      <c r="BS3">
        <v>466122343.16648299</v>
      </c>
      <c r="BT3">
        <v>5748000</v>
      </c>
      <c r="BU3">
        <v>12260000</v>
      </c>
      <c r="BV3">
        <v>5751421.3729617028</v>
      </c>
      <c r="BW3">
        <v>3305000</v>
      </c>
      <c r="BX3">
        <v>5000</v>
      </c>
      <c r="BY3">
        <v>492000</v>
      </c>
      <c r="BZ3">
        <v>29000</v>
      </c>
      <c r="CA3">
        <v>20667597.46552242</v>
      </c>
      <c r="CB3">
        <v>93435780.727057293</v>
      </c>
      <c r="CC3">
        <v>1845000</v>
      </c>
      <c r="CD3">
        <v>122936270.00310931</v>
      </c>
      <c r="CE3">
        <v>5666330.1926530916</v>
      </c>
      <c r="CF3">
        <v>1428000</v>
      </c>
      <c r="CG3">
        <v>4261000</v>
      </c>
      <c r="CH3">
        <v>168856922.0220539</v>
      </c>
      <c r="CI3">
        <v>555500</v>
      </c>
      <c r="CJ3">
        <v>76803000</v>
      </c>
      <c r="CK3">
        <v>275666.66666666698</v>
      </c>
      <c r="CL3">
        <v>511000</v>
      </c>
      <c r="CM3">
        <v>11000</v>
      </c>
      <c r="CN3">
        <v>859919417.17816997</v>
      </c>
      <c r="CO3">
        <v>66000</v>
      </c>
      <c r="CP3">
        <v>69000</v>
      </c>
    </row>
    <row r="4" spans="1:94" x14ac:dyDescent="0.25">
      <c r="A4" s="1" t="s">
        <v>95</v>
      </c>
      <c r="B4">
        <v>77333.333333333299</v>
      </c>
      <c r="C4">
        <v>2933000</v>
      </c>
      <c r="D4">
        <v>7319800</v>
      </c>
      <c r="E4">
        <v>654000</v>
      </c>
      <c r="F4">
        <v>7548000</v>
      </c>
      <c r="G4">
        <v>3059000</v>
      </c>
      <c r="H4">
        <v>2239400</v>
      </c>
      <c r="I4">
        <v>285000</v>
      </c>
      <c r="J4">
        <v>4014000</v>
      </c>
      <c r="K4">
        <v>96995628.581246078</v>
      </c>
      <c r="L4">
        <v>5324000</v>
      </c>
      <c r="M4">
        <v>1071000</v>
      </c>
      <c r="N4">
        <v>288000</v>
      </c>
      <c r="O4">
        <v>83000</v>
      </c>
      <c r="P4">
        <v>422000</v>
      </c>
      <c r="Q4">
        <v>55800000</v>
      </c>
      <c r="R4">
        <v>4693000</v>
      </c>
      <c r="S4">
        <v>355000</v>
      </c>
      <c r="T4">
        <v>827000</v>
      </c>
      <c r="U4">
        <v>22684010.768759921</v>
      </c>
      <c r="V4">
        <v>180068587.73659989</v>
      </c>
      <c r="W4">
        <v>111012952.20988891</v>
      </c>
      <c r="X4">
        <v>373271895.53984219</v>
      </c>
      <c r="Y4">
        <v>321000</v>
      </c>
      <c r="Z4">
        <v>176496888.35850689</v>
      </c>
      <c r="AA4">
        <v>1616000</v>
      </c>
      <c r="AB4">
        <v>271484135.21647328</v>
      </c>
      <c r="AC4">
        <v>74000</v>
      </c>
      <c r="AD4">
        <v>45957000</v>
      </c>
      <c r="AE4">
        <v>355000</v>
      </c>
      <c r="AF4">
        <v>331000</v>
      </c>
      <c r="AG4">
        <v>540112577.91929996</v>
      </c>
      <c r="AH4">
        <v>41906000</v>
      </c>
      <c r="AI4">
        <v>12173000</v>
      </c>
      <c r="AJ4">
        <v>265763513.05248359</v>
      </c>
      <c r="AK4">
        <v>339747236.03743172</v>
      </c>
      <c r="AL4">
        <v>595000</v>
      </c>
      <c r="AM4">
        <v>3726000</v>
      </c>
      <c r="AN4">
        <v>3053000</v>
      </c>
      <c r="AO4">
        <v>203000</v>
      </c>
      <c r="AP4">
        <v>2707000</v>
      </c>
      <c r="AQ4">
        <v>40196000</v>
      </c>
      <c r="AR4">
        <v>1233000</v>
      </c>
      <c r="AS4">
        <v>16803000</v>
      </c>
      <c r="AT4">
        <v>45000</v>
      </c>
      <c r="AU4">
        <v>4542000</v>
      </c>
      <c r="AV4">
        <v>125441388.4331701</v>
      </c>
      <c r="AW4">
        <v>129286514.72665</v>
      </c>
      <c r="AX4">
        <v>531000</v>
      </c>
      <c r="AY4">
        <v>269640322.42689061</v>
      </c>
      <c r="AZ4">
        <v>111629729.4963157</v>
      </c>
      <c r="BA4">
        <v>694000</v>
      </c>
      <c r="BB4">
        <v>1877000</v>
      </c>
      <c r="BC4">
        <v>1203000</v>
      </c>
      <c r="BD4">
        <v>107242000</v>
      </c>
      <c r="BE4">
        <v>252142370.83469191</v>
      </c>
      <c r="BF4">
        <v>132000</v>
      </c>
      <c r="BG4">
        <v>103327291.6305673</v>
      </c>
      <c r="BH4">
        <v>63000</v>
      </c>
      <c r="BI4">
        <v>330000</v>
      </c>
      <c r="BJ4">
        <v>12858000</v>
      </c>
      <c r="BK4">
        <v>753000</v>
      </c>
      <c r="BL4">
        <v>1132000</v>
      </c>
      <c r="BM4">
        <v>573108294.34089398</v>
      </c>
      <c r="BN4">
        <v>194000</v>
      </c>
      <c r="BO4">
        <v>577000</v>
      </c>
      <c r="BP4">
        <v>48610000</v>
      </c>
      <c r="BQ4">
        <v>1251000</v>
      </c>
      <c r="BR4">
        <v>369000</v>
      </c>
      <c r="BS4">
        <v>485711340.332223</v>
      </c>
      <c r="BT4">
        <v>6243000</v>
      </c>
      <c r="BU4">
        <v>11182000</v>
      </c>
      <c r="BV4">
        <v>6058469.3665779848</v>
      </c>
      <c r="BW4">
        <v>3671000</v>
      </c>
      <c r="BX4">
        <v>6000</v>
      </c>
      <c r="BY4">
        <v>627000</v>
      </c>
      <c r="BZ4">
        <v>30000</v>
      </c>
      <c r="CA4">
        <v>22403418.588207841</v>
      </c>
      <c r="CB4">
        <v>103902240.6459496</v>
      </c>
      <c r="CC4">
        <v>1660000</v>
      </c>
      <c r="CD4">
        <v>127736934.2532329</v>
      </c>
      <c r="CE4">
        <v>5968835.4698704276</v>
      </c>
      <c r="CF4">
        <v>1381000</v>
      </c>
      <c r="CG4">
        <v>4633000</v>
      </c>
      <c r="CH4">
        <v>176481949.8484706</v>
      </c>
      <c r="CI4">
        <v>562000</v>
      </c>
      <c r="CJ4">
        <v>78481000</v>
      </c>
      <c r="CK4">
        <v>246000</v>
      </c>
      <c r="CL4">
        <v>460000</v>
      </c>
      <c r="CM4">
        <v>11000</v>
      </c>
      <c r="CN4">
        <v>930066023.11941779</v>
      </c>
      <c r="CO4">
        <v>64000</v>
      </c>
      <c r="CP4">
        <v>123000</v>
      </c>
    </row>
    <row r="5" spans="1:94" x14ac:dyDescent="0.25">
      <c r="A5" s="1" t="s">
        <v>96</v>
      </c>
      <c r="B5">
        <v>87333.333333333299</v>
      </c>
      <c r="C5">
        <v>3161000</v>
      </c>
      <c r="D5">
        <v>7491800</v>
      </c>
      <c r="E5">
        <v>1146000</v>
      </c>
      <c r="F5">
        <v>7776000</v>
      </c>
      <c r="G5">
        <v>2592000</v>
      </c>
      <c r="H5">
        <v>2925800</v>
      </c>
      <c r="I5">
        <v>299000</v>
      </c>
      <c r="J5">
        <v>4171000</v>
      </c>
      <c r="K5">
        <v>98540640.360544518</v>
      </c>
      <c r="L5">
        <v>8426000</v>
      </c>
      <c r="M5">
        <v>1093000</v>
      </c>
      <c r="N5">
        <v>330000</v>
      </c>
      <c r="O5">
        <v>94000</v>
      </c>
      <c r="P5">
        <v>484000</v>
      </c>
      <c r="Q5">
        <v>69200000</v>
      </c>
      <c r="R5">
        <v>4788000</v>
      </c>
      <c r="S5">
        <v>354000</v>
      </c>
      <c r="T5">
        <v>879000</v>
      </c>
      <c r="U5">
        <v>24104615.191071339</v>
      </c>
      <c r="V5">
        <v>183401081.81180051</v>
      </c>
      <c r="W5">
        <v>110742415.2544191</v>
      </c>
      <c r="X5">
        <v>406716446.70811439</v>
      </c>
      <c r="Y5">
        <v>330000</v>
      </c>
      <c r="Z5">
        <v>200805328.6101658</v>
      </c>
      <c r="AA5">
        <v>1659000</v>
      </c>
      <c r="AB5">
        <v>296369930.63489938</v>
      </c>
      <c r="AC5">
        <v>78000</v>
      </c>
      <c r="AD5">
        <v>50872000</v>
      </c>
      <c r="AE5">
        <v>433000</v>
      </c>
      <c r="AF5">
        <v>391000</v>
      </c>
      <c r="AG5">
        <v>574878938.9870491</v>
      </c>
      <c r="AH5">
        <v>47594000</v>
      </c>
      <c r="AI5">
        <v>12317000</v>
      </c>
      <c r="AJ5">
        <v>271890833.7922858</v>
      </c>
      <c r="AK5">
        <v>348168650.47225589</v>
      </c>
      <c r="AL5">
        <v>1108000</v>
      </c>
      <c r="AM5">
        <v>3811000</v>
      </c>
      <c r="AN5">
        <v>3330000</v>
      </c>
      <c r="AO5">
        <v>227000</v>
      </c>
      <c r="AP5">
        <v>2983000</v>
      </c>
      <c r="AQ5">
        <v>42431000</v>
      </c>
      <c r="AR5">
        <v>1347000</v>
      </c>
      <c r="AS5">
        <v>15806000</v>
      </c>
      <c r="AT5">
        <v>41000</v>
      </c>
      <c r="AU5">
        <v>3067000</v>
      </c>
      <c r="AV5">
        <v>126801839.71571989</v>
      </c>
      <c r="AW5">
        <v>131080097.50107691</v>
      </c>
      <c r="AX5">
        <v>518000</v>
      </c>
      <c r="AY5">
        <v>276517868.97340763</v>
      </c>
      <c r="AZ5">
        <v>116228580.7001476</v>
      </c>
      <c r="BA5">
        <v>757000</v>
      </c>
      <c r="BB5">
        <v>1961000</v>
      </c>
      <c r="BC5">
        <v>1275000</v>
      </c>
      <c r="BD5">
        <v>107927000</v>
      </c>
      <c r="BE5">
        <v>258373822.351197</v>
      </c>
      <c r="BF5">
        <v>143000</v>
      </c>
      <c r="BG5">
        <v>108958346.6159005</v>
      </c>
      <c r="BH5">
        <v>68000</v>
      </c>
      <c r="BI5">
        <v>422000</v>
      </c>
      <c r="BJ5">
        <v>13553000</v>
      </c>
      <c r="BK5">
        <f>BK6/2+BK4/2</f>
        <v>1512000</v>
      </c>
      <c r="BL5">
        <v>1166000</v>
      </c>
      <c r="BM5">
        <v>605825498.08344138</v>
      </c>
      <c r="BN5">
        <v>211000</v>
      </c>
      <c r="BO5">
        <v>538000</v>
      </c>
      <c r="BP5">
        <v>49328000</v>
      </c>
      <c r="BQ5">
        <v>1250000</v>
      </c>
      <c r="BR5">
        <v>318000</v>
      </c>
      <c r="BS5">
        <v>500282571.58787471</v>
      </c>
      <c r="BT5">
        <v>6893000</v>
      </c>
      <c r="BU5">
        <v>10635000</v>
      </c>
      <c r="BV5">
        <v>6278444.0485717384</v>
      </c>
      <c r="BW5">
        <v>3745000</v>
      </c>
      <c r="BX5">
        <v>7000</v>
      </c>
      <c r="BY5">
        <v>868000</v>
      </c>
      <c r="BZ5">
        <v>31000</v>
      </c>
      <c r="CA5">
        <v>23806450.699492712</v>
      </c>
      <c r="CB5">
        <v>105590705.72996721</v>
      </c>
      <c r="CC5">
        <v>1412000</v>
      </c>
      <c r="CD5">
        <v>129518304.8606302</v>
      </c>
      <c r="CE5">
        <v>6185555.6684738919</v>
      </c>
      <c r="CF5">
        <v>1526000</v>
      </c>
      <c r="CG5">
        <v>4601000</v>
      </c>
      <c r="CH5">
        <v>180365853.07392699</v>
      </c>
      <c r="CI5">
        <v>654000</v>
      </c>
      <c r="CJ5">
        <v>82758000</v>
      </c>
      <c r="CK5">
        <v>247000</v>
      </c>
      <c r="CL5">
        <v>752000</v>
      </c>
      <c r="CM5">
        <v>12000</v>
      </c>
      <c r="CN5">
        <v>982125955.07135105</v>
      </c>
      <c r="CO5">
        <v>62000</v>
      </c>
      <c r="CP5">
        <v>213000</v>
      </c>
    </row>
    <row r="6" spans="1:94" x14ac:dyDescent="0.25">
      <c r="A6" s="1" t="s">
        <v>97</v>
      </c>
      <c r="B6">
        <v>97333.333333333299</v>
      </c>
      <c r="C6">
        <v>3210000</v>
      </c>
      <c r="D6">
        <v>7663800</v>
      </c>
      <c r="E6">
        <v>1204000</v>
      </c>
      <c r="F6">
        <v>6410000</v>
      </c>
      <c r="G6">
        <v>2376000</v>
      </c>
      <c r="H6">
        <v>3612200</v>
      </c>
      <c r="I6">
        <v>253000</v>
      </c>
      <c r="J6">
        <v>2863000</v>
      </c>
      <c r="K6">
        <v>103358915.1500802</v>
      </c>
      <c r="L6">
        <v>9232000</v>
      </c>
      <c r="M6">
        <v>1098000</v>
      </c>
      <c r="N6">
        <v>353000</v>
      </c>
      <c r="O6">
        <v>97000</v>
      </c>
      <c r="P6">
        <v>540000</v>
      </c>
      <c r="Q6">
        <v>78100000</v>
      </c>
      <c r="R6">
        <v>4744000</v>
      </c>
      <c r="S6">
        <v>363000</v>
      </c>
      <c r="T6">
        <v>903000</v>
      </c>
      <c r="U6">
        <v>25027607.57408087</v>
      </c>
      <c r="V6">
        <v>198868894.26704791</v>
      </c>
      <c r="W6">
        <v>119896552.49277779</v>
      </c>
      <c r="X6">
        <v>431290829.63616431</v>
      </c>
      <c r="Y6">
        <v>386000</v>
      </c>
      <c r="Z6">
        <v>213458179.7600607</v>
      </c>
      <c r="AA6">
        <v>1780000</v>
      </c>
      <c r="AB6">
        <v>312875355.59859902</v>
      </c>
      <c r="AC6">
        <v>89000</v>
      </c>
      <c r="AD6">
        <v>53881000</v>
      </c>
      <c r="AE6">
        <v>373000</v>
      </c>
      <c r="AF6">
        <v>485000</v>
      </c>
      <c r="AG6">
        <v>610109478.3901962</v>
      </c>
      <c r="AH6">
        <v>53144000</v>
      </c>
      <c r="AI6">
        <v>10622000</v>
      </c>
      <c r="AJ6">
        <v>291678524.11170459</v>
      </c>
      <c r="AK6">
        <v>374300252.18575299</v>
      </c>
      <c r="AL6">
        <v>1621000</v>
      </c>
      <c r="AM6">
        <v>4115000</v>
      </c>
      <c r="AN6">
        <v>3576000</v>
      </c>
      <c r="AO6">
        <v>257000</v>
      </c>
      <c r="AP6">
        <v>3203000</v>
      </c>
      <c r="AQ6">
        <v>42390000</v>
      </c>
      <c r="AR6">
        <v>1561000</v>
      </c>
      <c r="AS6">
        <v>16358000</v>
      </c>
      <c r="AT6">
        <v>49000</v>
      </c>
      <c r="AU6">
        <v>4342000</v>
      </c>
      <c r="AV6">
        <v>135650716.24693549</v>
      </c>
      <c r="AW6">
        <v>140035995.8978647</v>
      </c>
      <c r="AX6">
        <v>497000</v>
      </c>
      <c r="AY6">
        <v>294310725.04220241</v>
      </c>
      <c r="AZ6">
        <v>123988966.3095496</v>
      </c>
      <c r="BA6">
        <v>809000</v>
      </c>
      <c r="BB6">
        <v>2256000</v>
      </c>
      <c r="BC6">
        <v>1545000</v>
      </c>
      <c r="BD6">
        <v>117383000</v>
      </c>
      <c r="BE6">
        <v>274313571.3942585</v>
      </c>
      <c r="BF6">
        <v>154000</v>
      </c>
      <c r="BG6">
        <v>111304509.8106313</v>
      </c>
      <c r="BH6">
        <v>69000</v>
      </c>
      <c r="BI6">
        <v>452000</v>
      </c>
      <c r="BJ6">
        <v>14184000</v>
      </c>
      <c r="BK6">
        <v>2271000</v>
      </c>
      <c r="BL6">
        <v>1185000</v>
      </c>
      <c r="BM6">
        <v>642904827.75509787</v>
      </c>
      <c r="BN6">
        <v>221000</v>
      </c>
      <c r="BO6">
        <v>513000</v>
      </c>
      <c r="BP6">
        <v>55097000</v>
      </c>
      <c r="BQ6">
        <v>1134000</v>
      </c>
      <c r="BR6">
        <v>281000</v>
      </c>
      <c r="BS6">
        <v>526129612.26972902</v>
      </c>
      <c r="BT6">
        <v>6274000</v>
      </c>
      <c r="BU6">
        <v>12631000</v>
      </c>
      <c r="BV6">
        <v>6739016.0389961619</v>
      </c>
      <c r="BW6">
        <v>3971000</v>
      </c>
      <c r="BX6">
        <v>13000</v>
      </c>
      <c r="BY6">
        <v>787000</v>
      </c>
      <c r="BZ6">
        <v>32000</v>
      </c>
      <c r="CA6">
        <v>24718026.03425527</v>
      </c>
      <c r="CB6">
        <v>115387853.2533803</v>
      </c>
      <c r="CC6">
        <v>1655000</v>
      </c>
      <c r="CD6">
        <v>138591069.8659527</v>
      </c>
      <c r="CE6">
        <v>6639313.5842998968</v>
      </c>
      <c r="CF6">
        <v>1480000</v>
      </c>
      <c r="CG6">
        <v>4758000</v>
      </c>
      <c r="CH6">
        <v>191743121.31604341</v>
      </c>
      <c r="CI6">
        <v>778000</v>
      </c>
      <c r="CJ6">
        <v>84540000</v>
      </c>
      <c r="CK6">
        <v>202000</v>
      </c>
      <c r="CL6">
        <v>754000</v>
      </c>
      <c r="CM6">
        <v>12000</v>
      </c>
      <c r="CN6">
        <v>1043185310.630017</v>
      </c>
      <c r="CO6">
        <v>58000</v>
      </c>
      <c r="CP6">
        <v>331000</v>
      </c>
    </row>
    <row r="7" spans="1:94" x14ac:dyDescent="0.25">
      <c r="A7" s="1" t="s">
        <v>98</v>
      </c>
      <c r="B7">
        <v>111000</v>
      </c>
      <c r="C7">
        <v>3498000</v>
      </c>
      <c r="D7">
        <v>7528000</v>
      </c>
      <c r="E7">
        <v>1326000</v>
      </c>
      <c r="F7">
        <v>7932000</v>
      </c>
      <c r="G7">
        <v>2337000</v>
      </c>
      <c r="H7">
        <v>4747000</v>
      </c>
      <c r="I7">
        <v>201000</v>
      </c>
      <c r="J7">
        <v>3228000</v>
      </c>
      <c r="K7">
        <v>106599221.42441081</v>
      </c>
      <c r="L7">
        <v>10473000</v>
      </c>
      <c r="M7">
        <v>1235000</v>
      </c>
      <c r="N7">
        <v>381000</v>
      </c>
      <c r="O7">
        <v>139000</v>
      </c>
      <c r="P7">
        <v>588000</v>
      </c>
      <c r="Q7">
        <v>80507000</v>
      </c>
      <c r="R7">
        <v>5011000</v>
      </c>
      <c r="S7">
        <v>360000</v>
      </c>
      <c r="T7">
        <v>1006000</v>
      </c>
      <c r="U7">
        <v>28789531.070260212</v>
      </c>
      <c r="V7">
        <v>216559415.77868691</v>
      </c>
      <c r="W7">
        <v>134784939.10254431</v>
      </c>
      <c r="X7">
        <v>457405981.17326647</v>
      </c>
      <c r="Y7">
        <v>520000</v>
      </c>
      <c r="Z7">
        <v>222897314.83759081</v>
      </c>
      <c r="AA7">
        <v>1800000</v>
      </c>
      <c r="AB7">
        <v>325163288.81667292</v>
      </c>
      <c r="AC7">
        <v>83000</v>
      </c>
      <c r="AD7">
        <v>56837000</v>
      </c>
      <c r="AE7">
        <v>315000</v>
      </c>
      <c r="AF7">
        <v>488000</v>
      </c>
      <c r="AG7">
        <v>644643750.29024625</v>
      </c>
      <c r="AH7">
        <v>58901000</v>
      </c>
      <c r="AI7">
        <v>11065000</v>
      </c>
      <c r="AJ7">
        <v>320226254.6210162</v>
      </c>
      <c r="AK7">
        <v>411277764.42511803</v>
      </c>
      <c r="AL7">
        <v>2205000</v>
      </c>
      <c r="AM7">
        <v>4416000</v>
      </c>
      <c r="AN7">
        <v>3783000</v>
      </c>
      <c r="AO7">
        <v>283000</v>
      </c>
      <c r="AP7">
        <v>3530000</v>
      </c>
      <c r="AQ7">
        <v>44628000</v>
      </c>
      <c r="AR7">
        <v>1625000</v>
      </c>
      <c r="AS7">
        <v>17819000</v>
      </c>
      <c r="AT7">
        <v>41000</v>
      </c>
      <c r="AU7">
        <v>5508000</v>
      </c>
      <c r="AV7">
        <v>147337198.07439891</v>
      </c>
      <c r="AW7">
        <v>152083148.40648431</v>
      </c>
      <c r="AX7">
        <v>524000</v>
      </c>
      <c r="AY7">
        <v>329000990.50141501</v>
      </c>
      <c r="AZ7">
        <v>137883028.69274729</v>
      </c>
      <c r="BA7">
        <v>950000</v>
      </c>
      <c r="BB7">
        <v>2596000</v>
      </c>
      <c r="BC7">
        <v>1508000</v>
      </c>
      <c r="BD7">
        <v>127268000</v>
      </c>
      <c r="BE7">
        <v>306243685.46274179</v>
      </c>
      <c r="BF7">
        <v>163000</v>
      </c>
      <c r="BG7">
        <v>115824362.9237127</v>
      </c>
      <c r="BH7">
        <v>69000</v>
      </c>
      <c r="BI7">
        <v>486000</v>
      </c>
      <c r="BJ7">
        <v>13896000</v>
      </c>
      <c r="BK7">
        <v>2394000</v>
      </c>
      <c r="BL7">
        <v>1283000</v>
      </c>
      <c r="BM7">
        <v>679677027.63318992</v>
      </c>
      <c r="BN7">
        <v>216000</v>
      </c>
      <c r="BO7">
        <v>730000</v>
      </c>
      <c r="BP7">
        <v>56677000</v>
      </c>
      <c r="BQ7">
        <v>1259000</v>
      </c>
      <c r="BR7">
        <v>175000</v>
      </c>
      <c r="BS7">
        <v>557051074.347646</v>
      </c>
      <c r="BT7">
        <v>6388000</v>
      </c>
      <c r="BU7">
        <v>18371000</v>
      </c>
      <c r="BV7">
        <v>7177819.7015149528</v>
      </c>
      <c r="BW7">
        <v>4444000</v>
      </c>
      <c r="BX7">
        <v>13000</v>
      </c>
      <c r="BY7">
        <v>923000</v>
      </c>
      <c r="BZ7">
        <v>36000</v>
      </c>
      <c r="CA7">
        <v>28433416.034765638</v>
      </c>
      <c r="CB7">
        <v>126523625.5677518</v>
      </c>
      <c r="CC7">
        <v>1909000</v>
      </c>
      <c r="CD7">
        <v>150447226.44533351</v>
      </c>
      <c r="CE7">
        <v>7071625.2304724334</v>
      </c>
      <c r="CF7">
        <v>1632000</v>
      </c>
      <c r="CG7">
        <v>5284000</v>
      </c>
      <c r="CH7">
        <v>214986549.54566589</v>
      </c>
      <c r="CI7">
        <v>667000</v>
      </c>
      <c r="CJ7">
        <v>87973000</v>
      </c>
      <c r="CK7">
        <v>217000</v>
      </c>
      <c r="CL7">
        <v>954000</v>
      </c>
      <c r="CM7">
        <v>12000</v>
      </c>
      <c r="CN7">
        <v>1122419166.9538469</v>
      </c>
      <c r="CO7">
        <v>61000</v>
      </c>
      <c r="CP7">
        <v>276666.66666666698</v>
      </c>
    </row>
    <row r="8" spans="1:94" x14ac:dyDescent="0.25">
      <c r="A8" s="1" t="s">
        <v>99</v>
      </c>
      <c r="B8">
        <v>110000</v>
      </c>
      <c r="C8">
        <v>3443000</v>
      </c>
      <c r="D8">
        <v>8350000</v>
      </c>
      <c r="E8">
        <v>1130000</v>
      </c>
      <c r="F8">
        <v>6570000</v>
      </c>
      <c r="G8">
        <v>2730000</v>
      </c>
      <c r="H8">
        <v>4008000</v>
      </c>
      <c r="I8">
        <v>222000</v>
      </c>
      <c r="J8">
        <v>2674000</v>
      </c>
      <c r="K8">
        <v>102537633.2912893</v>
      </c>
      <c r="L8">
        <v>12133000</v>
      </c>
      <c r="M8">
        <v>1381000</v>
      </c>
      <c r="N8">
        <v>361000</v>
      </c>
      <c r="O8">
        <v>121000</v>
      </c>
      <c r="P8">
        <v>684000</v>
      </c>
      <c r="Q8">
        <v>81551000</v>
      </c>
      <c r="R8">
        <v>4946000</v>
      </c>
      <c r="S8">
        <v>331000</v>
      </c>
      <c r="T8">
        <v>1190000</v>
      </c>
      <c r="U8">
        <v>33607829.596829087</v>
      </c>
      <c r="V8">
        <v>212440258.9234286</v>
      </c>
      <c r="W8">
        <v>142852066.95357281</v>
      </c>
      <c r="X8">
        <v>453096545.81503618</v>
      </c>
      <c r="Y8">
        <v>562000</v>
      </c>
      <c r="Z8">
        <v>223258385.4659816</v>
      </c>
      <c r="AA8">
        <v>1658000</v>
      </c>
      <c r="AB8">
        <v>321405896.95490402</v>
      </c>
      <c r="AC8">
        <v>85000</v>
      </c>
      <c r="AD8">
        <v>58281000</v>
      </c>
      <c r="AE8">
        <v>306000</v>
      </c>
      <c r="AF8">
        <v>580000</v>
      </c>
      <c r="AG8">
        <v>639396289.90697443</v>
      </c>
      <c r="AH8">
        <v>61096000</v>
      </c>
      <c r="AI8">
        <v>11167000</v>
      </c>
      <c r="AJ8">
        <v>320107966.68429428</v>
      </c>
      <c r="AK8">
        <v>410559345.97684968</v>
      </c>
      <c r="AL8">
        <v>2505000</v>
      </c>
      <c r="AM8">
        <v>4564000</v>
      </c>
      <c r="AN8">
        <v>4216000</v>
      </c>
      <c r="AO8">
        <v>311666.66666666698</v>
      </c>
      <c r="AP8">
        <v>3561000</v>
      </c>
      <c r="AQ8">
        <v>43611000</v>
      </c>
      <c r="AR8">
        <v>1755000</v>
      </c>
      <c r="AS8">
        <v>16216000</v>
      </c>
      <c r="AT8">
        <v>37000</v>
      </c>
      <c r="AU8">
        <v>6084000</v>
      </c>
      <c r="AV8">
        <v>143515183.62930059</v>
      </c>
      <c r="AW8">
        <v>147966602.3101438</v>
      </c>
      <c r="AX8">
        <v>505000</v>
      </c>
      <c r="AY8">
        <v>333619759.67079502</v>
      </c>
      <c r="AZ8">
        <v>141458819.88679641</v>
      </c>
      <c r="BA8">
        <v>923000</v>
      </c>
      <c r="BB8">
        <v>2697000</v>
      </c>
      <c r="BC8">
        <v>1701000</v>
      </c>
      <c r="BD8">
        <v>123732000</v>
      </c>
      <c r="BE8">
        <v>311083867.13086867</v>
      </c>
      <c r="BF8">
        <v>161000</v>
      </c>
      <c r="BG8">
        <v>111587576.63827839</v>
      </c>
      <c r="BH8">
        <v>68000</v>
      </c>
      <c r="BI8">
        <v>499000</v>
      </c>
      <c r="BJ8">
        <v>14214000</v>
      </c>
      <c r="BK8">
        <v>2348000</v>
      </c>
      <c r="BL8">
        <v>1287000</v>
      </c>
      <c r="BM8">
        <v>667042368.96783113</v>
      </c>
      <c r="BN8">
        <v>200000</v>
      </c>
      <c r="BO8">
        <v>1060000</v>
      </c>
      <c r="BP8">
        <v>53122000</v>
      </c>
      <c r="BQ8">
        <v>1331000</v>
      </c>
      <c r="BR8">
        <v>157000</v>
      </c>
      <c r="BS8">
        <v>555272074.7810334</v>
      </c>
      <c r="BT8">
        <v>6408000</v>
      </c>
      <c r="BU8">
        <v>18030000</v>
      </c>
      <c r="BV8">
        <v>7315303.8777610492</v>
      </c>
      <c r="BW8">
        <v>4363000</v>
      </c>
      <c r="BX8">
        <v>20000</v>
      </c>
      <c r="BY8">
        <v>933000</v>
      </c>
      <c r="BZ8">
        <v>41000</v>
      </c>
      <c r="CA8">
        <v>33192114.127182782</v>
      </c>
      <c r="CB8">
        <v>120107914.4510034</v>
      </c>
      <c r="CC8">
        <v>2011000</v>
      </c>
      <c r="CD8">
        <v>146275813.67994341</v>
      </c>
      <c r="CE8">
        <v>7207075.3545995988</v>
      </c>
      <c r="CF8">
        <v>1669000</v>
      </c>
      <c r="CG8">
        <v>4856000</v>
      </c>
      <c r="CH8">
        <v>217718328.4874768</v>
      </c>
      <c r="CI8">
        <v>531000</v>
      </c>
      <c r="CJ8">
        <v>84755000</v>
      </c>
      <c r="CK8">
        <v>183000</v>
      </c>
      <c r="CL8">
        <v>933000</v>
      </c>
      <c r="CM8">
        <v>11000</v>
      </c>
      <c r="CN8">
        <v>1121398703.9799089</v>
      </c>
      <c r="CO8">
        <v>56000</v>
      </c>
      <c r="CP8">
        <v>320666.66666666698</v>
      </c>
    </row>
    <row r="9" spans="1:94" x14ac:dyDescent="0.25">
      <c r="A9" s="1" t="s">
        <v>100</v>
      </c>
      <c r="B9">
        <v>131000</v>
      </c>
      <c r="C9">
        <v>3461000</v>
      </c>
      <c r="D9">
        <v>8266000</v>
      </c>
      <c r="E9">
        <v>1141000</v>
      </c>
      <c r="F9">
        <v>6773000</v>
      </c>
      <c r="G9">
        <v>3188000</v>
      </c>
      <c r="H9">
        <v>6160000</v>
      </c>
      <c r="I9">
        <v>217000</v>
      </c>
      <c r="J9">
        <v>2338000</v>
      </c>
      <c r="K9">
        <v>93740821.343116507</v>
      </c>
      <c r="L9">
        <v>16602000</v>
      </c>
      <c r="M9">
        <v>1277000</v>
      </c>
      <c r="N9">
        <v>364000</v>
      </c>
      <c r="O9">
        <v>111000</v>
      </c>
      <c r="P9">
        <v>744000</v>
      </c>
      <c r="Q9">
        <v>80393000</v>
      </c>
      <c r="R9">
        <v>4935000</v>
      </c>
      <c r="S9">
        <v>332000</v>
      </c>
      <c r="T9">
        <v>1257000</v>
      </c>
      <c r="U9">
        <v>33183645.0259129</v>
      </c>
      <c r="V9">
        <v>215405027.0211105</v>
      </c>
      <c r="W9">
        <v>146849553.812098</v>
      </c>
      <c r="X9">
        <v>457281193.2764228</v>
      </c>
      <c r="Y9">
        <v>627000</v>
      </c>
      <c r="Z9">
        <v>227220660.51963869</v>
      </c>
      <c r="AA9">
        <v>1849000</v>
      </c>
      <c r="AB9">
        <v>316687650.39371842</v>
      </c>
      <c r="AC9">
        <v>99000</v>
      </c>
      <c r="AD9">
        <v>59377000</v>
      </c>
      <c r="AE9">
        <v>317000</v>
      </c>
      <c r="AF9">
        <v>629000</v>
      </c>
      <c r="AG9">
        <v>638005764.69057393</v>
      </c>
      <c r="AH9">
        <v>64540000</v>
      </c>
      <c r="AI9">
        <v>12966000</v>
      </c>
      <c r="AJ9">
        <v>316976995.44594741</v>
      </c>
      <c r="AK9">
        <v>406836756.10575432</v>
      </c>
      <c r="AL9">
        <v>3231000</v>
      </c>
      <c r="AM9">
        <v>4940000</v>
      </c>
      <c r="AN9">
        <v>4634000</v>
      </c>
      <c r="AO9">
        <v>339666.66666666698</v>
      </c>
      <c r="AP9">
        <v>3273000</v>
      </c>
      <c r="AQ9">
        <v>44660000</v>
      </c>
      <c r="AR9">
        <v>1276000</v>
      </c>
      <c r="AS9">
        <v>16523000</v>
      </c>
      <c r="AT9">
        <v>45000</v>
      </c>
      <c r="AU9">
        <v>7123000</v>
      </c>
      <c r="AV9">
        <v>144402340.50219449</v>
      </c>
      <c r="AW9">
        <v>148796394.27916989</v>
      </c>
      <c r="AX9">
        <v>533000</v>
      </c>
      <c r="AY9">
        <v>340879864.15545499</v>
      </c>
      <c r="AZ9">
        <v>134483833.3689025</v>
      </c>
      <c r="BA9">
        <v>1049000</v>
      </c>
      <c r="BB9">
        <v>2306000</v>
      </c>
      <c r="BC9">
        <v>1533000</v>
      </c>
      <c r="BD9">
        <v>124633000</v>
      </c>
      <c r="BE9">
        <v>318157017.88963079</v>
      </c>
      <c r="BF9">
        <v>162000</v>
      </c>
      <c r="BG9">
        <v>106504719.475192</v>
      </c>
      <c r="BH9">
        <v>72000</v>
      </c>
      <c r="BI9">
        <v>532000</v>
      </c>
      <c r="BJ9">
        <v>16719000</v>
      </c>
      <c r="BK9">
        <v>2629000</v>
      </c>
      <c r="BL9">
        <v>1293000</v>
      </c>
      <c r="BM9">
        <v>662519504.14337993</v>
      </c>
      <c r="BN9">
        <v>200000</v>
      </c>
      <c r="BO9">
        <v>1232000</v>
      </c>
      <c r="BP9">
        <v>45043000</v>
      </c>
      <c r="BQ9">
        <v>1227000</v>
      </c>
      <c r="BR9">
        <v>141000</v>
      </c>
      <c r="BS9">
        <v>567795804.66332376</v>
      </c>
      <c r="BT9">
        <v>5757000</v>
      </c>
      <c r="BU9">
        <v>20428000</v>
      </c>
      <c r="BV9">
        <v>7919088.5517751556</v>
      </c>
      <c r="BW9">
        <v>4399000</v>
      </c>
      <c r="BX9">
        <v>27000</v>
      </c>
      <c r="BY9">
        <v>1001000</v>
      </c>
      <c r="BZ9">
        <v>53000</v>
      </c>
      <c r="CA9">
        <v>32773176.550500691</v>
      </c>
      <c r="CB9">
        <v>116180035.9666896</v>
      </c>
      <c r="CC9">
        <v>2250000</v>
      </c>
      <c r="CD9">
        <v>147227983.9850868</v>
      </c>
      <c r="CE9">
        <v>7801927.149724734</v>
      </c>
      <c r="CF9">
        <v>1939000</v>
      </c>
      <c r="CG9">
        <v>5131000</v>
      </c>
      <c r="CH9">
        <v>221251780.0640167</v>
      </c>
      <c r="CI9">
        <v>530000</v>
      </c>
      <c r="CJ9">
        <v>80883000</v>
      </c>
      <c r="CK9">
        <v>264000</v>
      </c>
      <c r="CL9">
        <v>881000</v>
      </c>
      <c r="CM9">
        <v>11000</v>
      </c>
      <c r="CN9">
        <v>1127808612.103951</v>
      </c>
      <c r="CO9">
        <v>53000</v>
      </c>
      <c r="CP9">
        <v>364666.66666666698</v>
      </c>
    </row>
    <row r="10" spans="1:94" x14ac:dyDescent="0.25">
      <c r="A10" s="1" t="s">
        <v>101</v>
      </c>
      <c r="B10">
        <v>169000</v>
      </c>
      <c r="C10">
        <v>3388000</v>
      </c>
      <c r="D10">
        <v>8384000</v>
      </c>
      <c r="E10">
        <v>1475000</v>
      </c>
      <c r="F10">
        <v>7268000</v>
      </c>
      <c r="G10">
        <v>3403000</v>
      </c>
      <c r="H10">
        <v>6518000</v>
      </c>
      <c r="I10">
        <v>304000</v>
      </c>
      <c r="J10">
        <v>3229000</v>
      </c>
      <c r="K10">
        <v>88685258.055053785</v>
      </c>
      <c r="L10">
        <v>20222000</v>
      </c>
      <c r="M10">
        <v>1177000</v>
      </c>
      <c r="N10">
        <v>373000</v>
      </c>
      <c r="O10">
        <v>113000</v>
      </c>
      <c r="P10">
        <v>737000</v>
      </c>
      <c r="Q10">
        <v>85345000</v>
      </c>
      <c r="R10">
        <v>5564000</v>
      </c>
      <c r="S10">
        <v>321000</v>
      </c>
      <c r="T10">
        <v>1254000</v>
      </c>
      <c r="U10">
        <v>36835527.57712768</v>
      </c>
      <c r="V10">
        <v>216755688.1269455</v>
      </c>
      <c r="W10">
        <v>144565260.08159429</v>
      </c>
      <c r="X10">
        <v>467949386.21147478</v>
      </c>
      <c r="Y10">
        <v>613000</v>
      </c>
      <c r="Z10">
        <v>237311634.39729789</v>
      </c>
      <c r="AA10">
        <v>2075000</v>
      </c>
      <c r="AB10">
        <v>322010732.48883438</v>
      </c>
      <c r="AC10">
        <v>104000</v>
      </c>
      <c r="AD10">
        <v>61424000</v>
      </c>
      <c r="AE10">
        <f>AE9/2+AE11/2</f>
        <v>391500</v>
      </c>
      <c r="AF10">
        <v>658000</v>
      </c>
      <c r="AG10">
        <v>627229194.26347041</v>
      </c>
      <c r="AH10">
        <v>60936000</v>
      </c>
      <c r="AI10">
        <v>14283000</v>
      </c>
      <c r="AJ10">
        <v>319711392.92835748</v>
      </c>
      <c r="AK10">
        <v>411858892.5043695</v>
      </c>
      <c r="AL10">
        <v>3478000</v>
      </c>
      <c r="AM10">
        <v>5351000</v>
      </c>
      <c r="AN10">
        <v>4929000</v>
      </c>
      <c r="AO10">
        <v>367666.66666666698</v>
      </c>
      <c r="AP10">
        <v>3299000</v>
      </c>
      <c r="AQ10">
        <v>46357000</v>
      </c>
      <c r="AR10">
        <v>1229000</v>
      </c>
      <c r="AS10">
        <v>13296000</v>
      </c>
      <c r="AT10">
        <v>60000</v>
      </c>
      <c r="AU10">
        <v>7086000</v>
      </c>
      <c r="AV10">
        <v>143844760.7867094</v>
      </c>
      <c r="AW10">
        <v>148266969.71559849</v>
      </c>
      <c r="AX10">
        <v>561000</v>
      </c>
      <c r="AY10">
        <v>354603785.01199633</v>
      </c>
      <c r="AZ10">
        <v>136994938.45155269</v>
      </c>
      <c r="BA10">
        <v>1021000</v>
      </c>
      <c r="BB10">
        <v>2286000</v>
      </c>
      <c r="BC10">
        <v>1612000</v>
      </c>
      <c r="BD10">
        <v>123015000</v>
      </c>
      <c r="BE10">
        <v>330252807.41306049</v>
      </c>
      <c r="BF10">
        <v>161000</v>
      </c>
      <c r="BG10">
        <v>99923424.979310513</v>
      </c>
      <c r="BH10">
        <v>78000</v>
      </c>
      <c r="BI10">
        <v>562000</v>
      </c>
      <c r="BJ10">
        <v>16425000</v>
      </c>
      <c r="BK10">
        <v>2588000</v>
      </c>
      <c r="BL10">
        <v>1374000</v>
      </c>
      <c r="BM10">
        <v>657584572.52913964</v>
      </c>
      <c r="BN10">
        <v>227000</v>
      </c>
      <c r="BO10">
        <v>1433000</v>
      </c>
      <c r="BP10">
        <v>38730000</v>
      </c>
      <c r="BQ10">
        <v>1272000</v>
      </c>
      <c r="BR10">
        <v>153000</v>
      </c>
      <c r="BS10">
        <v>567029753.83719051</v>
      </c>
      <c r="BT10">
        <v>6497000</v>
      </c>
      <c r="BU10">
        <v>20572000</v>
      </c>
      <c r="BV10">
        <v>8739410.8033768646</v>
      </c>
      <c r="BW10">
        <v>4221000</v>
      </c>
      <c r="BX10">
        <v>13000</v>
      </c>
      <c r="BY10">
        <v>940000</v>
      </c>
      <c r="BZ10">
        <v>50000</v>
      </c>
      <c r="CA10">
        <v>36379886.768717967</v>
      </c>
      <c r="CB10">
        <v>111527590.8592619</v>
      </c>
      <c r="CC10">
        <v>2152000</v>
      </c>
      <c r="CD10">
        <v>146648261.24828181</v>
      </c>
      <c r="CE10">
        <v>8610112.8903501555</v>
      </c>
      <c r="CF10">
        <v>2274000</v>
      </c>
      <c r="CG10">
        <v>5928000</v>
      </c>
      <c r="CH10">
        <v>228983477.61872649</v>
      </c>
      <c r="CI10">
        <v>495000</v>
      </c>
      <c r="CJ10">
        <v>75880000</v>
      </c>
      <c r="CK10">
        <v>400000</v>
      </c>
      <c r="CL10">
        <v>832000</v>
      </c>
      <c r="CM10">
        <v>12000</v>
      </c>
      <c r="CN10">
        <v>1130457013.8904829</v>
      </c>
      <c r="CO10">
        <v>51000</v>
      </c>
      <c r="CP10">
        <v>386000</v>
      </c>
    </row>
    <row r="11" spans="1:94" x14ac:dyDescent="0.25">
      <c r="A11" s="1" t="s">
        <v>102</v>
      </c>
      <c r="B11">
        <v>221000</v>
      </c>
      <c r="C11">
        <v>4369000</v>
      </c>
      <c r="D11">
        <v>8371000</v>
      </c>
      <c r="E11">
        <v>1473000</v>
      </c>
      <c r="F11">
        <v>8783000</v>
      </c>
      <c r="G11">
        <v>3882000</v>
      </c>
      <c r="H11">
        <v>6924000</v>
      </c>
      <c r="I11">
        <v>346000</v>
      </c>
      <c r="J11">
        <v>2968000</v>
      </c>
      <c r="K11">
        <v>91533983.545801938</v>
      </c>
      <c r="L11">
        <v>28853000</v>
      </c>
      <c r="M11">
        <v>1405000</v>
      </c>
      <c r="N11">
        <v>425000</v>
      </c>
      <c r="O11">
        <v>124000</v>
      </c>
      <c r="P11">
        <v>859000</v>
      </c>
      <c r="Q11">
        <v>84859000</v>
      </c>
      <c r="R11">
        <v>4630000</v>
      </c>
      <c r="S11">
        <v>368000</v>
      </c>
      <c r="T11">
        <v>1417000</v>
      </c>
      <c r="U11">
        <v>42046888.856321737</v>
      </c>
      <c r="V11">
        <v>231847307.88887301</v>
      </c>
      <c r="W11">
        <v>168503338.32759401</v>
      </c>
      <c r="X11">
        <v>477522968.09389812</v>
      </c>
      <c r="Y11">
        <v>603000</v>
      </c>
      <c r="Z11">
        <v>232662990.2669813</v>
      </c>
      <c r="AA11">
        <f>(AA10-AA13)/3*2+AA13</f>
        <v>1529333.3333333333</v>
      </c>
      <c r="AB11">
        <v>319207224.16748232</v>
      </c>
      <c r="AC11">
        <v>94000</v>
      </c>
      <c r="AD11">
        <v>64194000</v>
      </c>
      <c r="AE11">
        <v>466000</v>
      </c>
      <c r="AF11">
        <v>854000</v>
      </c>
      <c r="AG11">
        <v>655857600.32349324</v>
      </c>
      <c r="AH11">
        <v>68903000</v>
      </c>
      <c r="AI11">
        <v>17558000</v>
      </c>
      <c r="AJ11">
        <v>343892395.09001893</v>
      </c>
      <c r="AK11">
        <v>443665411.81750393</v>
      </c>
      <c r="AL11">
        <v>3941000</v>
      </c>
      <c r="AM11">
        <v>6213000</v>
      </c>
      <c r="AN11">
        <v>5409000</v>
      </c>
      <c r="AO11">
        <v>395666.66666666698</v>
      </c>
      <c r="AP11">
        <v>3614000</v>
      </c>
      <c r="AQ11">
        <v>40400000</v>
      </c>
      <c r="AR11">
        <v>1420000</v>
      </c>
      <c r="AS11">
        <v>16831000</v>
      </c>
      <c r="AT11">
        <v>239000</v>
      </c>
      <c r="AU11">
        <v>8826000</v>
      </c>
      <c r="AV11">
        <v>151105183.477299</v>
      </c>
      <c r="AW11">
        <v>155920936.2632302</v>
      </c>
      <c r="AX11">
        <v>680000</v>
      </c>
      <c r="AY11">
        <v>388092539.30825353</v>
      </c>
      <c r="AZ11">
        <v>148763314.9944492</v>
      </c>
      <c r="BA11">
        <v>1100000</v>
      </c>
      <c r="BB11">
        <v>2457000</v>
      </c>
      <c r="BC11">
        <v>1603000</v>
      </c>
      <c r="BD11">
        <v>128903000</v>
      </c>
      <c r="BE11">
        <v>361477105.74040091</v>
      </c>
      <c r="BF11">
        <v>180000</v>
      </c>
      <c r="BG11">
        <v>104905071.9014976</v>
      </c>
      <c r="BH11">
        <v>89000</v>
      </c>
      <c r="BI11">
        <v>701000</v>
      </c>
      <c r="BJ11">
        <v>17130000</v>
      </c>
      <c r="BK11">
        <v>2960000</v>
      </c>
      <c r="BL11">
        <v>1733000</v>
      </c>
      <c r="BM11">
        <v>680025751.01827013</v>
      </c>
      <c r="BN11">
        <v>256000</v>
      </c>
      <c r="BO11">
        <v>1635000</v>
      </c>
      <c r="BP11">
        <v>37226000</v>
      </c>
      <c r="BQ11">
        <v>1361000</v>
      </c>
      <c r="BR11">
        <v>170000</v>
      </c>
      <c r="BS11">
        <v>594526471.93366337</v>
      </c>
      <c r="BT11">
        <v>6972000</v>
      </c>
      <c r="BU11">
        <v>24507000</v>
      </c>
      <c r="BV11">
        <v>10087901.43205733</v>
      </c>
      <c r="BW11">
        <v>5165000</v>
      </c>
      <c r="BX11">
        <v>28000</v>
      </c>
      <c r="BY11">
        <v>1079000</v>
      </c>
      <c r="BZ11">
        <v>48000</v>
      </c>
      <c r="CA11">
        <v>41526785.584025897</v>
      </c>
      <c r="CB11">
        <v>118880525.378158</v>
      </c>
      <c r="CC11">
        <v>2709000</v>
      </c>
      <c r="CD11">
        <v>154187895.50125399</v>
      </c>
      <c r="CE11">
        <v>9938652.8578307703</v>
      </c>
      <c r="CF11">
        <v>2312000</v>
      </c>
      <c r="CG11">
        <v>7299000</v>
      </c>
      <c r="CH11">
        <v>250002201.94109201</v>
      </c>
      <c r="CI11">
        <v>569000</v>
      </c>
      <c r="CJ11">
        <v>79655000</v>
      </c>
      <c r="CK11">
        <v>455000</v>
      </c>
      <c r="CL11">
        <v>816000</v>
      </c>
      <c r="CM11">
        <v>13000</v>
      </c>
      <c r="CN11">
        <v>1201164309.2727909</v>
      </c>
      <c r="CO11">
        <v>54000</v>
      </c>
      <c r="CP11">
        <v>498000</v>
      </c>
    </row>
    <row r="12" spans="1:94" x14ac:dyDescent="0.25">
      <c r="A12" s="1" t="s">
        <v>103</v>
      </c>
      <c r="B12">
        <v>269000</v>
      </c>
      <c r="C12">
        <v>4756000</v>
      </c>
      <c r="D12">
        <v>8206000</v>
      </c>
      <c r="E12">
        <v>1830000</v>
      </c>
      <c r="F12">
        <v>9327000</v>
      </c>
      <c r="G12">
        <v>4235000</v>
      </c>
      <c r="H12">
        <v>6596000</v>
      </c>
      <c r="I12">
        <v>386000</v>
      </c>
      <c r="J12">
        <v>3364000</v>
      </c>
      <c r="K12">
        <v>97852373.402538702</v>
      </c>
      <c r="L12">
        <v>31026000</v>
      </c>
      <c r="M12">
        <v>1553000</v>
      </c>
      <c r="N12">
        <v>487000</v>
      </c>
      <c r="O12">
        <v>162000</v>
      </c>
      <c r="P12">
        <v>914000</v>
      </c>
      <c r="Q12">
        <v>86622000</v>
      </c>
      <c r="R12">
        <v>5469000</v>
      </c>
      <c r="S12">
        <v>419000</v>
      </c>
      <c r="T12">
        <v>1513000</v>
      </c>
      <c r="U12">
        <v>45651720.962778203</v>
      </c>
      <c r="V12">
        <v>238161620.6888335</v>
      </c>
      <c r="W12">
        <v>178980034.497511</v>
      </c>
      <c r="X12">
        <v>504648379.38485008</v>
      </c>
      <c r="Y12">
        <v>664000</v>
      </c>
      <c r="Z12">
        <v>241460247.06678849</v>
      </c>
      <c r="AA12">
        <f>(AA10-AA13)/3+AA13</f>
        <v>983666.66666666663</v>
      </c>
      <c r="AB12">
        <v>334631056.35615063</v>
      </c>
      <c r="AC12">
        <v>109000</v>
      </c>
      <c r="AD12">
        <v>66494000</v>
      </c>
      <c r="AE12">
        <v>857000</v>
      </c>
      <c r="AF12">
        <v>982000</v>
      </c>
      <c r="AG12">
        <v>683101339.77739811</v>
      </c>
      <c r="AH12">
        <v>72300000</v>
      </c>
      <c r="AI12">
        <v>17759000</v>
      </c>
      <c r="AJ12">
        <v>363007459.70523149</v>
      </c>
      <c r="AK12">
        <v>469153653.7466206</v>
      </c>
      <c r="AL12">
        <v>4106000</v>
      </c>
      <c r="AM12">
        <v>7185000</v>
      </c>
      <c r="AN12">
        <v>6113000</v>
      </c>
      <c r="AO12">
        <v>364000</v>
      </c>
      <c r="AP12">
        <v>3687000</v>
      </c>
      <c r="AQ12">
        <v>43407000</v>
      </c>
      <c r="AR12">
        <v>1523000</v>
      </c>
      <c r="AS12">
        <v>17404000</v>
      </c>
      <c r="AT12">
        <v>568000</v>
      </c>
      <c r="AU12">
        <v>10080000</v>
      </c>
      <c r="AV12">
        <v>152058277.38235629</v>
      </c>
      <c r="AW12">
        <v>157601258.8321057</v>
      </c>
      <c r="AX12">
        <v>727000</v>
      </c>
      <c r="AY12">
        <v>407499032.44259357</v>
      </c>
      <c r="AZ12">
        <v>165706335.35155869</v>
      </c>
      <c r="BA12">
        <v>1185000</v>
      </c>
      <c r="BB12">
        <v>2959000</v>
      </c>
      <c r="BC12">
        <v>2247000</v>
      </c>
      <c r="BD12">
        <v>128392000</v>
      </c>
      <c r="BE12">
        <v>379523713.21384919</v>
      </c>
      <c r="BF12">
        <v>183000</v>
      </c>
      <c r="BG12">
        <v>104333299.7613522</v>
      </c>
      <c r="BH12">
        <v>96000</v>
      </c>
      <c r="BI12">
        <v>740000</v>
      </c>
      <c r="BJ12">
        <v>17039000</v>
      </c>
      <c r="BK12">
        <v>3166000</v>
      </c>
      <c r="BL12">
        <v>1872000</v>
      </c>
      <c r="BM12">
        <v>700513025.64657187</v>
      </c>
      <c r="BN12">
        <v>285000</v>
      </c>
      <c r="BO12">
        <v>1841000</v>
      </c>
      <c r="BP12">
        <v>40841000</v>
      </c>
      <c r="BQ12">
        <v>1410000</v>
      </c>
      <c r="BR12">
        <v>188000</v>
      </c>
      <c r="BS12">
        <v>613392162.73473692</v>
      </c>
      <c r="BT12">
        <v>7140000</v>
      </c>
      <c r="BU12">
        <v>28416000</v>
      </c>
      <c r="BV12">
        <v>11604810.176639261</v>
      </c>
      <c r="BW12">
        <v>5159000</v>
      </c>
      <c r="BX12">
        <v>63000</v>
      </c>
      <c r="BY12">
        <v>1239000</v>
      </c>
      <c r="BZ12">
        <v>52000</v>
      </c>
      <c r="CA12">
        <v>45087027.35275127</v>
      </c>
      <c r="CB12">
        <v>131897897.91163971</v>
      </c>
      <c r="CC12">
        <v>3047000</v>
      </c>
      <c r="CD12">
        <v>155775205.4446871</v>
      </c>
      <c r="CE12">
        <v>11433119.227367161</v>
      </c>
      <c r="CF12">
        <v>2241000</v>
      </c>
      <c r="CG12">
        <v>8246000</v>
      </c>
      <c r="CH12">
        <v>260450505.9801479</v>
      </c>
      <c r="CI12">
        <v>658000</v>
      </c>
      <c r="CJ12">
        <v>79215000</v>
      </c>
      <c r="CK12">
        <v>572000</v>
      </c>
      <c r="CL12">
        <v>1067000</v>
      </c>
      <c r="CM12">
        <v>14000</v>
      </c>
      <c r="CN12">
        <v>1254803571.9480209</v>
      </c>
      <c r="CO12">
        <v>52000</v>
      </c>
      <c r="CP12">
        <v>474000</v>
      </c>
    </row>
    <row r="13" spans="1:94" x14ac:dyDescent="0.25">
      <c r="A13" s="1" t="s">
        <v>104</v>
      </c>
      <c r="B13">
        <v>329000</v>
      </c>
      <c r="C13">
        <v>4941000</v>
      </c>
      <c r="D13">
        <v>10042000</v>
      </c>
      <c r="E13">
        <v>1836000</v>
      </c>
      <c r="F13">
        <v>7852000</v>
      </c>
      <c r="G13">
        <v>4180000</v>
      </c>
      <c r="H13">
        <v>6811000</v>
      </c>
      <c r="I13">
        <v>472000</v>
      </c>
      <c r="J13">
        <v>3886000</v>
      </c>
      <c r="K13">
        <v>102510242.46006189</v>
      </c>
      <c r="L13">
        <v>34524000</v>
      </c>
      <c r="M13">
        <f>(M12+M14)/2</f>
        <v>1790500</v>
      </c>
      <c r="N13">
        <v>485000</v>
      </c>
      <c r="O13">
        <v>199000</v>
      </c>
      <c r="P13">
        <v>932000</v>
      </c>
      <c r="Q13">
        <v>81801000</v>
      </c>
      <c r="R13">
        <v>6129000</v>
      </c>
      <c r="S13">
        <v>420000</v>
      </c>
      <c r="T13">
        <v>1349000</v>
      </c>
      <c r="U13">
        <v>51794241.93261984</v>
      </c>
      <c r="V13">
        <v>231161562.80739969</v>
      </c>
      <c r="W13">
        <v>191973606.46496421</v>
      </c>
      <c r="X13">
        <v>516208188.51746428</v>
      </c>
      <c r="Y13">
        <v>733000</v>
      </c>
      <c r="Z13">
        <v>240206221.43972889</v>
      </c>
      <c r="AA13">
        <v>438000</v>
      </c>
      <c r="AB13">
        <v>338891791.95370722</v>
      </c>
      <c r="AC13">
        <v>121000</v>
      </c>
      <c r="AD13">
        <v>69536000</v>
      </c>
      <c r="AE13">
        <v>1346000</v>
      </c>
      <c r="AF13">
        <v>1055000</v>
      </c>
      <c r="AG13">
        <v>780689372.22880232</v>
      </c>
      <c r="AH13">
        <v>75812000</v>
      </c>
      <c r="AI13">
        <v>16597000</v>
      </c>
      <c r="AJ13">
        <v>373979327.94674963</v>
      </c>
      <c r="AK13">
        <v>483202009.32933092</v>
      </c>
      <c r="AL13">
        <v>4967000</v>
      </c>
      <c r="AM13">
        <v>8340000</v>
      </c>
      <c r="AN13">
        <v>6848000</v>
      </c>
      <c r="AO13">
        <v>440000</v>
      </c>
      <c r="AP13">
        <v>3713000</v>
      </c>
      <c r="AQ13">
        <v>46369000</v>
      </c>
      <c r="AR13">
        <v>2139000</v>
      </c>
      <c r="AS13">
        <v>17535000</v>
      </c>
      <c r="AT13">
        <v>787000</v>
      </c>
      <c r="AU13">
        <v>11610000</v>
      </c>
      <c r="AV13">
        <v>146278940.64051771</v>
      </c>
      <c r="AW13">
        <v>152165563.91875881</v>
      </c>
      <c r="AX13">
        <v>757000</v>
      </c>
      <c r="AY13">
        <v>415532558.10693431</v>
      </c>
      <c r="AZ13">
        <v>181187456.54545349</v>
      </c>
      <c r="BA13">
        <v>1084000</v>
      </c>
      <c r="BB13">
        <v>3151000</v>
      </c>
      <c r="BC13">
        <v>2135000</v>
      </c>
      <c r="BD13">
        <v>122022000</v>
      </c>
      <c r="BE13">
        <v>387914023.11097431</v>
      </c>
      <c r="BF13">
        <v>186000</v>
      </c>
      <c r="BG13">
        <v>195429088.66430151</v>
      </c>
      <c r="BH13">
        <v>100000</v>
      </c>
      <c r="BI13">
        <v>773000</v>
      </c>
      <c r="BJ13">
        <v>16695000</v>
      </c>
      <c r="BK13">
        <v>3236000</v>
      </c>
      <c r="BL13">
        <v>1861000</v>
      </c>
      <c r="BM13">
        <v>783842500.68172431</v>
      </c>
      <c r="BN13">
        <v>284000</v>
      </c>
      <c r="BO13">
        <v>1857000</v>
      </c>
      <c r="BP13">
        <v>44696000</v>
      </c>
      <c r="BQ13">
        <v>1468000</v>
      </c>
      <c r="BR13">
        <v>210000</v>
      </c>
      <c r="BS13">
        <v>709156453.26593852</v>
      </c>
      <c r="BT13">
        <v>8906000</v>
      </c>
      <c r="BU13">
        <v>29107000</v>
      </c>
      <c r="BV13">
        <v>13066725.250722749</v>
      </c>
      <c r="BW13">
        <v>5533000</v>
      </c>
      <c r="BX13">
        <v>67000</v>
      </c>
      <c r="BY13">
        <v>1242000</v>
      </c>
      <c r="BZ13">
        <v>55000</v>
      </c>
      <c r="CA13">
        <v>51153567.784116507</v>
      </c>
      <c r="CB13">
        <v>142195981.62312871</v>
      </c>
      <c r="CC13">
        <v>3382000</v>
      </c>
      <c r="CD13">
        <v>150244605.82193959</v>
      </c>
      <c r="CE13">
        <v>12873405.54725269</v>
      </c>
      <c r="CF13">
        <v>2302000</v>
      </c>
      <c r="CG13">
        <v>8275000</v>
      </c>
      <c r="CH13">
        <v>263308137.532276</v>
      </c>
      <c r="CI13">
        <v>666000</v>
      </c>
      <c r="CJ13">
        <v>148511000</v>
      </c>
      <c r="CK13">
        <v>893000</v>
      </c>
      <c r="CL13">
        <v>1095000</v>
      </c>
      <c r="CM13">
        <v>15000</v>
      </c>
      <c r="CN13">
        <v>1383150801.5299821</v>
      </c>
      <c r="CO13">
        <v>51000</v>
      </c>
      <c r="CP13">
        <v>541000</v>
      </c>
    </row>
    <row r="14" spans="1:94" x14ac:dyDescent="0.25">
      <c r="A14" s="1" t="s">
        <v>105</v>
      </c>
      <c r="B14">
        <v>468000</v>
      </c>
      <c r="C14">
        <v>5462000</v>
      </c>
      <c r="D14">
        <v>9876000</v>
      </c>
      <c r="E14">
        <v>1631000</v>
      </c>
      <c r="F14">
        <v>8371000</v>
      </c>
      <c r="G14">
        <v>4515000</v>
      </c>
      <c r="H14">
        <v>7512000</v>
      </c>
      <c r="I14">
        <v>526000</v>
      </c>
      <c r="J14">
        <v>4662000</v>
      </c>
      <c r="K14">
        <v>110142989.3704295</v>
      </c>
      <c r="L14">
        <v>40954000</v>
      </c>
      <c r="M14">
        <v>2028000</v>
      </c>
      <c r="N14">
        <v>577000</v>
      </c>
      <c r="O14">
        <v>194000</v>
      </c>
      <c r="P14">
        <v>1081000</v>
      </c>
      <c r="Q14">
        <v>82099000</v>
      </c>
      <c r="R14">
        <v>6564000</v>
      </c>
      <c r="S14">
        <v>443000</v>
      </c>
      <c r="T14">
        <v>1499000</v>
      </c>
      <c r="U14">
        <v>60451886.133009493</v>
      </c>
      <c r="V14">
        <v>220452989.44711891</v>
      </c>
      <c r="W14">
        <v>209160640.046601</v>
      </c>
      <c r="X14">
        <v>543821360.06696415</v>
      </c>
      <c r="Y14">
        <v>801000</v>
      </c>
      <c r="Z14">
        <v>251318903.46731639</v>
      </c>
      <c r="AA14">
        <v>677000</v>
      </c>
      <c r="AB14">
        <v>359820729.54946488</v>
      </c>
      <c r="AC14">
        <v>120000</v>
      </c>
      <c r="AD14">
        <v>69450000</v>
      </c>
      <c r="AE14">
        <v>1473000</v>
      </c>
      <c r="AF14">
        <v>1168000</v>
      </c>
      <c r="AG14">
        <v>806033509.51007354</v>
      </c>
      <c r="AH14">
        <v>80682000</v>
      </c>
      <c r="AI14">
        <v>17056000</v>
      </c>
      <c r="AJ14">
        <v>384376425.16187489</v>
      </c>
      <c r="AK14">
        <v>498467960.57724118</v>
      </c>
      <c r="AL14">
        <v>5158000</v>
      </c>
      <c r="AM14">
        <v>9783000</v>
      </c>
      <c r="AN14">
        <v>7713000</v>
      </c>
      <c r="AO14">
        <v>460000</v>
      </c>
      <c r="AP14">
        <v>4147000</v>
      </c>
      <c r="AQ14">
        <v>49166000</v>
      </c>
      <c r="AR14">
        <v>2094000</v>
      </c>
      <c r="AS14">
        <v>17295000</v>
      </c>
      <c r="AT14">
        <v>996000</v>
      </c>
      <c r="AU14">
        <v>13325000</v>
      </c>
      <c r="AV14">
        <v>134739323.40548551</v>
      </c>
      <c r="AW14">
        <v>141098688.92898479</v>
      </c>
      <c r="AX14">
        <v>862000</v>
      </c>
      <c r="AY14">
        <v>425958912.18494111</v>
      </c>
      <c r="AZ14">
        <v>206388068.20635161</v>
      </c>
      <c r="BA14">
        <v>1132000</v>
      </c>
      <c r="BB14">
        <v>3398000</v>
      </c>
      <c r="BC14">
        <v>2669000</v>
      </c>
      <c r="BD14">
        <v>109540000</v>
      </c>
      <c r="BE14">
        <v>397553172.65039003</v>
      </c>
      <c r="BF14">
        <v>213000</v>
      </c>
      <c r="BG14">
        <v>190429282.1289134</v>
      </c>
      <c r="BH14">
        <v>106000</v>
      </c>
      <c r="BI14">
        <v>949000</v>
      </c>
      <c r="BJ14">
        <v>17523000</v>
      </c>
      <c r="BK14">
        <v>3395000</v>
      </c>
      <c r="BL14">
        <v>1978000</v>
      </c>
      <c r="BM14">
        <v>782447672.33477223</v>
      </c>
      <c r="BN14">
        <v>314000</v>
      </c>
      <c r="BO14">
        <v>1915000</v>
      </c>
      <c r="BP14">
        <v>47561000</v>
      </c>
      <c r="BQ14">
        <v>1441000</v>
      </c>
      <c r="BR14">
        <v>242000</v>
      </c>
      <c r="BS14">
        <v>726390765.95627451</v>
      </c>
      <c r="BT14">
        <v>10980000</v>
      </c>
      <c r="BU14">
        <v>34285000</v>
      </c>
      <c r="BV14">
        <v>15516234.9908407</v>
      </c>
      <c r="BW14">
        <v>6024000</v>
      </c>
      <c r="BX14">
        <v>71000</v>
      </c>
      <c r="BY14">
        <v>1012000</v>
      </c>
      <c r="BZ14">
        <v>58000</v>
      </c>
      <c r="CA14">
        <v>59704120.373177141</v>
      </c>
      <c r="CB14">
        <v>154147831.6701276</v>
      </c>
      <c r="CC14">
        <v>4018000</v>
      </c>
      <c r="CD14">
        <v>139215149.06519189</v>
      </c>
      <c r="CE14">
        <v>15286675.258785021</v>
      </c>
      <c r="CF14">
        <v>2743000</v>
      </c>
      <c r="CG14">
        <v>4956000</v>
      </c>
      <c r="CH14">
        <v>265937982.20910019</v>
      </c>
      <c r="CI14">
        <v>635000</v>
      </c>
      <c r="CJ14">
        <v>140364000</v>
      </c>
      <c r="CK14">
        <v>1248000</v>
      </c>
      <c r="CL14">
        <v>1410000</v>
      </c>
      <c r="CM14">
        <v>16000</v>
      </c>
      <c r="CN14">
        <v>1425571395.9570861</v>
      </c>
      <c r="CO14">
        <v>52000</v>
      </c>
      <c r="CP14">
        <v>547000</v>
      </c>
    </row>
    <row r="15" spans="1:94" x14ac:dyDescent="0.25">
      <c r="A15" s="1" t="s">
        <v>106</v>
      </c>
      <c r="B15">
        <v>516000</v>
      </c>
      <c r="C15">
        <v>5808000</v>
      </c>
      <c r="D15">
        <v>9677000</v>
      </c>
      <c r="E15">
        <v>2162000</v>
      </c>
      <c r="F15">
        <v>8887000</v>
      </c>
      <c r="G15">
        <v>5727000</v>
      </c>
      <c r="H15">
        <v>6323000</v>
      </c>
      <c r="I15">
        <v>589000</v>
      </c>
      <c r="J15">
        <v>5238000</v>
      </c>
      <c r="K15">
        <v>117756000</v>
      </c>
      <c r="L15">
        <v>45844000</v>
      </c>
      <c r="M15">
        <v>2042000</v>
      </c>
      <c r="N15">
        <v>528000</v>
      </c>
      <c r="O15">
        <v>202000</v>
      </c>
      <c r="P15">
        <v>1210000</v>
      </c>
      <c r="Q15">
        <v>86201000</v>
      </c>
      <c r="R15">
        <v>6347000</v>
      </c>
      <c r="S15">
        <v>413000</v>
      </c>
      <c r="T15">
        <v>1539000</v>
      </c>
      <c r="U15">
        <v>66226942.191504978</v>
      </c>
      <c r="V15">
        <v>220696425.09223139</v>
      </c>
      <c r="W15">
        <v>214079069.41824469</v>
      </c>
      <c r="X15">
        <v>562146928.17477477</v>
      </c>
      <c r="Y15">
        <v>815000</v>
      </c>
      <c r="Z15">
        <v>261350173.5099389</v>
      </c>
      <c r="AA15">
        <v>692000</v>
      </c>
      <c r="AB15">
        <v>376994649.54536778</v>
      </c>
      <c r="AC15">
        <v>124000</v>
      </c>
      <c r="AD15">
        <v>69011000</v>
      </c>
      <c r="AE15">
        <v>1872000</v>
      </c>
      <c r="AF15">
        <v>1277000</v>
      </c>
      <c r="AG15">
        <v>816213734.45008624</v>
      </c>
      <c r="AH15">
        <v>81911000</v>
      </c>
      <c r="AI15">
        <v>17162000</v>
      </c>
      <c r="AJ15">
        <v>399957489.91882622</v>
      </c>
      <c r="AK15">
        <v>517364292.86839992</v>
      </c>
      <c r="AL15">
        <v>5486000</v>
      </c>
      <c r="AM15">
        <v>10868000</v>
      </c>
      <c r="AN15">
        <v>7877000</v>
      </c>
      <c r="AO15">
        <v>414000</v>
      </c>
      <c r="AP15">
        <v>4207000</v>
      </c>
      <c r="AQ15">
        <v>54421000</v>
      </c>
      <c r="AR15">
        <v>1972000</v>
      </c>
      <c r="AS15">
        <v>15987000</v>
      </c>
      <c r="AT15">
        <v>786000</v>
      </c>
      <c r="AU15">
        <v>11996000</v>
      </c>
      <c r="AV15">
        <v>133965255.2508802</v>
      </c>
      <c r="AW15">
        <v>140636724.32500571</v>
      </c>
      <c r="AX15">
        <v>966000</v>
      </c>
      <c r="AY15">
        <v>440703404.56798428</v>
      </c>
      <c r="AZ15">
        <v>223951463.10503939</v>
      </c>
      <c r="BA15">
        <v>1190000</v>
      </c>
      <c r="BB15">
        <v>3782000</v>
      </c>
      <c r="BC15">
        <v>3421000</v>
      </c>
      <c r="BD15">
        <v>107519000</v>
      </c>
      <c r="BE15">
        <v>410031277.03179199</v>
      </c>
      <c r="BF15">
        <v>226000</v>
      </c>
      <c r="BG15">
        <v>187919387.24144441</v>
      </c>
      <c r="BH15">
        <v>112000</v>
      </c>
      <c r="BI15">
        <v>942000</v>
      </c>
      <c r="BJ15">
        <v>18399000</v>
      </c>
      <c r="BK15">
        <f>BK14/2+BK16/2</f>
        <v>5017500</v>
      </c>
      <c r="BL15">
        <v>1967000</v>
      </c>
      <c r="BM15">
        <v>788079466.26337731</v>
      </c>
      <c r="BN15">
        <v>369000</v>
      </c>
      <c r="BO15">
        <v>1913000</v>
      </c>
      <c r="BP15">
        <v>50243000</v>
      </c>
      <c r="BQ15">
        <v>1438000</v>
      </c>
      <c r="BR15">
        <v>278000</v>
      </c>
      <c r="BS15">
        <v>731319795.23411107</v>
      </c>
      <c r="BT15">
        <v>13072000</v>
      </c>
      <c r="BU15">
        <v>36538000</v>
      </c>
      <c r="BV15">
        <v>15344379.770533079</v>
      </c>
      <c r="BW15">
        <v>6828000</v>
      </c>
      <c r="BX15">
        <v>73000</v>
      </c>
      <c r="BY15">
        <f>BY14/2+BY16/2</f>
        <v>1178500</v>
      </c>
      <c r="BZ15">
        <v>54000</v>
      </c>
      <c r="CA15">
        <v>65407741.287826933</v>
      </c>
      <c r="CB15">
        <v>161440288.61839801</v>
      </c>
      <c r="CC15">
        <v>3908000</v>
      </c>
      <c r="CD15">
        <v>138747910.1439088</v>
      </c>
      <c r="CE15">
        <v>15117362.603626071</v>
      </c>
      <c r="CF15">
        <v>3118000</v>
      </c>
      <c r="CG15">
        <v>4893000</v>
      </c>
      <c r="CH15">
        <v>276363701.22769111</v>
      </c>
      <c r="CI15">
        <v>734000</v>
      </c>
      <c r="CJ15">
        <v>136148000</v>
      </c>
      <c r="CK15">
        <v>1150000</v>
      </c>
      <c r="CL15">
        <v>1745000</v>
      </c>
      <c r="CM15">
        <v>19000</v>
      </c>
      <c r="CN15">
        <v>1453143997.1417639</v>
      </c>
      <c r="CO15">
        <v>53000</v>
      </c>
      <c r="CP15">
        <v>593000</v>
      </c>
    </row>
    <row r="16" spans="1:94" x14ac:dyDescent="0.25">
      <c r="A16" s="1" t="s">
        <v>107</v>
      </c>
      <c r="B16">
        <v>526000</v>
      </c>
      <c r="C16">
        <v>6276000</v>
      </c>
      <c r="D16">
        <v>10121000</v>
      </c>
      <c r="E16">
        <v>2363000</v>
      </c>
      <c r="F16">
        <v>8775000</v>
      </c>
      <c r="G16">
        <v>4993000</v>
      </c>
      <c r="H16">
        <v>6440000</v>
      </c>
      <c r="I16">
        <v>518000</v>
      </c>
      <c r="J16">
        <v>4920000</v>
      </c>
      <c r="K16">
        <v>102817000</v>
      </c>
      <c r="L16">
        <v>47656000</v>
      </c>
      <c r="M16">
        <v>2122000</v>
      </c>
      <c r="N16">
        <v>579000</v>
      </c>
      <c r="O16">
        <v>206000</v>
      </c>
      <c r="P16">
        <v>1172000</v>
      </c>
      <c r="Q16">
        <v>85547000</v>
      </c>
      <c r="R16">
        <v>7037000</v>
      </c>
      <c r="S16">
        <v>415000</v>
      </c>
      <c r="T16">
        <v>1677000</v>
      </c>
      <c r="U16">
        <v>67897762.067523986</v>
      </c>
      <c r="V16">
        <v>212055993.40927151</v>
      </c>
      <c r="W16">
        <v>212759733.97193211</v>
      </c>
      <c r="X16">
        <v>539873168.03435707</v>
      </c>
      <c r="Y16">
        <v>814000</v>
      </c>
      <c r="Z16">
        <v>260250412.0280619</v>
      </c>
      <c r="AA16">
        <v>752000</v>
      </c>
      <c r="AB16">
        <v>362275414.38089842</v>
      </c>
      <c r="AC16">
        <v>125000</v>
      </c>
      <c r="AD16">
        <v>63513000</v>
      </c>
      <c r="AE16">
        <v>1980000</v>
      </c>
      <c r="AF16">
        <v>651000</v>
      </c>
      <c r="AG16">
        <v>783266709.24904931</v>
      </c>
      <c r="AH16">
        <v>81958000</v>
      </c>
      <c r="AI16">
        <v>16640000</v>
      </c>
      <c r="AJ16">
        <v>375531747.18906569</v>
      </c>
      <c r="AK16">
        <v>488378973.42257988</v>
      </c>
      <c r="AL16">
        <v>5053000</v>
      </c>
      <c r="AM16">
        <v>11067000</v>
      </c>
      <c r="AN16">
        <v>7047000</v>
      </c>
      <c r="AO16">
        <v>259000</v>
      </c>
      <c r="AP16">
        <v>4007000</v>
      </c>
      <c r="AQ16">
        <v>54839000</v>
      </c>
      <c r="AR16">
        <v>2054000</v>
      </c>
      <c r="AS16">
        <v>15446000</v>
      </c>
      <c r="AT16">
        <v>340000</v>
      </c>
      <c r="AU16">
        <v>9494000</v>
      </c>
      <c r="AV16">
        <v>123534765.6397748</v>
      </c>
      <c r="AW16">
        <v>129886598.0065008</v>
      </c>
      <c r="AX16">
        <v>963000</v>
      </c>
      <c r="AY16">
        <v>426014867.50366068</v>
      </c>
      <c r="AZ16">
        <v>207135764.33800861</v>
      </c>
      <c r="BA16">
        <v>1362000</v>
      </c>
      <c r="BB16">
        <v>3268000</v>
      </c>
      <c r="BC16">
        <v>2293000</v>
      </c>
      <c r="BD16">
        <v>98228000</v>
      </c>
      <c r="BE16">
        <v>396188851.60223782</v>
      </c>
      <c r="BF16">
        <v>196000</v>
      </c>
      <c r="BG16">
        <v>177467474.65303609</v>
      </c>
      <c r="BH16">
        <v>119000</v>
      </c>
      <c r="BI16">
        <v>858000</v>
      </c>
      <c r="BJ16">
        <v>18340000</v>
      </c>
      <c r="BK16">
        <v>6640000</v>
      </c>
      <c r="BL16">
        <v>1918000</v>
      </c>
      <c r="BM16">
        <v>746445148.53754759</v>
      </c>
      <c r="BN16">
        <v>336000</v>
      </c>
      <c r="BO16">
        <v>1891000</v>
      </c>
      <c r="BP16">
        <v>39270000</v>
      </c>
      <c r="BQ16">
        <v>1116000</v>
      </c>
      <c r="BR16">
        <v>288000</v>
      </c>
      <c r="BS16">
        <v>711235050.20031106</v>
      </c>
      <c r="BT16">
        <v>11723000</v>
      </c>
      <c r="BU16">
        <v>34276000</v>
      </c>
      <c r="BV16">
        <v>17197962.345677361</v>
      </c>
      <c r="BW16">
        <v>6961000</v>
      </c>
      <c r="BX16">
        <v>72000</v>
      </c>
      <c r="BY16">
        <v>1345000</v>
      </c>
      <c r="BZ16">
        <v>49000</v>
      </c>
      <c r="CA16">
        <v>67057893.787291542</v>
      </c>
      <c r="CB16">
        <v>147862320.85777479</v>
      </c>
      <c r="CC16">
        <v>4653000</v>
      </c>
      <c r="CD16">
        <v>128358406.48975889</v>
      </c>
      <c r="CE16">
        <v>16943521.77872875</v>
      </c>
      <c r="CF16">
        <v>2623000</v>
      </c>
      <c r="CG16">
        <v>5561000</v>
      </c>
      <c r="CH16">
        <v>266022166.84365669</v>
      </c>
      <c r="CI16">
        <v>826000</v>
      </c>
      <c r="CJ16">
        <v>129954000</v>
      </c>
      <c r="CK16">
        <v>1317000</v>
      </c>
      <c r="CL16">
        <v>1651000</v>
      </c>
      <c r="CM16">
        <v>20000</v>
      </c>
      <c r="CN16">
        <v>1397423333.5042579</v>
      </c>
      <c r="CO16">
        <v>43000</v>
      </c>
      <c r="CP16">
        <v>631000</v>
      </c>
    </row>
    <row r="17" spans="1:94" x14ac:dyDescent="0.25">
      <c r="A17" s="1" t="s">
        <v>108</v>
      </c>
      <c r="B17">
        <v>563000</v>
      </c>
      <c r="C17">
        <v>7103000</v>
      </c>
      <c r="D17">
        <v>9882000</v>
      </c>
      <c r="E17">
        <v>3176000</v>
      </c>
      <c r="F17">
        <v>8801000</v>
      </c>
      <c r="G17">
        <v>3676000</v>
      </c>
      <c r="H17">
        <v>7464000</v>
      </c>
      <c r="I17">
        <v>604000</v>
      </c>
      <c r="J17">
        <v>6457000</v>
      </c>
      <c r="K17">
        <v>103082009.0274836</v>
      </c>
      <c r="L17">
        <v>57386000</v>
      </c>
      <c r="M17">
        <v>2342000</v>
      </c>
      <c r="N17">
        <v>662000</v>
      </c>
      <c r="O17">
        <v>251000</v>
      </c>
      <c r="P17">
        <v>1246000</v>
      </c>
      <c r="Q17">
        <v>85872000</v>
      </c>
      <c r="R17">
        <v>7726000</v>
      </c>
      <c r="S17">
        <v>401000</v>
      </c>
      <c r="T17">
        <v>1757000</v>
      </c>
      <c r="U17">
        <v>81845597.384625301</v>
      </c>
      <c r="V17">
        <v>233443159.93852109</v>
      </c>
      <c r="W17">
        <v>236680060.32104471</v>
      </c>
      <c r="X17">
        <v>554242170.53635836</v>
      </c>
      <c r="Y17">
        <v>899000</v>
      </c>
      <c r="Z17">
        <v>261465779.1501728</v>
      </c>
      <c r="AA17">
        <v>955000</v>
      </c>
      <c r="AB17">
        <v>364844521.71894753</v>
      </c>
      <c r="AC17">
        <v>128000</v>
      </c>
      <c r="AD17">
        <v>64647000</v>
      </c>
      <c r="AE17">
        <v>2086000</v>
      </c>
      <c r="AF17">
        <v>694000</v>
      </c>
      <c r="AG17">
        <v>811128570.14614916</v>
      </c>
      <c r="AH17">
        <v>84442000</v>
      </c>
      <c r="AI17">
        <v>16082000</v>
      </c>
      <c r="AJ17">
        <v>400055012.09914362</v>
      </c>
      <c r="AK17">
        <v>519544732.20597142</v>
      </c>
      <c r="AL17">
        <v>6235000</v>
      </c>
      <c r="AM17">
        <v>12988000</v>
      </c>
      <c r="AN17">
        <v>6917000</v>
      </c>
      <c r="AO17">
        <v>299000</v>
      </c>
      <c r="AP17">
        <v>4269000</v>
      </c>
      <c r="AQ17">
        <v>55304000</v>
      </c>
      <c r="AR17">
        <v>2708000</v>
      </c>
      <c r="AS17">
        <v>16637000</v>
      </c>
      <c r="AT17">
        <v>505000</v>
      </c>
      <c r="AU17">
        <v>12488000</v>
      </c>
      <c r="AV17">
        <v>119555534.76378191</v>
      </c>
      <c r="AW17">
        <v>126208450.32505339</v>
      </c>
      <c r="AX17">
        <v>1122000</v>
      </c>
      <c r="AY17">
        <v>451766534.78014582</v>
      </c>
      <c r="AZ17">
        <v>229873413.13335139</v>
      </c>
      <c r="BA17">
        <v>1237000</v>
      </c>
      <c r="BB17">
        <v>3332000</v>
      </c>
      <c r="BC17">
        <v>2175000</v>
      </c>
      <c r="BD17">
        <v>91658000</v>
      </c>
      <c r="BE17">
        <v>419234983.03301913</v>
      </c>
      <c r="BF17">
        <v>212000</v>
      </c>
      <c r="BG17">
        <v>175226064.49890959</v>
      </c>
      <c r="BH17">
        <v>132000</v>
      </c>
      <c r="BI17">
        <v>908000</v>
      </c>
      <c r="BJ17">
        <v>18368000</v>
      </c>
      <c r="BK17">
        <v>7590000</v>
      </c>
      <c r="BL17">
        <v>2026000</v>
      </c>
      <c r="BM17">
        <v>750725208.88497365</v>
      </c>
      <c r="BN17">
        <v>392000</v>
      </c>
      <c r="BO17">
        <v>2058000</v>
      </c>
      <c r="BP17">
        <v>42760000</v>
      </c>
      <c r="BQ17">
        <v>980000</v>
      </c>
      <c r="BR17">
        <v>302000</v>
      </c>
      <c r="BS17">
        <v>719820891.2581017</v>
      </c>
      <c r="BT17">
        <v>10905000</v>
      </c>
      <c r="BU17">
        <v>39323000</v>
      </c>
      <c r="BV17">
        <v>19412317.075185329</v>
      </c>
      <c r="BW17">
        <v>7342000</v>
      </c>
      <c r="BX17">
        <v>76000</v>
      </c>
      <c r="BY17">
        <v>1421000</v>
      </c>
      <c r="BZ17">
        <v>59000</v>
      </c>
      <c r="CA17">
        <v>80833199.935477257</v>
      </c>
      <c r="CB17">
        <v>159956286.4065384</v>
      </c>
      <c r="CC17">
        <v>5451000</v>
      </c>
      <c r="CD17">
        <v>124763533.78975751</v>
      </c>
      <c r="CE17">
        <v>19125115.553102821</v>
      </c>
      <c r="CF17">
        <v>2250000</v>
      </c>
      <c r="CG17">
        <v>6557000</v>
      </c>
      <c r="CH17">
        <v>280739180.5792743</v>
      </c>
      <c r="CI17">
        <v>1027000</v>
      </c>
      <c r="CJ17">
        <v>121574000</v>
      </c>
      <c r="CK17">
        <v>1610000</v>
      </c>
      <c r="CL17">
        <v>1477000</v>
      </c>
      <c r="CM17">
        <v>21000</v>
      </c>
      <c r="CN17">
        <v>1457015079.9152999</v>
      </c>
      <c r="CO17">
        <v>56000</v>
      </c>
      <c r="CP17">
        <v>650000</v>
      </c>
    </row>
    <row r="18" spans="1:94" x14ac:dyDescent="0.25">
      <c r="A18" s="1" t="s">
        <v>109</v>
      </c>
      <c r="B18">
        <v>715000</v>
      </c>
      <c r="C18">
        <v>7788000</v>
      </c>
      <c r="D18">
        <v>9874000</v>
      </c>
      <c r="E18">
        <v>3550000</v>
      </c>
      <c r="F18">
        <v>9727000</v>
      </c>
      <c r="G18">
        <v>3803000</v>
      </c>
      <c r="H18">
        <v>7542000</v>
      </c>
      <c r="I18">
        <v>775000</v>
      </c>
      <c r="J18">
        <v>7807000</v>
      </c>
      <c r="K18">
        <v>102137000</v>
      </c>
      <c r="L18">
        <v>70250000</v>
      </c>
      <c r="M18">
        <v>2522000</v>
      </c>
      <c r="N18">
        <v>717000</v>
      </c>
      <c r="O18">
        <v>253000</v>
      </c>
      <c r="P18">
        <v>1209000</v>
      </c>
      <c r="Q18">
        <v>84692000</v>
      </c>
      <c r="R18">
        <v>7846000</v>
      </c>
      <c r="S18">
        <v>408000</v>
      </c>
      <c r="T18">
        <v>1715000</v>
      </c>
      <c r="U18">
        <v>97463919.670564741</v>
      </c>
      <c r="V18">
        <v>230622330.14305329</v>
      </c>
      <c r="W18">
        <v>254609640.19916081</v>
      </c>
      <c r="X18">
        <v>573579334.71214294</v>
      </c>
      <c r="Y18">
        <v>1022000</v>
      </c>
      <c r="Z18">
        <v>263529591.14495671</v>
      </c>
      <c r="AA18">
        <v>1054000</v>
      </c>
      <c r="AB18">
        <v>364843479.06174862</v>
      </c>
      <c r="AC18">
        <v>132000</v>
      </c>
      <c r="AD18">
        <v>67493000</v>
      </c>
      <c r="AE18">
        <v>2237000</v>
      </c>
      <c r="AF18">
        <v>718000</v>
      </c>
      <c r="AG18">
        <v>819893615.54878438</v>
      </c>
      <c r="AH18">
        <v>84816000</v>
      </c>
      <c r="AI18">
        <v>16634000</v>
      </c>
      <c r="AJ18">
        <v>429376700.01532602</v>
      </c>
      <c r="AK18">
        <v>560021930.81403184</v>
      </c>
      <c r="AL18">
        <v>6750000</v>
      </c>
      <c r="AM18">
        <v>13994000</v>
      </c>
      <c r="AN18">
        <v>6514000</v>
      </c>
      <c r="AO18">
        <v>341000</v>
      </c>
      <c r="AP18">
        <v>4387000</v>
      </c>
      <c r="AQ18">
        <v>52617000</v>
      </c>
      <c r="AR18">
        <v>1931000</v>
      </c>
      <c r="AS18">
        <v>16994000</v>
      </c>
      <c r="AT18">
        <v>710000</v>
      </c>
      <c r="AU18">
        <v>12694000</v>
      </c>
      <c r="AV18">
        <v>119714980.5476128</v>
      </c>
      <c r="AW18">
        <v>127572515.4235142</v>
      </c>
      <c r="AX18">
        <v>1239000</v>
      </c>
      <c r="AY18">
        <v>489755957.14393407</v>
      </c>
      <c r="AZ18">
        <v>258667720.99914849</v>
      </c>
      <c r="BA18">
        <v>1643000</v>
      </c>
      <c r="BB18">
        <v>3257000</v>
      </c>
      <c r="BC18">
        <v>2378000</v>
      </c>
      <c r="BD18">
        <v>88113000</v>
      </c>
      <c r="BE18">
        <v>454402867.63324767</v>
      </c>
      <c r="BF18">
        <v>219000</v>
      </c>
      <c r="BG18">
        <v>176030211.64925221</v>
      </c>
      <c r="BH18">
        <v>124000</v>
      </c>
      <c r="BI18">
        <v>912000</v>
      </c>
      <c r="BJ18">
        <v>18560000</v>
      </c>
      <c r="BK18">
        <v>8130000</v>
      </c>
      <c r="BL18">
        <v>2096000</v>
      </c>
      <c r="BM18">
        <v>756246597.74627233</v>
      </c>
      <c r="BN18">
        <v>414000</v>
      </c>
      <c r="BO18">
        <v>2132000</v>
      </c>
      <c r="BP18">
        <v>43270000</v>
      </c>
      <c r="BQ18">
        <v>924000</v>
      </c>
      <c r="BR18">
        <v>347000</v>
      </c>
      <c r="BS18">
        <v>734161121.61866522</v>
      </c>
      <c r="BT18">
        <v>10936000</v>
      </c>
      <c r="BU18">
        <v>43726000</v>
      </c>
      <c r="BV18">
        <v>20968725.15138258</v>
      </c>
      <c r="BW18">
        <v>7753000</v>
      </c>
      <c r="BX18">
        <v>99000</v>
      </c>
      <c r="BY18">
        <v>1469000</v>
      </c>
      <c r="BZ18">
        <v>48000</v>
      </c>
      <c r="CA18">
        <v>96258329.793875962</v>
      </c>
      <c r="CB18">
        <v>173796366.8036845</v>
      </c>
      <c r="CC18">
        <v>5397000</v>
      </c>
      <c r="CD18">
        <v>126189114.5433035</v>
      </c>
      <c r="CE18">
        <v>20658496.869190279</v>
      </c>
      <c r="CF18">
        <v>2303000</v>
      </c>
      <c r="CG18">
        <v>6282000</v>
      </c>
      <c r="CH18">
        <v>301908358.93865108</v>
      </c>
      <c r="CI18">
        <v>1534000</v>
      </c>
      <c r="CJ18">
        <v>114089000</v>
      </c>
      <c r="CK18">
        <v>1903000</v>
      </c>
      <c r="CL18">
        <v>1719000</v>
      </c>
      <c r="CM18">
        <v>22000</v>
      </c>
      <c r="CN18">
        <v>1504559275.562469</v>
      </c>
      <c r="CO18">
        <v>57000</v>
      </c>
      <c r="CP18">
        <v>693000</v>
      </c>
    </row>
    <row r="19" spans="1:94" x14ac:dyDescent="0.25">
      <c r="A19" s="1" t="s">
        <v>110</v>
      </c>
      <c r="B19">
        <v>965000</v>
      </c>
      <c r="C19">
        <v>8212000</v>
      </c>
      <c r="D19">
        <v>10960000</v>
      </c>
      <c r="E19">
        <v>3874000</v>
      </c>
      <c r="F19">
        <v>9576000</v>
      </c>
      <c r="G19">
        <v>3758000</v>
      </c>
      <c r="H19">
        <v>8427000</v>
      </c>
      <c r="I19">
        <v>788000</v>
      </c>
      <c r="J19">
        <v>8497000</v>
      </c>
      <c r="K19">
        <v>104157000</v>
      </c>
      <c r="L19">
        <v>83182000</v>
      </c>
      <c r="M19">
        <v>3169000</v>
      </c>
      <c r="N19">
        <v>773000</v>
      </c>
      <c r="O19">
        <v>213000</v>
      </c>
      <c r="P19">
        <v>1194000</v>
      </c>
      <c r="Q19">
        <v>82729000</v>
      </c>
      <c r="R19">
        <v>7843000</v>
      </c>
      <c r="S19">
        <v>418000</v>
      </c>
      <c r="T19">
        <v>1911000</v>
      </c>
      <c r="U19">
        <v>113847239.70448831</v>
      </c>
      <c r="V19">
        <v>240569262.83615461</v>
      </c>
      <c r="W19">
        <v>275983951.2225616</v>
      </c>
      <c r="X19">
        <v>585069762.75439095</v>
      </c>
      <c r="Y19">
        <v>1022000</v>
      </c>
      <c r="Z19">
        <v>259790000</v>
      </c>
      <c r="AA19">
        <v>1147000</v>
      </c>
      <c r="AB19">
        <v>365610235.13475919</v>
      </c>
      <c r="AC19">
        <v>132000</v>
      </c>
      <c r="AD19">
        <v>66858000</v>
      </c>
      <c r="AE19">
        <v>2734000</v>
      </c>
      <c r="AF19">
        <v>721000</v>
      </c>
      <c r="AG19">
        <v>838746662.14390659</v>
      </c>
      <c r="AH19">
        <v>85276000</v>
      </c>
      <c r="AI19">
        <v>16143000</v>
      </c>
      <c r="AJ19">
        <v>463213880.27495211</v>
      </c>
      <c r="AK19">
        <v>604687544.17171407</v>
      </c>
      <c r="AL19">
        <v>7454000</v>
      </c>
      <c r="AM19">
        <v>14920000</v>
      </c>
      <c r="AN19">
        <v>6600000</v>
      </c>
      <c r="AO19">
        <v>358000</v>
      </c>
      <c r="AP19">
        <v>4349000</v>
      </c>
      <c r="AQ19">
        <v>53338000</v>
      </c>
      <c r="AR19">
        <v>1567000</v>
      </c>
      <c r="AS19">
        <v>18491000</v>
      </c>
      <c r="AT19">
        <v>792000</v>
      </c>
      <c r="AU19">
        <v>13737000</v>
      </c>
      <c r="AV19">
        <v>121265205.0394389</v>
      </c>
      <c r="AW19">
        <v>129608832.98182011</v>
      </c>
      <c r="AX19">
        <v>1269000</v>
      </c>
      <c r="AY19">
        <v>527665336.65276068</v>
      </c>
      <c r="AZ19">
        <v>287320325.97328711</v>
      </c>
      <c r="BA19">
        <v>1580000</v>
      </c>
      <c r="BB19">
        <v>1830000</v>
      </c>
      <c r="BC19">
        <v>2323000</v>
      </c>
      <c r="BD19">
        <v>87332000</v>
      </c>
      <c r="BE19">
        <v>489487269.63158602</v>
      </c>
      <c r="BF19">
        <v>237000</v>
      </c>
      <c r="BG19">
        <v>181537219.37286711</v>
      </c>
      <c r="BH19">
        <v>121000</v>
      </c>
      <c r="BI19">
        <v>979000</v>
      </c>
      <c r="BJ19">
        <v>18628000</v>
      </c>
      <c r="BK19">
        <v>9250000</v>
      </c>
      <c r="BL19">
        <v>2172000</v>
      </c>
      <c r="BM19">
        <v>767313596.51304293</v>
      </c>
      <c r="BN19">
        <v>447000</v>
      </c>
      <c r="BO19">
        <v>2296000</v>
      </c>
      <c r="BP19">
        <v>48290000</v>
      </c>
      <c r="BQ19">
        <v>876000</v>
      </c>
      <c r="BR19">
        <v>400000</v>
      </c>
      <c r="BS19">
        <v>745568404.75578821</v>
      </c>
      <c r="BT19">
        <v>11149000</v>
      </c>
      <c r="BU19">
        <v>47813000</v>
      </c>
      <c r="BV19">
        <v>22344747.15039799</v>
      </c>
      <c r="BW19">
        <v>8048000</v>
      </c>
      <c r="BX19">
        <v>104000</v>
      </c>
      <c r="BY19">
        <v>1462000</v>
      </c>
      <c r="BZ19">
        <v>45000</v>
      </c>
      <c r="CA19">
        <v>112438994.6827344</v>
      </c>
      <c r="CB19">
        <v>187912954.9795171</v>
      </c>
      <c r="CC19">
        <v>5721000</v>
      </c>
      <c r="CD19">
        <v>128321824.5226156</v>
      </c>
      <c r="CE19">
        <v>22014160.885642059</v>
      </c>
      <c r="CF19">
        <v>2897000</v>
      </c>
      <c r="CG19">
        <v>5803000</v>
      </c>
      <c r="CH19">
        <v>324451951.44345957</v>
      </c>
      <c r="CI19">
        <v>1816000</v>
      </c>
      <c r="CJ19">
        <v>116329000</v>
      </c>
      <c r="CK19">
        <v>2196000</v>
      </c>
      <c r="CL19">
        <v>1734000</v>
      </c>
      <c r="CM19">
        <v>23000</v>
      </c>
      <c r="CN19">
        <v>1564352744.616035</v>
      </c>
      <c r="CO19">
        <v>56000</v>
      </c>
      <c r="CP19">
        <v>720000</v>
      </c>
    </row>
    <row r="20" spans="1:94" x14ac:dyDescent="0.25">
      <c r="A20" s="1" t="s">
        <v>111</v>
      </c>
      <c r="B20">
        <v>1083000</v>
      </c>
      <c r="C20">
        <v>9052000</v>
      </c>
      <c r="D20">
        <v>10671000</v>
      </c>
      <c r="E20">
        <v>4285000</v>
      </c>
      <c r="F20">
        <v>10803000</v>
      </c>
      <c r="G20">
        <v>3930000</v>
      </c>
      <c r="H20">
        <v>8841000</v>
      </c>
      <c r="I20">
        <v>837000</v>
      </c>
      <c r="J20">
        <v>8866000</v>
      </c>
      <c r="K20">
        <v>108876000</v>
      </c>
      <c r="L20">
        <v>98185000</v>
      </c>
      <c r="M20">
        <v>3605000</v>
      </c>
      <c r="N20">
        <v>790000</v>
      </c>
      <c r="O20">
        <v>286000</v>
      </c>
      <c r="P20">
        <v>1115000</v>
      </c>
      <c r="Q20">
        <v>87459000</v>
      </c>
      <c r="R20">
        <v>6977000</v>
      </c>
      <c r="S20">
        <v>392000</v>
      </c>
      <c r="T20">
        <v>2136000</v>
      </c>
      <c r="U20">
        <v>133004491.7844962</v>
      </c>
      <c r="V20">
        <v>262592017.35801741</v>
      </c>
      <c r="W20">
        <v>296517180.44670081</v>
      </c>
      <c r="X20">
        <v>608350743.35687375</v>
      </c>
      <c r="Y20">
        <v>1138000</v>
      </c>
      <c r="Z20">
        <v>262622000</v>
      </c>
      <c r="AA20">
        <v>1166000</v>
      </c>
      <c r="AB20">
        <v>372957185.75003719</v>
      </c>
      <c r="AC20">
        <v>135500</v>
      </c>
      <c r="AD20">
        <v>68959000</v>
      </c>
      <c r="AE20">
        <v>3220000</v>
      </c>
      <c r="AF20">
        <v>846000</v>
      </c>
      <c r="AG20">
        <v>857227623.48897278</v>
      </c>
      <c r="AH20">
        <v>84414000</v>
      </c>
      <c r="AI20">
        <v>16038000</v>
      </c>
      <c r="AJ20">
        <v>509920169.6849153</v>
      </c>
      <c r="AK20">
        <v>667710870.02504468</v>
      </c>
      <c r="AL20">
        <v>8025000</v>
      </c>
      <c r="AM20">
        <v>16626000</v>
      </c>
      <c r="AN20">
        <v>6579000</v>
      </c>
      <c r="AO20">
        <v>365000</v>
      </c>
      <c r="AP20">
        <v>4757000</v>
      </c>
      <c r="AQ20">
        <v>52633000</v>
      </c>
      <c r="AR20">
        <v>1498000</v>
      </c>
      <c r="AS20">
        <v>17473000</v>
      </c>
      <c r="AT20">
        <v>872000</v>
      </c>
      <c r="AU20">
        <v>14846000</v>
      </c>
      <c r="AV20">
        <v>127945469.0407124</v>
      </c>
      <c r="AW20">
        <v>137178744.06701121</v>
      </c>
      <c r="AX20">
        <v>1262000</v>
      </c>
      <c r="AY20">
        <v>583907367.46661437</v>
      </c>
      <c r="AZ20">
        <v>319353415.45581502</v>
      </c>
      <c r="BA20">
        <v>1624000</v>
      </c>
      <c r="BB20">
        <v>1776000</v>
      </c>
      <c r="BC20">
        <v>2195000</v>
      </c>
      <c r="BD20">
        <v>90787000</v>
      </c>
      <c r="BE20">
        <v>541727738.50834334</v>
      </c>
      <c r="BF20">
        <v>228000</v>
      </c>
      <c r="BG20">
        <v>184781813.09887639</v>
      </c>
      <c r="BH20">
        <v>121000</v>
      </c>
      <c r="BI20">
        <v>994000</v>
      </c>
      <c r="BJ20">
        <v>18094000</v>
      </c>
      <c r="BK20">
        <v>9280000</v>
      </c>
      <c r="BL20">
        <v>2197000</v>
      </c>
      <c r="BM20">
        <v>786624578.57823431</v>
      </c>
      <c r="BN20">
        <v>619000</v>
      </c>
      <c r="BO20">
        <v>2364000</v>
      </c>
      <c r="BP20">
        <v>52580000</v>
      </c>
      <c r="BQ20">
        <v>839000</v>
      </c>
      <c r="BR20">
        <v>440000</v>
      </c>
      <c r="BS20">
        <v>758156232.25264776</v>
      </c>
      <c r="BT20">
        <v>11364000</v>
      </c>
      <c r="BU20">
        <v>54069000</v>
      </c>
      <c r="BV20">
        <v>23509162.405026991</v>
      </c>
      <c r="BW20">
        <v>8647000</v>
      </c>
      <c r="BX20">
        <v>111000</v>
      </c>
      <c r="BY20">
        <v>1515000</v>
      </c>
      <c r="BZ20">
        <v>47000</v>
      </c>
      <c r="CA20">
        <v>131359279.1828327</v>
      </c>
      <c r="CB20">
        <v>207108018.70105821</v>
      </c>
      <c r="CC20">
        <v>5970000</v>
      </c>
      <c r="CD20">
        <v>135844979.56064269</v>
      </c>
      <c r="CE20">
        <v>23161348.839059651</v>
      </c>
      <c r="CF20">
        <v>2873000</v>
      </c>
      <c r="CG20">
        <v>7526000</v>
      </c>
      <c r="CH20">
        <v>359284803.38912702</v>
      </c>
      <c r="CI20">
        <v>2281000</v>
      </c>
      <c r="CJ20">
        <v>118968000</v>
      </c>
      <c r="CK20">
        <v>3117000</v>
      </c>
      <c r="CL20">
        <v>1931000</v>
      </c>
      <c r="CM20">
        <v>26000</v>
      </c>
      <c r="CN20">
        <v>1641229335.6758571</v>
      </c>
      <c r="CO20">
        <v>51000</v>
      </c>
      <c r="CP20">
        <v>2946000</v>
      </c>
    </row>
    <row r="21" spans="1:94" x14ac:dyDescent="0.25">
      <c r="A21" s="1" t="s">
        <v>112</v>
      </c>
      <c r="B21">
        <v>1198000</v>
      </c>
      <c r="C21">
        <v>9480000</v>
      </c>
      <c r="D21">
        <v>10994000</v>
      </c>
      <c r="E21">
        <v>4244000</v>
      </c>
      <c r="F21">
        <v>10991000</v>
      </c>
      <c r="G21">
        <v>4158000</v>
      </c>
      <c r="H21">
        <v>7236000</v>
      </c>
      <c r="I21">
        <v>932000</v>
      </c>
      <c r="J21">
        <v>9617000</v>
      </c>
      <c r="K21">
        <v>93128000</v>
      </c>
      <c r="L21">
        <v>116593000</v>
      </c>
      <c r="M21">
        <v>3911000</v>
      </c>
      <c r="N21">
        <v>798000</v>
      </c>
      <c r="O21">
        <v>355000</v>
      </c>
      <c r="P21">
        <v>1209000</v>
      </c>
      <c r="Q21">
        <v>83008000</v>
      </c>
      <c r="R21">
        <v>8528000</v>
      </c>
      <c r="S21">
        <v>427000</v>
      </c>
      <c r="T21">
        <v>2839000</v>
      </c>
      <c r="U21">
        <v>155347356.59515539</v>
      </c>
      <c r="V21">
        <v>268751796.44216478</v>
      </c>
      <c r="W21">
        <v>321003450.37082118</v>
      </c>
      <c r="X21">
        <v>587759571.43050146</v>
      </c>
      <c r="Y21">
        <v>1096000</v>
      </c>
      <c r="Z21">
        <v>265842000</v>
      </c>
      <c r="AA21">
        <v>1426000</v>
      </c>
      <c r="AB21">
        <v>360809409.3673647</v>
      </c>
      <c r="AC21">
        <v>138000</v>
      </c>
      <c r="AD21">
        <v>72204000</v>
      </c>
      <c r="AE21">
        <v>3106000</v>
      </c>
      <c r="AF21">
        <v>992000</v>
      </c>
      <c r="AG21">
        <v>850607287.97468579</v>
      </c>
      <c r="AH21">
        <v>84519000</v>
      </c>
      <c r="AI21">
        <v>16340000</v>
      </c>
      <c r="AJ21">
        <v>505478327.81925088</v>
      </c>
      <c r="AK21">
        <v>662446773.98954642</v>
      </c>
      <c r="AL21">
        <v>8074000</v>
      </c>
      <c r="AM21">
        <v>18330000</v>
      </c>
      <c r="AN21">
        <v>6676000</v>
      </c>
      <c r="AO21">
        <v>400000</v>
      </c>
      <c r="AP21">
        <v>5181000</v>
      </c>
      <c r="AQ21">
        <v>55169000</v>
      </c>
      <c r="AR21">
        <v>1230000</v>
      </c>
      <c r="AS21">
        <v>16903000</v>
      </c>
      <c r="AT21">
        <v>956000</v>
      </c>
      <c r="AU21">
        <v>16081000</v>
      </c>
      <c r="AV21">
        <v>130017235.5480368</v>
      </c>
      <c r="AW21">
        <v>139146199.51447621</v>
      </c>
      <c r="AX21">
        <v>1311000</v>
      </c>
      <c r="AY21">
        <v>603896267.72709787</v>
      </c>
      <c r="AZ21">
        <v>315858060.86335409</v>
      </c>
      <c r="BA21">
        <v>1815000</v>
      </c>
      <c r="BB21">
        <v>1846000</v>
      </c>
      <c r="BC21">
        <v>1850000</v>
      </c>
      <c r="BD21">
        <v>90982000</v>
      </c>
      <c r="BE21">
        <v>560270007.04682493</v>
      </c>
      <c r="BF21">
        <v>223000</v>
      </c>
      <c r="BG21">
        <v>185469939.01857251</v>
      </c>
      <c r="BH21">
        <v>124000</v>
      </c>
      <c r="BI21">
        <v>959000</v>
      </c>
      <c r="BJ21">
        <v>17928000</v>
      </c>
      <c r="BK21">
        <v>9190000</v>
      </c>
      <c r="BL21">
        <v>2276000</v>
      </c>
      <c r="BM21">
        <v>780358507.92011487</v>
      </c>
      <c r="BN21">
        <v>853000</v>
      </c>
      <c r="BO21">
        <v>2442000</v>
      </c>
      <c r="BP21">
        <v>35400000</v>
      </c>
      <c r="BQ21">
        <v>793000</v>
      </c>
      <c r="BR21">
        <v>426000</v>
      </c>
      <c r="BS21">
        <v>763952881.88759828</v>
      </c>
      <c r="BT21">
        <v>12299000</v>
      </c>
      <c r="BU21">
        <v>45889000</v>
      </c>
      <c r="BV21">
        <v>25813028.778909609</v>
      </c>
      <c r="BW21">
        <v>8903000</v>
      </c>
      <c r="BX21">
        <v>93000</v>
      </c>
      <c r="BY21">
        <v>1515000</v>
      </c>
      <c r="BZ21">
        <v>50000</v>
      </c>
      <c r="CA21">
        <v>153425771.65259901</v>
      </c>
      <c r="CB21">
        <v>178269882.9909963</v>
      </c>
      <c r="CC21">
        <v>6444000</v>
      </c>
      <c r="CD21">
        <v>137786239.70590451</v>
      </c>
      <c r="CE21">
        <v>25431129.95013253</v>
      </c>
      <c r="CF21">
        <v>2637000</v>
      </c>
      <c r="CG21">
        <v>7982000</v>
      </c>
      <c r="CH21">
        <v>373138094.88548601</v>
      </c>
      <c r="CI21">
        <v>2396000</v>
      </c>
      <c r="CJ21">
        <v>121699000</v>
      </c>
      <c r="CK21">
        <v>2786000</v>
      </c>
      <c r="CL21">
        <v>1589000</v>
      </c>
      <c r="CM21">
        <v>26000</v>
      </c>
      <c r="CN21">
        <v>1651310269.20368</v>
      </c>
      <c r="CO21">
        <v>57000</v>
      </c>
      <c r="CP21">
        <v>3182000</v>
      </c>
    </row>
    <row r="22" spans="1:94" x14ac:dyDescent="0.25">
      <c r="A22" s="1" t="s">
        <v>113</v>
      </c>
      <c r="B22">
        <v>1187000</v>
      </c>
      <c r="C22">
        <v>9810000</v>
      </c>
      <c r="D22">
        <v>10628000</v>
      </c>
      <c r="E22">
        <v>4096000</v>
      </c>
      <c r="F22">
        <v>10835000</v>
      </c>
      <c r="G22">
        <v>4632000</v>
      </c>
      <c r="H22">
        <v>6972000</v>
      </c>
      <c r="I22">
        <v>965000</v>
      </c>
      <c r="J22">
        <v>9478000</v>
      </c>
      <c r="K22">
        <v>104174000</v>
      </c>
      <c r="L22">
        <v>127860000</v>
      </c>
      <c r="M22">
        <v>3862000</v>
      </c>
      <c r="N22">
        <v>919000</v>
      </c>
      <c r="O22">
        <v>580000</v>
      </c>
      <c r="P22">
        <v>1119000</v>
      </c>
      <c r="Q22">
        <v>83737000</v>
      </c>
      <c r="R22">
        <v>8991000</v>
      </c>
      <c r="S22">
        <v>478000</v>
      </c>
      <c r="T22">
        <v>3638000</v>
      </c>
      <c r="U22">
        <v>170248441.21105969</v>
      </c>
      <c r="V22">
        <v>291665952.64153242</v>
      </c>
      <c r="W22">
        <v>345737393.8193419</v>
      </c>
      <c r="X22">
        <v>604738772.88678646</v>
      </c>
      <c r="Y22">
        <v>1221000</v>
      </c>
      <c r="Z22">
        <v>271600000</v>
      </c>
      <c r="AA22">
        <v>1250000</v>
      </c>
      <c r="AB22">
        <v>378470721.96681923</v>
      </c>
      <c r="AC22">
        <v>140500</v>
      </c>
      <c r="AD22">
        <v>77619000</v>
      </c>
      <c r="AE22">
        <v>3136000</v>
      </c>
      <c r="AF22">
        <v>1130000</v>
      </c>
      <c r="AG22">
        <v>889669300.85357845</v>
      </c>
      <c r="AH22">
        <v>89082000</v>
      </c>
      <c r="AI22">
        <v>17276000</v>
      </c>
      <c r="AJ22">
        <v>534814850.54312712</v>
      </c>
      <c r="AK22">
        <v>700888228.53605294</v>
      </c>
      <c r="AL22">
        <v>8176000</v>
      </c>
      <c r="AM22">
        <v>20376000</v>
      </c>
      <c r="AN22">
        <v>7094000</v>
      </c>
      <c r="AO22">
        <v>450000</v>
      </c>
      <c r="AP22">
        <v>5891000</v>
      </c>
      <c r="AQ22">
        <v>57418000</v>
      </c>
      <c r="AR22">
        <f>AR21/2+AR23/2</f>
        <v>1370500</v>
      </c>
      <c r="AS22">
        <v>16214000</v>
      </c>
      <c r="AT22">
        <v>1194000</v>
      </c>
      <c r="AU22">
        <v>19310000</v>
      </c>
      <c r="AV22">
        <v>138914310.28579679</v>
      </c>
      <c r="AW22">
        <v>148044581.04062191</v>
      </c>
      <c r="AX22">
        <v>1356000</v>
      </c>
      <c r="AY22">
        <v>629577760.30000365</v>
      </c>
      <c r="AZ22">
        <v>329660116.65353799</v>
      </c>
      <c r="BA22">
        <v>1702000</v>
      </c>
      <c r="BB22">
        <v>1720000</v>
      </c>
      <c r="BC22">
        <v>1910000</v>
      </c>
      <c r="BD22">
        <v>94988000</v>
      </c>
      <c r="BE22">
        <v>584542020.24143052</v>
      </c>
      <c r="BF22">
        <v>242000</v>
      </c>
      <c r="BG22">
        <v>186369103.55608249</v>
      </c>
      <c r="BH22">
        <v>127000</v>
      </c>
      <c r="BI22">
        <v>925000</v>
      </c>
      <c r="BJ22">
        <v>17535000</v>
      </c>
      <c r="BK22">
        <v>8750000</v>
      </c>
      <c r="BL22">
        <v>2412000</v>
      </c>
      <c r="BM22">
        <v>813932356.28396463</v>
      </c>
      <c r="BN22">
        <v>965000</v>
      </c>
      <c r="BO22">
        <v>2595000</v>
      </c>
      <c r="BP22">
        <v>44300000</v>
      </c>
      <c r="BQ22">
        <v>746000</v>
      </c>
      <c r="BR22">
        <v>1008000</v>
      </c>
      <c r="BS22">
        <v>788114608.20639992</v>
      </c>
      <c r="BT22">
        <v>13118000</v>
      </c>
      <c r="BU22">
        <v>34550000</v>
      </c>
      <c r="BV22">
        <v>28561108.977305818</v>
      </c>
      <c r="BW22">
        <v>9125000</v>
      </c>
      <c r="BX22">
        <v>61000</v>
      </c>
      <c r="BY22">
        <v>1618000</v>
      </c>
      <c r="BZ22">
        <v>56000</v>
      </c>
      <c r="CA22">
        <v>168142535.78534049</v>
      </c>
      <c r="CB22">
        <v>180141229.2787717</v>
      </c>
      <c r="CC22">
        <v>6794000</v>
      </c>
      <c r="CD22">
        <v>146490002.05390799</v>
      </c>
      <c r="CE22">
        <v>28138552.827059731</v>
      </c>
      <c r="CF22">
        <f>CF21/2+CF23/2</f>
        <v>2233500</v>
      </c>
      <c r="CG22">
        <v>8751000</v>
      </c>
      <c r="CH22">
        <v>385909894.97258282</v>
      </c>
      <c r="CI22">
        <v>2217000</v>
      </c>
      <c r="CJ22">
        <v>130364000</v>
      </c>
      <c r="CK22">
        <v>3491000</v>
      </c>
      <c r="CL22">
        <v>1539000</v>
      </c>
      <c r="CM22">
        <v>27000</v>
      </c>
      <c r="CN22">
        <v>1744980358.2472539</v>
      </c>
      <c r="CO22">
        <v>54000</v>
      </c>
      <c r="CP22">
        <v>3393000</v>
      </c>
    </row>
    <row r="23" spans="1:94" x14ac:dyDescent="0.25">
      <c r="A23" s="1" t="s">
        <v>114</v>
      </c>
      <c r="B23">
        <v>1263000</v>
      </c>
      <c r="C23">
        <v>10390000</v>
      </c>
      <c r="D23">
        <v>11534000</v>
      </c>
      <c r="E23">
        <v>4282000</v>
      </c>
      <c r="F23">
        <v>13372000</v>
      </c>
      <c r="G23">
        <v>5392000</v>
      </c>
      <c r="H23">
        <v>8340000</v>
      </c>
      <c r="I23">
        <v>940000</v>
      </c>
      <c r="J23">
        <v>8872000</v>
      </c>
      <c r="K23">
        <v>109447000</v>
      </c>
      <c r="L23">
        <v>135130000</v>
      </c>
      <c r="M23">
        <v>3795000</v>
      </c>
      <c r="N23">
        <v>1036000</v>
      </c>
      <c r="O23">
        <v>385000</v>
      </c>
      <c r="P23">
        <v>1268000</v>
      </c>
      <c r="Q23">
        <v>90966000</v>
      </c>
      <c r="R23">
        <v>9651000</v>
      </c>
      <c r="S23">
        <v>500000</v>
      </c>
      <c r="T23">
        <v>4530000</v>
      </c>
      <c r="U23">
        <v>181136727.2096515</v>
      </c>
      <c r="V23">
        <v>312536177.80535698</v>
      </c>
      <c r="W23">
        <v>366330196.10659218</v>
      </c>
      <c r="X23">
        <v>626599435.232651</v>
      </c>
      <c r="Y23">
        <v>1366000</v>
      </c>
      <c r="Z23">
        <v>285847000</v>
      </c>
      <c r="AA23">
        <v>1339000</v>
      </c>
      <c r="AB23">
        <v>397789572.0676468</v>
      </c>
      <c r="AC23">
        <v>156000</v>
      </c>
      <c r="AD23">
        <v>81757000</v>
      </c>
      <c r="AE23">
        <v>3400000</v>
      </c>
      <c r="AF23">
        <v>1195000</v>
      </c>
      <c r="AG23">
        <v>928589865.76895666</v>
      </c>
      <c r="AH23">
        <v>91758000</v>
      </c>
      <c r="AI23">
        <v>18895000</v>
      </c>
      <c r="AJ23">
        <v>561469376.82559192</v>
      </c>
      <c r="AK23">
        <v>732541192.54592729</v>
      </c>
      <c r="AL23">
        <v>8340000</v>
      </c>
      <c r="AM23">
        <v>21872000</v>
      </c>
      <c r="AN23">
        <v>7646000</v>
      </c>
      <c r="AO23">
        <v>536000</v>
      </c>
      <c r="AP23">
        <v>6781000</v>
      </c>
      <c r="AQ23">
        <v>57480000</v>
      </c>
      <c r="AR23">
        <v>1511000</v>
      </c>
      <c r="AS23">
        <v>17116000</v>
      </c>
      <c r="AT23">
        <v>1434000</v>
      </c>
      <c r="AU23">
        <v>22383000</v>
      </c>
      <c r="AV23">
        <v>147427686.45988661</v>
      </c>
      <c r="AW23">
        <v>156262752.72112751</v>
      </c>
      <c r="AX23">
        <v>1448000</v>
      </c>
      <c r="AY23">
        <v>664533519.76889968</v>
      </c>
      <c r="AZ23">
        <v>340219982.91091168</v>
      </c>
      <c r="BA23">
        <v>1588000</v>
      </c>
      <c r="BB23">
        <v>1939000</v>
      </c>
      <c r="BC23">
        <v>1864000</v>
      </c>
      <c r="BD23">
        <v>97372000</v>
      </c>
      <c r="BE23">
        <v>619488840.64029467</v>
      </c>
      <c r="BF23">
        <v>260000</v>
      </c>
      <c r="BG23">
        <v>194540598.85247451</v>
      </c>
      <c r="BH23">
        <v>134000</v>
      </c>
      <c r="BI23">
        <v>981000</v>
      </c>
      <c r="BJ23">
        <v>18152000</v>
      </c>
      <c r="BK23">
        <v>8030000</v>
      </c>
      <c r="BL23">
        <v>2611000</v>
      </c>
      <c r="BM23">
        <v>849355803.63950372</v>
      </c>
      <c r="BN23">
        <v>1051000</v>
      </c>
      <c r="BO23">
        <v>2751000</v>
      </c>
      <c r="BP23">
        <v>44500000</v>
      </c>
      <c r="BQ23">
        <v>789000</v>
      </c>
      <c r="BR23">
        <v>1503000</v>
      </c>
      <c r="BS23">
        <v>825414522.09837568</v>
      </c>
      <c r="BT23">
        <v>16128000</v>
      </c>
      <c r="BU23">
        <v>31659000</v>
      </c>
      <c r="BV23">
        <v>30648125.40726909</v>
      </c>
      <c r="BW23">
        <v>9474000</v>
      </c>
      <c r="BX23">
        <v>92000</v>
      </c>
      <c r="BY23">
        <v>1804000</v>
      </c>
      <c r="BZ23">
        <v>68000</v>
      </c>
      <c r="CA23">
        <v>178896138.02178979</v>
      </c>
      <c r="CB23">
        <v>181773707.04435369</v>
      </c>
      <c r="CC23">
        <v>8204000</v>
      </c>
      <c r="CD23">
        <v>154854095.34149969</v>
      </c>
      <c r="CE23">
        <v>30194692.247700758</v>
      </c>
      <c r="CF23">
        <v>1830000</v>
      </c>
      <c r="CG23">
        <v>7892000</v>
      </c>
      <c r="CH23">
        <v>404756512.81182438</v>
      </c>
      <c r="CI23">
        <v>1715000</v>
      </c>
      <c r="CJ23">
        <v>141526000</v>
      </c>
      <c r="CK23">
        <v>3848000</v>
      </c>
      <c r="CL23">
        <v>1530000</v>
      </c>
      <c r="CM23">
        <v>20299.9992370605</v>
      </c>
      <c r="CN23">
        <v>1820356515.251539</v>
      </c>
      <c r="CO23">
        <v>54500</v>
      </c>
      <c r="CP23">
        <v>3192000</v>
      </c>
    </row>
    <row r="24" spans="1:94" x14ac:dyDescent="0.25">
      <c r="A24" s="1" t="s">
        <v>115</v>
      </c>
      <c r="B24">
        <v>1482000</v>
      </c>
      <c r="C24">
        <v>10932000</v>
      </c>
      <c r="D24">
        <v>11491000</v>
      </c>
      <c r="E24">
        <v>4109000</v>
      </c>
      <c r="F24">
        <v>12142000</v>
      </c>
      <c r="G24">
        <v>6228000</v>
      </c>
      <c r="H24">
        <v>9209000</v>
      </c>
      <c r="I24">
        <v>997000</v>
      </c>
      <c r="J24">
        <v>10610000</v>
      </c>
      <c r="K24">
        <v>119458000</v>
      </c>
      <c r="L24">
        <v>143035000</v>
      </c>
      <c r="M24">
        <v>4017000</v>
      </c>
      <c r="N24">
        <v>1150000</v>
      </c>
      <c r="O24">
        <v>459000</v>
      </c>
      <c r="P24">
        <v>1407000</v>
      </c>
      <c r="Q24">
        <v>92402000</v>
      </c>
      <c r="R24">
        <v>8087000</v>
      </c>
      <c r="S24">
        <v>522000</v>
      </c>
      <c r="T24">
        <v>5058000</v>
      </c>
      <c r="U24">
        <v>192151378.08110279</v>
      </c>
      <c r="V24">
        <v>323293789.65803438</v>
      </c>
      <c r="W24">
        <v>384699656.28534561</v>
      </c>
      <c r="X24">
        <v>682564892.56202459</v>
      </c>
      <c r="Y24">
        <v>1347000</v>
      </c>
      <c r="Z24">
        <v>311204000</v>
      </c>
      <c r="AA24">
        <v>1279000</v>
      </c>
      <c r="AB24">
        <v>431349338.13492888</v>
      </c>
      <c r="AC24">
        <v>169000</v>
      </c>
      <c r="AD24">
        <v>87242000</v>
      </c>
      <c r="AE24">
        <v>3851000</v>
      </c>
      <c r="AF24">
        <v>1328000</v>
      </c>
      <c r="AG24">
        <v>982228992.37589467</v>
      </c>
      <c r="AH24">
        <v>91304000</v>
      </c>
      <c r="AI24">
        <v>20297000</v>
      </c>
      <c r="AJ24">
        <v>600371929.96720552</v>
      </c>
      <c r="AK24">
        <v>783131240.43475091</v>
      </c>
      <c r="AL24">
        <v>8856000</v>
      </c>
      <c r="AM24">
        <v>23943000</v>
      </c>
      <c r="AN24">
        <v>8171000</v>
      </c>
      <c r="AO24">
        <v>619000</v>
      </c>
      <c r="AP24">
        <v>7597000</v>
      </c>
      <c r="AQ24">
        <v>60042000</v>
      </c>
      <c r="AR24">
        <v>1592000</v>
      </c>
      <c r="AS24">
        <v>17889000</v>
      </c>
      <c r="AT24">
        <v>1752000</v>
      </c>
      <c r="AU24">
        <v>26496000</v>
      </c>
      <c r="AV24">
        <v>149322519.58128259</v>
      </c>
      <c r="AW24">
        <v>157876705.17305529</v>
      </c>
      <c r="AX24">
        <v>1439000</v>
      </c>
      <c r="AY24">
        <v>713073639.64945602</v>
      </c>
      <c r="AZ24">
        <v>371666562.67227513</v>
      </c>
      <c r="BA24">
        <v>2346000</v>
      </c>
      <c r="BB24">
        <v>2055000</v>
      </c>
      <c r="BC24">
        <v>1849000</v>
      </c>
      <c r="BD24">
        <v>94274000</v>
      </c>
      <c r="BE24">
        <v>664720016.67262816</v>
      </c>
      <c r="BF24">
        <v>283000</v>
      </c>
      <c r="BG24">
        <v>203037153.63128099</v>
      </c>
      <c r="BH24">
        <v>135000</v>
      </c>
      <c r="BI24">
        <v>982000</v>
      </c>
      <c r="BJ24">
        <v>20763000</v>
      </c>
      <c r="BK24">
        <v>8170000</v>
      </c>
      <c r="BL24">
        <v>2853000</v>
      </c>
      <c r="BM24">
        <v>897596488.45215738</v>
      </c>
      <c r="BN24">
        <v>869000</v>
      </c>
      <c r="BO24">
        <v>2875000</v>
      </c>
      <c r="BP24">
        <v>46700000</v>
      </c>
      <c r="BQ24">
        <v>792000</v>
      </c>
      <c r="BR24">
        <v>1548000</v>
      </c>
      <c r="BS24">
        <v>874808571.41249824</v>
      </c>
      <c r="BT24">
        <v>19953000</v>
      </c>
      <c r="BU24">
        <v>39629000</v>
      </c>
      <c r="BV24">
        <v>33358092.585218862</v>
      </c>
      <c r="BW24">
        <v>9889000</v>
      </c>
      <c r="BX24">
        <v>110000</v>
      </c>
      <c r="BY24">
        <v>1871000</v>
      </c>
      <c r="BZ24">
        <v>74000</v>
      </c>
      <c r="CA24">
        <v>189774542.047939</v>
      </c>
      <c r="CB24">
        <v>204344687.05371121</v>
      </c>
      <c r="CC24">
        <v>8963000</v>
      </c>
      <c r="CD24">
        <v>156386723.3140845</v>
      </c>
      <c r="CE24">
        <v>32864565.979036901</v>
      </c>
      <c r="CF24">
        <f>CF23/2+CF25/2</f>
        <v>2172500</v>
      </c>
      <c r="CG24">
        <v>8887000</v>
      </c>
      <c r="CH24">
        <v>433512501.2496711</v>
      </c>
      <c r="CI24">
        <v>1789000</v>
      </c>
      <c r="CJ24">
        <v>148045000</v>
      </c>
      <c r="CK24">
        <v>5182000</v>
      </c>
      <c r="CL24">
        <v>1079000</v>
      </c>
      <c r="CM24">
        <v>26299.9992370605</v>
      </c>
      <c r="CN24">
        <v>1934268135.4476571</v>
      </c>
      <c r="CO24">
        <v>55000</v>
      </c>
      <c r="CP24">
        <v>2768000</v>
      </c>
    </row>
    <row r="25" spans="1:94" x14ac:dyDescent="0.25">
      <c r="A25" s="1" t="s">
        <v>116</v>
      </c>
      <c r="B25">
        <v>1623000</v>
      </c>
      <c r="C25">
        <v>11403000</v>
      </c>
      <c r="D25">
        <v>11043000</v>
      </c>
      <c r="E25">
        <v>4908000</v>
      </c>
      <c r="F25">
        <v>13098000</v>
      </c>
      <c r="G25">
        <v>6699000</v>
      </c>
      <c r="H25">
        <v>9326000</v>
      </c>
      <c r="I25">
        <v>1060000</v>
      </c>
      <c r="J25">
        <v>10628000</v>
      </c>
      <c r="K25">
        <v>128530000</v>
      </c>
      <c r="L25">
        <v>149720000</v>
      </c>
      <c r="M25">
        <v>4368000</v>
      </c>
      <c r="N25">
        <v>1079000</v>
      </c>
      <c r="O25">
        <v>552000</v>
      </c>
      <c r="P25">
        <v>1446000</v>
      </c>
      <c r="Q25">
        <v>108542000</v>
      </c>
      <c r="R25">
        <v>7475000</v>
      </c>
      <c r="S25">
        <v>514000</v>
      </c>
      <c r="T25">
        <v>5610000</v>
      </c>
      <c r="U25">
        <v>202247515.92571521</v>
      </c>
      <c r="V25">
        <v>309760109.93083793</v>
      </c>
      <c r="W25">
        <v>402010474.20148659</v>
      </c>
      <c r="X25">
        <v>729507921.23136806</v>
      </c>
      <c r="Y25">
        <v>1402000</v>
      </c>
      <c r="Z25">
        <v>338485601.56250012</v>
      </c>
      <c r="AA25">
        <v>2069000</v>
      </c>
      <c r="AB25">
        <v>461906449.25689381</v>
      </c>
      <c r="AC25">
        <v>174000</v>
      </c>
      <c r="AD25">
        <v>90571000</v>
      </c>
      <c r="AE25">
        <v>3698000</v>
      </c>
      <c r="AF25">
        <v>1538000</v>
      </c>
      <c r="AG25">
        <v>1016965040.252687</v>
      </c>
      <c r="AH25">
        <v>92214000</v>
      </c>
      <c r="AI25">
        <v>22805000</v>
      </c>
      <c r="AJ25">
        <v>606878384.49599731</v>
      </c>
      <c r="AK25">
        <v>799318916.1052264</v>
      </c>
      <c r="AL25">
        <v>9468000</v>
      </c>
      <c r="AM25">
        <v>26296000</v>
      </c>
      <c r="AN25">
        <v>8643000</v>
      </c>
      <c r="AO25">
        <v>668000</v>
      </c>
      <c r="AP25">
        <v>8473000</v>
      </c>
      <c r="AQ25">
        <v>61194601.5625</v>
      </c>
      <c r="AR25">
        <v>1501000</v>
      </c>
      <c r="AS25">
        <v>18954000</v>
      </c>
      <c r="AT25">
        <v>1995000</v>
      </c>
      <c r="AU25">
        <v>28696000</v>
      </c>
      <c r="AV25">
        <v>138523410.94479221</v>
      </c>
      <c r="AW25">
        <v>147336636.60313031</v>
      </c>
      <c r="AX25">
        <v>1476000</v>
      </c>
      <c r="AY25">
        <v>725777306.16700161</v>
      </c>
      <c r="AZ25">
        <v>393163875.57292241</v>
      </c>
      <c r="BA25">
        <v>2510000</v>
      </c>
      <c r="BB25">
        <v>2175000</v>
      </c>
      <c r="BC25">
        <v>1923000</v>
      </c>
      <c r="BD25">
        <v>86280000</v>
      </c>
      <c r="BE25">
        <v>676540976.19364107</v>
      </c>
      <c r="BF25">
        <v>296000</v>
      </c>
      <c r="BG25">
        <v>196550372.86966121</v>
      </c>
      <c r="BH25">
        <v>139000</v>
      </c>
      <c r="BI25">
        <v>974000</v>
      </c>
      <c r="BJ25">
        <v>20981000</v>
      </c>
      <c r="BK25">
        <v>8110000</v>
      </c>
      <c r="BL25">
        <v>3038000</v>
      </c>
      <c r="BM25">
        <v>922286548.23952925</v>
      </c>
      <c r="BN25">
        <v>1020000</v>
      </c>
      <c r="BO25">
        <v>3078000</v>
      </c>
      <c r="BP25">
        <v>48600000</v>
      </c>
      <c r="BQ25">
        <v>762400</v>
      </c>
      <c r="BR25">
        <v>1266000</v>
      </c>
      <c r="BS25">
        <v>905881478.47675455</v>
      </c>
      <c r="BT25">
        <v>21039000</v>
      </c>
      <c r="BU25">
        <v>41964000</v>
      </c>
      <c r="BV25">
        <v>36499131.166838631</v>
      </c>
      <c r="BW25">
        <v>10378000</v>
      </c>
      <c r="BX25">
        <v>112000</v>
      </c>
      <c r="BY25">
        <v>1788000</v>
      </c>
      <c r="BZ25">
        <v>72000</v>
      </c>
      <c r="CA25">
        <v>199745794.6876443</v>
      </c>
      <c r="CB25">
        <v>218948144.64517209</v>
      </c>
      <c r="CC25">
        <v>9966000</v>
      </c>
      <c r="CD25">
        <v>145817951.47745159</v>
      </c>
      <c r="CE25">
        <v>35959133.494989082</v>
      </c>
      <c r="CF25">
        <v>2515000</v>
      </c>
      <c r="CG25">
        <v>8383000</v>
      </c>
      <c r="CH25">
        <v>435778612.75681788</v>
      </c>
      <c r="CI25">
        <v>1947000</v>
      </c>
      <c r="CJ25">
        <v>158445406.25</v>
      </c>
      <c r="CK25">
        <v>8594000</v>
      </c>
      <c r="CL25">
        <v>1049500</v>
      </c>
      <c r="CM25">
        <v>28399.999618530299</v>
      </c>
      <c r="CN25">
        <v>1991161436.6129611</v>
      </c>
      <c r="CO25">
        <v>64000</v>
      </c>
      <c r="CP25">
        <v>2288000</v>
      </c>
    </row>
    <row r="26" spans="1:94" x14ac:dyDescent="0.25">
      <c r="A26" s="1" t="s">
        <v>117</v>
      </c>
      <c r="B26">
        <v>1868000</v>
      </c>
      <c r="C26">
        <v>11624000</v>
      </c>
      <c r="D26">
        <v>11902000</v>
      </c>
      <c r="E26">
        <v>5568000</v>
      </c>
      <c r="F26">
        <v>14191000</v>
      </c>
      <c r="G26">
        <v>7007000</v>
      </c>
      <c r="H26">
        <v>9221000</v>
      </c>
      <c r="I26">
        <v>1160000</v>
      </c>
      <c r="J26">
        <v>11194000</v>
      </c>
      <c r="K26">
        <v>136608999.99999991</v>
      </c>
      <c r="L26">
        <v>154632000</v>
      </c>
      <c r="M26">
        <v>4479000</v>
      </c>
      <c r="N26">
        <v>1153000</v>
      </c>
      <c r="O26">
        <v>650000</v>
      </c>
      <c r="P26">
        <v>1578000</v>
      </c>
      <c r="Q26">
        <v>99533000</v>
      </c>
      <c r="R26">
        <v>9088000</v>
      </c>
      <c r="S26">
        <v>532000</v>
      </c>
      <c r="T26">
        <v>5732000</v>
      </c>
      <c r="U26">
        <v>210530956.2763783</v>
      </c>
      <c r="V26">
        <v>309162984.62418169</v>
      </c>
      <c r="W26">
        <v>415489956.28630859</v>
      </c>
      <c r="X26">
        <v>740715759.48271</v>
      </c>
      <c r="Y26">
        <v>1515000</v>
      </c>
      <c r="Z26">
        <v>337838000.00000012</v>
      </c>
      <c r="AA26">
        <v>1702000</v>
      </c>
      <c r="AB26">
        <v>468662306.32079571</v>
      </c>
      <c r="AC26">
        <v>174000</v>
      </c>
      <c r="AD26">
        <v>93086000</v>
      </c>
      <c r="AE26">
        <v>3780000</v>
      </c>
      <c r="AF26">
        <v>1703000</v>
      </c>
      <c r="AG26">
        <v>1037956545.538646</v>
      </c>
      <c r="AH26">
        <v>94715000</v>
      </c>
      <c r="AI26">
        <v>24860000</v>
      </c>
      <c r="AJ26">
        <v>624278730.48504376</v>
      </c>
      <c r="AK26">
        <v>819595044.68758404</v>
      </c>
      <c r="AL26">
        <v>11689000</v>
      </c>
      <c r="AM26">
        <v>26915000</v>
      </c>
      <c r="AN26">
        <v>9350000</v>
      </c>
      <c r="AO26">
        <v>611000</v>
      </c>
      <c r="AP26">
        <v>9179000</v>
      </c>
      <c r="AQ26">
        <v>62207000</v>
      </c>
      <c r="AR26">
        <v>1537000</v>
      </c>
      <c r="AS26">
        <v>20081000</v>
      </c>
      <c r="AT26">
        <v>2038000</v>
      </c>
      <c r="AU26">
        <v>28714000</v>
      </c>
      <c r="AV26">
        <v>132353710.9827413</v>
      </c>
      <c r="AW26">
        <v>140808231.25326639</v>
      </c>
      <c r="AX26">
        <v>1441000</v>
      </c>
      <c r="AY26">
        <v>743168143.15588427</v>
      </c>
      <c r="AZ26">
        <v>409178637.30605233</v>
      </c>
      <c r="BA26">
        <v>2548000</v>
      </c>
      <c r="BB26">
        <v>2384000</v>
      </c>
      <c r="BC26">
        <v>2009000</v>
      </c>
      <c r="BD26">
        <v>82752000</v>
      </c>
      <c r="BE26">
        <v>692705030.06062829</v>
      </c>
      <c r="BF26">
        <v>320000</v>
      </c>
      <c r="BG26">
        <v>208814202.9571259</v>
      </c>
      <c r="BH26">
        <v>144000</v>
      </c>
      <c r="BI26">
        <v>949000</v>
      </c>
      <c r="BJ26">
        <v>22045000</v>
      </c>
      <c r="BK26">
        <v>8890000</v>
      </c>
      <c r="BL26">
        <v>3225000</v>
      </c>
      <c r="BM26">
        <v>936358201.30873549</v>
      </c>
      <c r="BN26">
        <v>1226000</v>
      </c>
      <c r="BO26">
        <v>3275000</v>
      </c>
      <c r="BP26">
        <v>50600000</v>
      </c>
      <c r="BQ26">
        <v>752600</v>
      </c>
      <c r="BR26">
        <v>1192000</v>
      </c>
      <c r="BS26">
        <v>928930206.15009904</v>
      </c>
      <c r="BT26">
        <v>23066000</v>
      </c>
      <c r="BU26">
        <v>45330000</v>
      </c>
      <c r="BV26">
        <v>37266648.544104718</v>
      </c>
      <c r="BW26">
        <v>10711000</v>
      </c>
      <c r="BX26">
        <v>122000</v>
      </c>
      <c r="BY26">
        <v>1899000</v>
      </c>
      <c r="BZ26">
        <v>76000</v>
      </c>
      <c r="CA26">
        <v>207926772.17959341</v>
      </c>
      <c r="CB26">
        <v>230131574.32045111</v>
      </c>
      <c r="CC26">
        <v>10446000</v>
      </c>
      <c r="CD26">
        <v>139218767.45210931</v>
      </c>
      <c r="CE26">
        <v>36715295.599305429</v>
      </c>
      <c r="CF26">
        <v>2781000</v>
      </c>
      <c r="CG26">
        <v>9651000</v>
      </c>
      <c r="CH26">
        <v>444865191.83333308</v>
      </c>
      <c r="CI26">
        <v>2199000</v>
      </c>
      <c r="CJ26">
        <v>170930093.75</v>
      </c>
      <c r="CK26">
        <v>8437000</v>
      </c>
      <c r="CL26">
        <v>895600</v>
      </c>
      <c r="CM26">
        <v>36400.001525878899</v>
      </c>
      <c r="CN26">
        <v>2034431899.1022601</v>
      </c>
      <c r="CO26">
        <v>69000</v>
      </c>
      <c r="CP26">
        <v>3275000</v>
      </c>
    </row>
    <row r="27" spans="1:94" x14ac:dyDescent="0.25">
      <c r="A27" s="1" t="s">
        <v>118</v>
      </c>
      <c r="B27">
        <v>346000</v>
      </c>
      <c r="C27">
        <v>2832000</v>
      </c>
      <c r="D27">
        <v>3964000</v>
      </c>
      <c r="E27">
        <v>1165000</v>
      </c>
      <c r="F27">
        <v>5850000</v>
      </c>
      <c r="G27">
        <v>3973000</v>
      </c>
      <c r="H27">
        <v>2810000</v>
      </c>
      <c r="I27">
        <v>432000</v>
      </c>
      <c r="J27">
        <f>J26*$J$32</f>
        <v>3502848.8679999998</v>
      </c>
      <c r="K27">
        <f>K26*$J$32</f>
        <v>42747961.497999966</v>
      </c>
      <c r="L27">
        <v>20334000</v>
      </c>
      <c r="M27">
        <v>1275000</v>
      </c>
      <c r="N27">
        <v>324000</v>
      </c>
      <c r="O27">
        <v>271000</v>
      </c>
      <c r="P27">
        <f>P26*$J$32</f>
        <v>493790.91599999997</v>
      </c>
      <c r="Q27">
        <f>Q26*$J$32</f>
        <v>31146065.425999999</v>
      </c>
      <c r="R27">
        <v>4230000</v>
      </c>
      <c r="S27">
        <v>210000</v>
      </c>
      <c r="T27">
        <v>1386000</v>
      </c>
      <c r="U27">
        <f>U26*$J$32</f>
        <v>65879767.89991685</v>
      </c>
      <c r="V27">
        <f t="shared" ref="V27:Z27" si="0">V26*$J$32</f>
        <v>96743899.474568173</v>
      </c>
      <c r="W27">
        <f t="shared" si="0"/>
        <v>130015948.10102424</v>
      </c>
      <c r="X27">
        <f t="shared" si="0"/>
        <v>231786256.88884857</v>
      </c>
      <c r="Y27">
        <f t="shared" si="0"/>
        <v>474076.82999999996</v>
      </c>
      <c r="Z27">
        <f t="shared" si="0"/>
        <v>105716942.63600004</v>
      </c>
      <c r="AA27">
        <v>558000</v>
      </c>
      <c r="AB27">
        <f>AB26*$J$32</f>
        <v>146654746.21851602</v>
      </c>
      <c r="AC27">
        <f>AC26*$J$32</f>
        <v>54448.427999999993</v>
      </c>
      <c r="AD27">
        <v>23827000</v>
      </c>
      <c r="AE27">
        <f>AE26*$J$32</f>
        <v>1182845.1599999999</v>
      </c>
      <c r="AF27">
        <v>507799.98779296898</v>
      </c>
      <c r="AG27">
        <f>AG26*$J$32</f>
        <v>324799438.14304417</v>
      </c>
      <c r="AH27">
        <v>8261000</v>
      </c>
      <c r="AI27">
        <v>12727000</v>
      </c>
      <c r="AJ27">
        <f>AJ26*$J$32</f>
        <v>195350548.90084085</v>
      </c>
      <c r="AK27">
        <f>AK26*$J$32</f>
        <v>256469320.57372814</v>
      </c>
      <c r="AL27">
        <v>2918000</v>
      </c>
      <c r="AM27">
        <f>AM26*$J$32</f>
        <v>8422295.629999999</v>
      </c>
      <c r="AN27">
        <v>2326000</v>
      </c>
      <c r="AO27">
        <v>130000</v>
      </c>
      <c r="AP27">
        <f>AP26*$J$32</f>
        <v>2872311.0379999997</v>
      </c>
      <c r="AQ27">
        <v>21448000</v>
      </c>
      <c r="AR27">
        <v>406000</v>
      </c>
      <c r="AS27">
        <v>3174000</v>
      </c>
      <c r="AT27">
        <v>326000</v>
      </c>
      <c r="AU27">
        <v>4276000</v>
      </c>
      <c r="AV27">
        <f>AV26*$J$32</f>
        <v>41416387.948141366</v>
      </c>
      <c r="AW27">
        <f>AW26*$J$32</f>
        <v>44061993.340234622</v>
      </c>
      <c r="AX27">
        <v>305000</v>
      </c>
      <c r="AY27">
        <f>AY26*$J$32</f>
        <v>232553661.69262561</v>
      </c>
      <c r="AZ27">
        <f>AZ26*$J$32</f>
        <v>128040997.5430845</v>
      </c>
      <c r="BA27">
        <v>1460000</v>
      </c>
      <c r="BB27">
        <v>690000</v>
      </c>
      <c r="BC27">
        <v>646000</v>
      </c>
      <c r="BD27">
        <v>36056000</v>
      </c>
      <c r="BE27">
        <f>BE26*$J$32</f>
        <v>216762643.41663191</v>
      </c>
      <c r="BF27">
        <v>65000</v>
      </c>
      <c r="BG27">
        <f>BG26*$J$32</f>
        <v>65342558.017749749</v>
      </c>
      <c r="BH27">
        <v>48000</v>
      </c>
      <c r="BI27">
        <v>325000</v>
      </c>
      <c r="BJ27">
        <f>BJ26*$J$32</f>
        <v>6898365.4899999993</v>
      </c>
      <c r="BK27">
        <v>1690000</v>
      </c>
      <c r="BL27">
        <v>511000</v>
      </c>
      <c r="BM27">
        <f>BM26*$J$32</f>
        <v>293007081.0699321</v>
      </c>
      <c r="BN27">
        <v>401000</v>
      </c>
      <c r="BO27">
        <v>791000</v>
      </c>
      <c r="BP27">
        <f>BP26*$J$32</f>
        <v>15833853.199999999</v>
      </c>
      <c r="BQ27">
        <f>BQ26*$J$32</f>
        <v>235505.09719999999</v>
      </c>
      <c r="BR27">
        <v>214000</v>
      </c>
      <c r="BS27">
        <f>BS26*$J$32</f>
        <v>290682697.96890128</v>
      </c>
      <c r="BT27">
        <v>9510000</v>
      </c>
      <c r="BU27">
        <v>12361000</v>
      </c>
      <c r="BV27">
        <f>BV26*$J$32</f>
        <v>11661554.195718335</v>
      </c>
      <c r="BW27">
        <v>1543000</v>
      </c>
      <c r="BX27">
        <f>BX26*$J$32</f>
        <v>38176.483999999997</v>
      </c>
      <c r="BY27">
        <v>515000</v>
      </c>
      <c r="BZ27">
        <v>19000</v>
      </c>
      <c r="CA27">
        <f>CA26*$J$32</f>
        <v>65064861.403982729</v>
      </c>
      <c r="CB27">
        <f>CB26*$J$32</f>
        <v>72013232.499504194</v>
      </c>
      <c r="CC27">
        <f t="shared" ref="CC27:CE27" si="1">CC26*$J$32</f>
        <v>3268783.2119999998</v>
      </c>
      <c r="CD27">
        <f t="shared" si="1"/>
        <v>43564615.148648947</v>
      </c>
      <c r="CE27">
        <f t="shared" si="1"/>
        <v>11489023.729525853</v>
      </c>
      <c r="CF27">
        <v>739000</v>
      </c>
      <c r="CG27">
        <v>2243000</v>
      </c>
      <c r="CH27">
        <f>CH26*$J$32</f>
        <v>139208105.55887026</v>
      </c>
      <c r="CI27">
        <f>CI26*$J$32</f>
        <v>688115.478</v>
      </c>
      <c r="CJ27">
        <v>60549898.4375</v>
      </c>
      <c r="CK27">
        <f>CK26*$J$32</f>
        <v>2640122.9139999999</v>
      </c>
      <c r="CL27">
        <f>CL26*$J$32</f>
        <v>280252.94319999998</v>
      </c>
      <c r="CM27">
        <v>9399.9996185302698</v>
      </c>
      <c r="CN27">
        <f>CN26*$J$32</f>
        <v>636618498.7308774</v>
      </c>
      <c r="CO27">
        <v>18500</v>
      </c>
      <c r="CP27">
        <f>CP26*$J$32</f>
        <v>1024819.5499999999</v>
      </c>
    </row>
    <row r="32" spans="1:94" x14ac:dyDescent="0.25">
      <c r="J32">
        <v>0.31292199999999998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丁锦豪</cp:lastModifiedBy>
  <dcterms:created xsi:type="dcterms:W3CDTF">2023-08-20T03:09:50Z</dcterms:created>
  <dcterms:modified xsi:type="dcterms:W3CDTF">2023-08-20T03:23:06Z</dcterms:modified>
</cp:coreProperties>
</file>