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44279\PycharmProjects\pWHUT\第六次训练\"/>
    </mc:Choice>
  </mc:AlternateContent>
  <xr:revisionPtr revIDLastSave="0" documentId="13_ncr:1_{D049A886-8FC9-4B64-8FA3-81C482A0B5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G28" i="1"/>
  <c r="H28" i="1"/>
  <c r="I28" i="1"/>
  <c r="J28" i="1"/>
  <c r="K28" i="1"/>
  <c r="L28" i="1"/>
  <c r="N28" i="1"/>
  <c r="P28" i="1"/>
  <c r="R28" i="1"/>
  <c r="S28" i="1"/>
  <c r="T28" i="1"/>
  <c r="U28" i="1"/>
  <c r="V28" i="1"/>
  <c r="W28" i="1"/>
  <c r="X28" i="1"/>
  <c r="Y28" i="1"/>
  <c r="AB28" i="1"/>
  <c r="AF28" i="1"/>
  <c r="AH28" i="1"/>
  <c r="AI28" i="1"/>
  <c r="AJ28" i="1"/>
  <c r="AK28" i="1"/>
  <c r="AL28" i="1"/>
  <c r="AN28" i="1"/>
  <c r="AP28" i="1"/>
  <c r="AQ28" i="1"/>
  <c r="AR28" i="1"/>
  <c r="AS28" i="1"/>
  <c r="AW28" i="1"/>
  <c r="AX28" i="1"/>
  <c r="AY28" i="1"/>
  <c r="AZ28" i="1"/>
  <c r="BA28" i="1"/>
  <c r="BC28" i="1"/>
  <c r="BD28" i="1"/>
  <c r="BG28" i="1"/>
  <c r="BH28" i="1"/>
  <c r="BI28" i="1"/>
  <c r="BJ28" i="1"/>
  <c r="BK28" i="1"/>
  <c r="BL28" i="1"/>
  <c r="BM28" i="1"/>
  <c r="BN28" i="1"/>
  <c r="BP28" i="1"/>
  <c r="BQ28" i="1"/>
  <c r="BT28" i="1"/>
  <c r="BU28" i="1"/>
  <c r="BW28" i="1"/>
  <c r="BX28" i="1"/>
  <c r="BY28" i="1"/>
  <c r="BZ28" i="1"/>
  <c r="CA28" i="1"/>
  <c r="CD28" i="1"/>
  <c r="CE28" i="1"/>
  <c r="CF28" i="1"/>
  <c r="CG28" i="1"/>
  <c r="CH28" i="1"/>
  <c r="CJ28" i="1"/>
  <c r="CK28" i="1"/>
  <c r="CL28" i="1"/>
  <c r="CN28" i="1"/>
  <c r="CO28" i="1"/>
  <c r="CP28" i="1"/>
  <c r="CQ28" i="1"/>
  <c r="CR28" i="1"/>
  <c r="CS28" i="1"/>
  <c r="CT28" i="1"/>
  <c r="CU28" i="1"/>
  <c r="CV28" i="1"/>
  <c r="CX28" i="1"/>
  <c r="CZ28" i="1"/>
  <c r="DA28" i="1"/>
  <c r="DB28" i="1"/>
  <c r="DD28" i="1"/>
  <c r="DF28" i="1"/>
  <c r="DG28" i="1"/>
  <c r="DH28" i="1"/>
  <c r="DI28" i="1"/>
  <c r="DK28" i="1"/>
  <c r="DL28" i="1"/>
  <c r="DM28" i="1"/>
  <c r="DN28" i="1"/>
  <c r="DO28" i="1"/>
  <c r="DP28" i="1"/>
  <c r="DQ28" i="1"/>
  <c r="DR28" i="1"/>
  <c r="DT28" i="1"/>
  <c r="DU28" i="1"/>
  <c r="DV28" i="1"/>
  <c r="DW28" i="1"/>
  <c r="DX28" i="1"/>
  <c r="DY28" i="1"/>
  <c r="EB28" i="1"/>
  <c r="EC28" i="1"/>
  <c r="ED28" i="1"/>
  <c r="EI28" i="1"/>
  <c r="EJ28" i="1"/>
  <c r="EK28" i="1"/>
  <c r="EM28" i="1"/>
  <c r="EO28" i="1"/>
  <c r="EP28" i="1"/>
  <c r="ES28" i="1"/>
  <c r="ET28" i="1"/>
  <c r="EU28" i="1"/>
  <c r="EX28" i="1"/>
  <c r="EY28" i="1"/>
  <c r="FA28" i="1"/>
  <c r="FE28" i="1"/>
  <c r="FF28" i="1"/>
  <c r="FG28" i="1"/>
  <c r="FH28" i="1"/>
  <c r="FI28" i="1"/>
  <c r="FJ28" i="1"/>
  <c r="FK28" i="1"/>
  <c r="C34" i="1" l="1"/>
  <c r="C35" i="1" s="1"/>
  <c r="EK11" i="1"/>
  <c r="EC6" i="1"/>
  <c r="CN11" i="1"/>
  <c r="CN13" i="1"/>
  <c r="CN12" i="1"/>
  <c r="BV10" i="1"/>
  <c r="BB24" i="1"/>
  <c r="O17" i="1"/>
  <c r="O16" i="1"/>
  <c r="BE27" i="1" l="1"/>
  <c r="BE28" i="1" s="1"/>
  <c r="AE27" i="1"/>
  <c r="AE28" i="1" s="1"/>
  <c r="BO27" i="1"/>
  <c r="BO28" i="1" s="1"/>
  <c r="AG27" i="1"/>
  <c r="AG28" i="1" s="1"/>
  <c r="BF27" i="1"/>
  <c r="BF28" i="1" s="1"/>
  <c r="Q27" i="1"/>
  <c r="Q28" i="1" s="1"/>
  <c r="O27" i="1"/>
  <c r="O28" i="1" s="1"/>
  <c r="M27" i="1"/>
  <c r="M28" i="1" s="1"/>
  <c r="F27" i="1"/>
  <c r="F28" i="1" s="1"/>
  <c r="CC27" i="1"/>
  <c r="CC28" i="1" s="1"/>
  <c r="AA27" i="1"/>
  <c r="AA28" i="1" s="1"/>
  <c r="DE27" i="1"/>
  <c r="DE28" i="1" s="1"/>
  <c r="BS27" i="1"/>
  <c r="BS28" i="1" s="1"/>
  <c r="BR27" i="1"/>
  <c r="BR28" i="1" s="1"/>
  <c r="AO27" i="1"/>
  <c r="AO28" i="1" s="1"/>
  <c r="AM27" i="1"/>
  <c r="AM28" i="1" s="1"/>
  <c r="DC27" i="1"/>
  <c r="DC28" i="1" s="1"/>
  <c r="AU27" i="1"/>
  <c r="AU28" i="1" s="1"/>
  <c r="AV27" i="1"/>
  <c r="AV28" i="1" s="1"/>
  <c r="BB27" i="1" l="1"/>
  <c r="BB28" i="1" s="1"/>
  <c r="CI27" i="1"/>
  <c r="CI28" i="1" s="1"/>
  <c r="DJ27" i="1"/>
  <c r="DJ28" i="1" s="1"/>
  <c r="BV27" i="1"/>
  <c r="BV28" i="1" s="1"/>
  <c r="AD27" i="1"/>
  <c r="AD28" i="1" s="1"/>
  <c r="Z27" i="1"/>
  <c r="Z28" i="1" s="1"/>
  <c r="CM27" i="1"/>
  <c r="CM28" i="1" s="1"/>
  <c r="CY27" i="1"/>
  <c r="CY28" i="1" s="1"/>
  <c r="CB27" i="1"/>
  <c r="CB28" i="1" s="1"/>
  <c r="CW27" i="1"/>
  <c r="CW28" i="1" s="1"/>
  <c r="AT27" i="1"/>
  <c r="AT28" i="1" s="1"/>
  <c r="AC27" i="1"/>
  <c r="AC28" i="1" s="1"/>
  <c r="DS27" i="1"/>
  <c r="DS28" i="1" s="1"/>
  <c r="DZ27" i="1"/>
  <c r="DZ28" i="1" s="1"/>
  <c r="FB27" i="1"/>
  <c r="EZ27" i="1"/>
  <c r="EZ28" i="1" s="1"/>
  <c r="EL27" i="1"/>
  <c r="EL28" i="1" s="1"/>
  <c r="EG27" i="1"/>
  <c r="EG28" i="1" s="1"/>
  <c r="FC27" i="1"/>
  <c r="EQ27" i="1"/>
  <c r="EQ28" i="1" s="1"/>
  <c r="FD27" i="1"/>
  <c r="B27" i="1"/>
  <c r="EN27" i="1"/>
  <c r="EN28" i="1" s="1"/>
  <c r="EW27" i="1"/>
  <c r="EW28" i="1" s="1"/>
  <c r="EV27" i="1"/>
  <c r="EV28" i="1" s="1"/>
  <c r="EH27" i="1"/>
  <c r="EH28" i="1" s="1"/>
  <c r="EE27" i="1"/>
  <c r="EE28" i="1" s="1"/>
  <c r="EF27" i="1"/>
  <c r="EF28" i="1" s="1"/>
  <c r="ER27" i="1"/>
  <c r="ER28" i="1" s="1"/>
  <c r="EA27" i="1"/>
  <c r="EA28" i="1" s="1"/>
</calcChain>
</file>

<file path=xl/sharedStrings.xml><?xml version="1.0" encoding="utf-8"?>
<sst xmlns="http://schemas.openxmlformats.org/spreadsheetml/2006/main" count="193" uniqueCount="193">
  <si>
    <t>阿鲁巴</t>
  </si>
  <si>
    <t>安哥拉</t>
  </si>
  <si>
    <t>阿尔巴尼亚</t>
  </si>
  <si>
    <t>安道尔共和国</t>
  </si>
  <si>
    <t>阿根廷</t>
  </si>
  <si>
    <t>亚美尼亚</t>
  </si>
  <si>
    <t>美属萨摩亚</t>
  </si>
  <si>
    <t>安提瓜和巴布达</t>
  </si>
  <si>
    <t>澳大利亚</t>
  </si>
  <si>
    <t>奥地利</t>
  </si>
  <si>
    <t>阿塞拜疆</t>
  </si>
  <si>
    <t>布隆迪</t>
  </si>
  <si>
    <t>比利时</t>
  </si>
  <si>
    <t>贝宁</t>
  </si>
  <si>
    <t>布基纳法索</t>
  </si>
  <si>
    <t>孟加拉国</t>
  </si>
  <si>
    <t>保加利亚</t>
  </si>
  <si>
    <t>巴林</t>
  </si>
  <si>
    <t>巴哈马</t>
  </si>
  <si>
    <t>波斯尼亚和黑塞哥维那</t>
  </si>
  <si>
    <t>白俄罗斯</t>
  </si>
  <si>
    <t>伯利兹</t>
  </si>
  <si>
    <t>百慕大</t>
  </si>
  <si>
    <t>玻利维亚</t>
  </si>
  <si>
    <t>巴西</t>
  </si>
  <si>
    <t>巴巴多斯</t>
  </si>
  <si>
    <t>不丹</t>
  </si>
  <si>
    <t>中非共和国</t>
  </si>
  <si>
    <t>加拿大</t>
  </si>
  <si>
    <t>瑞士</t>
  </si>
  <si>
    <t>中国</t>
  </si>
  <si>
    <t>刚果（金）</t>
  </si>
  <si>
    <t>哥伦比亚</t>
  </si>
  <si>
    <t>科摩罗</t>
  </si>
  <si>
    <t>佛得角</t>
  </si>
  <si>
    <t>哥斯达黎加</t>
  </si>
  <si>
    <t>古巴</t>
  </si>
  <si>
    <t>库拉索</t>
  </si>
  <si>
    <t>开曼群岛</t>
  </si>
  <si>
    <t>塞浦路斯</t>
  </si>
  <si>
    <t>德国</t>
  </si>
  <si>
    <t>多米尼克</t>
  </si>
  <si>
    <t>多米尼加共和国</t>
  </si>
  <si>
    <t>阿尔及利亚</t>
  </si>
  <si>
    <t>厄瓜多尔</t>
  </si>
  <si>
    <t>阿拉伯埃及共和国</t>
  </si>
  <si>
    <t>厄立特里亚</t>
  </si>
  <si>
    <t>西班牙</t>
  </si>
  <si>
    <t>爱沙尼亚</t>
  </si>
  <si>
    <t>埃塞俄比亚</t>
  </si>
  <si>
    <t>芬兰</t>
  </si>
  <si>
    <t>斐济</t>
  </si>
  <si>
    <t>密克罗尼西亚联邦</t>
  </si>
  <si>
    <t>英国</t>
  </si>
  <si>
    <t>格鲁吉亚</t>
  </si>
  <si>
    <t>加纳</t>
  </si>
  <si>
    <t>几内亚</t>
  </si>
  <si>
    <t>冈比亚</t>
  </si>
  <si>
    <t>格林纳达</t>
  </si>
  <si>
    <t>危地马拉</t>
  </si>
  <si>
    <t>关岛</t>
  </si>
  <si>
    <t>圭亚那</t>
  </si>
  <si>
    <t>中国香港特别行政区</t>
  </si>
  <si>
    <t>洪都拉斯</t>
  </si>
  <si>
    <t>克罗地亚</t>
  </si>
  <si>
    <t>海地</t>
  </si>
  <si>
    <t>匈牙利</t>
  </si>
  <si>
    <t>印度尼西亚</t>
  </si>
  <si>
    <t>印度</t>
  </si>
  <si>
    <t>爱尔兰</t>
  </si>
  <si>
    <t>伊朗伊斯兰共和国</t>
  </si>
  <si>
    <t>冰岛</t>
  </si>
  <si>
    <t>以色列</t>
  </si>
  <si>
    <t>意大利</t>
  </si>
  <si>
    <t>牙买加</t>
  </si>
  <si>
    <t>约旦</t>
  </si>
  <si>
    <t>日本</t>
  </si>
  <si>
    <t>哈萨克斯坦</t>
  </si>
  <si>
    <t>肯尼亚</t>
  </si>
  <si>
    <t>吉尔吉斯斯坦</t>
  </si>
  <si>
    <t>柬埔寨</t>
  </si>
  <si>
    <t>圣基茨和尼维斯</t>
  </si>
  <si>
    <t>大韩民国</t>
  </si>
  <si>
    <t>科威特</t>
  </si>
  <si>
    <t>老挝</t>
  </si>
  <si>
    <t>黎巴嫩</t>
  </si>
  <si>
    <t>圣卢西亚</t>
  </si>
  <si>
    <t>列支敦士登</t>
  </si>
  <si>
    <t>斯里兰卡</t>
  </si>
  <si>
    <t>莱索托</t>
  </si>
  <si>
    <t>立陶宛</t>
  </si>
  <si>
    <t>卢森堡</t>
  </si>
  <si>
    <t>拉脱维亚</t>
  </si>
  <si>
    <t>中国澳门特别行政区</t>
  </si>
  <si>
    <t>摩洛哥</t>
  </si>
  <si>
    <t>摩纳哥</t>
  </si>
  <si>
    <t>摩尔多瓦</t>
  </si>
  <si>
    <t>马尔代夫</t>
  </si>
  <si>
    <t>墨西哥</t>
  </si>
  <si>
    <t>马绍尔群岛</t>
  </si>
  <si>
    <t>北马其顿</t>
  </si>
  <si>
    <t>马里</t>
  </si>
  <si>
    <t>马耳他</t>
  </si>
  <si>
    <t>缅甸</t>
  </si>
  <si>
    <t>蒙古</t>
  </si>
  <si>
    <t>北马里亚纳群岛</t>
  </si>
  <si>
    <t>毛里求斯</t>
  </si>
  <si>
    <t>马拉维</t>
  </si>
  <si>
    <t>马来西亚</t>
  </si>
  <si>
    <t>纳米比亚</t>
  </si>
  <si>
    <t>新喀里多尼亚</t>
  </si>
  <si>
    <t>尼日尔</t>
  </si>
  <si>
    <t>尼日利亚</t>
  </si>
  <si>
    <t>尼加拉瓜</t>
  </si>
  <si>
    <t>荷兰</t>
  </si>
  <si>
    <t>挪威</t>
  </si>
  <si>
    <t>尼泊尔</t>
  </si>
  <si>
    <t>新西兰</t>
  </si>
  <si>
    <t>巴拿马</t>
  </si>
  <si>
    <t>菲律宾</t>
  </si>
  <si>
    <t>帕劳</t>
  </si>
  <si>
    <t>波兰</t>
  </si>
  <si>
    <t>波多黎各</t>
  </si>
  <si>
    <t>葡萄牙</t>
  </si>
  <si>
    <t>巴拉圭</t>
  </si>
  <si>
    <t>约旦河西岸和加沙</t>
  </si>
  <si>
    <t>罗马尼亚</t>
  </si>
  <si>
    <t>俄罗斯联邦</t>
  </si>
  <si>
    <t>南亚</t>
  </si>
  <si>
    <t>苏丹</t>
  </si>
  <si>
    <t>新加坡</t>
  </si>
  <si>
    <t>所罗门群岛</t>
  </si>
  <si>
    <t>萨尔瓦多</t>
  </si>
  <si>
    <t>圣马力诺</t>
  </si>
  <si>
    <t>撒哈拉以南非洲地区（不包括高收入）</t>
  </si>
  <si>
    <t>撒哈拉以南非洲地区</t>
  </si>
  <si>
    <t>圣多美和普林西比</t>
  </si>
  <si>
    <t>斯洛文尼亚</t>
  </si>
  <si>
    <t>瑞典</t>
  </si>
  <si>
    <t>斯威士兰</t>
  </si>
  <si>
    <t>圣马丁(荷属)</t>
  </si>
  <si>
    <t>塞舌尔</t>
  </si>
  <si>
    <t>阿拉伯叙利亚共和国</t>
  </si>
  <si>
    <t>乍得</t>
  </si>
  <si>
    <t>多哥</t>
  </si>
  <si>
    <t>泰国</t>
  </si>
  <si>
    <t>汤加</t>
  </si>
  <si>
    <t>特立尼达和多巴哥</t>
  </si>
  <si>
    <t>突尼斯</t>
  </si>
  <si>
    <t>土耳其</t>
  </si>
  <si>
    <t>图瓦卢</t>
  </si>
  <si>
    <t>坦桑尼亚</t>
  </si>
  <si>
    <t>乌干达</t>
  </si>
  <si>
    <t>乌克兰</t>
  </si>
  <si>
    <t>乌拉圭</t>
  </si>
  <si>
    <t>美国</t>
  </si>
  <si>
    <t>乌兹别克斯坦</t>
  </si>
  <si>
    <t>圣文森特和格林纳丁斯</t>
  </si>
  <si>
    <t>委内瑞拉玻利瓦尔共和国</t>
  </si>
  <si>
    <t>英屬維爾京群島</t>
  </si>
  <si>
    <t>美属维京群岛</t>
  </si>
  <si>
    <t>越南</t>
  </si>
  <si>
    <t>瓦努阿图</t>
  </si>
  <si>
    <t>南非</t>
  </si>
  <si>
    <t>赞比亚</t>
  </si>
  <si>
    <t>津巴布韦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</si>
  <si>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</si>
  <si>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</si>
  <si>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</si>
  <si>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</si>
  <si>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</si>
  <si>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</si>
  <si>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</si>
  <si>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</si>
  <si>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</si>
  <si>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</si>
  <si>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</si>
  <si>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</si>
  <si>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</si>
  <si>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</si>
  <si>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</si>
  <si>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</si>
  <si>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</si>
  <si>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</si>
  <si>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</si>
  <si>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</si>
  <si>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</si>
  <si>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</si>
  <si>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</si>
  <si>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</si>
  <si>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</si>
  <si>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</si>
  <si>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cathylove47/WUHT_2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</si>
</sst>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35"/>
  <sheetViews>
    <sheetView tabSelected="1" topLeftCell="DU1" zoomScale="67" zoomScaleNormal="145" workbookViewId="0">
      <selection activeCell="EG38" sqref="EG38"/>
    </sheetView>
  </sheetViews>
  <sheetFormatPr defaultRowHeight="14.4" x14ac:dyDescent="0.25"/>
  <cols>
    <col min="2" max="2" width="9.21875" bestFit="1" customWidth="1"/>
    <col min="3" max="3" width="8.77734375" bestFit="1" customWidth="1"/>
    <col min="4" max="4" width="9.21875" bestFit="1" customWidth="1"/>
    <col min="5" max="5" width="10.21875" bestFit="1" customWidth="1"/>
    <col min="6" max="7" width="9.21875" bestFit="1" customWidth="1"/>
    <col min="8" max="8" width="8.77734375" bestFit="1" customWidth="1"/>
    <col min="9" max="10" width="9.21875" bestFit="1" customWidth="1"/>
    <col min="11" max="11" width="10.21875" bestFit="1" customWidth="1"/>
    <col min="12" max="12" width="9.21875" bestFit="1" customWidth="1"/>
    <col min="13" max="13" width="8.77734375" bestFit="1" customWidth="1"/>
    <col min="14" max="15" width="9.21875" bestFit="1" customWidth="1"/>
    <col min="16" max="17" width="8.77734375" bestFit="1" customWidth="1"/>
    <col min="18" max="19" width="10.21875" bestFit="1" customWidth="1"/>
    <col min="20" max="21" width="9.21875" bestFit="1" customWidth="1"/>
    <col min="22" max="22" width="10.21875" bestFit="1" customWidth="1"/>
    <col min="23" max="23" width="9.21875" bestFit="1" customWidth="1"/>
    <col min="24" max="24" width="8.77734375" bestFit="1" customWidth="1"/>
    <col min="25" max="27" width="9.21875" bestFit="1" customWidth="1"/>
    <col min="28" max="28" width="8.77734375" bestFit="1" customWidth="1"/>
    <col min="29" max="29" width="12" bestFit="1" customWidth="1"/>
    <col min="30" max="31" width="14.44140625" bestFit="1" customWidth="1"/>
    <col min="32" max="32" width="16" bestFit="1" customWidth="1"/>
    <col min="33" max="33" width="12" bestFit="1" customWidth="1"/>
    <col min="34" max="34" width="13.21875" bestFit="1" customWidth="1"/>
    <col min="35" max="35" width="10.77734375" bestFit="1" customWidth="1"/>
    <col min="36" max="36" width="12" bestFit="1" customWidth="1"/>
    <col min="37" max="41" width="13.21875" bestFit="1" customWidth="1"/>
    <col min="42" max="42" width="14.44140625" bestFit="1" customWidth="1"/>
    <col min="43" max="43" width="12" bestFit="1" customWidth="1"/>
    <col min="44" max="46" width="13.21875" bestFit="1" customWidth="1"/>
    <col min="47" max="47" width="14.44140625" bestFit="1" customWidth="1"/>
    <col min="48" max="48" width="12" bestFit="1" customWidth="1"/>
    <col min="49" max="49" width="16" bestFit="1" customWidth="1"/>
    <col min="50" max="50" width="13.21875" bestFit="1" customWidth="1"/>
    <col min="51" max="51" width="12" bestFit="1" customWidth="1"/>
    <col min="52" max="53" width="13.21875" bestFit="1" customWidth="1"/>
    <col min="54" max="54" width="10.77734375" bestFit="1" customWidth="1"/>
    <col min="55" max="55" width="14.44140625" bestFit="1" customWidth="1"/>
    <col min="56" max="56" width="13.21875" bestFit="1" customWidth="1"/>
    <col min="57" max="60" width="12" bestFit="1" customWidth="1"/>
    <col min="61" max="62" width="13.21875" bestFit="1" customWidth="1"/>
    <col min="63" max="63" width="12" bestFit="1" customWidth="1"/>
    <col min="64" max="64" width="14.44140625" bestFit="1" customWidth="1"/>
    <col min="65" max="65" width="13.21875" bestFit="1" customWidth="1"/>
    <col min="66" max="66" width="14.44140625" bestFit="1" customWidth="1"/>
    <col min="67" max="67" width="13.21875" bestFit="1" customWidth="1"/>
    <col min="68" max="71" width="14.44140625" bestFit="1" customWidth="1"/>
    <col min="72" max="74" width="13.21875" bestFit="1" customWidth="1"/>
    <col min="75" max="75" width="14.44140625" bestFit="1" customWidth="1"/>
    <col min="76" max="77" width="13.21875" bestFit="1" customWidth="1"/>
    <col min="78" max="78" width="14.44140625" bestFit="1" customWidth="1"/>
    <col min="79" max="83" width="13.21875" bestFit="1" customWidth="1"/>
    <col min="84" max="84" width="14.44140625" bestFit="1" customWidth="1"/>
    <col min="85" max="88" width="13.21875" bestFit="1" customWidth="1"/>
    <col min="89" max="89" width="10.77734375" bestFit="1" customWidth="1"/>
    <col min="90" max="94" width="13.21875" bestFit="1" customWidth="1"/>
    <col min="95" max="96" width="10.21875" bestFit="1" customWidth="1"/>
    <col min="97" max="98" width="8.77734375" bestFit="1" customWidth="1"/>
    <col min="99" max="99" width="9.21875" bestFit="1" customWidth="1"/>
    <col min="100" max="100" width="11.33203125" bestFit="1" customWidth="1"/>
    <col min="101" max="103" width="8.77734375" bestFit="1" customWidth="1"/>
    <col min="104" max="105" width="9.21875" bestFit="1" customWidth="1"/>
    <col min="106" max="107" width="8.77734375" bestFit="1" customWidth="1"/>
    <col min="108" max="108" width="9.21875" bestFit="1" customWidth="1"/>
    <col min="109" max="109" width="8.77734375" bestFit="1" customWidth="1"/>
    <col min="110" max="110" width="10.21875" bestFit="1" customWidth="1"/>
    <col min="111" max="111" width="10.5546875" bestFit="1" customWidth="1"/>
    <col min="112" max="113" width="9.44140625" bestFit="1" customWidth="1"/>
    <col min="114" max="115" width="10.5546875" bestFit="1" customWidth="1"/>
    <col min="116" max="116" width="12.109375" bestFit="1" customWidth="1"/>
    <col min="117" max="121" width="11.109375" bestFit="1" customWidth="1"/>
    <col min="122" max="122" width="10" bestFit="1" customWidth="1"/>
    <col min="123" max="123" width="12.109375" bestFit="1" customWidth="1"/>
    <col min="124" max="124" width="11.109375" bestFit="1" customWidth="1"/>
    <col min="125" max="126" width="12.109375" bestFit="1" customWidth="1"/>
    <col min="127" max="127" width="10" bestFit="1" customWidth="1"/>
    <col min="128" max="130" width="12.109375" bestFit="1" customWidth="1"/>
    <col min="131" max="131" width="10" bestFit="1" customWidth="1"/>
    <col min="132" max="132" width="12.109375" bestFit="1" customWidth="1"/>
    <col min="133" max="133" width="10.5546875" bestFit="1" customWidth="1"/>
    <col min="134" max="135" width="11.109375" bestFit="1" customWidth="1"/>
    <col min="136" max="137" width="12.109375" bestFit="1" customWidth="1"/>
    <col min="138" max="139" width="10.5546875" bestFit="1" customWidth="1"/>
    <col min="140" max="140" width="11.5546875" bestFit="1" customWidth="1"/>
    <col min="141" max="142" width="10.5546875" bestFit="1" customWidth="1"/>
    <col min="143" max="143" width="9.44140625" bestFit="1" customWidth="1"/>
    <col min="144" max="144" width="11.5546875" bestFit="1" customWidth="1"/>
    <col min="145" max="146" width="9.44140625" bestFit="1" customWidth="1"/>
    <col min="147" max="147" width="11.5546875" bestFit="1" customWidth="1"/>
    <col min="148" max="148" width="8.88671875" bestFit="1" customWidth="1"/>
    <col min="149" max="149" width="8.77734375" bestFit="1" customWidth="1"/>
    <col min="150" max="150" width="9.21875" bestFit="1" customWidth="1"/>
    <col min="151" max="151" width="10.21875" bestFit="1" customWidth="1"/>
    <col min="152" max="152" width="8.77734375" bestFit="1" customWidth="1"/>
    <col min="153" max="153" width="9.21875" bestFit="1" customWidth="1"/>
    <col min="154" max="154" width="9.88671875" bestFit="1" customWidth="1"/>
    <col min="155" max="155" width="10.88671875" bestFit="1" customWidth="1"/>
    <col min="156" max="156" width="9.88671875" bestFit="1" customWidth="1"/>
    <col min="157" max="157" width="12.109375" bestFit="1" customWidth="1"/>
    <col min="158" max="158" width="9.88671875" bestFit="1" customWidth="1"/>
    <col min="159" max="159" width="8.88671875" bestFit="1" customWidth="1"/>
    <col min="160" max="160" width="9.88671875" bestFit="1" customWidth="1"/>
    <col min="161" max="161" width="8.88671875" bestFit="1" customWidth="1"/>
    <col min="162" max="162" width="9.88671875" bestFit="1" customWidth="1"/>
    <col min="163" max="163" width="10.33203125" bestFit="1" customWidth="1"/>
    <col min="164" max="164" width="8.88671875" bestFit="1" customWidth="1"/>
    <col min="165" max="165" width="10.88671875" bestFit="1" customWidth="1"/>
    <col min="166" max="166" width="9.33203125" bestFit="1" customWidth="1"/>
    <col min="167" max="167" width="9.88671875" bestFit="1" customWidth="1"/>
  </cols>
  <sheetData>
    <row r="1" spans="1:16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</row>
    <row r="2" spans="1:167" x14ac:dyDescent="0.25">
      <c r="A2" s="2" t="s">
        <v>166</v>
      </c>
      <c r="B2" s="1">
        <v>912000</v>
      </c>
      <c r="C2" s="1">
        <v>9000</v>
      </c>
      <c r="D2" s="1">
        <v>304000</v>
      </c>
      <c r="E2" s="1">
        <v>3146000</v>
      </c>
      <c r="F2" s="1">
        <v>2289000</v>
      </c>
      <c r="G2" s="1">
        <v>12000</v>
      </c>
      <c r="H2" s="1">
        <v>34000</v>
      </c>
      <c r="I2" s="1">
        <v>447000</v>
      </c>
      <c r="J2" s="1">
        <v>3726000</v>
      </c>
      <c r="K2" s="1">
        <v>17173000</v>
      </c>
      <c r="L2" s="1">
        <v>93000</v>
      </c>
      <c r="M2" s="1">
        <v>34000</v>
      </c>
      <c r="N2" s="1">
        <v>5560000</v>
      </c>
      <c r="O2" s="1">
        <v>580000</v>
      </c>
      <c r="P2" s="1">
        <v>124000</v>
      </c>
      <c r="Q2" s="1">
        <v>156000</v>
      </c>
      <c r="R2" s="1">
        <v>8005000</v>
      </c>
      <c r="S2" s="1">
        <v>2311000</v>
      </c>
      <c r="T2" s="1">
        <v>3239000</v>
      </c>
      <c r="U2" s="1">
        <v>88666.666666666599</v>
      </c>
      <c r="V2" s="1">
        <v>2430700</v>
      </c>
      <c r="W2" s="1">
        <v>342000</v>
      </c>
      <c r="X2" s="1">
        <v>557000</v>
      </c>
      <c r="Y2" s="1">
        <v>284000</v>
      </c>
      <c r="Z2" s="1">
        <v>1991000</v>
      </c>
      <c r="AA2" s="1">
        <v>927000</v>
      </c>
      <c r="AB2" s="1">
        <v>4800.0001907348596</v>
      </c>
      <c r="AC2" s="1">
        <v>26000</v>
      </c>
      <c r="AD2" s="1">
        <v>41657000</v>
      </c>
      <c r="AE2" s="1">
        <v>6946000</v>
      </c>
      <c r="AF2" s="1">
        <v>46387000</v>
      </c>
      <c r="AG2" s="1">
        <v>35000</v>
      </c>
      <c r="AH2" s="1">
        <v>1433000</v>
      </c>
      <c r="AI2" s="1">
        <v>23000</v>
      </c>
      <c r="AJ2" s="1">
        <v>28000</v>
      </c>
      <c r="AK2" s="1">
        <v>924000</v>
      </c>
      <c r="AL2" s="1">
        <v>745000</v>
      </c>
      <c r="AM2" s="1">
        <v>396000</v>
      </c>
      <c r="AN2" s="1">
        <v>1044000</v>
      </c>
      <c r="AO2" s="1">
        <v>2253000</v>
      </c>
      <c r="AP2" s="1">
        <v>14847000</v>
      </c>
      <c r="AQ2" s="1">
        <v>203000</v>
      </c>
      <c r="AR2" s="1">
        <v>1806000</v>
      </c>
      <c r="AS2" s="1">
        <v>520000</v>
      </c>
      <c r="AT2" s="1">
        <v>440000</v>
      </c>
      <c r="AU2" s="1">
        <v>3133000</v>
      </c>
      <c r="AV2" s="1">
        <v>315000</v>
      </c>
      <c r="AW2" s="1">
        <v>52460000</v>
      </c>
      <c r="AX2" s="1">
        <v>2111000</v>
      </c>
      <c r="AY2" s="1">
        <v>103000</v>
      </c>
      <c r="AZ2" s="1">
        <v>1779000</v>
      </c>
      <c r="BA2" s="1">
        <v>476000</v>
      </c>
      <c r="BB2" s="1">
        <v>18150.000572204601</v>
      </c>
      <c r="BC2" s="1">
        <v>23537000</v>
      </c>
      <c r="BD2" s="1">
        <v>85000</v>
      </c>
      <c r="BE2" s="1">
        <v>286000</v>
      </c>
      <c r="BF2" s="1">
        <v>6800</v>
      </c>
      <c r="BG2" s="1">
        <v>45000</v>
      </c>
      <c r="BH2" s="1">
        <v>369000</v>
      </c>
      <c r="BI2" s="1">
        <v>563000</v>
      </c>
      <c r="BJ2" s="1">
        <v>1362000</v>
      </c>
      <c r="BK2" s="1">
        <v>106000</v>
      </c>
      <c r="BL2" s="1">
        <v>10200000</v>
      </c>
      <c r="BM2" s="1">
        <v>248666.66666666701</v>
      </c>
      <c r="BN2" s="1">
        <v>16100000</v>
      </c>
      <c r="BO2" s="1">
        <v>370000</v>
      </c>
      <c r="BP2" s="1">
        <v>39240000</v>
      </c>
      <c r="BQ2" s="1">
        <v>4324000</v>
      </c>
      <c r="BR2" s="1">
        <v>2124000</v>
      </c>
      <c r="BS2" s="1">
        <v>4818000</v>
      </c>
      <c r="BT2" s="1">
        <v>452000</v>
      </c>
      <c r="BU2" s="1">
        <v>211000</v>
      </c>
      <c r="BV2" s="1">
        <v>2530000</v>
      </c>
      <c r="BW2" s="1">
        <v>55706000</v>
      </c>
      <c r="BX2" s="1">
        <v>1752000</v>
      </c>
      <c r="BY2" s="1">
        <v>3277000</v>
      </c>
      <c r="BZ2" s="1">
        <v>3345000</v>
      </c>
      <c r="CA2" s="1">
        <v>147000</v>
      </c>
      <c r="CB2" s="1">
        <v>974000</v>
      </c>
      <c r="CC2" s="1">
        <v>292000</v>
      </c>
      <c r="CD2" s="1">
        <v>220000</v>
      </c>
      <c r="CE2" s="1">
        <v>203000</v>
      </c>
      <c r="CF2" s="1">
        <v>3753000</v>
      </c>
      <c r="CG2" s="1">
        <v>1443000</v>
      </c>
      <c r="CH2" s="1">
        <v>346000</v>
      </c>
      <c r="CI2" s="1">
        <v>450000</v>
      </c>
      <c r="CJ2" s="1">
        <v>407000</v>
      </c>
      <c r="CK2" s="1">
        <v>59000</v>
      </c>
      <c r="CL2" s="1">
        <v>414000</v>
      </c>
      <c r="CM2" s="1">
        <v>209000</v>
      </c>
      <c r="CN2" s="1">
        <v>2600000</v>
      </c>
      <c r="CO2" s="1">
        <v>768000</v>
      </c>
      <c r="CP2" s="1">
        <v>1633000</v>
      </c>
      <c r="CQ2" s="1">
        <v>7752000</v>
      </c>
      <c r="CR2" s="1">
        <v>2752000</v>
      </c>
      <c r="CS2" s="1">
        <v>233000</v>
      </c>
      <c r="CT2" s="1">
        <v>32000</v>
      </c>
      <c r="CU2" s="1">
        <v>315000</v>
      </c>
      <c r="CV2" s="1">
        <v>85446000</v>
      </c>
      <c r="CW2" s="1">
        <v>5500</v>
      </c>
      <c r="CX2" s="1">
        <v>147000</v>
      </c>
      <c r="CY2" s="1">
        <v>42000</v>
      </c>
      <c r="CZ2" s="1">
        <v>1193000</v>
      </c>
      <c r="DA2" s="1">
        <v>194000</v>
      </c>
      <c r="DB2" s="1">
        <v>108000</v>
      </c>
      <c r="DC2" s="1">
        <v>676000</v>
      </c>
      <c r="DD2" s="1">
        <v>437000</v>
      </c>
      <c r="DE2" s="1">
        <v>192000</v>
      </c>
      <c r="DF2" s="1">
        <v>7469000</v>
      </c>
      <c r="DG2" s="1">
        <v>421000</v>
      </c>
      <c r="DH2" s="1">
        <v>86000</v>
      </c>
      <c r="DI2" s="1">
        <v>35000</v>
      </c>
      <c r="DJ2" s="1">
        <v>1031000</v>
      </c>
      <c r="DK2" s="1">
        <v>341000</v>
      </c>
      <c r="DL2" s="1">
        <v>6574000</v>
      </c>
      <c r="DM2" s="1">
        <v>2880000</v>
      </c>
      <c r="DN2" s="1">
        <v>363000</v>
      </c>
      <c r="DO2" s="1">
        <v>1409000</v>
      </c>
      <c r="DP2" s="1">
        <v>417000</v>
      </c>
      <c r="DQ2" s="1">
        <v>1760000</v>
      </c>
      <c r="DR2" s="1">
        <v>53000</v>
      </c>
      <c r="DS2" s="1">
        <v>82244000</v>
      </c>
      <c r="DT2" s="1">
        <v>4087000</v>
      </c>
      <c r="DU2" s="1">
        <v>9511000</v>
      </c>
      <c r="DV2" s="1">
        <v>15678000</v>
      </c>
      <c r="DW2" s="1">
        <v>230000</v>
      </c>
      <c r="DX2" s="1">
        <v>5445000</v>
      </c>
      <c r="DY2" s="1">
        <v>10290000</v>
      </c>
      <c r="DZ2" s="1">
        <v>3942956.148615167</v>
      </c>
      <c r="EA2" s="1">
        <v>29000</v>
      </c>
      <c r="EB2" s="1">
        <v>7137000</v>
      </c>
      <c r="EC2" s="1">
        <v>11800.0001907349</v>
      </c>
      <c r="ED2" s="1">
        <v>652800</v>
      </c>
      <c r="EE2" s="1">
        <v>3368000</v>
      </c>
      <c r="EF2" s="1">
        <v>14193466.93180568</v>
      </c>
      <c r="EG2" s="1">
        <v>14323566.33989259</v>
      </c>
      <c r="EH2" s="1">
        <v>6199.9998092651404</v>
      </c>
      <c r="EI2" s="1">
        <v>732000</v>
      </c>
      <c r="EJ2" s="1">
        <v>2310000</v>
      </c>
      <c r="EK2" s="1">
        <v>1670333.33333333</v>
      </c>
      <c r="EL2" s="1">
        <v>1024000</v>
      </c>
      <c r="EM2" s="1">
        <v>127000</v>
      </c>
      <c r="EN2" s="1">
        <v>2253000</v>
      </c>
      <c r="EO2" s="1">
        <v>19000</v>
      </c>
      <c r="EP2" s="1">
        <v>53000</v>
      </c>
      <c r="EQ2" s="1">
        <v>6952000</v>
      </c>
      <c r="ER2" s="1">
        <v>33000</v>
      </c>
      <c r="ES2" s="1">
        <v>282000</v>
      </c>
      <c r="ET2" s="1">
        <v>4120000</v>
      </c>
      <c r="EU2" s="1">
        <v>7727000</v>
      </c>
      <c r="EV2" s="1">
        <v>899.99997615814198</v>
      </c>
      <c r="EW2" s="1">
        <v>295000</v>
      </c>
      <c r="EX2" s="1">
        <v>160000</v>
      </c>
      <c r="EY2" s="1">
        <v>6127000</v>
      </c>
      <c r="EZ2" s="1">
        <v>2177000</v>
      </c>
      <c r="FA2" s="1">
        <v>79732000</v>
      </c>
      <c r="FB2" s="1">
        <v>92000</v>
      </c>
      <c r="FC2" s="1">
        <v>218000</v>
      </c>
      <c r="FD2" s="1">
        <v>879000</v>
      </c>
      <c r="FE2" s="1">
        <v>219000</v>
      </c>
      <c r="FF2" s="1">
        <v>1741000</v>
      </c>
      <c r="FG2" s="1">
        <v>1351000</v>
      </c>
      <c r="FH2" s="1">
        <v>82000</v>
      </c>
      <c r="FI2" s="1">
        <v>4684000</v>
      </c>
      <c r="FJ2" s="1">
        <v>163000</v>
      </c>
      <c r="FK2" s="1">
        <v>1416000</v>
      </c>
    </row>
    <row r="3" spans="1:167" x14ac:dyDescent="0.25">
      <c r="A3" s="2" t="s">
        <v>167</v>
      </c>
      <c r="B3" s="1">
        <v>957000</v>
      </c>
      <c r="C3" s="1">
        <v>21000</v>
      </c>
      <c r="D3" s="1">
        <v>287000</v>
      </c>
      <c r="E3" s="1">
        <v>4715000</v>
      </c>
      <c r="F3" s="1">
        <v>2614000</v>
      </c>
      <c r="G3" s="1">
        <v>13000</v>
      </c>
      <c r="H3" s="1">
        <v>35000</v>
      </c>
      <c r="I3" s="1">
        <v>498000</v>
      </c>
      <c r="J3" s="1">
        <v>4165000</v>
      </c>
      <c r="K3" s="1">
        <v>17090000</v>
      </c>
      <c r="L3" s="1">
        <v>210000</v>
      </c>
      <c r="M3" s="1">
        <v>27000</v>
      </c>
      <c r="N3" s="1">
        <v>5829000</v>
      </c>
      <c r="O3" s="1">
        <v>516000</v>
      </c>
      <c r="P3" s="1">
        <v>131000</v>
      </c>
      <c r="Q3" s="1">
        <v>166000</v>
      </c>
      <c r="R3" s="1">
        <v>6811000</v>
      </c>
      <c r="S3" s="1">
        <v>1988000</v>
      </c>
      <c r="T3" s="1">
        <v>3416000</v>
      </c>
      <c r="U3" s="1">
        <v>104666.66666666701</v>
      </c>
      <c r="V3" s="1">
        <v>2345900</v>
      </c>
      <c r="W3" s="1">
        <v>349000</v>
      </c>
      <c r="X3" s="1">
        <v>570000</v>
      </c>
      <c r="Y3" s="1">
        <v>313000</v>
      </c>
      <c r="Z3" s="1">
        <v>2666000</v>
      </c>
      <c r="AA3" s="1">
        <v>957000</v>
      </c>
      <c r="AB3" s="1">
        <v>5199.9998092651404</v>
      </c>
      <c r="AC3" s="1">
        <v>21000</v>
      </c>
      <c r="AD3" s="1">
        <v>43256000</v>
      </c>
      <c r="AE3" s="1">
        <v>6730000</v>
      </c>
      <c r="AF3" s="1">
        <v>51128000</v>
      </c>
      <c r="AG3" s="1">
        <v>37000</v>
      </c>
      <c r="AH3" s="1">
        <v>751000</v>
      </c>
      <c r="AI3" s="1">
        <v>24000</v>
      </c>
      <c r="AJ3" s="1">
        <v>37000</v>
      </c>
      <c r="AK3" s="1">
        <v>940000</v>
      </c>
      <c r="AL3" s="1">
        <v>1004000</v>
      </c>
      <c r="AM3" s="1">
        <v>387000</v>
      </c>
      <c r="AN3" s="1">
        <v>1173000</v>
      </c>
      <c r="AO3" s="1">
        <v>2089000</v>
      </c>
      <c r="AP3" s="1">
        <v>15205000</v>
      </c>
      <c r="AQ3" s="1">
        <v>261000</v>
      </c>
      <c r="AR3" s="1">
        <v>2037000</v>
      </c>
      <c r="AS3" s="1">
        <v>605000</v>
      </c>
      <c r="AT3" s="1">
        <v>494000</v>
      </c>
      <c r="AU3" s="1">
        <v>3896000</v>
      </c>
      <c r="AV3" s="1">
        <v>417000</v>
      </c>
      <c r="AW3" s="1">
        <v>55077000</v>
      </c>
      <c r="AX3" s="1">
        <v>2444000</v>
      </c>
      <c r="AY3" s="1">
        <v>109000</v>
      </c>
      <c r="AZ3" s="1">
        <v>1724000</v>
      </c>
      <c r="BA3" s="1">
        <v>534000</v>
      </c>
      <c r="BB3" s="1">
        <v>17600.000381469701</v>
      </c>
      <c r="BC3" s="1">
        <v>25163000</v>
      </c>
      <c r="BD3" s="1">
        <v>117000</v>
      </c>
      <c r="BE3" s="1">
        <v>305000</v>
      </c>
      <c r="BF3" s="1">
        <v>12000</v>
      </c>
      <c r="BG3" s="1">
        <v>77000</v>
      </c>
      <c r="BH3" s="1">
        <v>386000</v>
      </c>
      <c r="BI3" s="1">
        <v>520000</v>
      </c>
      <c r="BJ3" s="1">
        <v>1373000</v>
      </c>
      <c r="BK3" s="1">
        <v>92000</v>
      </c>
      <c r="BL3" s="1">
        <v>12974000</v>
      </c>
      <c r="BM3" s="1">
        <v>271000</v>
      </c>
      <c r="BN3" s="1">
        <v>19085000</v>
      </c>
      <c r="BO3" s="1">
        <v>400000</v>
      </c>
      <c r="BP3" s="1">
        <v>39833000</v>
      </c>
      <c r="BQ3" s="1">
        <v>5034000</v>
      </c>
      <c r="BR3" s="1">
        <v>2288000</v>
      </c>
      <c r="BS3" s="1">
        <v>5289000</v>
      </c>
      <c r="BT3" s="1">
        <v>573000</v>
      </c>
      <c r="BU3" s="1">
        <v>223000</v>
      </c>
      <c r="BV3" s="1">
        <v>2360000</v>
      </c>
      <c r="BW3" s="1">
        <v>59805000</v>
      </c>
      <c r="BX3" s="1">
        <v>1821000</v>
      </c>
      <c r="BY3" s="1">
        <v>3164000</v>
      </c>
      <c r="BZ3" s="1">
        <v>3837000</v>
      </c>
      <c r="CA3" s="1">
        <v>202000</v>
      </c>
      <c r="CB3" s="1">
        <v>1003000</v>
      </c>
      <c r="CC3" s="1">
        <v>274000</v>
      </c>
      <c r="CD3" s="1">
        <v>260000</v>
      </c>
      <c r="CE3" s="1">
        <v>172000</v>
      </c>
      <c r="CF3" s="1">
        <v>3684000</v>
      </c>
      <c r="CG3" s="1">
        <v>1565000</v>
      </c>
      <c r="CH3" s="1">
        <v>403000</v>
      </c>
      <c r="CI3" s="1">
        <v>424000</v>
      </c>
      <c r="CJ3" s="1">
        <v>422000</v>
      </c>
      <c r="CK3" s="1">
        <v>56000</v>
      </c>
      <c r="CL3" s="1">
        <v>315000</v>
      </c>
      <c r="CM3" s="1">
        <v>312000</v>
      </c>
      <c r="CN3" s="1">
        <v>3497000</v>
      </c>
      <c r="CO3" s="1">
        <v>724000</v>
      </c>
      <c r="CP3" s="1">
        <v>1750000</v>
      </c>
      <c r="CQ3" s="1">
        <v>8151000</v>
      </c>
      <c r="CR3" s="1">
        <v>2856000</v>
      </c>
      <c r="CS3" s="1">
        <v>226000</v>
      </c>
      <c r="CT3" s="1">
        <v>29000</v>
      </c>
      <c r="CU3" s="1">
        <v>339000</v>
      </c>
      <c r="CV3" s="1">
        <v>90394000</v>
      </c>
      <c r="CW3" s="1">
        <v>6199.9998092651404</v>
      </c>
      <c r="CX3" s="1">
        <v>136000</v>
      </c>
      <c r="CY3" s="1">
        <v>98000</v>
      </c>
      <c r="CZ3" s="1">
        <v>1123000</v>
      </c>
      <c r="DA3" s="1">
        <v>490000</v>
      </c>
      <c r="DB3" s="1">
        <v>71000</v>
      </c>
      <c r="DC3" s="1">
        <v>736000</v>
      </c>
      <c r="DD3" s="1">
        <v>509000</v>
      </c>
      <c r="DE3" s="1">
        <v>194000</v>
      </c>
      <c r="DF3" s="1">
        <v>7138000</v>
      </c>
      <c r="DG3" s="1">
        <v>560000</v>
      </c>
      <c r="DH3" s="1">
        <v>91000</v>
      </c>
      <c r="DI3" s="1">
        <v>68000</v>
      </c>
      <c r="DJ3" s="1">
        <v>1230000</v>
      </c>
      <c r="DK3" s="1">
        <v>388000</v>
      </c>
      <c r="DL3" s="1">
        <v>6580000</v>
      </c>
      <c r="DM3" s="1">
        <v>2746000</v>
      </c>
      <c r="DN3" s="1">
        <v>394000</v>
      </c>
      <c r="DO3" s="1">
        <v>1529000</v>
      </c>
      <c r="DP3" s="1">
        <v>443000</v>
      </c>
      <c r="DQ3" s="1">
        <v>2049000</v>
      </c>
      <c r="DR3" s="1">
        <v>69000</v>
      </c>
      <c r="DS3" s="1">
        <v>87439000</v>
      </c>
      <c r="DT3" s="1">
        <v>4110000</v>
      </c>
      <c r="DU3" s="1">
        <v>9730000</v>
      </c>
      <c r="DV3" s="1">
        <v>12868000</v>
      </c>
      <c r="DW3" s="1">
        <v>220000</v>
      </c>
      <c r="DX3" s="1">
        <v>5205000</v>
      </c>
      <c r="DY3" s="1">
        <v>16208000</v>
      </c>
      <c r="DZ3" s="1">
        <v>4070439.603103674</v>
      </c>
      <c r="EA3" s="1">
        <v>38000</v>
      </c>
      <c r="EB3" s="1">
        <v>7292000</v>
      </c>
      <c r="EC3" s="1">
        <v>10300.0001907349</v>
      </c>
      <c r="ED3" s="1">
        <v>684800</v>
      </c>
      <c r="EE3" s="1">
        <v>3345000</v>
      </c>
      <c r="EF3" s="1">
        <v>16049754.02533159</v>
      </c>
      <c r="EG3" s="1">
        <v>16195085.056017149</v>
      </c>
      <c r="EH3" s="1">
        <v>6400.0000953674298</v>
      </c>
      <c r="EI3" s="1">
        <v>832000</v>
      </c>
      <c r="EJ3" s="1">
        <v>2376000</v>
      </c>
      <c r="EK3" s="1">
        <v>1337000</v>
      </c>
      <c r="EL3" s="1">
        <v>1022000</v>
      </c>
      <c r="EM3" s="1">
        <v>142000</v>
      </c>
      <c r="EN3" s="1">
        <v>2435000</v>
      </c>
      <c r="EO3" s="1">
        <v>20000</v>
      </c>
      <c r="EP3" s="1">
        <v>58000</v>
      </c>
      <c r="EQ3" s="1">
        <v>7244000</v>
      </c>
      <c r="ER3" s="1">
        <v>31000</v>
      </c>
      <c r="ES3" s="1">
        <v>317000</v>
      </c>
      <c r="ET3" s="1">
        <v>3885000</v>
      </c>
      <c r="EU3" s="1">
        <v>8614000</v>
      </c>
      <c r="EV3" s="1">
        <v>1000</v>
      </c>
      <c r="EW3" s="1">
        <v>326000</v>
      </c>
      <c r="EX3" s="1">
        <v>174000</v>
      </c>
      <c r="EY3" s="1">
        <v>6750000</v>
      </c>
      <c r="EZ3" s="1">
        <v>2258000</v>
      </c>
      <c r="FA3" s="1">
        <v>82756000</v>
      </c>
      <c r="FB3" s="1">
        <v>173000</v>
      </c>
      <c r="FC3" s="1">
        <v>216000</v>
      </c>
      <c r="FD3" s="1">
        <v>960000</v>
      </c>
      <c r="FE3" s="1">
        <v>244000</v>
      </c>
      <c r="FF3" s="1">
        <v>1779000</v>
      </c>
      <c r="FG3" s="1">
        <v>1607000</v>
      </c>
      <c r="FH3" s="1">
        <v>103000</v>
      </c>
      <c r="FI3" s="1">
        <v>5186000</v>
      </c>
      <c r="FJ3" s="1">
        <v>264000</v>
      </c>
      <c r="FK3" s="1">
        <v>1597000</v>
      </c>
    </row>
    <row r="4" spans="1:167" x14ac:dyDescent="0.25">
      <c r="A4" s="2" t="s">
        <v>168</v>
      </c>
      <c r="B4" s="1">
        <v>947000</v>
      </c>
      <c r="C4" s="1">
        <v>45000</v>
      </c>
      <c r="D4" s="1">
        <v>119000</v>
      </c>
      <c r="E4" s="1">
        <v>6284000</v>
      </c>
      <c r="F4" s="1">
        <v>2764000</v>
      </c>
      <c r="G4" s="1">
        <v>23000</v>
      </c>
      <c r="H4" s="1">
        <v>26000</v>
      </c>
      <c r="I4" s="1">
        <v>526000</v>
      </c>
      <c r="J4" s="1">
        <v>4318000</v>
      </c>
      <c r="K4" s="1">
        <v>16647000</v>
      </c>
      <c r="L4" s="1">
        <v>306000</v>
      </c>
      <c r="M4" s="1">
        <v>11000</v>
      </c>
      <c r="N4" s="1">
        <v>6037000</v>
      </c>
      <c r="O4" s="1">
        <v>541000</v>
      </c>
      <c r="P4" s="1">
        <v>138000</v>
      </c>
      <c r="Q4" s="1">
        <v>182000</v>
      </c>
      <c r="R4" s="1">
        <v>7543000</v>
      </c>
      <c r="S4" s="1">
        <v>2600000</v>
      </c>
      <c r="T4" s="1">
        <v>3446000</v>
      </c>
      <c r="U4" s="1">
        <v>115000</v>
      </c>
      <c r="V4" s="1">
        <v>2261100</v>
      </c>
      <c r="W4" s="1">
        <v>305000</v>
      </c>
      <c r="X4" s="1">
        <v>562000</v>
      </c>
      <c r="Y4" s="1">
        <v>355000</v>
      </c>
      <c r="Z4" s="1">
        <v>2850000</v>
      </c>
      <c r="AA4" s="1">
        <v>990000</v>
      </c>
      <c r="AB4" s="1">
        <v>5400.0000953674298</v>
      </c>
      <c r="AC4" s="1">
        <v>17000</v>
      </c>
      <c r="AD4" s="1">
        <v>45076000</v>
      </c>
      <c r="AE4" s="1">
        <v>7039000</v>
      </c>
      <c r="AF4" s="1">
        <v>57588000</v>
      </c>
      <c r="AG4" s="1">
        <v>30000</v>
      </c>
      <c r="AH4" s="1">
        <v>758000</v>
      </c>
      <c r="AI4" s="1">
        <v>26000</v>
      </c>
      <c r="AJ4" s="1">
        <v>45000</v>
      </c>
      <c r="AK4" s="1">
        <v>1013000</v>
      </c>
      <c r="AL4" s="1">
        <v>1170000</v>
      </c>
      <c r="AM4" s="1">
        <v>422000</v>
      </c>
      <c r="AN4" s="1">
        <v>1248000</v>
      </c>
      <c r="AO4" s="1">
        <v>2194000</v>
      </c>
      <c r="AP4" s="1">
        <v>15837000</v>
      </c>
      <c r="AQ4" s="1">
        <v>299000</v>
      </c>
      <c r="AR4" s="1">
        <v>2482000</v>
      </c>
      <c r="AS4" s="1">
        <v>635000</v>
      </c>
      <c r="AT4" s="1">
        <v>529000</v>
      </c>
      <c r="AU4" s="1">
        <v>3961000</v>
      </c>
      <c r="AV4" s="1">
        <v>410000</v>
      </c>
      <c r="AW4" s="1">
        <v>62415000</v>
      </c>
      <c r="AX4" s="1">
        <v>2618000</v>
      </c>
      <c r="AY4" s="1">
        <v>139000</v>
      </c>
      <c r="AZ4" s="1">
        <v>1832000</v>
      </c>
      <c r="BA4" s="1">
        <v>547000</v>
      </c>
      <c r="BB4" s="1">
        <v>17200.0007629395</v>
      </c>
      <c r="BC4" s="1">
        <v>25515000</v>
      </c>
      <c r="BD4" s="1">
        <v>313000</v>
      </c>
      <c r="BE4" s="1">
        <v>325000</v>
      </c>
      <c r="BF4" s="1">
        <v>17000</v>
      </c>
      <c r="BG4" s="1">
        <v>85000</v>
      </c>
      <c r="BH4" s="1">
        <v>368000</v>
      </c>
      <c r="BI4" s="1">
        <v>576000</v>
      </c>
      <c r="BJ4" s="1">
        <v>1382000</v>
      </c>
      <c r="BK4" s="1">
        <v>76000</v>
      </c>
      <c r="BL4" s="1">
        <v>11273000</v>
      </c>
      <c r="BM4" s="1">
        <v>310000</v>
      </c>
      <c r="BN4" s="1">
        <v>23660000</v>
      </c>
      <c r="BO4" s="1">
        <v>387000</v>
      </c>
      <c r="BP4" s="1">
        <v>37315000</v>
      </c>
      <c r="BQ4" s="1">
        <v>5185000</v>
      </c>
      <c r="BR4" s="1">
        <v>2374000</v>
      </c>
      <c r="BS4" s="1">
        <v>5587000</v>
      </c>
      <c r="BT4" s="1">
        <v>764000</v>
      </c>
      <c r="BU4" s="1">
        <v>223000</v>
      </c>
      <c r="BV4" s="1">
        <v>2295000</v>
      </c>
      <c r="BW4" s="1">
        <v>57998000</v>
      </c>
      <c r="BX4" s="1">
        <v>1904000</v>
      </c>
      <c r="BY4" s="1">
        <v>3068000</v>
      </c>
      <c r="BZ4" s="1">
        <v>4218000</v>
      </c>
      <c r="CA4" s="1">
        <v>284000</v>
      </c>
      <c r="CB4" s="1">
        <v>1001000</v>
      </c>
      <c r="CC4" s="1">
        <v>256000</v>
      </c>
      <c r="CD4" s="1">
        <v>219000</v>
      </c>
      <c r="CE4" s="1">
        <v>194000</v>
      </c>
      <c r="CF4" s="1">
        <v>3908000</v>
      </c>
      <c r="CG4" s="1">
        <v>1638000</v>
      </c>
      <c r="CH4" s="1">
        <v>463000</v>
      </c>
      <c r="CI4" s="1">
        <v>558000</v>
      </c>
      <c r="CJ4" s="1">
        <v>563000</v>
      </c>
      <c r="CK4" s="1">
        <v>57000</v>
      </c>
      <c r="CL4" s="1">
        <v>384000</v>
      </c>
      <c r="CM4" s="1">
        <v>313000</v>
      </c>
      <c r="CN4" s="1">
        <v>3702000</v>
      </c>
      <c r="CO4" s="1">
        <v>778000</v>
      </c>
      <c r="CP4" s="1">
        <v>1842000</v>
      </c>
      <c r="CQ4" s="1">
        <v>7000000</v>
      </c>
      <c r="CR4" s="1">
        <v>3203000</v>
      </c>
      <c r="CS4" s="1">
        <v>259000</v>
      </c>
      <c r="CT4" s="1">
        <v>21000</v>
      </c>
      <c r="CU4" s="1">
        <v>366000</v>
      </c>
      <c r="CV4" s="1">
        <v>92915000</v>
      </c>
      <c r="CW4" s="1">
        <v>6400.0000953674298</v>
      </c>
      <c r="CX4" s="1">
        <v>121000</v>
      </c>
      <c r="CY4" s="1">
        <v>75000</v>
      </c>
      <c r="CZ4" s="1">
        <v>1238000</v>
      </c>
      <c r="DA4" s="1">
        <v>491000</v>
      </c>
      <c r="DB4" s="1">
        <v>82000</v>
      </c>
      <c r="DC4" s="1">
        <v>695000</v>
      </c>
      <c r="DD4" s="1">
        <v>558000</v>
      </c>
      <c r="DE4" s="1">
        <v>207000</v>
      </c>
      <c r="DF4" s="1">
        <v>6211000</v>
      </c>
      <c r="DG4" s="1">
        <v>610000</v>
      </c>
      <c r="DH4" s="1">
        <v>105000</v>
      </c>
      <c r="DI4" s="1">
        <v>68000</v>
      </c>
      <c r="DJ4" s="1">
        <v>1292000</v>
      </c>
      <c r="DK4" s="1">
        <v>453000</v>
      </c>
      <c r="DL4" s="1">
        <v>7841000</v>
      </c>
      <c r="DM4" s="1">
        <v>2702000</v>
      </c>
      <c r="DN4" s="1">
        <v>422000</v>
      </c>
      <c r="DO4" s="1">
        <v>1497000</v>
      </c>
      <c r="DP4" s="1">
        <v>504000</v>
      </c>
      <c r="DQ4" s="1">
        <v>2223000</v>
      </c>
      <c r="DR4" s="1">
        <v>74000</v>
      </c>
      <c r="DS4" s="1">
        <v>87817000</v>
      </c>
      <c r="DT4" s="1">
        <v>4350000</v>
      </c>
      <c r="DU4" s="1">
        <v>10172000</v>
      </c>
      <c r="DV4" s="1">
        <v>10955000</v>
      </c>
      <c r="DW4" s="1">
        <v>210000</v>
      </c>
      <c r="DX4" s="1">
        <v>5149000</v>
      </c>
      <c r="DY4" s="1">
        <v>17463000</v>
      </c>
      <c r="DZ4" s="1">
        <v>4314275.3383732019</v>
      </c>
      <c r="EA4" s="1">
        <v>30000</v>
      </c>
      <c r="EB4" s="1">
        <v>7198000</v>
      </c>
      <c r="EC4" s="1">
        <v>13800.0001907349</v>
      </c>
      <c r="ED4" s="1">
        <v>716800</v>
      </c>
      <c r="EE4" s="1">
        <v>3308000</v>
      </c>
      <c r="EF4" s="1">
        <v>16643490.66039536</v>
      </c>
      <c r="EG4" s="1">
        <v>16782783.740939539</v>
      </c>
      <c r="EH4" s="1">
        <v>4800.0001907348596</v>
      </c>
      <c r="EI4" s="1">
        <v>974000</v>
      </c>
      <c r="EJ4" s="1">
        <v>2388000</v>
      </c>
      <c r="EK4" s="1">
        <v>1635000</v>
      </c>
      <c r="EL4" s="1">
        <v>1325000</v>
      </c>
      <c r="EM4" s="1">
        <v>136000</v>
      </c>
      <c r="EN4" s="1">
        <v>2332000</v>
      </c>
      <c r="EO4" s="1">
        <v>27000</v>
      </c>
      <c r="EP4" s="1">
        <v>92000</v>
      </c>
      <c r="EQ4" s="1">
        <v>7294000</v>
      </c>
      <c r="ER4" s="1">
        <v>29000</v>
      </c>
      <c r="ES4" s="1">
        <v>360000</v>
      </c>
      <c r="ET4" s="1">
        <v>4263000</v>
      </c>
      <c r="EU4" s="1">
        <v>9689000</v>
      </c>
      <c r="EV4" s="1">
        <v>1000</v>
      </c>
      <c r="EW4" s="1">
        <v>360000</v>
      </c>
      <c r="EX4" s="1">
        <v>175000</v>
      </c>
      <c r="EY4" s="1">
        <v>14743000</v>
      </c>
      <c r="EZ4" s="1">
        <v>2463000</v>
      </c>
      <c r="FA4" s="1">
        <v>82525000</v>
      </c>
      <c r="FB4" s="1">
        <v>960000</v>
      </c>
      <c r="FC4" s="1">
        <v>200000</v>
      </c>
      <c r="FD4" s="1">
        <v>933000</v>
      </c>
      <c r="FE4" s="1">
        <v>244000</v>
      </c>
      <c r="FF4" s="1">
        <v>2128000</v>
      </c>
      <c r="FG4" s="1">
        <v>1716000</v>
      </c>
      <c r="FH4" s="1">
        <v>81000</v>
      </c>
      <c r="FI4" s="1">
        <v>5170000</v>
      </c>
      <c r="FJ4" s="1">
        <v>341000</v>
      </c>
      <c r="FK4" s="1">
        <v>1336000</v>
      </c>
    </row>
    <row r="5" spans="1:167" x14ac:dyDescent="0.25">
      <c r="A5" s="2" t="s">
        <v>169</v>
      </c>
      <c r="B5" s="1">
        <v>906000</v>
      </c>
      <c r="C5" s="1">
        <v>52000</v>
      </c>
      <c r="D5" s="1">
        <v>184000</v>
      </c>
      <c r="E5" s="1">
        <v>7853000</v>
      </c>
      <c r="F5" s="1">
        <v>3012000</v>
      </c>
      <c r="G5" s="1">
        <v>32000</v>
      </c>
      <c r="H5" s="1">
        <v>36000</v>
      </c>
      <c r="I5" s="1">
        <v>570000</v>
      </c>
      <c r="J5" s="1">
        <v>4167000</v>
      </c>
      <c r="K5" s="1">
        <v>17352000</v>
      </c>
      <c r="L5" s="1">
        <v>483000</v>
      </c>
      <c r="M5" s="1">
        <v>15000</v>
      </c>
      <c r="N5" s="1">
        <v>6179000</v>
      </c>
      <c r="O5" s="1">
        <v>575000</v>
      </c>
      <c r="P5" s="1">
        <v>160000</v>
      </c>
      <c r="Q5" s="1">
        <v>172000</v>
      </c>
      <c r="R5" s="1">
        <v>5240000</v>
      </c>
      <c r="S5" s="1">
        <v>2898000</v>
      </c>
      <c r="T5" s="1">
        <v>3348000</v>
      </c>
      <c r="U5" s="1">
        <v>148000</v>
      </c>
      <c r="V5" s="1">
        <v>2176300</v>
      </c>
      <c r="W5" s="1">
        <v>300000</v>
      </c>
      <c r="X5" s="1">
        <v>558000</v>
      </c>
      <c r="Y5" s="1">
        <v>387000</v>
      </c>
      <c r="Z5" s="1">
        <v>4818000</v>
      </c>
      <c r="AA5" s="1">
        <v>1019000</v>
      </c>
      <c r="AB5" s="1">
        <v>6199.9998092651404</v>
      </c>
      <c r="AC5" s="1">
        <v>7500</v>
      </c>
      <c r="AD5" s="1">
        <v>48064000</v>
      </c>
      <c r="AE5" s="1">
        <v>7185000</v>
      </c>
      <c r="AF5" s="1">
        <v>63478000</v>
      </c>
      <c r="AG5" s="1">
        <v>53000</v>
      </c>
      <c r="AH5" s="1">
        <v>823000</v>
      </c>
      <c r="AI5" s="1">
        <v>27000</v>
      </c>
      <c r="AJ5" s="1">
        <v>52000</v>
      </c>
      <c r="AK5" s="1">
        <v>1167000</v>
      </c>
      <c r="AL5" s="1">
        <v>1416000</v>
      </c>
      <c r="AM5" s="1">
        <v>437000</v>
      </c>
      <c r="AN5" s="1">
        <v>1275000</v>
      </c>
      <c r="AO5" s="1">
        <v>2357000</v>
      </c>
      <c r="AP5" s="1">
        <v>16511000</v>
      </c>
      <c r="AQ5" s="1">
        <v>312000</v>
      </c>
      <c r="AR5" s="1">
        <v>2702000</v>
      </c>
      <c r="AS5" s="1">
        <v>678000</v>
      </c>
      <c r="AT5" s="1">
        <v>511000</v>
      </c>
      <c r="AU5" s="1">
        <v>3454000</v>
      </c>
      <c r="AV5" s="1">
        <v>188000</v>
      </c>
      <c r="AW5" s="1">
        <v>68068000</v>
      </c>
      <c r="AX5" s="1">
        <v>2909000</v>
      </c>
      <c r="AY5" s="1">
        <v>112000</v>
      </c>
      <c r="AZ5" s="1">
        <v>2644000</v>
      </c>
      <c r="BA5" s="1">
        <v>499000</v>
      </c>
      <c r="BB5" s="1">
        <v>13399.999618530301</v>
      </c>
      <c r="BC5" s="1">
        <v>25745000</v>
      </c>
      <c r="BD5" s="1">
        <v>317000</v>
      </c>
      <c r="BE5" s="1">
        <v>348000</v>
      </c>
      <c r="BF5" s="1">
        <v>23000</v>
      </c>
      <c r="BG5" s="1">
        <v>91000</v>
      </c>
      <c r="BH5" s="1">
        <v>392000</v>
      </c>
      <c r="BI5" s="1">
        <v>636000</v>
      </c>
      <c r="BJ5" s="1">
        <v>1137000</v>
      </c>
      <c r="BK5" s="1">
        <v>66000</v>
      </c>
      <c r="BL5" s="1">
        <v>10160000</v>
      </c>
      <c r="BM5" s="1">
        <v>324000</v>
      </c>
      <c r="BN5" s="1">
        <v>25499000</v>
      </c>
      <c r="BO5" s="1">
        <v>393000</v>
      </c>
      <c r="BP5" s="1">
        <v>33624000</v>
      </c>
      <c r="BQ5" s="1">
        <v>4606000</v>
      </c>
      <c r="BR5" s="1">
        <v>2359000</v>
      </c>
      <c r="BS5" s="1">
        <v>6064000</v>
      </c>
      <c r="BT5" s="1">
        <v>1008000</v>
      </c>
      <c r="BU5" s="1">
        <v>255000</v>
      </c>
      <c r="BV5" s="1">
        <v>2200000</v>
      </c>
      <c r="BW5" s="1">
        <v>58499000</v>
      </c>
      <c r="BX5" s="1">
        <v>1899000</v>
      </c>
      <c r="BY5" s="1">
        <v>3438000</v>
      </c>
      <c r="BZ5" s="1">
        <v>4106000</v>
      </c>
      <c r="CA5" s="1">
        <v>257000</v>
      </c>
      <c r="CB5" s="1">
        <v>894000</v>
      </c>
      <c r="CC5" s="1">
        <v>290000</v>
      </c>
      <c r="CD5" s="1">
        <v>287000</v>
      </c>
      <c r="CE5" s="1">
        <v>250000</v>
      </c>
      <c r="CF5" s="1">
        <v>4250000</v>
      </c>
      <c r="CG5" s="1">
        <v>1763000</v>
      </c>
      <c r="CH5" s="1">
        <v>500000</v>
      </c>
      <c r="CI5" s="1">
        <v>631000</v>
      </c>
      <c r="CJ5" s="1">
        <v>629000</v>
      </c>
      <c r="CK5" s="1">
        <v>59000</v>
      </c>
      <c r="CL5" s="1">
        <v>409000</v>
      </c>
      <c r="CM5" s="1">
        <v>290000</v>
      </c>
      <c r="CN5" s="1">
        <v>4287000</v>
      </c>
      <c r="CO5" s="1">
        <v>789000</v>
      </c>
      <c r="CP5" s="1">
        <v>1788000</v>
      </c>
      <c r="CQ5" s="1">
        <v>6949000</v>
      </c>
      <c r="CR5" s="1">
        <v>3267000</v>
      </c>
      <c r="CS5" s="1">
        <v>278000</v>
      </c>
      <c r="CT5" s="1">
        <v>19000</v>
      </c>
      <c r="CU5" s="1">
        <v>396000</v>
      </c>
      <c r="CV5" s="1">
        <v>95214000</v>
      </c>
      <c r="CW5" s="1">
        <v>6400.0000953674298</v>
      </c>
      <c r="CX5" s="1">
        <v>157000</v>
      </c>
      <c r="CY5" s="1">
        <v>83000</v>
      </c>
      <c r="CZ5" s="1">
        <v>1326000</v>
      </c>
      <c r="DA5" s="1">
        <v>478000</v>
      </c>
      <c r="DB5" s="1">
        <v>197000</v>
      </c>
      <c r="DC5" s="1">
        <v>490000</v>
      </c>
      <c r="DD5" s="1">
        <v>579000</v>
      </c>
      <c r="DE5" s="1">
        <v>220000</v>
      </c>
      <c r="DF5" s="1">
        <v>5551000</v>
      </c>
      <c r="DG5" s="1">
        <v>681000</v>
      </c>
      <c r="DH5" s="1">
        <v>104000</v>
      </c>
      <c r="DI5" s="1">
        <v>41000</v>
      </c>
      <c r="DJ5" s="1">
        <v>1357000</v>
      </c>
      <c r="DK5" s="1">
        <v>483000</v>
      </c>
      <c r="DL5" s="1">
        <v>9312000</v>
      </c>
      <c r="DM5" s="1">
        <v>3256000</v>
      </c>
      <c r="DN5" s="1">
        <v>464000</v>
      </c>
      <c r="DO5" s="1">
        <v>1485000</v>
      </c>
      <c r="DP5" s="1">
        <v>529000</v>
      </c>
      <c r="DQ5" s="1">
        <v>2149000</v>
      </c>
      <c r="DR5" s="1">
        <v>64000</v>
      </c>
      <c r="DS5" s="1">
        <v>88592000</v>
      </c>
      <c r="DT5" s="1">
        <v>4671000</v>
      </c>
      <c r="DU5" s="1">
        <v>11295000</v>
      </c>
      <c r="DV5" s="1">
        <v>9818000</v>
      </c>
      <c r="DW5" s="1">
        <v>200000</v>
      </c>
      <c r="DX5" s="1">
        <v>4831000</v>
      </c>
      <c r="DY5" s="1">
        <v>16188000</v>
      </c>
      <c r="DZ5" s="1">
        <v>4447429.3914495092</v>
      </c>
      <c r="EA5" s="1">
        <v>36000</v>
      </c>
      <c r="EB5" s="1">
        <v>6242000</v>
      </c>
      <c r="EC5" s="1">
        <v>15800.0001907349</v>
      </c>
      <c r="ED5" s="1">
        <v>748800</v>
      </c>
      <c r="EE5" s="1">
        <v>3264000</v>
      </c>
      <c r="EF5" s="1">
        <v>17777716.28170348</v>
      </c>
      <c r="EG5" s="1">
        <v>17915072.387302559</v>
      </c>
      <c r="EH5" s="1">
        <v>5599.9999046325702</v>
      </c>
      <c r="EI5" s="1">
        <v>977000</v>
      </c>
      <c r="EJ5" s="1">
        <v>2573000</v>
      </c>
      <c r="EK5" s="1">
        <v>986000</v>
      </c>
      <c r="EL5" s="1">
        <v>1339000</v>
      </c>
      <c r="EM5" s="1">
        <v>134000</v>
      </c>
      <c r="EN5" s="1">
        <v>2464000</v>
      </c>
      <c r="EO5" s="1">
        <v>41000</v>
      </c>
      <c r="EP5" s="1">
        <v>69000</v>
      </c>
      <c r="EQ5" s="1">
        <v>7843000</v>
      </c>
      <c r="ER5" s="1">
        <v>35000</v>
      </c>
      <c r="ES5" s="1">
        <v>377000</v>
      </c>
      <c r="ET5" s="1">
        <v>4718000</v>
      </c>
      <c r="EU5" s="1">
        <v>9753000</v>
      </c>
      <c r="EV5" s="1">
        <v>1000</v>
      </c>
      <c r="EW5" s="1">
        <v>482000</v>
      </c>
      <c r="EX5" s="1">
        <v>195000</v>
      </c>
      <c r="EY5" s="1">
        <v>12003000</v>
      </c>
      <c r="EZ5" s="1">
        <v>2324000</v>
      </c>
      <c r="FA5" s="1">
        <v>74767000</v>
      </c>
      <c r="FB5" s="1">
        <v>811000</v>
      </c>
      <c r="FC5" s="1">
        <v>202000</v>
      </c>
      <c r="FD5" s="1">
        <v>813000</v>
      </c>
      <c r="FE5" s="1">
        <v>279000</v>
      </c>
      <c r="FF5" s="1">
        <v>2139000</v>
      </c>
      <c r="FG5" s="1">
        <v>1520000</v>
      </c>
      <c r="FH5" s="1">
        <v>78000</v>
      </c>
      <c r="FI5" s="1">
        <v>5898000</v>
      </c>
      <c r="FJ5" s="1">
        <v>362000</v>
      </c>
      <c r="FK5" s="1">
        <v>2090000</v>
      </c>
    </row>
    <row r="6" spans="1:167" x14ac:dyDescent="0.25">
      <c r="A6" s="2" t="s">
        <v>170</v>
      </c>
      <c r="B6" s="1">
        <v>972000</v>
      </c>
      <c r="C6" s="1">
        <v>45000</v>
      </c>
      <c r="D6" s="1">
        <v>371000</v>
      </c>
      <c r="E6" s="1">
        <v>9422000</v>
      </c>
      <c r="F6" s="1">
        <v>2898000</v>
      </c>
      <c r="G6" s="1">
        <v>41000</v>
      </c>
      <c r="H6" s="1">
        <v>41000</v>
      </c>
      <c r="I6" s="1">
        <v>560000</v>
      </c>
      <c r="J6" s="1">
        <v>4459000</v>
      </c>
      <c r="K6" s="1">
        <v>17467000</v>
      </c>
      <c r="L6" s="1">
        <v>602000</v>
      </c>
      <c r="M6" s="1">
        <v>26000</v>
      </c>
      <c r="N6" s="1">
        <v>6369000</v>
      </c>
      <c r="O6" s="1">
        <v>941000</v>
      </c>
      <c r="P6" s="1">
        <v>117000</v>
      </c>
      <c r="Q6" s="1">
        <v>173000</v>
      </c>
      <c r="R6" s="1">
        <v>5056000</v>
      </c>
      <c r="S6" s="1">
        <v>3280000</v>
      </c>
      <c r="T6" s="1">
        <v>3648000</v>
      </c>
      <c r="U6" s="1">
        <v>147000</v>
      </c>
      <c r="V6" s="1">
        <v>2091500</v>
      </c>
      <c r="W6" s="1">
        <v>340000</v>
      </c>
      <c r="X6" s="1">
        <v>549000</v>
      </c>
      <c r="Y6" s="1">
        <v>342000</v>
      </c>
      <c r="Z6" s="1">
        <v>5107000</v>
      </c>
      <c r="AA6" s="1">
        <v>947000</v>
      </c>
      <c r="AB6" s="1">
        <v>7199.9998092651404</v>
      </c>
      <c r="AC6" s="1">
        <v>10000</v>
      </c>
      <c r="AD6" s="1">
        <v>49055000</v>
      </c>
      <c r="AE6" s="1">
        <v>7154000</v>
      </c>
      <c r="AF6" s="1">
        <v>72796000</v>
      </c>
      <c r="AG6" s="1">
        <v>80000</v>
      </c>
      <c r="AH6" s="1">
        <v>725000</v>
      </c>
      <c r="AI6" s="1">
        <v>24000</v>
      </c>
      <c r="AJ6" s="1">
        <v>67000</v>
      </c>
      <c r="AK6" s="1">
        <v>1267000</v>
      </c>
      <c r="AL6" s="1">
        <v>1603000</v>
      </c>
      <c r="AM6" s="1">
        <v>433000</v>
      </c>
      <c r="AN6" s="1">
        <v>1431000</v>
      </c>
      <c r="AO6" s="1">
        <v>2578000</v>
      </c>
      <c r="AP6" s="1">
        <v>17116000</v>
      </c>
      <c r="AQ6" s="1">
        <v>280000</v>
      </c>
      <c r="AR6" s="1">
        <v>2932000</v>
      </c>
      <c r="AS6" s="1">
        <v>749000</v>
      </c>
      <c r="AT6" s="1">
        <v>518000</v>
      </c>
      <c r="AU6" s="1">
        <v>4797000</v>
      </c>
      <c r="AV6" s="1">
        <v>57000</v>
      </c>
      <c r="AW6" s="1">
        <v>72040000</v>
      </c>
      <c r="AX6" s="1">
        <v>3181000</v>
      </c>
      <c r="AY6" s="1">
        <v>115000</v>
      </c>
      <c r="AZ6" s="1">
        <v>2454000</v>
      </c>
      <c r="BA6" s="1">
        <v>544000</v>
      </c>
      <c r="BB6" s="1">
        <v>16100.000381469699</v>
      </c>
      <c r="BC6" s="1">
        <v>25394000</v>
      </c>
      <c r="BD6" s="1">
        <v>384000</v>
      </c>
      <c r="BE6" s="1">
        <v>373000</v>
      </c>
      <c r="BF6" s="1">
        <v>27000</v>
      </c>
      <c r="BG6" s="1">
        <v>96000</v>
      </c>
      <c r="BH6" s="1">
        <v>379000</v>
      </c>
      <c r="BI6" s="1">
        <v>823000</v>
      </c>
      <c r="BJ6" s="1">
        <v>1162000</v>
      </c>
      <c r="BK6" s="1">
        <v>75000</v>
      </c>
      <c r="BL6" s="1">
        <v>11328000</v>
      </c>
      <c r="BM6" s="1">
        <v>428000</v>
      </c>
      <c r="BN6" s="1">
        <v>29215000</v>
      </c>
      <c r="BO6" s="1">
        <v>386000</v>
      </c>
      <c r="BP6" s="1">
        <v>28803000</v>
      </c>
      <c r="BQ6" s="1">
        <v>4728000</v>
      </c>
      <c r="BR6" s="1">
        <v>2482000</v>
      </c>
      <c r="BS6" s="1">
        <v>6403000</v>
      </c>
      <c r="BT6" s="1">
        <v>1321000</v>
      </c>
      <c r="BU6" s="1">
        <v>281000</v>
      </c>
      <c r="BV6" s="1">
        <v>2566000</v>
      </c>
      <c r="BW6" s="1">
        <v>59521000</v>
      </c>
      <c r="BX6" s="1">
        <v>2013000</v>
      </c>
      <c r="BY6" s="1">
        <v>3231000</v>
      </c>
      <c r="BZ6" s="1">
        <v>4438000</v>
      </c>
      <c r="CA6" s="1">
        <v>394000</v>
      </c>
      <c r="CB6" s="1">
        <v>969000</v>
      </c>
      <c r="CC6" s="1">
        <v>165000</v>
      </c>
      <c r="CD6" s="1">
        <v>368000</v>
      </c>
      <c r="CE6" s="1">
        <v>226000</v>
      </c>
      <c r="CF6" s="1">
        <v>4660000</v>
      </c>
      <c r="CG6" s="1">
        <v>1884000</v>
      </c>
      <c r="CH6" s="1">
        <v>614000</v>
      </c>
      <c r="CI6" s="1">
        <v>673000</v>
      </c>
      <c r="CJ6" s="1">
        <v>666000</v>
      </c>
      <c r="CK6" s="1">
        <v>60000</v>
      </c>
      <c r="CL6" s="1">
        <v>465000</v>
      </c>
      <c r="CM6" s="1">
        <v>308000</v>
      </c>
      <c r="CN6" s="1">
        <v>4454000</v>
      </c>
      <c r="CO6" s="1">
        <v>863000</v>
      </c>
      <c r="CP6" s="1">
        <v>1738000</v>
      </c>
      <c r="CQ6" s="1">
        <v>7444000</v>
      </c>
      <c r="CR6" s="1">
        <v>4088000</v>
      </c>
      <c r="CS6" s="1">
        <v>278000</v>
      </c>
      <c r="CT6" s="1">
        <v>14000</v>
      </c>
      <c r="CU6" s="1">
        <v>430000</v>
      </c>
      <c r="CV6" s="1">
        <v>99869000</v>
      </c>
      <c r="CW6" s="1">
        <v>4599.9999046325702</v>
      </c>
      <c r="CX6" s="1">
        <v>181000</v>
      </c>
      <c r="CY6" s="1">
        <v>82000</v>
      </c>
      <c r="CZ6" s="1">
        <v>1402000</v>
      </c>
      <c r="DA6" s="1">
        <v>435000</v>
      </c>
      <c r="DB6" s="1">
        <v>160000</v>
      </c>
      <c r="DC6" s="1">
        <v>502000</v>
      </c>
      <c r="DD6" s="1">
        <v>600000</v>
      </c>
      <c r="DE6" s="1">
        <v>254000</v>
      </c>
      <c r="DF6" s="1">
        <v>7931000</v>
      </c>
      <c r="DG6" s="1">
        <v>694000</v>
      </c>
      <c r="DH6" s="1">
        <v>100000</v>
      </c>
      <c r="DI6" s="1">
        <v>39000</v>
      </c>
      <c r="DJ6" s="1">
        <v>1425000</v>
      </c>
      <c r="DK6" s="1">
        <v>530000</v>
      </c>
      <c r="DL6" s="1">
        <v>9874000</v>
      </c>
      <c r="DM6" s="1">
        <v>3223000</v>
      </c>
      <c r="DN6" s="1">
        <v>492000</v>
      </c>
      <c r="DO6" s="1">
        <v>1607000</v>
      </c>
      <c r="DP6" s="1">
        <v>555000</v>
      </c>
      <c r="DQ6" s="1">
        <v>2171000</v>
      </c>
      <c r="DR6" s="1">
        <v>55000</v>
      </c>
      <c r="DS6" s="1">
        <v>89118000</v>
      </c>
      <c r="DT6" s="1">
        <v>4221000</v>
      </c>
      <c r="DU6" s="1">
        <v>11632000</v>
      </c>
      <c r="DV6" s="1">
        <v>6569000</v>
      </c>
      <c r="DW6" s="1">
        <v>300000</v>
      </c>
      <c r="DX6" s="1">
        <v>5224000</v>
      </c>
      <c r="DY6" s="1">
        <v>18820000</v>
      </c>
      <c r="DZ6" s="1">
        <v>4705756.655887044</v>
      </c>
      <c r="EA6" s="1">
        <v>39000</v>
      </c>
      <c r="EB6" s="1">
        <v>6958000</v>
      </c>
      <c r="EC6" s="1">
        <f>(EC5+EC7)/2</f>
        <v>10500.00000000002</v>
      </c>
      <c r="ED6" s="1">
        <v>780800</v>
      </c>
      <c r="EE6" s="1">
        <v>3148000</v>
      </c>
      <c r="EF6" s="1">
        <v>19153012.32653074</v>
      </c>
      <c r="EG6" s="1">
        <v>19286169.649933681</v>
      </c>
      <c r="EH6" s="1">
        <v>5800.0001907348596</v>
      </c>
      <c r="EI6" s="1">
        <v>884000</v>
      </c>
      <c r="EJ6" s="1">
        <v>2595000</v>
      </c>
      <c r="EK6" s="1">
        <v>1253000</v>
      </c>
      <c r="EL6" s="1">
        <v>1061000</v>
      </c>
      <c r="EM6" s="1">
        <v>130000</v>
      </c>
      <c r="EN6" s="1">
        <v>2682000</v>
      </c>
      <c r="EO6" s="1">
        <v>46000</v>
      </c>
      <c r="EP6" s="1">
        <v>70000</v>
      </c>
      <c r="EQ6" s="1">
        <v>8651000</v>
      </c>
      <c r="ER6" s="1">
        <v>44000</v>
      </c>
      <c r="ES6" s="1">
        <v>421000</v>
      </c>
      <c r="ET6" s="1">
        <v>4832000</v>
      </c>
      <c r="EU6" s="1">
        <v>7487000</v>
      </c>
      <c r="EV6" s="1">
        <v>1100.00002384186</v>
      </c>
      <c r="EW6" s="1">
        <v>627000</v>
      </c>
      <c r="EX6" s="1">
        <v>189000</v>
      </c>
      <c r="EY6" s="1">
        <v>10990000</v>
      </c>
      <c r="EZ6" s="1">
        <v>2273000</v>
      </c>
      <c r="FA6" s="1">
        <v>75796000</v>
      </c>
      <c r="FB6" s="1">
        <v>487000</v>
      </c>
      <c r="FC6" s="1">
        <v>223000</v>
      </c>
      <c r="FD6" s="1">
        <v>702000</v>
      </c>
      <c r="FE6" s="1">
        <v>284000</v>
      </c>
      <c r="FF6" s="1">
        <v>1964000</v>
      </c>
      <c r="FG6" s="1">
        <v>1782000</v>
      </c>
      <c r="FH6" s="1">
        <v>96000</v>
      </c>
      <c r="FI6" s="1">
        <v>6026000</v>
      </c>
      <c r="FJ6" s="1">
        <v>404000</v>
      </c>
      <c r="FK6" s="1">
        <v>2250000</v>
      </c>
    </row>
    <row r="7" spans="1:167" x14ac:dyDescent="0.25">
      <c r="A7" s="2" t="s">
        <v>171</v>
      </c>
      <c r="B7" s="1">
        <v>1211000</v>
      </c>
      <c r="C7" s="1">
        <v>51000</v>
      </c>
      <c r="D7" s="1">
        <v>317000</v>
      </c>
      <c r="E7" s="1">
        <v>10991000</v>
      </c>
      <c r="F7" s="1">
        <v>2909000</v>
      </c>
      <c r="G7" s="1">
        <v>45000</v>
      </c>
      <c r="H7" s="1">
        <v>44000</v>
      </c>
      <c r="I7" s="1">
        <v>634000</v>
      </c>
      <c r="J7" s="1">
        <v>4931000</v>
      </c>
      <c r="K7" s="1">
        <v>17982000</v>
      </c>
      <c r="L7" s="1">
        <v>681000</v>
      </c>
      <c r="M7" s="1">
        <v>29000</v>
      </c>
      <c r="N7" s="1">
        <v>6457000</v>
      </c>
      <c r="O7" s="1">
        <v>1068000</v>
      </c>
      <c r="P7" s="1">
        <v>126000</v>
      </c>
      <c r="Q7" s="1">
        <v>199000</v>
      </c>
      <c r="R7" s="1">
        <v>4922000</v>
      </c>
      <c r="S7" s="1">
        <v>3869000</v>
      </c>
      <c r="T7" s="1">
        <v>4204000</v>
      </c>
      <c r="U7" s="1">
        <v>171000</v>
      </c>
      <c r="V7" s="1">
        <v>2030000</v>
      </c>
      <c r="W7" s="1">
        <v>374000</v>
      </c>
      <c r="X7" s="1">
        <v>539000</v>
      </c>
      <c r="Y7" s="1">
        <v>319000</v>
      </c>
      <c r="Z7" s="1">
        <v>5313000</v>
      </c>
      <c r="AA7" s="1">
        <v>1078000</v>
      </c>
      <c r="AB7" s="1">
        <v>7599.9999046325702</v>
      </c>
      <c r="AC7" s="1">
        <v>11199.9998092651</v>
      </c>
      <c r="AD7" s="1">
        <v>48638000</v>
      </c>
      <c r="AE7" s="1">
        <v>7821000</v>
      </c>
      <c r="AF7" s="1">
        <v>83444000</v>
      </c>
      <c r="AG7" s="1">
        <v>103000</v>
      </c>
      <c r="AH7" s="1">
        <v>707000</v>
      </c>
      <c r="AI7" s="1">
        <v>24000</v>
      </c>
      <c r="AJ7" s="1">
        <v>115000</v>
      </c>
      <c r="AK7" s="1">
        <v>1278000</v>
      </c>
      <c r="AL7" s="1">
        <v>1774000</v>
      </c>
      <c r="AM7" s="1">
        <v>514000</v>
      </c>
      <c r="AN7" s="1">
        <v>1385000</v>
      </c>
      <c r="AO7" s="1">
        <v>2912000</v>
      </c>
      <c r="AP7" s="1">
        <v>18983000</v>
      </c>
      <c r="AQ7" s="1">
        <v>312000</v>
      </c>
      <c r="AR7" s="1">
        <v>3161000</v>
      </c>
      <c r="AS7" s="1">
        <v>866000</v>
      </c>
      <c r="AT7" s="1">
        <v>627000</v>
      </c>
      <c r="AU7" s="1">
        <v>5506000</v>
      </c>
      <c r="AV7" s="1">
        <v>70000</v>
      </c>
      <c r="AW7" s="1">
        <v>74580000</v>
      </c>
      <c r="AX7" s="1">
        <v>3310000</v>
      </c>
      <c r="AY7" s="1">
        <v>136000</v>
      </c>
      <c r="AZ7" s="1">
        <v>2714000</v>
      </c>
      <c r="BA7" s="1">
        <v>434000</v>
      </c>
      <c r="BB7" s="1">
        <v>20500</v>
      </c>
      <c r="BC7" s="1">
        <v>25209000</v>
      </c>
      <c r="BD7" s="1">
        <v>387000</v>
      </c>
      <c r="BE7" s="1">
        <v>399000</v>
      </c>
      <c r="BF7" s="1">
        <v>33000</v>
      </c>
      <c r="BG7" s="1">
        <v>79000</v>
      </c>
      <c r="BH7" s="1">
        <v>316000</v>
      </c>
      <c r="BI7" s="1">
        <v>826000</v>
      </c>
      <c r="BJ7" s="1">
        <v>1287000</v>
      </c>
      <c r="BK7" s="1">
        <v>105000</v>
      </c>
      <c r="BL7" s="1">
        <v>13059000</v>
      </c>
      <c r="BM7" s="1">
        <v>689000</v>
      </c>
      <c r="BN7" s="1">
        <v>37226000</v>
      </c>
      <c r="BO7" s="1">
        <v>445000</v>
      </c>
      <c r="BP7" s="1">
        <v>31141000</v>
      </c>
      <c r="BQ7" s="1">
        <v>5064000</v>
      </c>
      <c r="BR7" s="1">
        <v>2649000</v>
      </c>
      <c r="BS7" s="1">
        <v>6646000</v>
      </c>
      <c r="BT7" s="1">
        <v>1342000</v>
      </c>
      <c r="BU7" s="1">
        <v>328000</v>
      </c>
      <c r="BV7" s="1">
        <v>2672000</v>
      </c>
      <c r="BW7" s="1">
        <v>62702000</v>
      </c>
      <c r="BX7" s="1">
        <v>2230000</v>
      </c>
      <c r="BY7" s="1">
        <v>2700000</v>
      </c>
      <c r="BZ7" s="1">
        <v>4757000</v>
      </c>
      <c r="CA7" s="1">
        <v>1683000</v>
      </c>
      <c r="CB7" s="1">
        <v>1037000</v>
      </c>
      <c r="CC7" s="1">
        <v>173000</v>
      </c>
      <c r="CD7" s="1">
        <v>466000</v>
      </c>
      <c r="CE7" s="1">
        <v>247000</v>
      </c>
      <c r="CF7" s="1">
        <v>5322000</v>
      </c>
      <c r="CG7" s="1">
        <v>1944000</v>
      </c>
      <c r="CH7" s="1">
        <v>737000</v>
      </c>
      <c r="CI7" s="1">
        <v>742000</v>
      </c>
      <c r="CJ7" s="1">
        <v>727000</v>
      </c>
      <c r="CK7" s="1">
        <v>61599.998474121101</v>
      </c>
      <c r="CL7" s="1">
        <v>445000</v>
      </c>
      <c r="CM7" s="1">
        <v>302000</v>
      </c>
      <c r="CN7" s="1">
        <v>4092000</v>
      </c>
      <c r="CO7" s="1">
        <v>852000</v>
      </c>
      <c r="CP7" s="1">
        <v>1882000</v>
      </c>
      <c r="CQ7" s="1">
        <v>9162000</v>
      </c>
      <c r="CR7" s="1">
        <v>4458000</v>
      </c>
      <c r="CS7" s="1">
        <v>300000</v>
      </c>
      <c r="CT7" s="1">
        <v>18000</v>
      </c>
      <c r="CU7" s="1">
        <v>467000</v>
      </c>
      <c r="CV7" s="1">
        <v>105673000</v>
      </c>
      <c r="CW7" s="1">
        <v>5199.9998092651404</v>
      </c>
      <c r="CX7" s="1">
        <v>224000</v>
      </c>
      <c r="CY7" s="1">
        <v>86000</v>
      </c>
      <c r="CZ7" s="1">
        <v>1387000</v>
      </c>
      <c r="DA7" s="1">
        <v>416000</v>
      </c>
      <c r="DB7" s="1">
        <v>158000</v>
      </c>
      <c r="DC7" s="1">
        <v>529000</v>
      </c>
      <c r="DD7" s="1">
        <v>678000</v>
      </c>
      <c r="DE7" s="1">
        <v>228000</v>
      </c>
      <c r="DF7" s="1">
        <v>10222000</v>
      </c>
      <c r="DG7" s="1">
        <v>759000</v>
      </c>
      <c r="DH7" s="1">
        <v>110000</v>
      </c>
      <c r="DI7" s="1">
        <v>50000</v>
      </c>
      <c r="DJ7" s="1">
        <v>1492000</v>
      </c>
      <c r="DK7" s="1">
        <v>581000</v>
      </c>
      <c r="DL7" s="1">
        <v>10003000</v>
      </c>
      <c r="DM7" s="1">
        <v>3104000</v>
      </c>
      <c r="DN7" s="1">
        <v>464000</v>
      </c>
      <c r="DO7" s="1">
        <v>1787000</v>
      </c>
      <c r="DP7" s="1">
        <v>600000</v>
      </c>
      <c r="DQ7" s="1">
        <v>1992000</v>
      </c>
      <c r="DR7" s="1">
        <v>58000</v>
      </c>
      <c r="DS7" s="1">
        <v>84515000</v>
      </c>
      <c r="DT7" s="1">
        <v>4566000</v>
      </c>
      <c r="DU7" s="1">
        <v>12097000</v>
      </c>
      <c r="DV7" s="1">
        <v>3924000</v>
      </c>
      <c r="DW7" s="1">
        <v>310000</v>
      </c>
      <c r="DX7" s="1">
        <v>5264000</v>
      </c>
      <c r="DY7" s="1">
        <v>21169000</v>
      </c>
      <c r="DZ7" s="1">
        <v>5028560.7254510047</v>
      </c>
      <c r="EA7" s="1">
        <v>38000</v>
      </c>
      <c r="EB7" s="1">
        <v>7691000</v>
      </c>
      <c r="EC7" s="1">
        <v>5199.9998092651404</v>
      </c>
      <c r="ED7" s="1">
        <v>867000</v>
      </c>
      <c r="EE7" s="1">
        <v>3071000</v>
      </c>
      <c r="EF7" s="1">
        <v>19437981.38017416</v>
      </c>
      <c r="EG7" s="1">
        <v>19581432.375593539</v>
      </c>
      <c r="EH7" s="1">
        <v>7099.9999046325702</v>
      </c>
      <c r="EI7" s="1">
        <v>1090000</v>
      </c>
      <c r="EJ7" s="1">
        <v>3828000</v>
      </c>
      <c r="EK7" s="1">
        <v>1151000</v>
      </c>
      <c r="EL7" s="1">
        <v>1300000</v>
      </c>
      <c r="EM7" s="1">
        <v>140000</v>
      </c>
      <c r="EN7" s="1">
        <v>3412000</v>
      </c>
      <c r="EO7" s="1">
        <v>43000</v>
      </c>
      <c r="EP7" s="1">
        <v>60000</v>
      </c>
      <c r="EQ7" s="1">
        <v>9579000</v>
      </c>
      <c r="ER7" s="1">
        <v>43000</v>
      </c>
      <c r="ES7" s="1">
        <v>503000</v>
      </c>
      <c r="ET7" s="1">
        <v>5058000</v>
      </c>
      <c r="EU7" s="1">
        <v>10428000</v>
      </c>
      <c r="EV7" s="1">
        <v>1100.00002384186</v>
      </c>
      <c r="EW7" s="1">
        <v>501000</v>
      </c>
      <c r="EX7" s="1">
        <v>193000</v>
      </c>
      <c r="EY7" s="1">
        <v>11691000</v>
      </c>
      <c r="EZ7" s="1">
        <v>2236000</v>
      </c>
      <c r="FA7" s="1">
        <v>78343000</v>
      </c>
      <c r="FB7" s="1">
        <v>302000</v>
      </c>
      <c r="FC7" s="1">
        <v>256000</v>
      </c>
      <c r="FD7" s="1">
        <v>602000</v>
      </c>
      <c r="FE7" s="1">
        <v>272000</v>
      </c>
      <c r="FF7" s="1">
        <v>2396000</v>
      </c>
      <c r="FG7" s="1">
        <v>2140000</v>
      </c>
      <c r="FH7" s="1">
        <v>106000</v>
      </c>
      <c r="FI7" s="1">
        <v>6001000</v>
      </c>
      <c r="FJ7" s="1">
        <v>457000</v>
      </c>
      <c r="FK7" s="1">
        <v>1967000</v>
      </c>
    </row>
    <row r="8" spans="1:167" x14ac:dyDescent="0.25">
      <c r="A8" s="2" t="s">
        <v>172</v>
      </c>
      <c r="B8" s="1">
        <v>1178000</v>
      </c>
      <c r="C8" s="1">
        <v>67000</v>
      </c>
      <c r="D8" s="1">
        <v>354000</v>
      </c>
      <c r="E8" s="1">
        <v>11351000</v>
      </c>
      <c r="F8" s="1">
        <v>2620000</v>
      </c>
      <c r="G8" s="1">
        <v>123000</v>
      </c>
      <c r="H8" s="1">
        <v>36000</v>
      </c>
      <c r="I8" s="1">
        <v>624000</v>
      </c>
      <c r="J8" s="1">
        <v>4856000</v>
      </c>
      <c r="K8" s="1">
        <v>18180000</v>
      </c>
      <c r="L8" s="1">
        <v>767000</v>
      </c>
      <c r="M8" s="1">
        <v>36000</v>
      </c>
      <c r="N8" s="1">
        <v>6452000</v>
      </c>
      <c r="O8" s="1">
        <v>1155000</v>
      </c>
      <c r="P8" s="1">
        <v>128000</v>
      </c>
      <c r="Q8" s="1">
        <v>207000</v>
      </c>
      <c r="R8" s="1">
        <v>5104000</v>
      </c>
      <c r="S8" s="1">
        <v>4388000</v>
      </c>
      <c r="T8" s="1">
        <v>4183000</v>
      </c>
      <c r="U8" s="1">
        <v>139000</v>
      </c>
      <c r="V8" s="1">
        <v>1852000</v>
      </c>
      <c r="W8" s="1">
        <v>385000</v>
      </c>
      <c r="X8" s="1">
        <v>458000</v>
      </c>
      <c r="Y8" s="1">
        <v>316000</v>
      </c>
      <c r="Z8" s="1">
        <v>4773000</v>
      </c>
      <c r="AA8" s="1">
        <v>1035000</v>
      </c>
      <c r="AB8" s="1">
        <v>6400.0000953674298</v>
      </c>
      <c r="AC8" s="1">
        <v>9899.9996185302698</v>
      </c>
      <c r="AD8" s="1">
        <v>47147000</v>
      </c>
      <c r="AE8" s="1">
        <v>7455000</v>
      </c>
      <c r="AF8" s="1">
        <v>89013000</v>
      </c>
      <c r="AG8" s="1">
        <v>55000</v>
      </c>
      <c r="AH8" s="1">
        <v>788000</v>
      </c>
      <c r="AI8" s="1">
        <v>19399.999618530299</v>
      </c>
      <c r="AJ8" s="1">
        <v>134000</v>
      </c>
      <c r="AK8" s="1">
        <v>1320000</v>
      </c>
      <c r="AL8" s="1">
        <v>1775000</v>
      </c>
      <c r="AM8" s="1">
        <v>519000</v>
      </c>
      <c r="AN8" s="1">
        <v>1549000</v>
      </c>
      <c r="AO8" s="1">
        <v>2841000</v>
      </c>
      <c r="AP8" s="1">
        <v>17861000</v>
      </c>
      <c r="AQ8" s="1">
        <v>276000</v>
      </c>
      <c r="AR8" s="1">
        <v>3090000</v>
      </c>
      <c r="AS8" s="1">
        <v>901000</v>
      </c>
      <c r="AT8" s="1">
        <v>641000</v>
      </c>
      <c r="AU8" s="1">
        <v>4648000</v>
      </c>
      <c r="AV8" s="1">
        <v>113000</v>
      </c>
      <c r="AW8" s="1">
        <v>75564000</v>
      </c>
      <c r="AX8" s="1">
        <v>3230000</v>
      </c>
      <c r="AY8" s="1">
        <v>148000</v>
      </c>
      <c r="AZ8" s="1">
        <v>2826000</v>
      </c>
      <c r="BA8" s="1">
        <v>446000</v>
      </c>
      <c r="BB8" s="1">
        <v>15300.0001907349</v>
      </c>
      <c r="BC8" s="1">
        <v>22835000</v>
      </c>
      <c r="BD8" s="1">
        <v>302000</v>
      </c>
      <c r="BE8" s="1">
        <v>439000</v>
      </c>
      <c r="BF8" s="1">
        <v>38000</v>
      </c>
      <c r="BG8" s="1">
        <v>57000</v>
      </c>
      <c r="BH8" s="1">
        <v>277000</v>
      </c>
      <c r="BI8" s="1">
        <v>835000</v>
      </c>
      <c r="BJ8" s="1">
        <v>1159000</v>
      </c>
      <c r="BK8" s="1">
        <v>99000</v>
      </c>
      <c r="BL8" s="1">
        <v>13725000</v>
      </c>
      <c r="BM8" s="1">
        <v>672000</v>
      </c>
      <c r="BN8" s="1">
        <v>40129000</v>
      </c>
      <c r="BO8" s="1">
        <v>499000</v>
      </c>
      <c r="BP8" s="1">
        <v>30679000</v>
      </c>
      <c r="BQ8" s="1">
        <v>5153000</v>
      </c>
      <c r="BR8" s="1">
        <v>2537000</v>
      </c>
      <c r="BS8" s="1">
        <v>6353000</v>
      </c>
      <c r="BT8" s="1">
        <v>1402000</v>
      </c>
      <c r="BU8" s="1">
        <v>329000</v>
      </c>
      <c r="BV8" s="1">
        <v>1219000</v>
      </c>
      <c r="BW8" s="1">
        <v>60960000</v>
      </c>
      <c r="BX8" s="1">
        <v>2117000</v>
      </c>
      <c r="BY8" s="1">
        <v>3034000</v>
      </c>
      <c r="BZ8" s="1">
        <v>4772000</v>
      </c>
      <c r="CA8" s="1">
        <v>2693000</v>
      </c>
      <c r="CB8" s="1">
        <v>994000</v>
      </c>
      <c r="CC8" s="1">
        <v>199000</v>
      </c>
      <c r="CD8" s="1">
        <v>605000</v>
      </c>
      <c r="CE8" s="1">
        <v>334000</v>
      </c>
      <c r="CF8" s="1">
        <v>5147000</v>
      </c>
      <c r="CG8" s="1">
        <v>2072000</v>
      </c>
      <c r="CH8" s="1">
        <v>674000</v>
      </c>
      <c r="CI8" s="1">
        <v>837000</v>
      </c>
      <c r="CJ8" s="1">
        <v>747000</v>
      </c>
      <c r="CK8" s="1">
        <v>56500</v>
      </c>
      <c r="CL8" s="1">
        <v>397000</v>
      </c>
      <c r="CM8" s="1">
        <v>295000</v>
      </c>
      <c r="CN8" s="1">
        <v>4195000</v>
      </c>
      <c r="CO8" s="1">
        <v>836000</v>
      </c>
      <c r="CP8" s="1">
        <v>2061000</v>
      </c>
      <c r="CQ8" s="1">
        <v>10279000</v>
      </c>
      <c r="CR8" s="1">
        <v>4596000</v>
      </c>
      <c r="CS8" s="1">
        <v>270000</v>
      </c>
      <c r="CT8" s="1">
        <v>16000</v>
      </c>
      <c r="CU8" s="1">
        <v>461000</v>
      </c>
      <c r="CV8" s="1">
        <v>100718000</v>
      </c>
      <c r="CW8" s="1">
        <v>5400.0000953674298</v>
      </c>
      <c r="CX8" s="1">
        <v>99000</v>
      </c>
      <c r="CY8" s="1">
        <v>89000</v>
      </c>
      <c r="CZ8" s="1">
        <v>1439000</v>
      </c>
      <c r="DA8" s="1">
        <v>475000</v>
      </c>
      <c r="DB8" s="1">
        <v>192000</v>
      </c>
      <c r="DC8" s="1">
        <v>444000</v>
      </c>
      <c r="DD8" s="1">
        <v>675000</v>
      </c>
      <c r="DE8" s="1">
        <v>266000</v>
      </c>
      <c r="DF8" s="1">
        <v>12775000</v>
      </c>
      <c r="DG8" s="1">
        <v>700000</v>
      </c>
      <c r="DH8" s="1">
        <v>101000</v>
      </c>
      <c r="DI8" s="1">
        <v>52000</v>
      </c>
      <c r="DJ8" s="1">
        <v>1753000</v>
      </c>
      <c r="DK8" s="1">
        <v>584000</v>
      </c>
      <c r="DL8" s="1">
        <v>9500000</v>
      </c>
      <c r="DM8" s="1">
        <v>3073000</v>
      </c>
      <c r="DN8" s="1">
        <v>361000</v>
      </c>
      <c r="DO8" s="1">
        <v>1909000</v>
      </c>
      <c r="DP8" s="1">
        <v>737000</v>
      </c>
      <c r="DQ8" s="1">
        <v>1797000</v>
      </c>
      <c r="DR8" s="1">
        <v>54000</v>
      </c>
      <c r="DS8" s="1">
        <v>61431000</v>
      </c>
      <c r="DT8" s="1">
        <v>4908000</v>
      </c>
      <c r="DU8" s="1">
        <v>12167000</v>
      </c>
      <c r="DV8" s="1">
        <v>3550000</v>
      </c>
      <c r="DW8" s="1">
        <v>43000</v>
      </c>
      <c r="DX8" s="1">
        <v>4938000</v>
      </c>
      <c r="DY8" s="1">
        <v>21595000</v>
      </c>
      <c r="DZ8" s="1">
        <v>4693365.3483811291</v>
      </c>
      <c r="EA8" s="1">
        <v>50000</v>
      </c>
      <c r="EB8" s="1">
        <v>7522000</v>
      </c>
      <c r="EC8" s="1">
        <v>5000.00023841859</v>
      </c>
      <c r="ED8" s="1">
        <v>804000</v>
      </c>
      <c r="EE8" s="1">
        <v>3036000</v>
      </c>
      <c r="EF8" s="1">
        <v>20377864.549196891</v>
      </c>
      <c r="EG8" s="1">
        <v>20519199.901892949</v>
      </c>
      <c r="EH8" s="1">
        <v>7500</v>
      </c>
      <c r="EI8" s="1">
        <v>1219000</v>
      </c>
      <c r="EJ8" s="1">
        <v>4108000</v>
      </c>
      <c r="EK8" s="1">
        <v>1312000</v>
      </c>
      <c r="EL8" s="1">
        <v>1271000</v>
      </c>
      <c r="EM8" s="1">
        <v>138000</v>
      </c>
      <c r="EN8" s="1">
        <v>3671000</v>
      </c>
      <c r="EO8" s="1">
        <v>57000</v>
      </c>
      <c r="EP8" s="1">
        <v>57000</v>
      </c>
      <c r="EQ8" s="1">
        <v>10133000</v>
      </c>
      <c r="ER8" s="1">
        <v>38000</v>
      </c>
      <c r="ES8" s="1">
        <v>468000</v>
      </c>
      <c r="ET8" s="1">
        <v>5387000</v>
      </c>
      <c r="EU8" s="1">
        <v>11619000</v>
      </c>
      <c r="EV8" s="1">
        <v>1100.00002384186</v>
      </c>
      <c r="EW8" s="1">
        <v>525000</v>
      </c>
      <c r="EX8" s="1">
        <v>205000</v>
      </c>
      <c r="EY8" s="1">
        <v>11877000</v>
      </c>
      <c r="EZ8" s="1">
        <v>2136000</v>
      </c>
      <c r="FA8" s="1">
        <v>70975000</v>
      </c>
      <c r="FB8" s="1">
        <v>345000</v>
      </c>
      <c r="FC8" s="1">
        <v>254000</v>
      </c>
      <c r="FD8" s="1">
        <v>792000</v>
      </c>
      <c r="FE8" s="1">
        <v>296000</v>
      </c>
      <c r="FF8" s="1">
        <v>2497000</v>
      </c>
      <c r="FG8" s="1">
        <v>2330000</v>
      </c>
      <c r="FH8" s="1">
        <v>106000</v>
      </c>
      <c r="FI8" s="1">
        <v>5908000</v>
      </c>
      <c r="FJ8" s="1">
        <v>492000</v>
      </c>
      <c r="FK8" s="1">
        <v>2217000</v>
      </c>
    </row>
    <row r="9" spans="1:167" x14ac:dyDescent="0.25">
      <c r="A9" s="2" t="s">
        <v>173</v>
      </c>
      <c r="B9" s="1">
        <v>1225000</v>
      </c>
      <c r="C9" s="1">
        <v>91000</v>
      </c>
      <c r="D9" s="1">
        <v>470000</v>
      </c>
      <c r="E9" s="1">
        <v>11507000</v>
      </c>
      <c r="F9" s="1">
        <v>2820000</v>
      </c>
      <c r="G9" s="1">
        <v>162000</v>
      </c>
      <c r="H9" s="1">
        <v>35333.333333333299</v>
      </c>
      <c r="I9" s="1">
        <v>528000</v>
      </c>
      <c r="J9" s="1">
        <v>4841000</v>
      </c>
      <c r="K9" s="1">
        <v>18611000</v>
      </c>
      <c r="L9" s="1">
        <v>834000</v>
      </c>
      <c r="M9" s="1">
        <v>74000</v>
      </c>
      <c r="N9" s="1">
        <v>6720000</v>
      </c>
      <c r="O9" s="1">
        <v>853000</v>
      </c>
      <c r="P9" s="1">
        <v>150000</v>
      </c>
      <c r="Q9" s="1">
        <v>207000</v>
      </c>
      <c r="R9" s="1">
        <v>5563000</v>
      </c>
      <c r="S9" s="1">
        <v>4831000</v>
      </c>
      <c r="T9" s="1">
        <v>4406000</v>
      </c>
      <c r="U9" s="1">
        <v>160000</v>
      </c>
      <c r="V9" s="1">
        <v>1907000</v>
      </c>
      <c r="W9" s="1">
        <v>694000</v>
      </c>
      <c r="X9" s="1">
        <v>484000</v>
      </c>
      <c r="Y9" s="1">
        <v>334000</v>
      </c>
      <c r="Z9" s="1">
        <v>3785000</v>
      </c>
      <c r="AA9" s="1">
        <v>1021000</v>
      </c>
      <c r="AB9" s="1">
        <v>5599.9999046325702</v>
      </c>
      <c r="AC9" s="1">
        <v>2900.0000953674298</v>
      </c>
      <c r="AD9" s="1">
        <v>44896000</v>
      </c>
      <c r="AE9" s="1">
        <v>6868000</v>
      </c>
      <c r="AF9" s="1">
        <v>97908000</v>
      </c>
      <c r="AG9" s="1">
        <v>28000</v>
      </c>
      <c r="AH9" s="1">
        <v>661000</v>
      </c>
      <c r="AI9" s="1">
        <v>18899.999618530299</v>
      </c>
      <c r="AJ9" s="1">
        <v>126000</v>
      </c>
      <c r="AK9" s="1">
        <v>1335000</v>
      </c>
      <c r="AL9" s="1">
        <v>1686000</v>
      </c>
      <c r="AM9" s="1">
        <v>545000</v>
      </c>
      <c r="AN9" s="1">
        <v>1878000</v>
      </c>
      <c r="AO9" s="1">
        <v>2495000</v>
      </c>
      <c r="AP9" s="1">
        <v>17969000</v>
      </c>
      <c r="AQ9" s="1">
        <v>208000</v>
      </c>
      <c r="AR9" s="1">
        <v>3058000</v>
      </c>
      <c r="AS9" s="1">
        <v>988000</v>
      </c>
      <c r="AT9" s="1">
        <v>683000</v>
      </c>
      <c r="AU9" s="1">
        <v>5192000</v>
      </c>
      <c r="AV9" s="1">
        <v>101000</v>
      </c>
      <c r="AW9" s="1">
        <v>79313000</v>
      </c>
      <c r="AX9" s="1">
        <v>3253000</v>
      </c>
      <c r="AY9" s="1">
        <v>156000</v>
      </c>
      <c r="AZ9" s="1">
        <v>2875000</v>
      </c>
      <c r="BA9" s="1">
        <v>461000</v>
      </c>
      <c r="BB9" s="1">
        <v>19100.000381469701</v>
      </c>
      <c r="BC9" s="1">
        <v>24180000</v>
      </c>
      <c r="BD9" s="1">
        <v>298000</v>
      </c>
      <c r="BE9" s="1">
        <v>483000</v>
      </c>
      <c r="BF9" s="1">
        <v>43000</v>
      </c>
      <c r="BG9" s="1">
        <v>81000</v>
      </c>
      <c r="BH9" s="1">
        <v>271000</v>
      </c>
      <c r="BI9" s="1">
        <v>884000</v>
      </c>
      <c r="BJ9" s="1">
        <v>1059000</v>
      </c>
      <c r="BK9" s="1">
        <v>104000</v>
      </c>
      <c r="BL9" s="1">
        <v>16566000</v>
      </c>
      <c r="BM9" s="1">
        <v>788000</v>
      </c>
      <c r="BN9" s="1">
        <v>41737000</v>
      </c>
      <c r="BO9" s="1">
        <v>482000</v>
      </c>
      <c r="BP9" s="1">
        <v>31739000</v>
      </c>
      <c r="BQ9" s="1">
        <v>5033000</v>
      </c>
      <c r="BR9" s="1">
        <v>2384000</v>
      </c>
      <c r="BS9" s="1">
        <v>6476000</v>
      </c>
      <c r="BT9" s="1">
        <v>1585000</v>
      </c>
      <c r="BU9" s="1">
        <v>315000</v>
      </c>
      <c r="BV9" s="1">
        <v>862099.97558593797</v>
      </c>
      <c r="BW9" s="1">
        <v>63561000</v>
      </c>
      <c r="BX9" s="1">
        <v>2131000</v>
      </c>
      <c r="BY9" s="1">
        <v>4677000</v>
      </c>
      <c r="BZ9" s="1">
        <v>5239000</v>
      </c>
      <c r="CA9" s="1">
        <v>3678000</v>
      </c>
      <c r="CB9" s="1">
        <v>1001000</v>
      </c>
      <c r="CC9" s="1">
        <v>183000</v>
      </c>
      <c r="CD9" s="1">
        <v>787000</v>
      </c>
      <c r="CE9" s="1">
        <v>240000</v>
      </c>
      <c r="CF9" s="1">
        <v>5347000</v>
      </c>
      <c r="CG9" s="1">
        <v>2316000</v>
      </c>
      <c r="CH9" s="1">
        <v>736000</v>
      </c>
      <c r="CI9" s="1">
        <v>956000</v>
      </c>
      <c r="CJ9" s="1">
        <v>648000</v>
      </c>
      <c r="CK9" s="1">
        <v>48700.000762939497</v>
      </c>
      <c r="CL9" s="1">
        <v>457000</v>
      </c>
      <c r="CM9" s="1">
        <v>287000</v>
      </c>
      <c r="CN9" s="1">
        <v>3999000</v>
      </c>
      <c r="CO9" s="1">
        <v>885000</v>
      </c>
      <c r="CP9" s="1">
        <v>2297000</v>
      </c>
      <c r="CQ9" s="1">
        <v>11531000</v>
      </c>
      <c r="CR9" s="1">
        <v>4709000</v>
      </c>
      <c r="CS9" s="1">
        <v>263000</v>
      </c>
      <c r="CT9" s="1">
        <v>18000</v>
      </c>
      <c r="CU9" s="1">
        <v>485000</v>
      </c>
      <c r="CV9" s="1">
        <v>100153000</v>
      </c>
      <c r="CW9" s="1">
        <v>6000</v>
      </c>
      <c r="CX9" s="1">
        <v>123000</v>
      </c>
      <c r="CY9" s="1">
        <v>96000</v>
      </c>
      <c r="CZ9" s="1">
        <v>1483000</v>
      </c>
      <c r="DA9" s="1">
        <v>487000</v>
      </c>
      <c r="DB9" s="1">
        <v>235000</v>
      </c>
      <c r="DC9" s="1">
        <v>476000</v>
      </c>
      <c r="DD9" s="1">
        <v>709000</v>
      </c>
      <c r="DE9" s="1">
        <v>383000</v>
      </c>
      <c r="DF9" s="1">
        <v>13292000</v>
      </c>
      <c r="DG9" s="1">
        <v>799000</v>
      </c>
      <c r="DH9" s="1">
        <v>104000</v>
      </c>
      <c r="DI9" s="1">
        <v>39000</v>
      </c>
      <c r="DJ9" s="1">
        <v>2046000</v>
      </c>
      <c r="DK9" s="1">
        <v>579000</v>
      </c>
      <c r="DL9" s="1">
        <v>9595000</v>
      </c>
      <c r="DM9" s="1">
        <v>3111000</v>
      </c>
      <c r="DN9" s="1">
        <v>275000</v>
      </c>
      <c r="DO9" s="1">
        <v>2045000</v>
      </c>
      <c r="DP9" s="1">
        <v>800000</v>
      </c>
      <c r="DQ9" s="1">
        <v>1933000</v>
      </c>
      <c r="DR9" s="1">
        <v>59000</v>
      </c>
      <c r="DS9" s="1">
        <v>50735000</v>
      </c>
      <c r="DT9" s="1">
        <v>4364000</v>
      </c>
      <c r="DU9" s="1">
        <v>11644000</v>
      </c>
      <c r="DV9" s="1">
        <v>3194000</v>
      </c>
      <c r="DW9" s="1">
        <v>33000</v>
      </c>
      <c r="DX9" s="1">
        <v>4794000</v>
      </c>
      <c r="DY9" s="1">
        <v>23309000</v>
      </c>
      <c r="DZ9" s="1">
        <v>4527657.8590416368</v>
      </c>
      <c r="EA9" s="1">
        <v>52000</v>
      </c>
      <c r="EB9" s="1">
        <v>7567000</v>
      </c>
      <c r="EC9" s="1">
        <v>4400.0000953674398</v>
      </c>
      <c r="ED9" s="1">
        <v>885000</v>
      </c>
      <c r="EE9" s="1">
        <v>3102000</v>
      </c>
      <c r="EF9" s="1">
        <v>22023890.38224259</v>
      </c>
      <c r="EG9" s="1">
        <v>22162330.26297617</v>
      </c>
      <c r="EH9" s="1">
        <v>9199.9998092651404</v>
      </c>
      <c r="EI9" s="1">
        <v>1302000</v>
      </c>
      <c r="EJ9" s="1">
        <v>4276000</v>
      </c>
      <c r="EK9" s="1">
        <v>1371000</v>
      </c>
      <c r="EL9" s="1">
        <v>1436000</v>
      </c>
      <c r="EM9" s="1">
        <v>135000</v>
      </c>
      <c r="EN9" s="1">
        <v>4678000</v>
      </c>
      <c r="EO9" s="1">
        <v>32000</v>
      </c>
      <c r="EP9" s="1">
        <v>58000</v>
      </c>
      <c r="EQ9" s="1">
        <v>10873000</v>
      </c>
      <c r="ER9" s="1">
        <v>45000</v>
      </c>
      <c r="ES9" s="1">
        <v>451000</v>
      </c>
      <c r="ET9" s="1">
        <v>5064000</v>
      </c>
      <c r="EU9" s="1">
        <v>13256000</v>
      </c>
      <c r="EV9" s="1">
        <v>1299.9999523162801</v>
      </c>
      <c r="EW9" s="1">
        <v>575000</v>
      </c>
      <c r="EX9" s="1">
        <v>254000</v>
      </c>
      <c r="EY9" s="1">
        <v>12793000</v>
      </c>
      <c r="EZ9" s="1">
        <v>1354000</v>
      </c>
      <c r="FA9" s="1">
        <v>64434000</v>
      </c>
      <c r="FB9" s="1">
        <v>332000</v>
      </c>
      <c r="FC9" s="1">
        <v>247000</v>
      </c>
      <c r="FD9" s="1">
        <v>590000</v>
      </c>
      <c r="FE9" s="1">
        <v>282000</v>
      </c>
      <c r="FF9" s="1">
        <v>2337000</v>
      </c>
      <c r="FG9" s="1">
        <v>2628000</v>
      </c>
      <c r="FH9" s="1">
        <v>99000</v>
      </c>
      <c r="FI9" s="1">
        <v>6550000</v>
      </c>
      <c r="FJ9" s="1">
        <v>565000</v>
      </c>
      <c r="FK9" s="1">
        <v>2041000</v>
      </c>
    </row>
    <row r="10" spans="1:167" x14ac:dyDescent="0.25">
      <c r="A10" s="2" t="s">
        <v>174</v>
      </c>
      <c r="B10" s="1">
        <v>1184000</v>
      </c>
      <c r="C10" s="1">
        <v>107000</v>
      </c>
      <c r="D10" s="1">
        <v>557000</v>
      </c>
      <c r="E10" s="1">
        <v>11601000</v>
      </c>
      <c r="F10" s="1">
        <v>2995000</v>
      </c>
      <c r="G10" s="1">
        <v>206000</v>
      </c>
      <c r="H10" s="1">
        <v>32833.333333333299</v>
      </c>
      <c r="I10" s="1">
        <v>623000</v>
      </c>
      <c r="J10" s="1">
        <v>4746000</v>
      </c>
      <c r="K10" s="1">
        <v>19078000</v>
      </c>
      <c r="L10" s="1">
        <v>1038000</v>
      </c>
      <c r="M10" s="1">
        <v>74000</v>
      </c>
      <c r="N10" s="1">
        <v>6690000</v>
      </c>
      <c r="O10" s="1">
        <v>850000</v>
      </c>
      <c r="P10" s="1">
        <v>163000</v>
      </c>
      <c r="Q10" s="1">
        <v>245000</v>
      </c>
      <c r="R10" s="1">
        <v>6241000</v>
      </c>
      <c r="S10" s="1">
        <v>4844000</v>
      </c>
      <c r="T10" s="1">
        <v>4594000</v>
      </c>
      <c r="U10" s="1">
        <v>165000</v>
      </c>
      <c r="V10" s="1">
        <v>1729000</v>
      </c>
      <c r="W10" s="1">
        <v>999000</v>
      </c>
      <c r="X10" s="1">
        <v>483000</v>
      </c>
      <c r="Y10" s="1">
        <v>427000</v>
      </c>
      <c r="Z10" s="1">
        <v>4133000</v>
      </c>
      <c r="AA10" s="1">
        <v>1090000</v>
      </c>
      <c r="AB10" s="1">
        <v>6300.0001907348596</v>
      </c>
      <c r="AC10" s="1">
        <v>5699.9998092651404</v>
      </c>
      <c r="AD10" s="1">
        <v>38903000</v>
      </c>
      <c r="AE10" s="1">
        <v>6530000</v>
      </c>
      <c r="AF10" s="1">
        <v>91662000</v>
      </c>
      <c r="AG10" s="1">
        <v>35000</v>
      </c>
      <c r="AH10" s="1">
        <v>668000</v>
      </c>
      <c r="AI10" s="1">
        <v>20600.000381469701</v>
      </c>
      <c r="AJ10" s="1">
        <v>150000</v>
      </c>
      <c r="AK10" s="1">
        <v>1514000</v>
      </c>
      <c r="AL10" s="1">
        <v>1906000</v>
      </c>
      <c r="AM10" s="1">
        <v>508000</v>
      </c>
      <c r="AN10" s="1">
        <v>2113000</v>
      </c>
      <c r="AO10" s="1">
        <v>2416000</v>
      </c>
      <c r="AP10" s="1">
        <v>18399000</v>
      </c>
      <c r="AQ10" s="1">
        <v>254000</v>
      </c>
      <c r="AR10" s="1">
        <v>3680000</v>
      </c>
      <c r="AS10" s="1">
        <v>1166000</v>
      </c>
      <c r="AT10" s="1">
        <v>761000</v>
      </c>
      <c r="AU10" s="1">
        <v>6044000</v>
      </c>
      <c r="AV10" s="1">
        <v>80000</v>
      </c>
      <c r="AW10" s="1">
        <v>82326000</v>
      </c>
      <c r="AX10" s="1">
        <v>3378000</v>
      </c>
      <c r="AY10" s="1">
        <v>180000</v>
      </c>
      <c r="AZ10" s="1">
        <v>2601000</v>
      </c>
      <c r="BA10" s="1">
        <v>451000</v>
      </c>
      <c r="BB10" s="1">
        <v>18200.0007629395</v>
      </c>
      <c r="BC10" s="1">
        <v>24715000</v>
      </c>
      <c r="BD10" s="1">
        <v>313000</v>
      </c>
      <c r="BE10" s="1">
        <v>531000</v>
      </c>
      <c r="BF10" s="1">
        <v>44000</v>
      </c>
      <c r="BG10" s="1">
        <v>89000</v>
      </c>
      <c r="BH10" s="1">
        <v>294000</v>
      </c>
      <c r="BI10" s="1">
        <v>880000</v>
      </c>
      <c r="BJ10" s="1">
        <v>910000</v>
      </c>
      <c r="BK10" s="1">
        <v>101000</v>
      </c>
      <c r="BL10" s="1">
        <v>15537000</v>
      </c>
      <c r="BM10" s="1">
        <v>887000</v>
      </c>
      <c r="BN10" s="1">
        <v>42857000</v>
      </c>
      <c r="BO10" s="1">
        <v>518000</v>
      </c>
      <c r="BP10" s="1">
        <v>31412000</v>
      </c>
      <c r="BQ10" s="1">
        <v>4467000</v>
      </c>
      <c r="BR10" s="1">
        <v>2726000</v>
      </c>
      <c r="BS10" s="1">
        <v>6764000</v>
      </c>
      <c r="BT10" s="1">
        <v>1546000</v>
      </c>
      <c r="BU10" s="1">
        <v>348000</v>
      </c>
      <c r="BV10" s="1">
        <f>(BV9+BV11)/2</f>
        <v>1183950.012207034</v>
      </c>
      <c r="BW10" s="1">
        <v>63026000</v>
      </c>
      <c r="BX10" s="1">
        <v>2483000</v>
      </c>
      <c r="BY10" s="1">
        <v>4600000</v>
      </c>
      <c r="BZ10" s="1">
        <v>5212000</v>
      </c>
      <c r="CA10" s="1">
        <v>3237000</v>
      </c>
      <c r="CB10" s="1">
        <v>1146000</v>
      </c>
      <c r="CC10" s="1">
        <v>342000</v>
      </c>
      <c r="CD10" s="1">
        <v>701000</v>
      </c>
      <c r="CE10" s="1">
        <v>247000</v>
      </c>
      <c r="CF10" s="1">
        <v>4753000</v>
      </c>
      <c r="CG10" s="1">
        <v>2602000</v>
      </c>
      <c r="CH10" s="1">
        <v>636000</v>
      </c>
      <c r="CI10" s="1">
        <v>1016000</v>
      </c>
      <c r="CJ10" s="1">
        <v>683000</v>
      </c>
      <c r="CK10" s="1">
        <v>49000</v>
      </c>
      <c r="CL10" s="1">
        <v>583000</v>
      </c>
      <c r="CM10" s="1">
        <v>329000</v>
      </c>
      <c r="CN10" s="1">
        <v>3635000</v>
      </c>
      <c r="CO10" s="1">
        <v>867000</v>
      </c>
      <c r="CP10" s="1">
        <v>2524000</v>
      </c>
      <c r="CQ10" s="1">
        <v>11888000</v>
      </c>
      <c r="CR10" s="1">
        <v>5021000</v>
      </c>
      <c r="CS10" s="1">
        <v>235000</v>
      </c>
      <c r="CT10" s="1">
        <v>21000</v>
      </c>
      <c r="CU10" s="1">
        <v>564000</v>
      </c>
      <c r="CV10" s="1">
        <v>92330000</v>
      </c>
      <c r="CW10" s="1">
        <v>7199.9998092651404</v>
      </c>
      <c r="CX10" s="1">
        <v>158000</v>
      </c>
      <c r="CY10" s="1">
        <v>110000</v>
      </c>
      <c r="CZ10" s="1">
        <v>1512000</v>
      </c>
      <c r="DA10" s="1">
        <v>597000</v>
      </c>
      <c r="DB10" s="1">
        <v>205000</v>
      </c>
      <c r="DC10" s="1">
        <v>459000</v>
      </c>
      <c r="DD10" s="1">
        <v>721000</v>
      </c>
      <c r="DE10" s="1">
        <v>424000</v>
      </c>
      <c r="DF10" s="1">
        <v>10577000</v>
      </c>
      <c r="DG10" s="1">
        <v>739000</v>
      </c>
      <c r="DH10" s="1">
        <v>102000</v>
      </c>
      <c r="DI10" s="1">
        <v>55000</v>
      </c>
      <c r="DJ10" s="1">
        <v>2253000</v>
      </c>
      <c r="DK10" s="1">
        <v>646000</v>
      </c>
      <c r="DL10" s="1">
        <v>9181000</v>
      </c>
      <c r="DM10" s="1">
        <v>3269000</v>
      </c>
      <c r="DN10" s="1">
        <v>338000</v>
      </c>
      <c r="DO10" s="1">
        <v>2104000</v>
      </c>
      <c r="DP10" s="1">
        <v>897000</v>
      </c>
      <c r="DQ10" s="1">
        <v>1907000</v>
      </c>
      <c r="DR10" s="1">
        <v>63000</v>
      </c>
      <c r="DS10" s="1">
        <v>52130000</v>
      </c>
      <c r="DT10" s="1">
        <v>4402000</v>
      </c>
      <c r="DU10" s="1">
        <v>11707000</v>
      </c>
      <c r="DV10" s="1">
        <v>2859000</v>
      </c>
      <c r="DW10" s="1">
        <v>37000</v>
      </c>
      <c r="DX10" s="1">
        <v>5595000</v>
      </c>
      <c r="DY10" s="1">
        <v>22521000</v>
      </c>
      <c r="DZ10" s="1">
        <v>5212015.0879353359</v>
      </c>
      <c r="EA10" s="1">
        <v>52000</v>
      </c>
      <c r="EB10" s="1">
        <v>6127000</v>
      </c>
      <c r="EC10" s="1">
        <v>6599.9999046325702</v>
      </c>
      <c r="ED10" s="1">
        <v>798000</v>
      </c>
      <c r="EE10" s="1">
        <v>2882000</v>
      </c>
      <c r="EF10" s="1">
        <v>22796021.355227921</v>
      </c>
      <c r="EG10" s="1">
        <v>22926433.4292146</v>
      </c>
      <c r="EH10" s="1">
        <v>10000</v>
      </c>
      <c r="EI10" s="1">
        <v>1373000</v>
      </c>
      <c r="EJ10" s="1">
        <v>4268000</v>
      </c>
      <c r="EK10" s="1">
        <v>1543000</v>
      </c>
      <c r="EL10" s="1">
        <v>1600000</v>
      </c>
      <c r="EM10" s="1">
        <v>127000</v>
      </c>
      <c r="EN10" s="1">
        <v>4837000</v>
      </c>
      <c r="EO10" s="1">
        <v>21000</v>
      </c>
      <c r="EP10" s="1">
        <v>61000</v>
      </c>
      <c r="EQ10" s="1">
        <v>10082000</v>
      </c>
      <c r="ER10" s="1">
        <v>51000</v>
      </c>
      <c r="ES10" s="1">
        <v>474000</v>
      </c>
      <c r="ET10" s="1">
        <v>5114000</v>
      </c>
      <c r="EU10" s="1">
        <v>14030000</v>
      </c>
      <c r="EV10" s="1">
        <v>1399.99997615814</v>
      </c>
      <c r="EW10" s="1">
        <v>576000</v>
      </c>
      <c r="EX10" s="1">
        <v>305000</v>
      </c>
      <c r="EY10" s="1">
        <v>15161000</v>
      </c>
      <c r="EZ10" s="1">
        <v>1508000</v>
      </c>
      <c r="FA10" s="1">
        <v>62082000</v>
      </c>
      <c r="FB10" s="1">
        <v>231000</v>
      </c>
      <c r="FC10" s="1">
        <v>242000</v>
      </c>
      <c r="FD10" s="1">
        <v>435000</v>
      </c>
      <c r="FE10" s="1">
        <v>278000</v>
      </c>
      <c r="FF10" s="1">
        <v>2395000</v>
      </c>
      <c r="FG10" s="1">
        <v>2429000</v>
      </c>
      <c r="FH10" s="1">
        <v>102000</v>
      </c>
      <c r="FI10" s="1">
        <v>6640000</v>
      </c>
      <c r="FJ10" s="1">
        <v>413000</v>
      </c>
      <c r="FK10" s="1">
        <v>2256000</v>
      </c>
    </row>
    <row r="11" spans="1:167" x14ac:dyDescent="0.25">
      <c r="A11" s="2" t="s">
        <v>175</v>
      </c>
      <c r="B11" s="1">
        <v>1304000</v>
      </c>
      <c r="C11" s="1">
        <v>194000</v>
      </c>
      <c r="D11" s="1">
        <v>645000</v>
      </c>
      <c r="E11" s="1">
        <v>11668000</v>
      </c>
      <c r="F11" s="1">
        <v>3457000</v>
      </c>
      <c r="G11" s="1">
        <v>263000</v>
      </c>
      <c r="H11" s="1">
        <v>30333.333333333299</v>
      </c>
      <c r="I11" s="1">
        <v>769000</v>
      </c>
      <c r="J11" s="1">
        <v>5215000</v>
      </c>
      <c r="K11" s="1">
        <v>19374000</v>
      </c>
      <c r="L11" s="1">
        <v>1279000</v>
      </c>
      <c r="M11" s="1">
        <v>133000</v>
      </c>
      <c r="N11" s="1">
        <v>6710000</v>
      </c>
      <c r="O11" s="1">
        <v>845000</v>
      </c>
      <c r="P11" s="1">
        <v>222000</v>
      </c>
      <c r="Q11" s="1">
        <v>271000</v>
      </c>
      <c r="R11" s="1">
        <v>6982000</v>
      </c>
      <c r="S11" s="1">
        <v>5667000</v>
      </c>
      <c r="T11" s="1">
        <v>5004000</v>
      </c>
      <c r="U11" s="1">
        <v>190000</v>
      </c>
      <c r="V11" s="1">
        <v>1816000</v>
      </c>
      <c r="W11" s="1">
        <v>1329000</v>
      </c>
      <c r="X11" s="1">
        <v>478000</v>
      </c>
      <c r="Y11" s="1">
        <v>480000</v>
      </c>
      <c r="Z11" s="1">
        <v>4794000</v>
      </c>
      <c r="AA11" s="1">
        <v>1273000</v>
      </c>
      <c r="AB11" s="1">
        <v>9199.9998092651404</v>
      </c>
      <c r="AC11" s="1">
        <v>8199.9998092651404</v>
      </c>
      <c r="AD11" s="1">
        <v>38845000</v>
      </c>
      <c r="AE11" s="1">
        <v>6826000</v>
      </c>
      <c r="AF11" s="1">
        <v>109038000</v>
      </c>
      <c r="AG11" s="1">
        <v>36000</v>
      </c>
      <c r="AH11" s="1">
        <v>840000</v>
      </c>
      <c r="AI11" s="1">
        <v>23299.9992370605</v>
      </c>
      <c r="AJ11" s="1">
        <v>157000</v>
      </c>
      <c r="AK11" s="1">
        <v>1771000</v>
      </c>
      <c r="AL11" s="1">
        <v>2049000</v>
      </c>
      <c r="AM11" s="1">
        <v>452000</v>
      </c>
      <c r="AN11" s="1">
        <v>1953000</v>
      </c>
      <c r="AO11" s="1">
        <v>2478000</v>
      </c>
      <c r="AP11" s="1">
        <v>20137000</v>
      </c>
      <c r="AQ11" s="1">
        <v>466000</v>
      </c>
      <c r="AR11" s="1">
        <v>3907000</v>
      </c>
      <c r="AS11" s="1">
        <v>1234000</v>
      </c>
      <c r="AT11" s="1">
        <v>819000</v>
      </c>
      <c r="AU11" s="1">
        <v>8104000</v>
      </c>
      <c r="AV11" s="1">
        <v>87000</v>
      </c>
      <c r="AW11" s="1">
        <v>85981000</v>
      </c>
      <c r="AX11" s="1">
        <v>3697111.1111111101</v>
      </c>
      <c r="AY11" s="1">
        <v>184000</v>
      </c>
      <c r="AZ11" s="1">
        <v>2840000</v>
      </c>
      <c r="BA11" s="1">
        <v>513000</v>
      </c>
      <c r="BB11" s="1">
        <v>19299.9992370605</v>
      </c>
      <c r="BC11" s="1">
        <v>27755000</v>
      </c>
      <c r="BD11" s="1">
        <v>368000</v>
      </c>
      <c r="BE11" s="1">
        <v>584000</v>
      </c>
      <c r="BF11" s="1">
        <v>45000</v>
      </c>
      <c r="BG11" s="1">
        <v>90000</v>
      </c>
      <c r="BH11" s="1">
        <v>370000</v>
      </c>
      <c r="BI11" s="1">
        <v>1182000</v>
      </c>
      <c r="BJ11" s="1">
        <v>1160000</v>
      </c>
      <c r="BK11" s="1">
        <v>122000</v>
      </c>
      <c r="BL11" s="1">
        <v>21811000</v>
      </c>
      <c r="BM11" s="1">
        <v>1026000</v>
      </c>
      <c r="BN11" s="1">
        <v>44974000</v>
      </c>
      <c r="BO11" s="1">
        <v>385000</v>
      </c>
      <c r="BP11" s="1">
        <v>33934000</v>
      </c>
      <c r="BQ11" s="1">
        <v>5321000</v>
      </c>
      <c r="BR11" s="1">
        <v>3457000</v>
      </c>
      <c r="BS11" s="1">
        <v>6953000</v>
      </c>
      <c r="BT11" s="1">
        <v>1659000</v>
      </c>
      <c r="BU11" s="1">
        <v>405000</v>
      </c>
      <c r="BV11" s="1">
        <v>1505800.0488281299</v>
      </c>
      <c r="BW11" s="1">
        <v>58480000</v>
      </c>
      <c r="BX11" s="1">
        <v>2515000</v>
      </c>
      <c r="BY11" s="1">
        <v>5587000</v>
      </c>
      <c r="BZ11" s="1">
        <v>6138000</v>
      </c>
      <c r="CA11" s="1">
        <v>4291000</v>
      </c>
      <c r="CB11" s="1">
        <v>1361000</v>
      </c>
      <c r="CC11" s="1">
        <v>398000</v>
      </c>
      <c r="CD11" s="1">
        <v>1055000</v>
      </c>
      <c r="CE11" s="1">
        <v>383000</v>
      </c>
      <c r="CF11" s="1">
        <v>5818000</v>
      </c>
      <c r="CG11" s="1">
        <v>3056000</v>
      </c>
      <c r="CH11" s="1">
        <v>895000</v>
      </c>
      <c r="CI11" s="1">
        <v>1278000</v>
      </c>
      <c r="CJ11" s="1">
        <v>791000</v>
      </c>
      <c r="CK11" s="1">
        <v>48500</v>
      </c>
      <c r="CL11" s="1">
        <v>681000</v>
      </c>
      <c r="CM11" s="1">
        <v>304000</v>
      </c>
      <c r="CN11" s="1">
        <f>(CN14-CN10)/4+CN10</f>
        <v>3789000</v>
      </c>
      <c r="CO11" s="1">
        <v>878000</v>
      </c>
      <c r="CP11" s="1">
        <v>3127000</v>
      </c>
      <c r="CQ11" s="1">
        <v>16673000</v>
      </c>
      <c r="CR11" s="1">
        <v>5732000</v>
      </c>
      <c r="CS11" s="1">
        <v>250000</v>
      </c>
      <c r="CT11" s="1">
        <v>69000</v>
      </c>
      <c r="CU11" s="1">
        <v>617000</v>
      </c>
      <c r="CV11" s="1">
        <v>99250000</v>
      </c>
      <c r="CW11" s="1">
        <v>9000</v>
      </c>
      <c r="CX11" s="1">
        <v>165000</v>
      </c>
      <c r="CY11" s="1">
        <v>113000</v>
      </c>
      <c r="CZ11" s="1">
        <v>1428000</v>
      </c>
      <c r="DA11" s="1">
        <v>657000</v>
      </c>
      <c r="DB11" s="1">
        <v>305000</v>
      </c>
      <c r="DC11" s="1">
        <v>536000</v>
      </c>
      <c r="DD11" s="1">
        <v>739000</v>
      </c>
      <c r="DE11" s="1">
        <v>427000</v>
      </c>
      <c r="DF11" s="1">
        <v>15703000</v>
      </c>
      <c r="DG11" s="1">
        <v>986000</v>
      </c>
      <c r="DH11" s="1">
        <v>100000</v>
      </c>
      <c r="DI11" s="1">
        <v>57000</v>
      </c>
      <c r="DJ11" s="1">
        <v>2646000</v>
      </c>
      <c r="DK11" s="1">
        <v>735000</v>
      </c>
      <c r="DL11" s="1">
        <v>9646000</v>
      </c>
      <c r="DM11" s="1">
        <v>3628000</v>
      </c>
      <c r="DN11" s="1">
        <v>385000</v>
      </c>
      <c r="DO11" s="1">
        <v>2334000</v>
      </c>
      <c r="DP11" s="1">
        <v>1004000</v>
      </c>
      <c r="DQ11" s="1">
        <v>2291000</v>
      </c>
      <c r="DR11" s="1">
        <v>89000</v>
      </c>
      <c r="DS11" s="1">
        <v>61918000</v>
      </c>
      <c r="DT11" s="1">
        <v>4889000</v>
      </c>
      <c r="DU11" s="1">
        <v>10639000</v>
      </c>
      <c r="DV11" s="1">
        <v>2589000</v>
      </c>
      <c r="DW11" s="1">
        <v>56000</v>
      </c>
      <c r="DX11" s="1">
        <v>6600000</v>
      </c>
      <c r="DY11" s="1">
        <v>22064000</v>
      </c>
      <c r="DZ11" s="1">
        <v>6372282.5447584623</v>
      </c>
      <c r="EA11" s="1">
        <v>61000</v>
      </c>
      <c r="EB11" s="1">
        <v>8329000</v>
      </c>
      <c r="EC11" s="1">
        <v>5599.9999046325702</v>
      </c>
      <c r="ED11" s="1">
        <v>1030000</v>
      </c>
      <c r="EE11" s="1">
        <v>2812000</v>
      </c>
      <c r="EF11" s="1">
        <v>24570128.188448589</v>
      </c>
      <c r="EG11" s="1">
        <v>24699148.825103439</v>
      </c>
      <c r="EH11" s="1">
        <v>10600.000381469699</v>
      </c>
      <c r="EI11" s="1">
        <v>1499000</v>
      </c>
      <c r="EJ11" s="1">
        <v>4676000</v>
      </c>
      <c r="EK11" s="1">
        <f>(EK10+EK12)/2</f>
        <v>1362500</v>
      </c>
      <c r="EL11" s="1">
        <v>1823000</v>
      </c>
      <c r="EM11" s="1">
        <v>126000</v>
      </c>
      <c r="EN11" s="1">
        <v>6334000</v>
      </c>
      <c r="EO11" s="1">
        <v>26000</v>
      </c>
      <c r="EP11" s="1">
        <v>83000</v>
      </c>
      <c r="EQ11" s="1">
        <v>11737000</v>
      </c>
      <c r="ER11" s="1">
        <v>51000</v>
      </c>
      <c r="ES11" s="1">
        <v>501000</v>
      </c>
      <c r="ET11" s="1">
        <v>5998000</v>
      </c>
      <c r="EU11" s="1">
        <v>17517000</v>
      </c>
      <c r="EV11" s="1">
        <v>1299.9999523162801</v>
      </c>
      <c r="EW11" s="1">
        <v>583000</v>
      </c>
      <c r="EX11" s="1">
        <v>512000</v>
      </c>
      <c r="EY11" s="1">
        <v>18583000</v>
      </c>
      <c r="EZ11" s="1">
        <v>1871000</v>
      </c>
      <c r="FA11" s="1">
        <v>67606000</v>
      </c>
      <c r="FB11" s="1">
        <v>262000</v>
      </c>
      <c r="FC11" s="1">
        <v>262000</v>
      </c>
      <c r="FD11" s="1">
        <v>618000</v>
      </c>
      <c r="FE11" s="1">
        <v>304000</v>
      </c>
      <c r="FF11" s="1">
        <v>2620000</v>
      </c>
      <c r="FG11" s="1">
        <v>2928000</v>
      </c>
      <c r="FH11" s="1">
        <v>99000</v>
      </c>
      <c r="FI11" s="1">
        <v>6815000</v>
      </c>
      <c r="FJ11" s="1">
        <v>515000</v>
      </c>
      <c r="FK11" s="1">
        <v>1854000</v>
      </c>
    </row>
    <row r="12" spans="1:167" x14ac:dyDescent="0.25">
      <c r="A12" s="2" t="s">
        <v>176</v>
      </c>
      <c r="B12" s="1">
        <v>1286000</v>
      </c>
      <c r="C12" s="1">
        <v>210000</v>
      </c>
      <c r="D12" s="1">
        <v>748000</v>
      </c>
      <c r="E12" s="1">
        <v>11049000</v>
      </c>
      <c r="F12" s="1">
        <v>3823000</v>
      </c>
      <c r="G12" s="1">
        <v>319000</v>
      </c>
      <c r="H12" s="1">
        <v>24500</v>
      </c>
      <c r="I12" s="1">
        <v>712000</v>
      </c>
      <c r="J12" s="1">
        <v>5499000</v>
      </c>
      <c r="K12" s="1">
        <v>19952000</v>
      </c>
      <c r="L12" s="1">
        <v>1177000</v>
      </c>
      <c r="M12" s="1">
        <v>148000</v>
      </c>
      <c r="N12" s="1">
        <v>6747000</v>
      </c>
      <c r="O12" s="1">
        <v>960000</v>
      </c>
      <c r="P12" s="1">
        <v>245000</v>
      </c>
      <c r="Q12" s="1">
        <v>208000</v>
      </c>
      <c r="R12" s="1">
        <v>7282000</v>
      </c>
      <c r="S12" s="1">
        <v>6313000</v>
      </c>
      <c r="T12" s="1">
        <v>4779000</v>
      </c>
      <c r="U12" s="1">
        <v>217000</v>
      </c>
      <c r="V12" s="1">
        <v>4738000</v>
      </c>
      <c r="W12" s="1">
        <v>1037000</v>
      </c>
      <c r="X12" s="1">
        <v>517000</v>
      </c>
      <c r="Y12" s="1">
        <v>524000</v>
      </c>
      <c r="Z12" s="1">
        <v>5358000</v>
      </c>
      <c r="AA12" s="1">
        <v>1111000</v>
      </c>
      <c r="AB12" s="1">
        <v>13600.000381469699</v>
      </c>
      <c r="AC12" s="1">
        <v>12000</v>
      </c>
      <c r="AD12" s="1">
        <v>36160000</v>
      </c>
      <c r="AE12" s="1">
        <v>7229000</v>
      </c>
      <c r="AF12" s="1">
        <v>120292000</v>
      </c>
      <c r="AG12" s="1">
        <v>61000</v>
      </c>
      <c r="AH12" s="1">
        <v>981000</v>
      </c>
      <c r="AI12" s="1">
        <v>25899.999618530299</v>
      </c>
      <c r="AJ12" s="1">
        <v>198000</v>
      </c>
      <c r="AK12" s="1">
        <v>1959000</v>
      </c>
      <c r="AL12" s="1">
        <v>2319000</v>
      </c>
      <c r="AM12" s="1">
        <v>510000</v>
      </c>
      <c r="AN12" s="1">
        <v>1967000</v>
      </c>
      <c r="AO12" s="1">
        <v>2657000</v>
      </c>
      <c r="AP12" s="1">
        <v>21500000</v>
      </c>
      <c r="AQ12" s="1">
        <v>381000</v>
      </c>
      <c r="AR12" s="1">
        <v>3981000</v>
      </c>
      <c r="AS12" s="1">
        <v>1443000</v>
      </c>
      <c r="AT12" s="1">
        <v>860000</v>
      </c>
      <c r="AU12" s="1">
        <v>8608000</v>
      </c>
      <c r="AV12" s="1">
        <v>83000</v>
      </c>
      <c r="AW12" s="1">
        <v>92563000</v>
      </c>
      <c r="AX12" s="1">
        <v>3849111.1111111101</v>
      </c>
      <c r="AY12" s="1">
        <v>227000</v>
      </c>
      <c r="AZ12" s="1">
        <v>3140000</v>
      </c>
      <c r="BA12" s="1">
        <v>547000</v>
      </c>
      <c r="BB12" s="1">
        <v>19000</v>
      </c>
      <c r="BC12" s="1">
        <v>29970000</v>
      </c>
      <c r="BD12" s="1">
        <v>560000</v>
      </c>
      <c r="BE12" s="1">
        <v>429000</v>
      </c>
      <c r="BF12" s="1">
        <v>45000</v>
      </c>
      <c r="BG12" s="1">
        <v>108000</v>
      </c>
      <c r="BH12" s="1">
        <v>380000</v>
      </c>
      <c r="BI12" s="1">
        <v>1316000</v>
      </c>
      <c r="BJ12" s="1">
        <v>1228000</v>
      </c>
      <c r="BK12" s="1">
        <v>117000</v>
      </c>
      <c r="BL12" s="1">
        <v>23359000</v>
      </c>
      <c r="BM12" s="1">
        <v>1118000</v>
      </c>
      <c r="BN12" s="1">
        <v>45762000</v>
      </c>
      <c r="BO12" s="1">
        <v>480000</v>
      </c>
      <c r="BP12" s="1">
        <v>36173000</v>
      </c>
      <c r="BQ12" s="1">
        <v>5002000</v>
      </c>
      <c r="BR12" s="1">
        <v>3919000</v>
      </c>
      <c r="BS12" s="1">
        <v>7333000</v>
      </c>
      <c r="BT12" s="1">
        <v>1889000</v>
      </c>
      <c r="BU12" s="1">
        <v>429000</v>
      </c>
      <c r="BV12" s="1">
        <v>1916000</v>
      </c>
      <c r="BW12" s="1">
        <v>59230000</v>
      </c>
      <c r="BX12" s="1">
        <v>2615000</v>
      </c>
      <c r="BY12" s="1">
        <v>5817000</v>
      </c>
      <c r="BZ12" s="1">
        <v>6728000</v>
      </c>
      <c r="CA12" s="1">
        <v>4365000</v>
      </c>
      <c r="CB12" s="1">
        <v>1479000</v>
      </c>
      <c r="CC12" s="1">
        <v>319000</v>
      </c>
      <c r="CD12" s="1">
        <v>1422000</v>
      </c>
      <c r="CE12" s="1">
        <v>365000</v>
      </c>
      <c r="CF12" s="1">
        <v>6023000</v>
      </c>
      <c r="CG12" s="1">
        <v>3474000</v>
      </c>
      <c r="CH12" s="1">
        <v>1095000</v>
      </c>
      <c r="CI12" s="1">
        <v>1140000</v>
      </c>
      <c r="CJ12" s="1">
        <v>720000</v>
      </c>
      <c r="CK12" s="1">
        <v>49799.999237060503</v>
      </c>
      <c r="CL12" s="1">
        <v>669000</v>
      </c>
      <c r="CM12" s="1">
        <v>304000</v>
      </c>
      <c r="CN12" s="1">
        <f>(CN14-CN10)/4*2+CN10</f>
        <v>3943000</v>
      </c>
      <c r="CO12" s="1">
        <v>913000</v>
      </c>
      <c r="CP12" s="1">
        <v>3791000</v>
      </c>
      <c r="CQ12" s="1">
        <v>18711000</v>
      </c>
      <c r="CR12" s="1">
        <v>6077000</v>
      </c>
      <c r="CS12" s="1">
        <v>286000</v>
      </c>
      <c r="CT12" s="1">
        <v>67000</v>
      </c>
      <c r="CU12" s="1">
        <v>395000</v>
      </c>
      <c r="CV12" s="1">
        <v>103146000</v>
      </c>
      <c r="CW12" s="1">
        <v>9199.9998092651404</v>
      </c>
      <c r="CX12" s="1">
        <v>197000</v>
      </c>
      <c r="CY12" s="1">
        <v>143000</v>
      </c>
      <c r="CZ12" s="1">
        <v>1484000</v>
      </c>
      <c r="DA12" s="1">
        <v>660000</v>
      </c>
      <c r="DB12" s="1">
        <v>345000</v>
      </c>
      <c r="DC12" s="1">
        <v>507000</v>
      </c>
      <c r="DD12" s="1">
        <v>782000</v>
      </c>
      <c r="DE12" s="1">
        <v>438000</v>
      </c>
      <c r="DF12" s="1">
        <v>16431000</v>
      </c>
      <c r="DG12" s="1">
        <v>856000</v>
      </c>
      <c r="DH12" s="1">
        <v>101000</v>
      </c>
      <c r="DI12" s="1">
        <v>58000</v>
      </c>
      <c r="DJ12" s="1">
        <v>2778000</v>
      </c>
      <c r="DK12" s="1">
        <v>804000</v>
      </c>
      <c r="DL12" s="1">
        <v>10012000</v>
      </c>
      <c r="DM12" s="1">
        <v>3824000</v>
      </c>
      <c r="DN12" s="1">
        <v>375000</v>
      </c>
      <c r="DO12" s="1">
        <v>2366000</v>
      </c>
      <c r="DP12" s="1">
        <v>1070000</v>
      </c>
      <c r="DQ12" s="1">
        <v>2623000</v>
      </c>
      <c r="DR12" s="1">
        <v>81000</v>
      </c>
      <c r="DS12" s="1">
        <v>64606000</v>
      </c>
      <c r="DT12" s="1">
        <v>5073000</v>
      </c>
      <c r="DU12" s="1">
        <v>10612000</v>
      </c>
      <c r="DV12" s="1">
        <v>2648000</v>
      </c>
      <c r="DW12" s="1">
        <v>88000</v>
      </c>
      <c r="DX12" s="1">
        <v>5839000</v>
      </c>
      <c r="DY12" s="1">
        <v>22201000</v>
      </c>
      <c r="DZ12" s="1">
        <v>6697186.836485249</v>
      </c>
      <c r="EA12" s="1">
        <v>246000</v>
      </c>
      <c r="EB12" s="1">
        <v>8943000</v>
      </c>
      <c r="EC12" s="1">
        <v>9399.9996185302698</v>
      </c>
      <c r="ED12" s="1">
        <v>1306000</v>
      </c>
      <c r="EE12" s="1">
        <v>2107000</v>
      </c>
      <c r="EF12" s="1">
        <v>26229482.297248092</v>
      </c>
      <c r="EG12" s="1">
        <v>26367736.544280339</v>
      </c>
      <c r="EH12" s="1">
        <v>15800.0001907349</v>
      </c>
      <c r="EI12" s="1">
        <v>1555000</v>
      </c>
      <c r="EJ12" s="1">
        <v>4883000</v>
      </c>
      <c r="EK12" s="1">
        <v>1182000</v>
      </c>
      <c r="EL12" s="1">
        <v>1956000</v>
      </c>
      <c r="EM12" s="1">
        <v>135000</v>
      </c>
      <c r="EN12" s="1">
        <v>5859000</v>
      </c>
      <c r="EO12" s="1">
        <v>29000</v>
      </c>
      <c r="EP12" s="1">
        <v>81000</v>
      </c>
      <c r="EQ12" s="1">
        <v>11567000</v>
      </c>
      <c r="ER12" s="1">
        <v>60000</v>
      </c>
      <c r="ES12" s="1">
        <v>529000</v>
      </c>
      <c r="ET12" s="1">
        <v>6378000</v>
      </c>
      <c r="EU12" s="1">
        <v>21125000</v>
      </c>
      <c r="EV12" s="1">
        <v>1100.00002384186</v>
      </c>
      <c r="EW12" s="1">
        <v>613000</v>
      </c>
      <c r="EX12" s="1">
        <v>468000</v>
      </c>
      <c r="EY12" s="1">
        <v>20489000</v>
      </c>
      <c r="EZ12" s="1">
        <v>1917000</v>
      </c>
      <c r="FA12" s="1">
        <v>71484000</v>
      </c>
      <c r="FB12" s="1">
        <v>242000</v>
      </c>
      <c r="FC12" s="1">
        <v>256000</v>
      </c>
      <c r="FD12" s="1">
        <v>846000</v>
      </c>
      <c r="FE12" s="1">
        <v>337000</v>
      </c>
      <c r="FF12" s="1">
        <v>2602000</v>
      </c>
      <c r="FG12" s="1">
        <v>3477000</v>
      </c>
      <c r="FH12" s="1">
        <v>126000</v>
      </c>
      <c r="FI12" s="1">
        <v>7518000</v>
      </c>
      <c r="FJ12" s="1">
        <v>669000</v>
      </c>
      <c r="FK12" s="1">
        <v>1559000</v>
      </c>
    </row>
    <row r="13" spans="1:167" x14ac:dyDescent="0.25">
      <c r="A13" s="2" t="s">
        <v>177</v>
      </c>
      <c r="B13" s="1">
        <v>1285000</v>
      </c>
      <c r="C13" s="1">
        <v>121000</v>
      </c>
      <c r="D13" s="1">
        <v>937000</v>
      </c>
      <c r="E13" s="1">
        <v>10737000</v>
      </c>
      <c r="F13" s="1">
        <v>4173000</v>
      </c>
      <c r="G13" s="1">
        <v>382000</v>
      </c>
      <c r="H13" s="1">
        <v>25299.9992370605</v>
      </c>
      <c r="I13" s="1">
        <v>838000</v>
      </c>
      <c r="J13" s="1">
        <v>5532000</v>
      </c>
      <c r="K13" s="1">
        <v>20269000</v>
      </c>
      <c r="L13" s="1">
        <v>1194000</v>
      </c>
      <c r="M13" s="1">
        <v>214000</v>
      </c>
      <c r="N13" s="1">
        <v>6995000</v>
      </c>
      <c r="O13" s="1">
        <v>975000</v>
      </c>
      <c r="P13" s="1">
        <v>264000</v>
      </c>
      <c r="Q13" s="1">
        <v>200000</v>
      </c>
      <c r="R13" s="1">
        <v>7499000</v>
      </c>
      <c r="S13" s="1">
        <v>7289000</v>
      </c>
      <c r="T13" s="1">
        <v>4731000</v>
      </c>
      <c r="U13" s="1">
        <v>256000</v>
      </c>
      <c r="V13" s="1">
        <v>5276000</v>
      </c>
      <c r="W13" s="1">
        <v>903000</v>
      </c>
      <c r="X13" s="1">
        <v>635000</v>
      </c>
      <c r="Y13" s="1">
        <v>521000</v>
      </c>
      <c r="Z13" s="1">
        <v>5017000</v>
      </c>
      <c r="AA13" s="1">
        <v>1102000</v>
      </c>
      <c r="AB13" s="1">
        <v>17299.9992370605</v>
      </c>
      <c r="AC13" s="1">
        <v>13800.0001907349</v>
      </c>
      <c r="AD13" s="1">
        <v>33390000</v>
      </c>
      <c r="AE13" s="1">
        <v>7863000</v>
      </c>
      <c r="AF13" s="1">
        <v>124942000</v>
      </c>
      <c r="AG13" s="1">
        <v>55000</v>
      </c>
      <c r="AH13" s="1">
        <v>2096000</v>
      </c>
      <c r="AI13" s="1">
        <v>28500</v>
      </c>
      <c r="AJ13" s="1">
        <v>242000</v>
      </c>
      <c r="AK13" s="1">
        <v>2071000</v>
      </c>
      <c r="AL13" s="1">
        <v>2221000</v>
      </c>
      <c r="AM13" s="1">
        <v>572000</v>
      </c>
      <c r="AN13" s="1">
        <v>2197000</v>
      </c>
      <c r="AO13" s="1">
        <v>2629000</v>
      </c>
      <c r="AP13" s="1">
        <v>23569000</v>
      </c>
      <c r="AQ13" s="1">
        <v>465000</v>
      </c>
      <c r="AR13" s="1">
        <v>4268000</v>
      </c>
      <c r="AS13" s="1">
        <v>1638000</v>
      </c>
      <c r="AT13" s="1">
        <v>841000</v>
      </c>
      <c r="AU13" s="1">
        <v>9083000</v>
      </c>
      <c r="AV13" s="1">
        <v>78000</v>
      </c>
      <c r="AW13" s="1">
        <v>96152000</v>
      </c>
      <c r="AX13" s="1">
        <v>4001111.1111111101</v>
      </c>
      <c r="AY13" s="1">
        <v>330000</v>
      </c>
      <c r="AZ13" s="1">
        <v>3375000</v>
      </c>
      <c r="BA13" s="1">
        <v>544500</v>
      </c>
      <c r="BB13" s="1">
        <v>19100.000381469701</v>
      </c>
      <c r="BC13" s="1">
        <v>32713000</v>
      </c>
      <c r="BD13" s="1">
        <v>983000</v>
      </c>
      <c r="BE13" s="1">
        <v>497000</v>
      </c>
      <c r="BF13" s="1">
        <v>46099.998474121101</v>
      </c>
      <c r="BG13" s="1">
        <v>125000</v>
      </c>
      <c r="BH13" s="1">
        <v>342000</v>
      </c>
      <c r="BI13" s="1">
        <v>1502000</v>
      </c>
      <c r="BJ13" s="1">
        <v>1212000</v>
      </c>
      <c r="BK13" s="1">
        <v>113000</v>
      </c>
      <c r="BL13" s="1">
        <v>25251000</v>
      </c>
      <c r="BM13" s="1">
        <v>1136000</v>
      </c>
      <c r="BN13" s="1">
        <v>47733000</v>
      </c>
      <c r="BO13" s="1">
        <v>558000</v>
      </c>
      <c r="BP13" s="1">
        <v>38318000</v>
      </c>
      <c r="BQ13" s="1">
        <v>4871000</v>
      </c>
      <c r="BR13" s="1">
        <v>4447000</v>
      </c>
      <c r="BS13" s="1">
        <v>8001000</v>
      </c>
      <c r="BT13" s="1">
        <v>2735000</v>
      </c>
      <c r="BU13" s="1">
        <v>477000</v>
      </c>
      <c r="BV13" s="1">
        <v>1834000</v>
      </c>
      <c r="BW13" s="1">
        <v>66353000</v>
      </c>
      <c r="BX13" s="1">
        <v>3016000</v>
      </c>
      <c r="BY13" s="1">
        <v>6573000</v>
      </c>
      <c r="BZ13" s="1">
        <v>7334000</v>
      </c>
      <c r="CA13" s="1">
        <v>4707000</v>
      </c>
      <c r="CB13" s="1">
        <v>1601000</v>
      </c>
      <c r="CC13" s="1">
        <v>766000</v>
      </c>
      <c r="CD13" s="1">
        <v>1700000</v>
      </c>
      <c r="CE13" s="1">
        <v>350000</v>
      </c>
      <c r="CF13" s="1">
        <v>6155000</v>
      </c>
      <c r="CG13" s="1">
        <v>3899000</v>
      </c>
      <c r="CH13" s="1">
        <v>1215000</v>
      </c>
      <c r="CI13" s="1">
        <v>1063000</v>
      </c>
      <c r="CJ13" s="1">
        <v>670000</v>
      </c>
      <c r="CK13" s="1">
        <v>54900.001525878899</v>
      </c>
      <c r="CL13" s="1">
        <v>689000</v>
      </c>
      <c r="CM13" s="1">
        <v>357000</v>
      </c>
      <c r="CN13" s="1">
        <f>(CN14-CN10)/4*3+CN10</f>
        <v>4097000</v>
      </c>
      <c r="CO13" s="1">
        <v>908000</v>
      </c>
      <c r="CP13" s="1">
        <v>4649000</v>
      </c>
      <c r="CQ13" s="1">
        <v>21998000</v>
      </c>
      <c r="CR13" s="1">
        <v>6777000</v>
      </c>
      <c r="CS13" s="1">
        <v>313000</v>
      </c>
      <c r="CT13" s="1">
        <v>63000</v>
      </c>
      <c r="CU13" s="1">
        <v>602000</v>
      </c>
      <c r="CV13" s="1">
        <v>97701000</v>
      </c>
      <c r="CW13" s="1">
        <v>5800.0001907348596</v>
      </c>
      <c r="CX13" s="1">
        <v>202000</v>
      </c>
      <c r="CY13" s="1">
        <v>153000</v>
      </c>
      <c r="CZ13" s="1">
        <v>1521000</v>
      </c>
      <c r="DA13" s="1">
        <v>630000</v>
      </c>
      <c r="DB13" s="1">
        <v>408000</v>
      </c>
      <c r="DC13" s="1">
        <v>436000</v>
      </c>
      <c r="DD13" s="1">
        <v>807000</v>
      </c>
      <c r="DE13" s="1">
        <v>638000</v>
      </c>
      <c r="DF13" s="1">
        <v>17547000</v>
      </c>
      <c r="DG13" s="1">
        <v>961000</v>
      </c>
      <c r="DH13" s="1">
        <v>100000</v>
      </c>
      <c r="DI13" s="1">
        <v>60000</v>
      </c>
      <c r="DJ13" s="1">
        <v>3056000</v>
      </c>
      <c r="DK13" s="1">
        <v>891000</v>
      </c>
      <c r="DL13" s="1">
        <v>10739000</v>
      </c>
      <c r="DM13" s="1">
        <v>4070000</v>
      </c>
      <c r="DN13" s="1">
        <v>384000</v>
      </c>
      <c r="DO13" s="1">
        <v>2409000</v>
      </c>
      <c r="DP13" s="1">
        <v>1215000</v>
      </c>
      <c r="DQ13" s="1">
        <v>2843000</v>
      </c>
      <c r="DR13" s="1">
        <v>82000</v>
      </c>
      <c r="DS13" s="1">
        <v>65115000</v>
      </c>
      <c r="DT13" s="1">
        <v>5022000</v>
      </c>
      <c r="DU13" s="1">
        <v>11282000</v>
      </c>
      <c r="DV13" s="1">
        <v>2830000</v>
      </c>
      <c r="DW13" s="1">
        <v>123000</v>
      </c>
      <c r="DX13" s="1">
        <v>6037000</v>
      </c>
      <c r="DY13" s="1">
        <v>22486000</v>
      </c>
      <c r="DZ13" s="1">
        <v>7599967.1167345066</v>
      </c>
      <c r="EA13" s="1">
        <v>328000</v>
      </c>
      <c r="EB13" s="1">
        <v>9751000</v>
      </c>
      <c r="EC13" s="1">
        <v>11500</v>
      </c>
      <c r="ED13" s="1">
        <v>1501000</v>
      </c>
      <c r="EE13" s="1">
        <v>2136000</v>
      </c>
      <c r="EF13" s="1">
        <v>29607860.523549952</v>
      </c>
      <c r="EG13" s="1">
        <v>29762488.241926089</v>
      </c>
      <c r="EH13" s="1">
        <v>12300.0001907349</v>
      </c>
      <c r="EI13" s="1">
        <v>1617000</v>
      </c>
      <c r="EJ13" s="1">
        <v>4729000</v>
      </c>
      <c r="EK13" s="1">
        <v>1200000</v>
      </c>
      <c r="EL13" s="1">
        <v>1890000</v>
      </c>
      <c r="EM13" s="1">
        <v>151000</v>
      </c>
      <c r="EN13" s="1">
        <v>5682000</v>
      </c>
      <c r="EO13" s="1">
        <v>46000</v>
      </c>
      <c r="EP13" s="1">
        <v>94000</v>
      </c>
      <c r="EQ13" s="1">
        <v>13822000</v>
      </c>
      <c r="ER13" s="1">
        <v>54000</v>
      </c>
      <c r="ES13" s="1">
        <v>534000</v>
      </c>
      <c r="ET13" s="1">
        <v>6550000</v>
      </c>
      <c r="EU13" s="1">
        <v>19820000</v>
      </c>
      <c r="EV13" s="1">
        <v>1100.00002384186</v>
      </c>
      <c r="EW13" s="1">
        <v>644000</v>
      </c>
      <c r="EX13" s="1">
        <v>539000</v>
      </c>
      <c r="EY13" s="1">
        <v>21714000</v>
      </c>
      <c r="EZ13" s="1">
        <v>1824000</v>
      </c>
      <c r="FA13" s="1">
        <v>183178000</v>
      </c>
      <c r="FB13" s="1">
        <v>560000</v>
      </c>
      <c r="FC13" s="1">
        <v>306000</v>
      </c>
      <c r="FD13" s="1">
        <v>883000</v>
      </c>
      <c r="FE13" s="1">
        <v>356000</v>
      </c>
      <c r="FF13" s="1">
        <v>2571000</v>
      </c>
      <c r="FG13" s="1">
        <v>3583000</v>
      </c>
      <c r="FH13" s="1">
        <v>154000</v>
      </c>
      <c r="FI13" s="1">
        <v>8509000</v>
      </c>
      <c r="FJ13" s="1">
        <v>757000</v>
      </c>
      <c r="FK13" s="1">
        <v>2287000</v>
      </c>
    </row>
    <row r="14" spans="1:167" x14ac:dyDescent="0.25">
      <c r="A14" s="2" t="s">
        <v>178</v>
      </c>
      <c r="B14" s="1">
        <v>1254000</v>
      </c>
      <c r="C14" s="1">
        <v>195000</v>
      </c>
      <c r="D14" s="1">
        <v>1127000</v>
      </c>
      <c r="E14" s="1">
        <v>10743000</v>
      </c>
      <c r="F14" s="1">
        <v>4562000</v>
      </c>
      <c r="G14" s="1">
        <v>511000</v>
      </c>
      <c r="H14" s="1">
        <v>24100.000381469701</v>
      </c>
      <c r="I14" s="1">
        <v>935000</v>
      </c>
      <c r="J14" s="1">
        <v>5644000</v>
      </c>
      <c r="K14" s="1">
        <v>20773000</v>
      </c>
      <c r="L14" s="1">
        <v>1333000</v>
      </c>
      <c r="M14" s="1">
        <v>192000</v>
      </c>
      <c r="N14" s="1">
        <v>7045000</v>
      </c>
      <c r="O14" s="1">
        <v>1010000</v>
      </c>
      <c r="P14" s="1">
        <v>289000</v>
      </c>
      <c r="Q14" s="1">
        <v>289000</v>
      </c>
      <c r="R14" s="1">
        <v>7726000</v>
      </c>
      <c r="S14" s="1">
        <v>7833000</v>
      </c>
      <c r="T14" s="1">
        <v>4601000</v>
      </c>
      <c r="U14" s="1">
        <v>306000</v>
      </c>
      <c r="V14" s="1">
        <v>5283000</v>
      </c>
      <c r="W14" s="1">
        <v>880000</v>
      </c>
      <c r="X14" s="1">
        <v>660000</v>
      </c>
      <c r="Y14" s="1">
        <v>573000</v>
      </c>
      <c r="Z14" s="1">
        <v>5026000</v>
      </c>
      <c r="AA14" s="1">
        <v>1191000</v>
      </c>
      <c r="AB14" s="1">
        <v>21000</v>
      </c>
      <c r="AC14" s="1">
        <v>17100.000381469701</v>
      </c>
      <c r="AD14" s="1">
        <v>30373000</v>
      </c>
      <c r="AE14" s="1">
        <v>8448000</v>
      </c>
      <c r="AF14" s="1">
        <v>131873000</v>
      </c>
      <c r="AG14" s="1">
        <v>47000</v>
      </c>
      <c r="AH14" s="1">
        <v>2381000</v>
      </c>
      <c r="AI14" s="1">
        <v>15199.9998092651</v>
      </c>
      <c r="AJ14" s="1">
        <v>267000</v>
      </c>
      <c r="AK14" s="1">
        <v>2302000</v>
      </c>
      <c r="AL14" s="1">
        <v>2152000</v>
      </c>
      <c r="AM14" s="1">
        <v>664000</v>
      </c>
      <c r="AN14" s="1">
        <v>2008000</v>
      </c>
      <c r="AO14" s="1">
        <v>2671000</v>
      </c>
      <c r="AP14" s="1">
        <v>24421000</v>
      </c>
      <c r="AQ14" s="1">
        <v>437000</v>
      </c>
      <c r="AR14" s="1">
        <v>4365000</v>
      </c>
      <c r="AS14" s="1">
        <v>1743000</v>
      </c>
      <c r="AT14" s="1">
        <v>937000</v>
      </c>
      <c r="AU14" s="1">
        <v>11091000</v>
      </c>
      <c r="AV14" s="1">
        <v>81000</v>
      </c>
      <c r="AW14" s="1">
        <v>98907000</v>
      </c>
      <c r="AX14" s="1">
        <v>4153111.1111111101</v>
      </c>
      <c r="AY14" s="1">
        <v>358000</v>
      </c>
      <c r="AZ14" s="1">
        <v>3519000</v>
      </c>
      <c r="BA14" s="1">
        <v>542000</v>
      </c>
      <c r="BB14" s="1">
        <v>21100.000381469701</v>
      </c>
      <c r="BC14" s="1">
        <v>32778000</v>
      </c>
      <c r="BD14" s="1">
        <v>1052000</v>
      </c>
      <c r="BE14" s="1">
        <v>587000</v>
      </c>
      <c r="BF14" s="1">
        <v>30000</v>
      </c>
      <c r="BG14" s="1">
        <v>143000</v>
      </c>
      <c r="BH14" s="1">
        <v>406000</v>
      </c>
      <c r="BI14" s="1">
        <v>1628000</v>
      </c>
      <c r="BJ14" s="1">
        <v>1225000</v>
      </c>
      <c r="BK14" s="1">
        <v>134000</v>
      </c>
      <c r="BL14" s="1">
        <v>28169000</v>
      </c>
      <c r="BM14" s="1">
        <v>1309000</v>
      </c>
      <c r="BN14" s="1">
        <v>52271000</v>
      </c>
      <c r="BO14" s="1">
        <v>868000</v>
      </c>
      <c r="BP14" s="1">
        <v>39379000</v>
      </c>
      <c r="BQ14" s="1">
        <v>5506000</v>
      </c>
      <c r="BR14" s="1">
        <v>5082000</v>
      </c>
      <c r="BS14" s="1">
        <v>8332000</v>
      </c>
      <c r="BT14" s="1">
        <v>2219000</v>
      </c>
      <c r="BU14" s="1">
        <v>539000</v>
      </c>
      <c r="BV14" s="1">
        <v>2294000</v>
      </c>
      <c r="BW14" s="1">
        <v>70271000</v>
      </c>
      <c r="BX14" s="1">
        <v>2880000</v>
      </c>
      <c r="BY14" s="1">
        <v>6529000</v>
      </c>
      <c r="BZ14" s="1">
        <v>8347000</v>
      </c>
      <c r="CA14" s="1">
        <v>5311000</v>
      </c>
      <c r="CB14" s="1">
        <v>1817000</v>
      </c>
      <c r="CC14" s="1">
        <v>1656000</v>
      </c>
      <c r="CD14" s="1">
        <v>2015000</v>
      </c>
      <c r="CE14" s="1">
        <v>379000</v>
      </c>
      <c r="CF14" s="1">
        <v>6448000</v>
      </c>
      <c r="CG14" s="1">
        <v>4482000</v>
      </c>
      <c r="CH14" s="1">
        <v>1624000</v>
      </c>
      <c r="CI14" s="1">
        <v>1017000</v>
      </c>
      <c r="CJ14" s="1">
        <v>905000</v>
      </c>
      <c r="CK14" s="1">
        <v>72800.003051757798</v>
      </c>
      <c r="CL14" s="1">
        <v>592000</v>
      </c>
      <c r="CM14" s="1">
        <v>300000</v>
      </c>
      <c r="CN14" s="1">
        <v>4251000</v>
      </c>
      <c r="CO14" s="1">
        <v>914000</v>
      </c>
      <c r="CP14" s="1">
        <v>5209000</v>
      </c>
      <c r="CQ14" s="1">
        <v>27003000</v>
      </c>
      <c r="CR14" s="1">
        <v>7701000</v>
      </c>
      <c r="CS14" s="1">
        <v>328000</v>
      </c>
      <c r="CT14" s="1">
        <v>70000</v>
      </c>
      <c r="CU14" s="1">
        <v>676000</v>
      </c>
      <c r="CV14" s="1">
        <v>93582000</v>
      </c>
      <c r="CW14" s="1">
        <v>7199.9998092651404</v>
      </c>
      <c r="CX14" s="1">
        <v>230000</v>
      </c>
      <c r="CY14" s="1">
        <v>164000</v>
      </c>
      <c r="CZ14" s="1">
        <v>1723000</v>
      </c>
      <c r="DA14" s="1">
        <v>716000</v>
      </c>
      <c r="DB14" s="1">
        <v>455000</v>
      </c>
      <c r="DC14" s="1">
        <v>389000</v>
      </c>
      <c r="DD14" s="1">
        <v>933000</v>
      </c>
      <c r="DE14" s="1">
        <v>735000</v>
      </c>
      <c r="DF14" s="1">
        <v>20973000</v>
      </c>
      <c r="DG14" s="1">
        <v>1048000</v>
      </c>
      <c r="DH14" s="1">
        <v>103000</v>
      </c>
      <c r="DI14" s="1">
        <v>48000</v>
      </c>
      <c r="DJ14" s="1">
        <v>5239000</v>
      </c>
      <c r="DK14" s="1">
        <v>978000</v>
      </c>
      <c r="DL14" s="1">
        <v>11008000</v>
      </c>
      <c r="DM14" s="1">
        <v>4377000</v>
      </c>
      <c r="DN14" s="1">
        <v>527000</v>
      </c>
      <c r="DO14" s="1">
        <v>2455000</v>
      </c>
      <c r="DP14" s="1">
        <v>1428000</v>
      </c>
      <c r="DQ14" s="1">
        <v>3092000</v>
      </c>
      <c r="DR14" s="1">
        <v>88000</v>
      </c>
      <c r="DS14" s="1">
        <v>66208000</v>
      </c>
      <c r="DT14" s="1">
        <v>5062000</v>
      </c>
      <c r="DU14" s="1">
        <v>6788000</v>
      </c>
      <c r="DV14" s="1">
        <v>3005000</v>
      </c>
      <c r="DW14" s="1">
        <v>264000</v>
      </c>
      <c r="DX14" s="1">
        <v>7722000</v>
      </c>
      <c r="DY14" s="1">
        <v>22909000</v>
      </c>
      <c r="DZ14" s="1">
        <v>8429239.6408134084</v>
      </c>
      <c r="EA14" s="1">
        <v>436000</v>
      </c>
      <c r="EB14" s="1">
        <v>10285000</v>
      </c>
      <c r="EC14" s="1">
        <v>13699.9998092651</v>
      </c>
      <c r="ED14" s="1">
        <v>1720000</v>
      </c>
      <c r="EE14" s="1">
        <v>2164000</v>
      </c>
      <c r="EF14" s="1">
        <v>34490086.894415639</v>
      </c>
      <c r="EG14" s="1">
        <v>34665318.369687743</v>
      </c>
      <c r="EH14" s="1">
        <v>11800.0001907349</v>
      </c>
      <c r="EI14" s="1">
        <v>1751000</v>
      </c>
      <c r="EJ14" s="1">
        <v>5224000</v>
      </c>
      <c r="EK14" s="1">
        <v>1230000</v>
      </c>
      <c r="EL14" s="1">
        <v>1891000</v>
      </c>
      <c r="EM14" s="1">
        <v>171000</v>
      </c>
      <c r="EN14" s="1">
        <v>5434000</v>
      </c>
      <c r="EO14" s="1">
        <v>77000</v>
      </c>
      <c r="EP14" s="1">
        <v>86000</v>
      </c>
      <c r="EQ14" s="1">
        <v>14464000</v>
      </c>
      <c r="ER14" s="1">
        <v>65000</v>
      </c>
      <c r="ES14" s="1">
        <v>531000</v>
      </c>
      <c r="ET14" s="1">
        <v>6762000</v>
      </c>
      <c r="EU14" s="1">
        <v>27215000</v>
      </c>
      <c r="EV14" s="1">
        <v>1100.00002384186</v>
      </c>
      <c r="EW14" s="1">
        <v>719000</v>
      </c>
      <c r="EX14" s="1">
        <v>642000</v>
      </c>
      <c r="EY14" s="1">
        <v>26162000</v>
      </c>
      <c r="EZ14" s="1">
        <v>1815000</v>
      </c>
      <c r="FA14" s="1">
        <v>175299000</v>
      </c>
      <c r="FB14" s="1">
        <v>903000</v>
      </c>
      <c r="FC14" s="1">
        <v>328000</v>
      </c>
      <c r="FD14" s="1">
        <v>898000</v>
      </c>
      <c r="FE14" s="1">
        <v>358000</v>
      </c>
      <c r="FF14" s="1">
        <v>2606000</v>
      </c>
      <c r="FG14" s="1">
        <v>4229000</v>
      </c>
      <c r="FH14" s="1">
        <v>167000</v>
      </c>
      <c r="FI14" s="1">
        <v>9208000</v>
      </c>
      <c r="FJ14" s="1">
        <v>897000</v>
      </c>
      <c r="FK14" s="1">
        <v>2506000</v>
      </c>
    </row>
    <row r="15" spans="1:167" x14ac:dyDescent="0.25">
      <c r="A15" s="2" t="s">
        <v>179</v>
      </c>
      <c r="B15" s="1">
        <v>1383000</v>
      </c>
      <c r="C15" s="1">
        <v>294000</v>
      </c>
      <c r="D15" s="1">
        <v>1420000</v>
      </c>
      <c r="E15" s="1">
        <v>10194000</v>
      </c>
      <c r="F15" s="1">
        <v>4700000</v>
      </c>
      <c r="G15" s="1">
        <v>558000</v>
      </c>
      <c r="H15" s="1">
        <v>24299.9992370605</v>
      </c>
      <c r="I15" s="1">
        <v>863000</v>
      </c>
      <c r="J15" s="1">
        <v>5586000</v>
      </c>
      <c r="K15" s="1">
        <v>21935000</v>
      </c>
      <c r="L15" s="1">
        <v>1899000</v>
      </c>
      <c r="M15" s="1">
        <v>202000</v>
      </c>
      <c r="N15" s="1">
        <v>7165000</v>
      </c>
      <c r="O15" s="1">
        <v>1027000</v>
      </c>
      <c r="P15" s="1">
        <v>272000</v>
      </c>
      <c r="Q15" s="1">
        <v>467000</v>
      </c>
      <c r="R15" s="1">
        <v>8533000</v>
      </c>
      <c r="S15" s="1">
        <v>8631000</v>
      </c>
      <c r="T15" s="1">
        <v>4394000</v>
      </c>
      <c r="U15" s="1">
        <v>322000</v>
      </c>
      <c r="V15" s="1">
        <v>5262000</v>
      </c>
      <c r="W15" s="1">
        <v>846000</v>
      </c>
      <c r="X15" s="1">
        <v>550000</v>
      </c>
      <c r="Y15" s="1">
        <v>594000</v>
      </c>
      <c r="Z15" s="1">
        <v>5050000</v>
      </c>
      <c r="AA15" s="1">
        <v>1165000</v>
      </c>
      <c r="AB15" s="1">
        <v>28000</v>
      </c>
      <c r="AC15" s="1">
        <v>30600.000381469701</v>
      </c>
      <c r="AD15" s="1">
        <v>27370000</v>
      </c>
      <c r="AE15" s="1">
        <v>8608000</v>
      </c>
      <c r="AF15" s="1">
        <v>130027000</v>
      </c>
      <c r="AG15" s="1">
        <v>50000</v>
      </c>
      <c r="AH15" s="1">
        <v>2545000</v>
      </c>
      <c r="AI15" s="1">
        <v>14800.0001907349</v>
      </c>
      <c r="AJ15" s="1">
        <v>285000</v>
      </c>
      <c r="AK15" s="1">
        <v>2409000</v>
      </c>
      <c r="AL15" s="1">
        <v>2348000</v>
      </c>
      <c r="AM15" s="1">
        <v>773000</v>
      </c>
      <c r="AN15" s="1">
        <v>1856000</v>
      </c>
      <c r="AO15" s="1">
        <v>2631000</v>
      </c>
      <c r="AP15" s="1">
        <v>24884000</v>
      </c>
      <c r="AQ15" s="1">
        <v>468000</v>
      </c>
      <c r="AR15" s="1">
        <v>4455000</v>
      </c>
      <c r="AS15" s="1">
        <v>1772000</v>
      </c>
      <c r="AT15" s="1">
        <v>1005000</v>
      </c>
      <c r="AU15" s="1">
        <v>12835000</v>
      </c>
      <c r="AV15" s="1">
        <v>70000</v>
      </c>
      <c r="AW15" s="1">
        <v>97670000</v>
      </c>
      <c r="AX15" s="1">
        <v>3828000</v>
      </c>
      <c r="AY15" s="1">
        <v>383000</v>
      </c>
      <c r="AZ15" s="1">
        <v>3583000</v>
      </c>
      <c r="BA15" s="1">
        <v>627000</v>
      </c>
      <c r="BB15" s="1">
        <v>25700.0007629395</v>
      </c>
      <c r="BC15" s="1">
        <v>31888000</v>
      </c>
      <c r="BD15" s="1">
        <v>1290000</v>
      </c>
      <c r="BE15" s="1">
        <v>698000</v>
      </c>
      <c r="BF15" s="1">
        <v>24000</v>
      </c>
      <c r="BG15" s="1">
        <v>147000</v>
      </c>
      <c r="BH15" s="1">
        <v>428000</v>
      </c>
      <c r="BI15" s="1">
        <v>1715000</v>
      </c>
      <c r="BJ15" s="1">
        <v>1142000</v>
      </c>
      <c r="BK15" s="1">
        <v>130000</v>
      </c>
      <c r="BL15" s="1">
        <v>29507000</v>
      </c>
      <c r="BM15" s="1">
        <v>1561000</v>
      </c>
      <c r="BN15" s="1">
        <v>51336000</v>
      </c>
      <c r="BO15" s="1">
        <v>758000</v>
      </c>
      <c r="BP15" s="1">
        <v>39554000</v>
      </c>
      <c r="BQ15" s="1">
        <v>6234000</v>
      </c>
      <c r="BR15" s="1">
        <v>5283000</v>
      </c>
      <c r="BS15" s="1">
        <v>8026000</v>
      </c>
      <c r="BT15" s="1">
        <v>2034000</v>
      </c>
      <c r="BU15" s="1">
        <v>561000</v>
      </c>
      <c r="BV15" s="1">
        <v>3034000</v>
      </c>
      <c r="BW15" s="1">
        <v>70719000</v>
      </c>
      <c r="BX15" s="1">
        <v>2859000</v>
      </c>
      <c r="BY15" s="1">
        <v>7100000</v>
      </c>
      <c r="BZ15" s="1">
        <v>8351000</v>
      </c>
      <c r="CA15" s="1">
        <v>4117000</v>
      </c>
      <c r="CB15" s="1">
        <v>1203000</v>
      </c>
      <c r="CC15" s="1">
        <v>2379000</v>
      </c>
      <c r="CD15" s="1">
        <v>2125000</v>
      </c>
      <c r="CE15" s="1">
        <v>533000</v>
      </c>
      <c r="CF15" s="1">
        <v>6891000</v>
      </c>
      <c r="CG15" s="1">
        <v>4736000</v>
      </c>
      <c r="CH15" s="1">
        <v>1737000</v>
      </c>
      <c r="CI15" s="1">
        <v>1333000</v>
      </c>
      <c r="CJ15" s="1">
        <v>925000</v>
      </c>
      <c r="CK15" s="1">
        <v>72900.001525878906</v>
      </c>
      <c r="CL15" s="1">
        <v>526000</v>
      </c>
      <c r="CM15" s="1">
        <v>293000</v>
      </c>
      <c r="CN15" s="1">
        <v>4459000</v>
      </c>
      <c r="CO15" s="1">
        <v>877000</v>
      </c>
      <c r="CP15" s="1">
        <v>5496000</v>
      </c>
      <c r="CQ15" s="1">
        <v>22933000</v>
      </c>
      <c r="CR15" s="1">
        <v>8209000</v>
      </c>
      <c r="CS15" s="1">
        <v>324000</v>
      </c>
      <c r="CT15" s="1">
        <v>73000</v>
      </c>
      <c r="CU15" s="1">
        <v>683000</v>
      </c>
      <c r="CV15" s="1">
        <v>92948000</v>
      </c>
      <c r="CW15" s="1">
        <v>6000</v>
      </c>
      <c r="CX15" s="1">
        <v>255000</v>
      </c>
      <c r="CY15" s="1">
        <v>190000</v>
      </c>
      <c r="CZ15" s="1">
        <v>1832000</v>
      </c>
      <c r="DA15" s="1">
        <v>731000</v>
      </c>
      <c r="DB15" s="1">
        <v>469000</v>
      </c>
      <c r="DC15" s="1">
        <v>397000</v>
      </c>
      <c r="DD15" s="1">
        <v>970000</v>
      </c>
      <c r="DE15" s="1">
        <v>742000</v>
      </c>
      <c r="DF15" s="1">
        <v>22052000</v>
      </c>
      <c r="DG15" s="1">
        <v>1079000</v>
      </c>
      <c r="DH15" s="1">
        <v>104000</v>
      </c>
      <c r="DI15" s="1">
        <v>73000</v>
      </c>
      <c r="DJ15" s="1">
        <v>5820000</v>
      </c>
      <c r="DK15" s="1">
        <v>1011000</v>
      </c>
      <c r="DL15" s="1">
        <v>10104000</v>
      </c>
      <c r="DM15" s="1">
        <v>4347000</v>
      </c>
      <c r="DN15" s="1">
        <v>500000</v>
      </c>
      <c r="DO15" s="1">
        <v>2483000</v>
      </c>
      <c r="DP15" s="1">
        <v>1575000</v>
      </c>
      <c r="DQ15" s="1">
        <v>3139000</v>
      </c>
      <c r="DR15" s="1">
        <v>81000</v>
      </c>
      <c r="DS15" s="1">
        <v>59935000</v>
      </c>
      <c r="DT15" s="1">
        <v>5213000</v>
      </c>
      <c r="DU15" s="1">
        <v>6962000</v>
      </c>
      <c r="DV15" s="1">
        <v>3118000</v>
      </c>
      <c r="DW15" s="1">
        <v>387000</v>
      </c>
      <c r="DX15" s="1">
        <v>8862000</v>
      </c>
      <c r="DY15" s="1">
        <v>23676000</v>
      </c>
      <c r="DZ15" s="1">
        <v>8726421.0059996787</v>
      </c>
      <c r="EA15" s="1">
        <v>440000</v>
      </c>
      <c r="EB15" s="1">
        <v>10116000</v>
      </c>
      <c r="EC15" s="1">
        <v>16299.9992370605</v>
      </c>
      <c r="ED15" s="1">
        <v>1875000</v>
      </c>
      <c r="EE15" s="1">
        <v>2112000</v>
      </c>
      <c r="EF15" s="1">
        <v>35560286.302616239</v>
      </c>
      <c r="EG15" s="1">
        <v>35737670.056064993</v>
      </c>
      <c r="EH15" s="1">
        <v>14500</v>
      </c>
      <c r="EI15" s="1">
        <v>1958000</v>
      </c>
      <c r="EJ15" s="1">
        <v>4555000</v>
      </c>
      <c r="EK15" s="1">
        <v>1186000</v>
      </c>
      <c r="EL15" s="1">
        <v>1821000</v>
      </c>
      <c r="EM15" s="1">
        <v>173000</v>
      </c>
      <c r="EN15" s="1">
        <v>6951000</v>
      </c>
      <c r="EO15" s="1">
        <v>61000</v>
      </c>
      <c r="EP15" s="1">
        <v>74000</v>
      </c>
      <c r="EQ15" s="1">
        <v>14584000</v>
      </c>
      <c r="ER15" s="1">
        <v>65000</v>
      </c>
      <c r="ES15" s="1">
        <v>482000</v>
      </c>
      <c r="ET15" s="1">
        <v>7050000</v>
      </c>
      <c r="EU15" s="1">
        <v>31138000</v>
      </c>
      <c r="EV15" s="1">
        <v>1700.0000476837199</v>
      </c>
      <c r="EW15" s="1">
        <v>770000</v>
      </c>
      <c r="EX15" s="1">
        <v>844000</v>
      </c>
      <c r="EY15" s="1">
        <v>28827000</v>
      </c>
      <c r="EZ15" s="1">
        <v>2255000</v>
      </c>
      <c r="FA15" s="1">
        <v>175703000</v>
      </c>
      <c r="FB15" s="1">
        <v>1069000</v>
      </c>
      <c r="FC15" s="1">
        <v>250000</v>
      </c>
      <c r="FD15" s="1">
        <v>702000</v>
      </c>
      <c r="FE15" s="1">
        <v>346000</v>
      </c>
      <c r="FF15" s="1">
        <v>2435000</v>
      </c>
      <c r="FG15" s="1">
        <v>4236000</v>
      </c>
      <c r="FH15" s="1">
        <v>196600.006103516</v>
      </c>
      <c r="FI15" s="1">
        <v>9729000</v>
      </c>
      <c r="FJ15" s="1">
        <v>812000</v>
      </c>
      <c r="FK15" s="1">
        <v>1956000</v>
      </c>
    </row>
    <row r="16" spans="1:167" x14ac:dyDescent="0.25">
      <c r="A16" s="2" t="s">
        <v>180</v>
      </c>
      <c r="B16" s="1">
        <v>1420000</v>
      </c>
      <c r="C16" s="1">
        <v>366000</v>
      </c>
      <c r="D16" s="1">
        <v>1856000</v>
      </c>
      <c r="E16" s="1">
        <v>9112000</v>
      </c>
      <c r="F16" s="1">
        <v>4308000</v>
      </c>
      <c r="G16" s="1">
        <v>575000</v>
      </c>
      <c r="H16" s="1">
        <v>23500</v>
      </c>
      <c r="I16" s="1">
        <v>944000</v>
      </c>
      <c r="J16" s="1">
        <v>5490000</v>
      </c>
      <c r="K16" s="1">
        <v>21355000</v>
      </c>
      <c r="L16" s="1">
        <v>1830000</v>
      </c>
      <c r="M16" s="1">
        <v>212000</v>
      </c>
      <c r="N16" s="1">
        <v>6815000</v>
      </c>
      <c r="O16" s="1">
        <f>(O15-O18)/3*2+O18</f>
        <v>758666.66666666663</v>
      </c>
      <c r="P16" s="1">
        <v>269000</v>
      </c>
      <c r="Q16" s="1">
        <v>267000</v>
      </c>
      <c r="R16" s="1">
        <v>7873000</v>
      </c>
      <c r="S16" s="1">
        <v>8861000</v>
      </c>
      <c r="T16" s="1">
        <v>4645000</v>
      </c>
      <c r="U16" s="1">
        <v>311000</v>
      </c>
      <c r="V16" s="1">
        <v>4872000</v>
      </c>
      <c r="W16" s="1">
        <v>941000</v>
      </c>
      <c r="X16" s="1">
        <v>554000</v>
      </c>
      <c r="Y16" s="1">
        <v>599000</v>
      </c>
      <c r="Z16" s="1">
        <v>4802000</v>
      </c>
      <c r="AA16" s="1">
        <v>1154000</v>
      </c>
      <c r="AB16" s="1">
        <v>23000</v>
      </c>
      <c r="AC16" s="1">
        <v>52400.001525878899</v>
      </c>
      <c r="AD16" s="1">
        <v>24696000</v>
      </c>
      <c r="AE16" s="1">
        <v>8294000</v>
      </c>
      <c r="AF16" s="1">
        <v>126476000</v>
      </c>
      <c r="AG16" s="1">
        <v>53000</v>
      </c>
      <c r="AH16" s="1">
        <v>2649000</v>
      </c>
      <c r="AI16" s="1">
        <v>11300.0001907349</v>
      </c>
      <c r="AJ16" s="1">
        <v>287000</v>
      </c>
      <c r="AK16" s="1">
        <v>2309000</v>
      </c>
      <c r="AL16" s="1">
        <v>2430000</v>
      </c>
      <c r="AM16" s="1">
        <v>808000</v>
      </c>
      <c r="AN16" s="1">
        <v>1792000</v>
      </c>
      <c r="AO16" s="1">
        <v>2370000</v>
      </c>
      <c r="AP16" s="1">
        <v>24220000</v>
      </c>
      <c r="AQ16" s="1">
        <v>608000</v>
      </c>
      <c r="AR16" s="1">
        <v>4489000</v>
      </c>
      <c r="AS16" s="1">
        <v>1912000</v>
      </c>
      <c r="AT16" s="1">
        <v>968000</v>
      </c>
      <c r="AU16" s="1">
        <v>12536000</v>
      </c>
      <c r="AV16" s="1">
        <v>79000</v>
      </c>
      <c r="AW16" s="1">
        <v>91899000</v>
      </c>
      <c r="AX16" s="1">
        <v>3834000</v>
      </c>
      <c r="AY16" s="1">
        <v>427000</v>
      </c>
      <c r="AZ16" s="1">
        <v>3423000</v>
      </c>
      <c r="BA16" s="1">
        <v>605000</v>
      </c>
      <c r="BB16" s="1">
        <v>47500</v>
      </c>
      <c r="BC16" s="1">
        <v>31072000</v>
      </c>
      <c r="BD16" s="1">
        <v>1500000</v>
      </c>
      <c r="BE16" s="1">
        <v>803000</v>
      </c>
      <c r="BF16" s="1">
        <v>18653</v>
      </c>
      <c r="BG16" s="1">
        <v>142000</v>
      </c>
      <c r="BH16" s="1">
        <v>460000</v>
      </c>
      <c r="BI16" s="1">
        <v>1311000</v>
      </c>
      <c r="BJ16" s="1">
        <v>1053000</v>
      </c>
      <c r="BK16" s="1">
        <v>141000</v>
      </c>
      <c r="BL16" s="1">
        <v>29591000</v>
      </c>
      <c r="BM16" s="1">
        <v>1589000</v>
      </c>
      <c r="BN16" s="1">
        <v>47573000</v>
      </c>
      <c r="BO16" s="1">
        <v>826000</v>
      </c>
      <c r="BP16" s="1">
        <v>40624000</v>
      </c>
      <c r="BQ16" s="1">
        <v>6324000</v>
      </c>
      <c r="BR16" s="1">
        <v>5168000</v>
      </c>
      <c r="BS16" s="1">
        <v>7189000</v>
      </c>
      <c r="BT16" s="1">
        <v>2116000</v>
      </c>
      <c r="BU16" s="1">
        <v>563000</v>
      </c>
      <c r="BV16" s="1">
        <v>2740000</v>
      </c>
      <c r="BW16" s="1">
        <v>71692000</v>
      </c>
      <c r="BX16" s="1">
        <v>2753000</v>
      </c>
      <c r="BY16" s="1">
        <v>7085000</v>
      </c>
      <c r="BZ16" s="1">
        <v>6790000</v>
      </c>
      <c r="CA16" s="1">
        <v>3774000</v>
      </c>
      <c r="CB16" s="1">
        <v>1490000</v>
      </c>
      <c r="CC16" s="1">
        <v>2451000</v>
      </c>
      <c r="CD16" s="1">
        <v>2162000</v>
      </c>
      <c r="CE16" s="1">
        <v>548000</v>
      </c>
      <c r="CF16" s="1">
        <v>7818000</v>
      </c>
      <c r="CG16" s="1">
        <v>5088000</v>
      </c>
      <c r="CH16" s="1">
        <v>2008000</v>
      </c>
      <c r="CI16" s="1">
        <v>1844000</v>
      </c>
      <c r="CJ16" s="1">
        <v>982000</v>
      </c>
      <c r="CK16" s="1">
        <v>66500</v>
      </c>
      <c r="CL16" s="1">
        <v>538000</v>
      </c>
      <c r="CM16" s="1">
        <v>344000</v>
      </c>
      <c r="CN16" s="1">
        <v>4001000</v>
      </c>
      <c r="CO16" s="1">
        <v>847000</v>
      </c>
      <c r="CP16" s="1">
        <v>4727000</v>
      </c>
      <c r="CQ16" s="1">
        <v>21753000</v>
      </c>
      <c r="CR16" s="1">
        <v>8661000</v>
      </c>
      <c r="CS16" s="1">
        <v>265000</v>
      </c>
      <c r="CT16" s="1">
        <v>60000</v>
      </c>
      <c r="CU16" s="1">
        <v>656000</v>
      </c>
      <c r="CV16" s="1">
        <v>88044000</v>
      </c>
      <c r="CW16" s="1">
        <v>5400.0000953674298</v>
      </c>
      <c r="CX16" s="1">
        <v>259000</v>
      </c>
      <c r="CY16" s="1">
        <v>160000</v>
      </c>
      <c r="CZ16" s="1">
        <v>1608000</v>
      </c>
      <c r="DA16" s="1">
        <v>763000</v>
      </c>
      <c r="DB16" s="1">
        <v>465000</v>
      </c>
      <c r="DC16" s="1">
        <v>354000</v>
      </c>
      <c r="DD16" s="1">
        <v>890000</v>
      </c>
      <c r="DE16" s="1">
        <v>755000</v>
      </c>
      <c r="DF16" s="1">
        <v>23646000</v>
      </c>
      <c r="DG16" s="1">
        <v>1100000</v>
      </c>
      <c r="DH16" s="1">
        <v>99000</v>
      </c>
      <c r="DI16" s="1">
        <v>66000</v>
      </c>
      <c r="DJ16" s="1">
        <v>6053000</v>
      </c>
      <c r="DK16" s="1">
        <v>1010000</v>
      </c>
      <c r="DL16" s="1">
        <v>9921000</v>
      </c>
      <c r="DM16" s="1">
        <v>4346000</v>
      </c>
      <c r="DN16" s="1">
        <v>510000</v>
      </c>
      <c r="DO16" s="1">
        <v>2473000</v>
      </c>
      <c r="DP16" s="1">
        <v>1562000</v>
      </c>
      <c r="DQ16" s="1">
        <v>3017000</v>
      </c>
      <c r="DR16" s="1">
        <v>71000</v>
      </c>
      <c r="DS16" s="1">
        <v>53840000</v>
      </c>
      <c r="DT16" s="1">
        <v>4415000</v>
      </c>
      <c r="DU16" s="1">
        <v>6439000</v>
      </c>
      <c r="DV16" s="1">
        <v>3183000</v>
      </c>
      <c r="DW16" s="1">
        <v>396000</v>
      </c>
      <c r="DX16" s="1">
        <v>7575000</v>
      </c>
      <c r="DY16" s="1">
        <v>21339000</v>
      </c>
      <c r="DZ16" s="1">
        <v>8418738.5325029399</v>
      </c>
      <c r="EA16" s="1">
        <v>420000</v>
      </c>
      <c r="EB16" s="1">
        <v>9683000</v>
      </c>
      <c r="EC16" s="1">
        <v>18299.9992370605</v>
      </c>
      <c r="ED16" s="1">
        <v>1482000</v>
      </c>
      <c r="EE16" s="1">
        <v>2056000</v>
      </c>
      <c r="EF16" s="1">
        <v>36521793.40136198</v>
      </c>
      <c r="EG16" s="1">
        <v>36704327.021421254</v>
      </c>
      <c r="EH16" s="1">
        <v>15199.9998092651</v>
      </c>
      <c r="EI16" s="1">
        <v>1824000</v>
      </c>
      <c r="EJ16" s="1">
        <v>4899000</v>
      </c>
      <c r="EK16" s="1">
        <v>1344000</v>
      </c>
      <c r="EL16" s="1">
        <v>1655000</v>
      </c>
      <c r="EM16" s="1">
        <v>178000</v>
      </c>
      <c r="EN16" s="1">
        <v>7721000</v>
      </c>
      <c r="EO16" s="1">
        <v>70000</v>
      </c>
      <c r="EP16" s="1">
        <v>150000</v>
      </c>
      <c r="EQ16" s="1">
        <v>14150000</v>
      </c>
      <c r="ER16" s="1">
        <v>74699.996948242202</v>
      </c>
      <c r="ES16" s="1">
        <v>534000</v>
      </c>
      <c r="ET16" s="1">
        <v>7797000</v>
      </c>
      <c r="EU16" s="1">
        <v>31760000</v>
      </c>
      <c r="EV16" s="1">
        <v>1600.00002384186</v>
      </c>
      <c r="EW16" s="1">
        <v>714000</v>
      </c>
      <c r="EX16" s="1">
        <v>807000</v>
      </c>
      <c r="EY16" s="1">
        <v>24033000</v>
      </c>
      <c r="EZ16" s="1">
        <v>2303000</v>
      </c>
      <c r="FA16" s="1">
        <v>160508000</v>
      </c>
      <c r="FB16" s="1">
        <v>1215000</v>
      </c>
      <c r="FC16" s="1">
        <v>271000</v>
      </c>
      <c r="FD16" s="1">
        <v>567000</v>
      </c>
      <c r="FE16" s="1">
        <v>309000</v>
      </c>
      <c r="FF16" s="1">
        <v>2245000</v>
      </c>
      <c r="FG16" s="1">
        <v>3747000</v>
      </c>
      <c r="FH16" s="1">
        <v>225500</v>
      </c>
      <c r="FI16" s="1">
        <v>9532000</v>
      </c>
      <c r="FJ16" s="1">
        <v>710000</v>
      </c>
      <c r="FK16" s="1">
        <v>2017000</v>
      </c>
    </row>
    <row r="17" spans="1:167" x14ac:dyDescent="0.25">
      <c r="A17" s="2" t="s">
        <v>181</v>
      </c>
      <c r="B17" s="1">
        <v>1394000</v>
      </c>
      <c r="C17" s="1">
        <v>425000</v>
      </c>
      <c r="D17" s="1">
        <v>2417000</v>
      </c>
      <c r="E17" s="1">
        <v>8551000</v>
      </c>
      <c r="F17" s="1">
        <v>6800000</v>
      </c>
      <c r="G17" s="1">
        <v>684000</v>
      </c>
      <c r="H17" s="1">
        <v>23100.000381469701</v>
      </c>
      <c r="I17" s="1">
        <v>788000</v>
      </c>
      <c r="J17" s="1">
        <v>5790000</v>
      </c>
      <c r="K17" s="1">
        <v>22004000</v>
      </c>
      <c r="L17" s="1">
        <v>1963000</v>
      </c>
      <c r="M17" s="1">
        <v>142000</v>
      </c>
      <c r="N17" s="1">
        <v>7186000</v>
      </c>
      <c r="O17" s="1">
        <f>(O15-O18)/3+O18</f>
        <v>490333.33333333331</v>
      </c>
      <c r="P17" s="1">
        <v>274000</v>
      </c>
      <c r="Q17" s="1">
        <v>139000</v>
      </c>
      <c r="R17" s="1">
        <v>8374000</v>
      </c>
      <c r="S17" s="1">
        <v>11952000</v>
      </c>
      <c r="T17" s="1">
        <v>5255000</v>
      </c>
      <c r="U17" s="1">
        <v>365000</v>
      </c>
      <c r="V17" s="1">
        <v>5674000</v>
      </c>
      <c r="W17" s="1">
        <v>1054000</v>
      </c>
      <c r="X17" s="1">
        <v>580000</v>
      </c>
      <c r="Y17" s="1">
        <v>679000</v>
      </c>
      <c r="Z17" s="1">
        <v>5161000</v>
      </c>
      <c r="AA17" s="1">
        <v>1197000</v>
      </c>
      <c r="AB17" s="1">
        <v>41000</v>
      </c>
      <c r="AC17" s="1">
        <v>53799.999237060503</v>
      </c>
      <c r="AD17" s="1">
        <v>25621000</v>
      </c>
      <c r="AE17" s="1">
        <v>8628000</v>
      </c>
      <c r="AF17" s="1">
        <v>133762000</v>
      </c>
      <c r="AG17" s="1">
        <v>81000</v>
      </c>
      <c r="AH17" s="1">
        <v>1701000</v>
      </c>
      <c r="AI17" s="1">
        <v>15300.0001907349</v>
      </c>
      <c r="AJ17" s="1">
        <v>336000</v>
      </c>
      <c r="AK17" s="1">
        <v>2495000</v>
      </c>
      <c r="AL17" s="1">
        <v>2532000</v>
      </c>
      <c r="AM17" s="1">
        <v>762000</v>
      </c>
      <c r="AN17" s="1">
        <v>1886000</v>
      </c>
      <c r="AO17" s="1">
        <v>2450000</v>
      </c>
      <c r="AP17" s="1">
        <v>26875000</v>
      </c>
      <c r="AQ17" s="1">
        <v>595000</v>
      </c>
      <c r="AR17" s="1">
        <v>4478000</v>
      </c>
      <c r="AS17" s="1">
        <v>2070000</v>
      </c>
      <c r="AT17" s="1">
        <v>1047000</v>
      </c>
      <c r="AU17" s="1">
        <v>14731000</v>
      </c>
      <c r="AV17" s="1">
        <v>84000</v>
      </c>
      <c r="AW17" s="1">
        <v>93744000</v>
      </c>
      <c r="AX17" s="1">
        <v>4369000</v>
      </c>
      <c r="AY17" s="1">
        <v>468000</v>
      </c>
      <c r="AZ17" s="1">
        <v>3670000</v>
      </c>
      <c r="BA17" s="1">
        <v>692000</v>
      </c>
      <c r="BB17" s="1">
        <v>44700.000762939497</v>
      </c>
      <c r="BC17" s="1">
        <v>30398000</v>
      </c>
      <c r="BD17" s="1">
        <v>2032000</v>
      </c>
      <c r="BE17" s="1">
        <v>931000</v>
      </c>
      <c r="BF17" s="1">
        <v>12399.999618530301</v>
      </c>
      <c r="BG17" s="1">
        <v>91000</v>
      </c>
      <c r="BH17" s="1">
        <v>445000</v>
      </c>
      <c r="BI17" s="1">
        <v>1384000</v>
      </c>
      <c r="BJ17" s="1">
        <v>1197000</v>
      </c>
      <c r="BK17" s="1">
        <v>152000</v>
      </c>
      <c r="BL17" s="1">
        <v>36030000</v>
      </c>
      <c r="BM17" s="1">
        <v>1965000</v>
      </c>
      <c r="BN17" s="1">
        <v>49006000</v>
      </c>
      <c r="BO17" s="1">
        <v>793000</v>
      </c>
      <c r="BP17" s="1">
        <v>39904000</v>
      </c>
      <c r="BQ17" s="1">
        <v>7003000</v>
      </c>
      <c r="BR17" s="1">
        <v>5776000</v>
      </c>
      <c r="BS17" s="1">
        <v>7134000</v>
      </c>
      <c r="BT17" s="1">
        <v>2938000</v>
      </c>
      <c r="BU17" s="1">
        <v>559000</v>
      </c>
      <c r="BV17" s="1">
        <v>3444000</v>
      </c>
      <c r="BW17" s="1">
        <v>73225000</v>
      </c>
      <c r="BX17" s="1">
        <v>2832000</v>
      </c>
      <c r="BY17" s="1">
        <v>8078000</v>
      </c>
      <c r="BZ17" s="1">
        <v>8611000</v>
      </c>
      <c r="CA17" s="1">
        <v>4097000</v>
      </c>
      <c r="CB17" s="1">
        <v>1609000</v>
      </c>
      <c r="CC17" s="1">
        <v>1224000</v>
      </c>
      <c r="CD17" s="1">
        <v>2508000</v>
      </c>
      <c r="CE17" s="1">
        <v>624000</v>
      </c>
      <c r="CF17" s="1">
        <v>8798000</v>
      </c>
      <c r="CG17" s="1">
        <v>5208000</v>
      </c>
      <c r="CH17" s="1">
        <v>2513000</v>
      </c>
      <c r="CI17" s="1">
        <v>2168000</v>
      </c>
      <c r="CJ17" s="1">
        <v>984000</v>
      </c>
      <c r="CK17" s="1">
        <v>64300.003051757798</v>
      </c>
      <c r="CL17" s="1">
        <v>766000</v>
      </c>
      <c r="CM17" s="1">
        <v>426000</v>
      </c>
      <c r="CN17" s="1">
        <v>4073000</v>
      </c>
      <c r="CO17" s="1">
        <v>805000</v>
      </c>
      <c r="CP17" s="1">
        <v>5042000</v>
      </c>
      <c r="CQ17" s="1">
        <v>24965000</v>
      </c>
      <c r="CR17" s="1">
        <v>9752000</v>
      </c>
      <c r="CS17" s="1">
        <v>279000</v>
      </c>
      <c r="CT17" s="1">
        <v>64000</v>
      </c>
      <c r="CU17" s="1">
        <v>792000</v>
      </c>
      <c r="CV17" s="1">
        <v>81953000</v>
      </c>
      <c r="CW17" s="1">
        <v>4599.9999046325702</v>
      </c>
      <c r="CX17" s="1">
        <v>262000</v>
      </c>
      <c r="CY17" s="1">
        <v>169000</v>
      </c>
      <c r="CZ17" s="1">
        <v>1815000</v>
      </c>
      <c r="DA17" s="1">
        <v>792000</v>
      </c>
      <c r="DB17" s="1">
        <v>557000</v>
      </c>
      <c r="DC17" s="1">
        <v>379000</v>
      </c>
      <c r="DD17" s="1">
        <v>956000</v>
      </c>
      <c r="DE17" s="1">
        <v>746000</v>
      </c>
      <c r="DF17" s="1">
        <v>24577000</v>
      </c>
      <c r="DG17" s="1">
        <v>1114000</v>
      </c>
      <c r="DH17" s="1">
        <v>99000</v>
      </c>
      <c r="DI17" s="1">
        <v>74000</v>
      </c>
      <c r="DJ17" s="1">
        <v>6113000</v>
      </c>
      <c r="DK17" s="1">
        <v>1071000</v>
      </c>
      <c r="DL17" s="1">
        <v>10883000</v>
      </c>
      <c r="DM17" s="1">
        <v>4767000</v>
      </c>
      <c r="DN17" s="1">
        <v>603000</v>
      </c>
      <c r="DO17" s="1">
        <v>2530000</v>
      </c>
      <c r="DP17" s="1">
        <v>1726000</v>
      </c>
      <c r="DQ17" s="1">
        <v>3520000</v>
      </c>
      <c r="DR17" s="1">
        <v>85000</v>
      </c>
      <c r="DS17" s="1">
        <v>58340000</v>
      </c>
      <c r="DT17" s="1">
        <v>4379000</v>
      </c>
      <c r="DU17" s="1">
        <v>6756000</v>
      </c>
      <c r="DV17" s="1">
        <v>3171000</v>
      </c>
      <c r="DW17" s="1">
        <v>522000</v>
      </c>
      <c r="DX17" s="1">
        <v>7498000</v>
      </c>
      <c r="DY17" s="1">
        <v>22281000</v>
      </c>
      <c r="DZ17" s="1">
        <v>9476200.1393671595</v>
      </c>
      <c r="EA17" s="1">
        <v>495000</v>
      </c>
      <c r="EB17" s="1">
        <v>11642000</v>
      </c>
      <c r="EC17" s="1">
        <v>20500</v>
      </c>
      <c r="ED17" s="1">
        <v>1606000</v>
      </c>
      <c r="EE17" s="1">
        <v>1976000</v>
      </c>
      <c r="EF17" s="1">
        <v>40138969.928435132</v>
      </c>
      <c r="EG17" s="1">
        <v>40334502.462571718</v>
      </c>
      <c r="EH17" s="1">
        <v>8000</v>
      </c>
      <c r="EI17" s="1">
        <v>2049000</v>
      </c>
      <c r="EJ17" s="1">
        <v>5183000</v>
      </c>
      <c r="EK17" s="1">
        <v>1343000</v>
      </c>
      <c r="EL17" s="1">
        <v>1956000</v>
      </c>
      <c r="EM17" s="1">
        <v>191000</v>
      </c>
      <c r="EN17" s="1">
        <v>10970000</v>
      </c>
      <c r="EO17" s="1">
        <v>71000</v>
      </c>
      <c r="EP17" s="1">
        <v>202000</v>
      </c>
      <c r="EQ17" s="1">
        <v>15936000</v>
      </c>
      <c r="ER17" s="1">
        <v>65000</v>
      </c>
      <c r="ES17" s="1">
        <v>490000</v>
      </c>
      <c r="ET17" s="1">
        <v>7828000</v>
      </c>
      <c r="EU17" s="1">
        <v>32997000</v>
      </c>
      <c r="EV17" s="1">
        <v>1700.0000476837199</v>
      </c>
      <c r="EW17" s="1">
        <v>783000</v>
      </c>
      <c r="EX17" s="1">
        <v>946000</v>
      </c>
      <c r="EY17" s="1">
        <v>24114000</v>
      </c>
      <c r="EZ17" s="1">
        <v>2708000</v>
      </c>
      <c r="FA17" s="1">
        <v>162275000</v>
      </c>
      <c r="FB17" s="1">
        <v>975000</v>
      </c>
      <c r="FC17" s="1">
        <v>231000</v>
      </c>
      <c r="FD17" s="1">
        <v>535000</v>
      </c>
      <c r="FE17" s="1">
        <v>330000</v>
      </c>
      <c r="FF17" s="1">
        <v>2531000</v>
      </c>
      <c r="FG17" s="1">
        <v>5050000</v>
      </c>
      <c r="FH17" s="1">
        <v>237699.99694824201</v>
      </c>
      <c r="FI17" s="1">
        <v>11303000</v>
      </c>
      <c r="FJ17" s="1">
        <v>815000</v>
      </c>
      <c r="FK17" s="1">
        <v>2239000</v>
      </c>
    </row>
    <row r="18" spans="1:167" x14ac:dyDescent="0.25">
      <c r="A18" s="2" t="s">
        <v>182</v>
      </c>
      <c r="B18" s="1">
        <v>1469000</v>
      </c>
      <c r="C18" s="1">
        <v>481000</v>
      </c>
      <c r="D18" s="1">
        <v>2932000</v>
      </c>
      <c r="E18" s="1">
        <v>7983000</v>
      </c>
      <c r="F18" s="1">
        <v>6703000</v>
      </c>
      <c r="G18" s="1">
        <v>758000</v>
      </c>
      <c r="H18" s="1">
        <v>22600.000381469701</v>
      </c>
      <c r="I18" s="1">
        <v>848000</v>
      </c>
      <c r="J18" s="1">
        <v>5771000</v>
      </c>
      <c r="K18" s="1">
        <v>23012000</v>
      </c>
      <c r="L18" s="1">
        <v>2239000</v>
      </c>
      <c r="M18" s="1">
        <v>144000</v>
      </c>
      <c r="N18" s="1">
        <v>7494000</v>
      </c>
      <c r="O18" s="1">
        <v>222000</v>
      </c>
      <c r="P18" s="1">
        <v>238000</v>
      </c>
      <c r="Q18" s="1">
        <v>157000</v>
      </c>
      <c r="R18" s="1">
        <v>8713000</v>
      </c>
      <c r="S18" s="1">
        <v>6732000</v>
      </c>
      <c r="T18" s="1">
        <v>5588000</v>
      </c>
      <c r="U18" s="1">
        <v>392000</v>
      </c>
      <c r="V18" s="1">
        <v>5877000</v>
      </c>
      <c r="W18" s="1">
        <v>1106000</v>
      </c>
      <c r="X18" s="1">
        <v>652000</v>
      </c>
      <c r="Y18" s="1">
        <v>711000</v>
      </c>
      <c r="Z18" s="1">
        <v>5433000</v>
      </c>
      <c r="AA18" s="1">
        <v>1187000</v>
      </c>
      <c r="AB18" s="1">
        <v>66000</v>
      </c>
      <c r="AC18" s="1">
        <v>65400.001525878914</v>
      </c>
      <c r="AD18" s="1">
        <v>25066000</v>
      </c>
      <c r="AE18" s="1">
        <v>8534000</v>
      </c>
      <c r="AF18" s="1">
        <v>135423000</v>
      </c>
      <c r="AG18" s="1">
        <v>186000</v>
      </c>
      <c r="AH18" s="1">
        <v>2356000</v>
      </c>
      <c r="AI18" s="1">
        <v>18799.9992370605</v>
      </c>
      <c r="AJ18" s="1">
        <v>428000</v>
      </c>
      <c r="AK18" s="1">
        <v>2526000</v>
      </c>
      <c r="AL18" s="1">
        <v>2716000</v>
      </c>
      <c r="AM18" s="1">
        <v>837000</v>
      </c>
      <c r="AN18" s="1">
        <v>1710000</v>
      </c>
      <c r="AO18" s="1">
        <v>2626000</v>
      </c>
      <c r="AP18" s="1">
        <v>28374000</v>
      </c>
      <c r="AQ18" s="1">
        <v>418000</v>
      </c>
      <c r="AR18" s="1">
        <v>4654000</v>
      </c>
      <c r="AS18" s="1">
        <v>2395000</v>
      </c>
      <c r="AT18" s="1">
        <v>1141000</v>
      </c>
      <c r="AU18" s="1">
        <v>9845000</v>
      </c>
      <c r="AV18" s="1">
        <v>107000</v>
      </c>
      <c r="AW18" s="1">
        <v>99187000</v>
      </c>
      <c r="AX18" s="1">
        <v>4907000</v>
      </c>
      <c r="AY18" s="1">
        <v>523000</v>
      </c>
      <c r="AZ18" s="1">
        <v>4192000</v>
      </c>
      <c r="BA18" s="1">
        <v>734000</v>
      </c>
      <c r="BB18" s="1">
        <v>35400.001525878899</v>
      </c>
      <c r="BC18" s="1">
        <v>31886000</v>
      </c>
      <c r="BD18" s="1">
        <v>2712000</v>
      </c>
      <c r="BE18" s="1">
        <v>821000</v>
      </c>
      <c r="BF18" s="1">
        <v>131000</v>
      </c>
      <c r="BG18" s="1">
        <v>106000</v>
      </c>
      <c r="BH18" s="1">
        <v>447000</v>
      </c>
      <c r="BI18" s="1">
        <v>1434000</v>
      </c>
      <c r="BJ18" s="1">
        <v>1160000</v>
      </c>
      <c r="BK18" s="1">
        <v>157000</v>
      </c>
      <c r="BL18" s="1">
        <v>41921000</v>
      </c>
      <c r="BM18" s="1">
        <v>1852000</v>
      </c>
      <c r="BN18" s="1">
        <v>49969000</v>
      </c>
      <c r="BO18" s="1">
        <v>946000</v>
      </c>
      <c r="BP18" s="1">
        <v>41304000</v>
      </c>
      <c r="BQ18" s="1">
        <v>7650000</v>
      </c>
      <c r="BR18" s="1">
        <v>6309000</v>
      </c>
      <c r="BS18" s="1">
        <v>7630000</v>
      </c>
      <c r="BT18" s="1">
        <v>3354000</v>
      </c>
      <c r="BU18" s="1">
        <v>628000</v>
      </c>
      <c r="BV18" s="1">
        <v>3362000</v>
      </c>
      <c r="BW18" s="1">
        <v>75866000</v>
      </c>
      <c r="BX18" s="1">
        <v>3077000</v>
      </c>
      <c r="BY18" s="1">
        <v>6813000</v>
      </c>
      <c r="BZ18" s="1">
        <v>6219000</v>
      </c>
      <c r="CA18" s="1">
        <v>5685000</v>
      </c>
      <c r="CB18" s="1">
        <v>1823000</v>
      </c>
      <c r="CC18" s="1">
        <v>3025000</v>
      </c>
      <c r="CD18" s="1">
        <v>2882000</v>
      </c>
      <c r="CE18" s="1">
        <v>723000</v>
      </c>
      <c r="CF18" s="1">
        <v>9795000</v>
      </c>
      <c r="CG18" s="1">
        <v>5574000</v>
      </c>
      <c r="CH18" s="1">
        <v>2724000</v>
      </c>
      <c r="CI18" s="1">
        <v>1655000</v>
      </c>
      <c r="CJ18" s="1">
        <v>950000</v>
      </c>
      <c r="CK18" s="1">
        <v>67000</v>
      </c>
      <c r="CL18" s="1">
        <v>976000</v>
      </c>
      <c r="CM18" s="1">
        <v>398000</v>
      </c>
      <c r="CN18" s="1">
        <v>4504000</v>
      </c>
      <c r="CO18" s="1">
        <v>874000</v>
      </c>
      <c r="CP18" s="1">
        <v>5538000</v>
      </c>
      <c r="CQ18" s="1">
        <v>28002000</v>
      </c>
      <c r="CR18" s="1">
        <v>9784000</v>
      </c>
      <c r="CS18" s="1">
        <v>295000</v>
      </c>
      <c r="CT18" s="1">
        <v>75000</v>
      </c>
      <c r="CU18" s="1">
        <v>931000</v>
      </c>
      <c r="CV18" s="1">
        <v>75732000</v>
      </c>
      <c r="CW18" s="1">
        <v>4599.9999046325702</v>
      </c>
      <c r="CX18" s="1">
        <v>327000</v>
      </c>
      <c r="CY18" s="1">
        <v>160000</v>
      </c>
      <c r="CZ18" s="1">
        <v>1916000</v>
      </c>
      <c r="DA18" s="1">
        <v>816000</v>
      </c>
      <c r="DB18" s="1">
        <v>627000</v>
      </c>
      <c r="DC18" s="1">
        <v>341000</v>
      </c>
      <c r="DD18" s="1">
        <v>983000</v>
      </c>
      <c r="DE18" s="1">
        <v>767000</v>
      </c>
      <c r="DF18" s="1">
        <v>24714000</v>
      </c>
      <c r="DG18" s="1">
        <v>1163000</v>
      </c>
      <c r="DH18" s="1">
        <v>112000</v>
      </c>
      <c r="DI18" s="1">
        <v>82000</v>
      </c>
      <c r="DJ18" s="1">
        <v>3765000</v>
      </c>
      <c r="DK18" s="1">
        <v>1122000</v>
      </c>
      <c r="DL18" s="1">
        <v>11300000</v>
      </c>
      <c r="DM18" s="1">
        <v>4963000</v>
      </c>
      <c r="DN18" s="1">
        <v>736000</v>
      </c>
      <c r="DO18" s="1">
        <v>2617000</v>
      </c>
      <c r="DP18" s="1">
        <v>2004000</v>
      </c>
      <c r="DQ18" s="1">
        <v>3917000</v>
      </c>
      <c r="DR18" s="1">
        <v>111000</v>
      </c>
      <c r="DS18" s="1">
        <v>60745000</v>
      </c>
      <c r="DT18" s="1">
        <v>4214000</v>
      </c>
      <c r="DU18" s="1">
        <v>7264000</v>
      </c>
      <c r="DV18" s="1">
        <v>3365000</v>
      </c>
      <c r="DW18" s="1">
        <v>449000</v>
      </c>
      <c r="DX18" s="1">
        <v>7611000</v>
      </c>
      <c r="DY18" s="1">
        <v>24932000</v>
      </c>
      <c r="DZ18" s="1">
        <v>10853945.549700679</v>
      </c>
      <c r="EA18" s="1">
        <v>536000</v>
      </c>
      <c r="EB18" s="1">
        <v>13171000</v>
      </c>
      <c r="EC18" s="1">
        <v>22899.999618530299</v>
      </c>
      <c r="ED18" s="1">
        <v>1634000</v>
      </c>
      <c r="EE18" s="1">
        <v>2038000</v>
      </c>
      <c r="EF18" s="1">
        <v>40525618.320226572</v>
      </c>
      <c r="EG18" s="1">
        <v>40741755.284805648</v>
      </c>
      <c r="EH18" s="1">
        <v>12199.9998092651</v>
      </c>
      <c r="EI18" s="1">
        <v>2236000</v>
      </c>
      <c r="EJ18" s="1">
        <v>11567000</v>
      </c>
      <c r="EK18" s="1">
        <v>1328000</v>
      </c>
      <c r="EL18" s="1">
        <v>2080000</v>
      </c>
      <c r="EM18" s="1">
        <v>210000</v>
      </c>
      <c r="EN18" s="1">
        <v>6476000</v>
      </c>
      <c r="EO18" s="1">
        <v>77000</v>
      </c>
      <c r="EP18" s="1">
        <v>300000</v>
      </c>
      <c r="EQ18" s="1">
        <v>19230000</v>
      </c>
      <c r="ER18" s="1">
        <v>68400.001525878906</v>
      </c>
      <c r="ES18" s="1">
        <v>491000</v>
      </c>
      <c r="ET18" s="1">
        <v>5746000</v>
      </c>
      <c r="EU18" s="1">
        <v>36769000</v>
      </c>
      <c r="EV18" s="1">
        <v>1200.0000476837199</v>
      </c>
      <c r="EW18" s="1">
        <v>868000</v>
      </c>
      <c r="EX18" s="1">
        <v>1151000</v>
      </c>
      <c r="EY18" s="1">
        <v>24535000</v>
      </c>
      <c r="EZ18" s="1">
        <v>3244000</v>
      </c>
      <c r="FA18" s="1">
        <v>147271421.875</v>
      </c>
      <c r="FB18" s="1">
        <v>1393000</v>
      </c>
      <c r="FC18" s="1">
        <v>208000</v>
      </c>
      <c r="FD18" s="1">
        <v>625000</v>
      </c>
      <c r="FE18" s="1">
        <v>338000</v>
      </c>
      <c r="FF18" s="1">
        <v>2686000</v>
      </c>
      <c r="FG18" s="1">
        <v>6014000</v>
      </c>
      <c r="FH18" s="1">
        <v>248899.993896484</v>
      </c>
      <c r="FI18" s="1">
        <v>12097000</v>
      </c>
      <c r="FJ18" s="1">
        <v>920000</v>
      </c>
      <c r="FK18" s="1">
        <v>2423000</v>
      </c>
    </row>
    <row r="19" spans="1:167" ht="13.5" customHeight="1" x14ac:dyDescent="0.25">
      <c r="A19" s="2" t="s">
        <v>183</v>
      </c>
      <c r="B19" s="1">
        <v>1481000</v>
      </c>
      <c r="C19" s="1">
        <v>528000</v>
      </c>
      <c r="D19" s="1">
        <v>3514000</v>
      </c>
      <c r="E19" s="1">
        <v>7900000</v>
      </c>
      <c r="F19" s="1">
        <v>6497000</v>
      </c>
      <c r="G19" s="1">
        <v>963000</v>
      </c>
      <c r="H19" s="1">
        <v>22600.000381469701</v>
      </c>
      <c r="I19" s="1">
        <v>819000</v>
      </c>
      <c r="J19" s="1">
        <v>6032000</v>
      </c>
      <c r="K19" s="1">
        <v>24151000</v>
      </c>
      <c r="L19" s="1">
        <v>2484000</v>
      </c>
      <c r="M19" s="1">
        <v>147000</v>
      </c>
      <c r="N19" s="1">
        <v>7560000</v>
      </c>
      <c r="O19" s="1">
        <v>232000</v>
      </c>
      <c r="P19" s="1">
        <v>237000</v>
      </c>
      <c r="Q19" s="1">
        <v>160000</v>
      </c>
      <c r="R19" s="1">
        <v>8867000</v>
      </c>
      <c r="S19" s="1">
        <v>8062000</v>
      </c>
      <c r="T19" s="1">
        <v>5940000</v>
      </c>
      <c r="U19" s="1">
        <v>439000</v>
      </c>
      <c r="V19" s="1">
        <v>6130000</v>
      </c>
      <c r="W19" s="1">
        <v>1028000</v>
      </c>
      <c r="X19" s="1">
        <v>610000</v>
      </c>
      <c r="Y19" s="1">
        <v>798000</v>
      </c>
      <c r="Z19" s="1">
        <v>5677000</v>
      </c>
      <c r="AA19" s="1">
        <v>1053000</v>
      </c>
      <c r="AB19" s="1">
        <v>105000</v>
      </c>
      <c r="AC19" s="1">
        <v>70800.003051757798</v>
      </c>
      <c r="AD19" s="1">
        <v>25318000</v>
      </c>
      <c r="AE19" s="1">
        <v>8566000</v>
      </c>
      <c r="AF19" s="1">
        <v>132405000</v>
      </c>
      <c r="AG19" s="1">
        <v>167000</v>
      </c>
      <c r="AH19" s="1">
        <v>2434000</v>
      </c>
      <c r="AI19" s="1">
        <v>22799.9992370605</v>
      </c>
      <c r="AJ19" s="1">
        <v>482000</v>
      </c>
      <c r="AK19" s="1">
        <v>2542000</v>
      </c>
      <c r="AL19" s="1">
        <v>2847000</v>
      </c>
      <c r="AM19" s="1">
        <v>908000</v>
      </c>
      <c r="AN19" s="1">
        <v>1829000</v>
      </c>
      <c r="AO19" s="1">
        <v>2635000</v>
      </c>
      <c r="AP19" s="1">
        <v>30411000</v>
      </c>
      <c r="AQ19" s="1">
        <v>348000</v>
      </c>
      <c r="AR19" s="1">
        <v>4901000</v>
      </c>
      <c r="AS19" s="1">
        <v>2634000</v>
      </c>
      <c r="AT19" s="1">
        <v>1272000</v>
      </c>
      <c r="AU19" s="1">
        <v>11532000</v>
      </c>
      <c r="AV19" s="1">
        <v>129000</v>
      </c>
      <c r="AW19" s="1">
        <v>98128000</v>
      </c>
      <c r="AX19" s="1">
        <v>5007000</v>
      </c>
      <c r="AY19" s="1">
        <v>597000</v>
      </c>
      <c r="AZ19" s="1">
        <v>4226000</v>
      </c>
      <c r="BA19" s="1">
        <v>741000</v>
      </c>
      <c r="BB19" s="1">
        <v>38299.999237060503</v>
      </c>
      <c r="BC19" s="1">
        <v>32221000</v>
      </c>
      <c r="BD19" s="1">
        <v>4106000</v>
      </c>
      <c r="BE19" s="1">
        <v>903000</v>
      </c>
      <c r="BF19" s="1">
        <v>96000</v>
      </c>
      <c r="BG19" s="1">
        <v>157000</v>
      </c>
      <c r="BH19" s="1">
        <v>370000</v>
      </c>
      <c r="BI19" s="1">
        <v>1491000</v>
      </c>
      <c r="BJ19" s="1">
        <v>1308000</v>
      </c>
      <c r="BK19" s="1">
        <v>177000</v>
      </c>
      <c r="BL19" s="1">
        <v>48615000</v>
      </c>
      <c r="BM19" s="1">
        <v>1903000</v>
      </c>
      <c r="BN19" s="1">
        <v>47185000</v>
      </c>
      <c r="BO19" s="1">
        <v>959000</v>
      </c>
      <c r="BP19" s="1">
        <v>43565000</v>
      </c>
      <c r="BQ19" s="1">
        <v>8044000</v>
      </c>
      <c r="BR19" s="1">
        <v>6578000</v>
      </c>
      <c r="BS19" s="1">
        <v>7550000</v>
      </c>
      <c r="BT19" s="1">
        <v>3834000</v>
      </c>
      <c r="BU19" s="1">
        <v>765000</v>
      </c>
      <c r="BV19" s="1">
        <v>3520000</v>
      </c>
      <c r="BW19" s="1">
        <v>76293000</v>
      </c>
      <c r="BX19" s="1">
        <v>3306000</v>
      </c>
      <c r="BY19" s="1">
        <v>6314000</v>
      </c>
      <c r="BZ19" s="1">
        <v>8358000</v>
      </c>
      <c r="CA19" s="1">
        <v>6163000</v>
      </c>
      <c r="CB19" s="1">
        <v>1711000</v>
      </c>
      <c r="CC19" s="1">
        <v>3393000</v>
      </c>
      <c r="CD19" s="1">
        <v>3584000</v>
      </c>
      <c r="CE19" s="1">
        <v>666000</v>
      </c>
      <c r="CF19" s="1">
        <v>11140000</v>
      </c>
      <c r="CG19" s="1">
        <v>5729000</v>
      </c>
      <c r="CH19" s="1">
        <v>3330000</v>
      </c>
      <c r="CI19" s="1">
        <v>1366000</v>
      </c>
      <c r="CJ19" s="1">
        <v>889000</v>
      </c>
      <c r="CK19" s="1">
        <v>62400.001525878899</v>
      </c>
      <c r="CL19" s="1">
        <v>1133000</v>
      </c>
      <c r="CM19" s="1">
        <v>423000</v>
      </c>
      <c r="CN19" s="1">
        <v>4979000</v>
      </c>
      <c r="CO19" s="1">
        <v>950000</v>
      </c>
      <c r="CP19" s="1">
        <v>5569000</v>
      </c>
      <c r="CQ19" s="1">
        <v>28082000</v>
      </c>
      <c r="CR19" s="1">
        <v>9830000</v>
      </c>
      <c r="CS19" s="1">
        <v>292000</v>
      </c>
      <c r="CT19" s="1">
        <v>89000</v>
      </c>
      <c r="CU19" s="1">
        <v>958000</v>
      </c>
      <c r="CV19" s="1">
        <v>76749000</v>
      </c>
      <c r="CW19" s="1">
        <v>4599.9999046325702</v>
      </c>
      <c r="CX19" s="1">
        <v>351000</v>
      </c>
      <c r="CY19" s="1">
        <v>134000</v>
      </c>
      <c r="CZ19" s="1">
        <v>2007000</v>
      </c>
      <c r="DA19" s="1">
        <v>1059000</v>
      </c>
      <c r="DB19" s="1">
        <v>624000</v>
      </c>
      <c r="DC19" s="1">
        <v>401000</v>
      </c>
      <c r="DD19" s="1">
        <v>984000</v>
      </c>
      <c r="DE19" s="1">
        <v>770000</v>
      </c>
      <c r="DF19" s="1">
        <v>25033000</v>
      </c>
      <c r="DG19" s="1">
        <v>1245000</v>
      </c>
      <c r="DH19" s="1">
        <v>112000</v>
      </c>
      <c r="DI19" s="1">
        <v>94000</v>
      </c>
      <c r="DJ19" s="1">
        <v>4673000</v>
      </c>
      <c r="DK19" s="1">
        <v>1233000</v>
      </c>
      <c r="DL19" s="1">
        <v>11680000</v>
      </c>
      <c r="DM19" s="1">
        <v>4538000</v>
      </c>
      <c r="DN19" s="1">
        <v>803000</v>
      </c>
      <c r="DO19" s="1">
        <v>2574000</v>
      </c>
      <c r="DP19" s="1">
        <v>2086000</v>
      </c>
      <c r="DQ19" s="1">
        <v>4273000</v>
      </c>
      <c r="DR19" s="1">
        <v>120000</v>
      </c>
      <c r="DS19" s="1">
        <v>67390000</v>
      </c>
      <c r="DT19" s="1">
        <v>4197000</v>
      </c>
      <c r="DU19" s="1">
        <v>7503000</v>
      </c>
      <c r="DV19" s="1">
        <v>3655000</v>
      </c>
      <c r="DW19" s="1">
        <v>490000</v>
      </c>
      <c r="DX19" s="1">
        <v>7937000</v>
      </c>
      <c r="DY19" s="1">
        <v>28177000</v>
      </c>
      <c r="DZ19" s="1">
        <v>11239336.224694891</v>
      </c>
      <c r="EA19" s="1">
        <v>575000</v>
      </c>
      <c r="EB19" s="1">
        <v>14496000</v>
      </c>
      <c r="EC19" s="1">
        <v>23899.999618530299</v>
      </c>
      <c r="ED19" s="1">
        <v>1738000</v>
      </c>
      <c r="EE19" s="1">
        <v>1869000</v>
      </c>
      <c r="EF19" s="1">
        <v>42980384.601330407</v>
      </c>
      <c r="EG19" s="1">
        <v>43202323.020333201</v>
      </c>
      <c r="EH19" s="1">
        <v>18200.001398722201</v>
      </c>
      <c r="EI19" s="1">
        <v>2377000</v>
      </c>
      <c r="EJ19" s="1">
        <v>12372000</v>
      </c>
      <c r="EK19" s="1">
        <v>1278000</v>
      </c>
      <c r="EL19" s="1">
        <v>2210000</v>
      </c>
      <c r="EM19" s="1">
        <v>216000</v>
      </c>
      <c r="EN19" s="1">
        <v>8485500</v>
      </c>
      <c r="EO19" s="1">
        <v>86000</v>
      </c>
      <c r="EP19" s="1">
        <v>235000</v>
      </c>
      <c r="EQ19" s="1">
        <v>22354000</v>
      </c>
      <c r="ER19" s="1">
        <v>57200.000762939497</v>
      </c>
      <c r="ES19" s="1">
        <v>504000</v>
      </c>
      <c r="ET19" s="1">
        <v>6999000</v>
      </c>
      <c r="EU19" s="1">
        <v>37715000</v>
      </c>
      <c r="EV19" s="1">
        <v>1100.00002384186</v>
      </c>
      <c r="EW19" s="1">
        <v>1077000</v>
      </c>
      <c r="EX19" s="1">
        <v>1197000</v>
      </c>
      <c r="EY19" s="1">
        <v>25061000</v>
      </c>
      <c r="EZ19" s="1">
        <v>3155000</v>
      </c>
      <c r="FA19" s="1">
        <v>171629890.625</v>
      </c>
      <c r="FB19" s="1">
        <v>1895000</v>
      </c>
      <c r="FC19" s="1">
        <v>200000</v>
      </c>
      <c r="FD19" s="1">
        <v>1061000</v>
      </c>
      <c r="FE19" s="1">
        <v>351000</v>
      </c>
      <c r="FF19" s="1">
        <v>2640000</v>
      </c>
      <c r="FG19" s="1">
        <v>6848000</v>
      </c>
      <c r="FH19" s="1">
        <v>321000</v>
      </c>
      <c r="FI19" s="1">
        <v>13069000</v>
      </c>
      <c r="FJ19" s="1">
        <v>859000</v>
      </c>
      <c r="FK19" s="1">
        <v>1794000</v>
      </c>
    </row>
    <row r="20" spans="1:167" x14ac:dyDescent="0.25">
      <c r="A20" s="2" t="s">
        <v>184</v>
      </c>
      <c r="B20" s="1">
        <v>1667000</v>
      </c>
      <c r="C20" s="1">
        <v>650000</v>
      </c>
      <c r="D20" s="1">
        <v>3256000</v>
      </c>
      <c r="E20" s="1">
        <v>7676000</v>
      </c>
      <c r="F20" s="1">
        <v>6510000</v>
      </c>
      <c r="G20" s="1">
        <v>1084000</v>
      </c>
      <c r="H20" s="1">
        <v>20799.9992370605</v>
      </c>
      <c r="I20" s="1">
        <v>777000</v>
      </c>
      <c r="J20" s="1">
        <v>6482000</v>
      </c>
      <c r="K20" s="1">
        <v>24813000</v>
      </c>
      <c r="L20" s="1">
        <v>2509000</v>
      </c>
      <c r="M20" s="1">
        <v>234000</v>
      </c>
      <c r="N20" s="1">
        <v>7684000</v>
      </c>
      <c r="O20" s="1">
        <v>252000</v>
      </c>
      <c r="P20" s="1">
        <v>218000</v>
      </c>
      <c r="Q20" s="1">
        <v>104000</v>
      </c>
      <c r="R20" s="1">
        <v>9192000</v>
      </c>
      <c r="S20" s="1">
        <v>9163000</v>
      </c>
      <c r="T20" s="1">
        <v>6151000</v>
      </c>
      <c r="U20" s="1">
        <v>529000</v>
      </c>
      <c r="V20" s="1">
        <v>6242000</v>
      </c>
      <c r="W20" s="1">
        <v>1022000</v>
      </c>
      <c r="X20" s="1">
        <v>576000</v>
      </c>
      <c r="Y20" s="1">
        <v>798000</v>
      </c>
      <c r="Z20" s="1">
        <v>5813000</v>
      </c>
      <c r="AA20" s="1">
        <v>1079000</v>
      </c>
      <c r="AB20" s="1">
        <v>116000</v>
      </c>
      <c r="AC20" s="1">
        <v>83500</v>
      </c>
      <c r="AD20" s="1">
        <v>25167000</v>
      </c>
      <c r="AE20" s="1">
        <v>8967000</v>
      </c>
      <c r="AF20" s="1">
        <v>129078000</v>
      </c>
      <c r="AG20" s="1">
        <v>191000</v>
      </c>
      <c r="AH20" s="1">
        <v>2595000</v>
      </c>
      <c r="AI20" s="1">
        <v>21899.999618530299</v>
      </c>
      <c r="AJ20" s="1">
        <v>503000</v>
      </c>
      <c r="AK20" s="1">
        <v>2641000</v>
      </c>
      <c r="AL20" s="1">
        <v>2862000</v>
      </c>
      <c r="AM20" s="1">
        <v>1071000</v>
      </c>
      <c r="AN20" s="1">
        <v>1721000</v>
      </c>
      <c r="AO20" s="1">
        <v>2626000</v>
      </c>
      <c r="AP20" s="1">
        <v>31545000</v>
      </c>
      <c r="AQ20" s="1">
        <v>311000</v>
      </c>
      <c r="AR20" s="1">
        <v>5114000</v>
      </c>
      <c r="AS20" s="1">
        <v>2733000</v>
      </c>
      <c r="AT20" s="1">
        <v>1364000</v>
      </c>
      <c r="AU20" s="1">
        <v>9464000</v>
      </c>
      <c r="AV20" s="1">
        <v>141000</v>
      </c>
      <c r="AW20" s="1">
        <v>103231000</v>
      </c>
      <c r="AX20" s="1">
        <v>5737000</v>
      </c>
      <c r="AY20" s="1">
        <v>681000</v>
      </c>
      <c r="AZ20" s="1">
        <v>2797000</v>
      </c>
      <c r="BA20" s="1">
        <v>769000</v>
      </c>
      <c r="BB20" s="1">
        <v>42099.998474121101</v>
      </c>
      <c r="BC20" s="1">
        <v>33567000</v>
      </c>
      <c r="BD20" s="1">
        <v>4954000</v>
      </c>
      <c r="BE20" s="1">
        <v>994000</v>
      </c>
      <c r="BF20" s="1">
        <v>56000</v>
      </c>
      <c r="BG20" s="1">
        <v>171000</v>
      </c>
      <c r="BH20" s="1">
        <v>327000</v>
      </c>
      <c r="BI20" s="1">
        <v>1516000</v>
      </c>
      <c r="BJ20" s="1">
        <v>1334000</v>
      </c>
      <c r="BK20" s="1">
        <v>200000</v>
      </c>
      <c r="BL20" s="1">
        <v>54299000</v>
      </c>
      <c r="BM20" s="1">
        <v>1857000</v>
      </c>
      <c r="BN20" s="1">
        <v>48345000</v>
      </c>
      <c r="BO20" s="1">
        <v>1064000</v>
      </c>
      <c r="BP20" s="1">
        <v>43611000</v>
      </c>
      <c r="BQ20" s="1">
        <v>8802000</v>
      </c>
      <c r="BR20" s="1">
        <v>6968000</v>
      </c>
      <c r="BS20" s="1">
        <v>8260000</v>
      </c>
      <c r="BT20" s="1">
        <v>4769000</v>
      </c>
      <c r="BU20" s="1">
        <v>900000</v>
      </c>
      <c r="BV20" s="1">
        <v>3540000</v>
      </c>
      <c r="BW20" s="1">
        <v>76762000</v>
      </c>
      <c r="BX20" s="1">
        <v>3274000</v>
      </c>
      <c r="BY20" s="1">
        <v>5389000</v>
      </c>
      <c r="BZ20" s="1">
        <v>10364000</v>
      </c>
      <c r="CA20" s="1">
        <v>6841000</v>
      </c>
      <c r="CB20" s="1">
        <v>1520000</v>
      </c>
      <c r="CC20" s="1">
        <v>4134000</v>
      </c>
      <c r="CD20" s="1">
        <v>4210000</v>
      </c>
      <c r="CE20" s="1">
        <v>695000</v>
      </c>
      <c r="CF20" s="1">
        <v>12176000</v>
      </c>
      <c r="CG20" s="1">
        <v>6217000</v>
      </c>
      <c r="CH20" s="1">
        <v>3779000</v>
      </c>
      <c r="CI20" s="1">
        <v>1274000</v>
      </c>
      <c r="CJ20" s="1">
        <v>921000</v>
      </c>
      <c r="CK20" s="1">
        <v>59599.998474121101</v>
      </c>
      <c r="CL20" s="1">
        <v>1415000</v>
      </c>
      <c r="CM20" s="1">
        <v>433000</v>
      </c>
      <c r="CN20" s="1">
        <v>5264000</v>
      </c>
      <c r="CO20" s="1">
        <v>945000</v>
      </c>
      <c r="CP20" s="1">
        <v>5822000</v>
      </c>
      <c r="CQ20" s="1">
        <v>29325000</v>
      </c>
      <c r="CR20" s="1">
        <v>10349000</v>
      </c>
      <c r="CS20" s="1">
        <v>328000</v>
      </c>
      <c r="CT20" s="1">
        <v>95599.998474121094</v>
      </c>
      <c r="CU20" s="1">
        <v>1125000</v>
      </c>
      <c r="CV20" s="1">
        <v>78100000</v>
      </c>
      <c r="CW20" s="1">
        <v>4199.9998092651404</v>
      </c>
      <c r="CX20" s="1">
        <v>400000</v>
      </c>
      <c r="CY20" s="1">
        <v>142000</v>
      </c>
      <c r="CZ20" s="1">
        <v>2013000</v>
      </c>
      <c r="DA20" s="1">
        <v>2044000</v>
      </c>
      <c r="DB20" s="1">
        <v>515000</v>
      </c>
      <c r="DC20" s="1">
        <v>439000</v>
      </c>
      <c r="DD20" s="1">
        <v>1015000</v>
      </c>
      <c r="DE20" s="1">
        <v>795000</v>
      </c>
      <c r="DF20" s="1">
        <v>25715000</v>
      </c>
      <c r="DG20" s="1">
        <v>1327000</v>
      </c>
      <c r="DH20" s="1">
        <v>108000</v>
      </c>
      <c r="DI20" s="1">
        <v>123000</v>
      </c>
      <c r="DJ20" s="1">
        <v>4038000</v>
      </c>
      <c r="DK20" s="1">
        <v>1273000</v>
      </c>
      <c r="DL20" s="1">
        <v>12783000</v>
      </c>
      <c r="DM20" s="1">
        <v>4778000</v>
      </c>
      <c r="DN20" s="1">
        <v>798000</v>
      </c>
      <c r="DO20" s="1">
        <v>2710000</v>
      </c>
      <c r="DP20" s="1">
        <v>2202000</v>
      </c>
      <c r="DQ20" s="1">
        <v>4681000</v>
      </c>
      <c r="DR20" s="1">
        <v>108000</v>
      </c>
      <c r="DS20" s="1">
        <v>72310000</v>
      </c>
      <c r="DT20" s="1">
        <v>4210000</v>
      </c>
      <c r="DU20" s="1">
        <v>9177000</v>
      </c>
      <c r="DV20" s="1">
        <v>3538000</v>
      </c>
      <c r="DW20" s="1">
        <v>545000</v>
      </c>
      <c r="DX20" s="1">
        <v>8019000</v>
      </c>
      <c r="DY20" s="1">
        <v>30792000</v>
      </c>
      <c r="DZ20" s="1">
        <v>12150072.20921623</v>
      </c>
      <c r="EA20" s="1">
        <v>591000</v>
      </c>
      <c r="EB20" s="1">
        <v>15568000</v>
      </c>
      <c r="EC20" s="1">
        <v>24399.999618530299</v>
      </c>
      <c r="ED20" s="1">
        <v>1822000</v>
      </c>
      <c r="EE20" s="1">
        <v>1905000</v>
      </c>
      <c r="EF20" s="1">
        <v>44484730.551300079</v>
      </c>
      <c r="EG20" s="1">
        <v>44728989.896849811</v>
      </c>
      <c r="EH20" s="1">
        <v>22850.0010172525</v>
      </c>
      <c r="EI20" s="1">
        <v>2502000</v>
      </c>
      <c r="EJ20" s="1">
        <v>10980000</v>
      </c>
      <c r="EK20" s="1">
        <v>1299000</v>
      </c>
      <c r="EL20" s="1">
        <v>2253000</v>
      </c>
      <c r="EM20" s="1">
        <v>237000</v>
      </c>
      <c r="EN20" s="1">
        <v>8667900</v>
      </c>
      <c r="EO20" s="1">
        <v>97000</v>
      </c>
      <c r="EP20" s="1">
        <v>327000</v>
      </c>
      <c r="EQ20" s="1">
        <v>26547000</v>
      </c>
      <c r="ER20" s="1">
        <v>59700.000762939497</v>
      </c>
      <c r="ES20" s="1">
        <v>467000</v>
      </c>
      <c r="ET20" s="1">
        <v>7352000</v>
      </c>
      <c r="EU20" s="1">
        <v>39861000</v>
      </c>
      <c r="EV20" s="1">
        <v>1299.9999523162801</v>
      </c>
      <c r="EW20" s="1">
        <v>1096000</v>
      </c>
      <c r="EX20" s="1">
        <v>1206000</v>
      </c>
      <c r="EY20" s="1">
        <v>26025000</v>
      </c>
      <c r="EZ20" s="1">
        <v>3242000</v>
      </c>
      <c r="FA20" s="1">
        <v>179309906.25</v>
      </c>
      <c r="FB20" s="1">
        <v>1969000</v>
      </c>
      <c r="FC20" s="1">
        <v>200000</v>
      </c>
      <c r="FD20" s="1">
        <v>1085000</v>
      </c>
      <c r="FE20" s="1">
        <v>366000</v>
      </c>
      <c r="FF20" s="1">
        <v>2702000</v>
      </c>
      <c r="FG20" s="1">
        <v>7572000</v>
      </c>
      <c r="FH20" s="1">
        <v>357000</v>
      </c>
      <c r="FI20" s="1">
        <v>14318000</v>
      </c>
      <c r="FJ20" s="1">
        <v>915000</v>
      </c>
      <c r="FK20" s="1">
        <v>1833000</v>
      </c>
    </row>
    <row r="21" spans="1:167" x14ac:dyDescent="0.25">
      <c r="A21" s="2" t="s">
        <v>185</v>
      </c>
      <c r="B21" s="1">
        <v>1739000</v>
      </c>
      <c r="C21" s="1">
        <v>595000</v>
      </c>
      <c r="D21" s="1">
        <v>3673000</v>
      </c>
      <c r="E21" s="1">
        <v>7797000</v>
      </c>
      <c r="F21" s="1">
        <v>7165000</v>
      </c>
      <c r="G21" s="1">
        <v>1204000</v>
      </c>
      <c r="H21" s="1">
        <v>21600.000381469701</v>
      </c>
      <c r="I21" s="1">
        <v>771000</v>
      </c>
      <c r="J21" s="1">
        <v>6922000</v>
      </c>
      <c r="K21" s="1">
        <v>25291000</v>
      </c>
      <c r="L21" s="1">
        <v>2298000</v>
      </c>
      <c r="M21" s="1">
        <v>235000</v>
      </c>
      <c r="N21" s="1">
        <v>7887000</v>
      </c>
      <c r="O21" s="1">
        <v>265000</v>
      </c>
      <c r="P21" s="1">
        <v>191000</v>
      </c>
      <c r="Q21" s="1">
        <v>134000</v>
      </c>
      <c r="R21" s="1">
        <v>9409000</v>
      </c>
      <c r="S21" s="1">
        <v>10452000</v>
      </c>
      <c r="T21" s="1">
        <v>6320000</v>
      </c>
      <c r="U21" s="1">
        <v>536000</v>
      </c>
      <c r="V21" s="1">
        <v>5375000</v>
      </c>
      <c r="W21" s="1">
        <v>1289000</v>
      </c>
      <c r="X21" s="1">
        <v>580000</v>
      </c>
      <c r="Y21" s="1">
        <v>871000</v>
      </c>
      <c r="Z21" s="1">
        <v>6430000</v>
      </c>
      <c r="AA21" s="1">
        <v>1079000</v>
      </c>
      <c r="AB21" s="1">
        <v>133000</v>
      </c>
      <c r="AC21" s="1">
        <v>95699.996948242202</v>
      </c>
      <c r="AD21" s="1">
        <v>25558000</v>
      </c>
      <c r="AE21" s="1">
        <v>9158000</v>
      </c>
      <c r="AF21" s="1">
        <v>128499000</v>
      </c>
      <c r="AG21" s="1">
        <v>334000</v>
      </c>
      <c r="AH21" s="1">
        <v>2866000</v>
      </c>
      <c r="AI21" s="1">
        <v>22799.9992370605</v>
      </c>
      <c r="AJ21" s="1">
        <v>494000</v>
      </c>
      <c r="AK21" s="1">
        <v>2760000</v>
      </c>
      <c r="AL21" s="1">
        <v>3014000</v>
      </c>
      <c r="AM21" s="1">
        <v>1129000</v>
      </c>
      <c r="AN21" s="1">
        <v>1993000</v>
      </c>
      <c r="AO21" s="1">
        <v>2558000</v>
      </c>
      <c r="AP21" s="1">
        <v>32999000</v>
      </c>
      <c r="AQ21" s="1">
        <v>370000</v>
      </c>
      <c r="AR21" s="1">
        <v>5576000</v>
      </c>
      <c r="AS21" s="1">
        <v>2301000</v>
      </c>
      <c r="AT21" s="1">
        <v>1695000</v>
      </c>
      <c r="AU21" s="1">
        <v>9878000</v>
      </c>
      <c r="AV21" s="1">
        <v>119000</v>
      </c>
      <c r="AW21" s="1">
        <v>107144000</v>
      </c>
      <c r="AX21" s="1">
        <v>5804000</v>
      </c>
      <c r="AY21" s="1">
        <v>770000</v>
      </c>
      <c r="AZ21" s="1">
        <v>2731000</v>
      </c>
      <c r="BA21" s="1">
        <v>781000</v>
      </c>
      <c r="BB21" s="1">
        <v>35400.001525878899</v>
      </c>
      <c r="BC21" s="1">
        <v>35337000</v>
      </c>
      <c r="BD21" s="1">
        <v>5004000</v>
      </c>
      <c r="BE21" s="1">
        <v>825000</v>
      </c>
      <c r="BF21" s="1">
        <v>33000</v>
      </c>
      <c r="BG21" s="1">
        <v>156000</v>
      </c>
      <c r="BH21" s="1">
        <v>387000</v>
      </c>
      <c r="BI21" s="1">
        <v>1739000</v>
      </c>
      <c r="BJ21" s="1">
        <v>1343000</v>
      </c>
      <c r="BK21" s="1">
        <v>206000</v>
      </c>
      <c r="BL21" s="1">
        <v>60839000</v>
      </c>
      <c r="BM21" s="1">
        <v>2082000</v>
      </c>
      <c r="BN21" s="1">
        <v>51168000</v>
      </c>
      <c r="BO21" s="1">
        <v>1127599.9755859401</v>
      </c>
      <c r="BP21" s="1">
        <v>45984000</v>
      </c>
      <c r="BQ21" s="1">
        <v>9435000</v>
      </c>
      <c r="BR21" s="1">
        <v>13107000</v>
      </c>
      <c r="BS21" s="1">
        <v>8813000</v>
      </c>
      <c r="BT21" s="1">
        <v>4968000</v>
      </c>
      <c r="BU21" s="1">
        <v>1102000</v>
      </c>
      <c r="BV21" s="1">
        <v>3251000</v>
      </c>
      <c r="BW21" s="1">
        <v>77694000</v>
      </c>
      <c r="BX21" s="1">
        <v>3504000</v>
      </c>
      <c r="BY21" s="1">
        <v>5327000</v>
      </c>
      <c r="BZ21" s="1">
        <v>13413000</v>
      </c>
      <c r="CA21" s="1">
        <v>6333000</v>
      </c>
      <c r="CB21" s="1">
        <v>1350000</v>
      </c>
      <c r="CC21" s="1">
        <v>3791000</v>
      </c>
      <c r="CD21" s="1">
        <v>4503000</v>
      </c>
      <c r="CE21" s="1">
        <v>818000</v>
      </c>
      <c r="CF21" s="1">
        <v>14202000</v>
      </c>
      <c r="CG21" s="1">
        <v>6528000</v>
      </c>
      <c r="CH21" s="1">
        <v>4159000</v>
      </c>
      <c r="CI21" s="1">
        <v>1355000</v>
      </c>
      <c r="CJ21" s="1">
        <v>987000</v>
      </c>
      <c r="CK21" s="1">
        <v>61299.999237060503</v>
      </c>
      <c r="CL21" s="1">
        <v>1665000</v>
      </c>
      <c r="CM21" s="1">
        <v>1079000</v>
      </c>
      <c r="CN21" s="1">
        <v>5217000</v>
      </c>
      <c r="CO21" s="1">
        <v>1038000</v>
      </c>
      <c r="CP21" s="1">
        <v>6246000</v>
      </c>
      <c r="CQ21" s="1">
        <v>31526000</v>
      </c>
      <c r="CR21" s="1">
        <v>10507000</v>
      </c>
      <c r="CS21" s="1">
        <v>329000</v>
      </c>
      <c r="CT21" s="1">
        <v>93900.001525878906</v>
      </c>
      <c r="CU21" s="1">
        <v>1205000</v>
      </c>
      <c r="CV21" s="1">
        <v>81042000</v>
      </c>
      <c r="CW21" s="1">
        <v>4900.0000953674298</v>
      </c>
      <c r="CX21" s="1">
        <v>425000</v>
      </c>
      <c r="CY21" s="1">
        <v>168000</v>
      </c>
      <c r="CZ21" s="1">
        <v>2162000</v>
      </c>
      <c r="DA21" s="1">
        <v>3081000</v>
      </c>
      <c r="DB21" s="1">
        <v>506000</v>
      </c>
      <c r="DC21" s="1">
        <v>460000</v>
      </c>
      <c r="DD21" s="1">
        <v>1065000</v>
      </c>
      <c r="DE21" s="1">
        <v>819000</v>
      </c>
      <c r="DF21" s="1">
        <v>27437000</v>
      </c>
      <c r="DG21" s="1">
        <v>1429000</v>
      </c>
      <c r="DH21" s="1">
        <v>107000</v>
      </c>
      <c r="DI21" s="1">
        <v>135000</v>
      </c>
      <c r="DJ21" s="1">
        <v>4803000</v>
      </c>
      <c r="DK21" s="1">
        <v>1390000</v>
      </c>
      <c r="DL21" s="1">
        <v>13925000</v>
      </c>
      <c r="DM21" s="1">
        <v>4855000</v>
      </c>
      <c r="DN21" s="1">
        <v>790000</v>
      </c>
      <c r="DO21" s="1">
        <v>2854000</v>
      </c>
      <c r="DP21" s="1">
        <v>2305000</v>
      </c>
      <c r="DQ21" s="1">
        <v>4833000</v>
      </c>
      <c r="DR21" s="1">
        <v>140000</v>
      </c>
      <c r="DS21" s="1">
        <v>73750000</v>
      </c>
      <c r="DT21" s="1">
        <v>4456000</v>
      </c>
      <c r="DU21" s="1">
        <v>10497000</v>
      </c>
      <c r="DV21" s="1">
        <v>3455000</v>
      </c>
      <c r="DW21" s="1">
        <v>556000</v>
      </c>
      <c r="DX21" s="1">
        <v>8442000</v>
      </c>
      <c r="DY21" s="1">
        <v>32421000</v>
      </c>
      <c r="DZ21" s="1">
        <v>19662201.2171565</v>
      </c>
      <c r="EA21" s="1">
        <v>684000</v>
      </c>
      <c r="EB21" s="1">
        <v>15095000</v>
      </c>
      <c r="EC21" s="1">
        <v>20100.000381469701</v>
      </c>
      <c r="ED21" s="1">
        <v>1886000</v>
      </c>
      <c r="EE21" s="1">
        <v>2004000</v>
      </c>
      <c r="EF21" s="1">
        <v>46265055.584042147</v>
      </c>
      <c r="EG21" s="1">
        <v>46510985.555116393</v>
      </c>
      <c r="EH21" s="1">
        <v>24500.000635782799</v>
      </c>
      <c r="EI21" s="1">
        <v>2675000</v>
      </c>
      <c r="EJ21" s="1">
        <v>10522000</v>
      </c>
      <c r="EK21" s="1">
        <v>1325000</v>
      </c>
      <c r="EL21" s="1">
        <v>2502000</v>
      </c>
      <c r="EM21" s="1">
        <v>239000</v>
      </c>
      <c r="EN21" s="1">
        <v>8850300</v>
      </c>
      <c r="EO21" s="1">
        <v>119000</v>
      </c>
      <c r="EP21" s="1">
        <v>282000</v>
      </c>
      <c r="EQ21" s="1">
        <v>24810000</v>
      </c>
      <c r="ER21" s="1">
        <v>65800.003051757798</v>
      </c>
      <c r="ES21" s="1">
        <v>455000</v>
      </c>
      <c r="ET21" s="1">
        <v>7163000</v>
      </c>
      <c r="EU21" s="1">
        <v>41627000</v>
      </c>
      <c r="EV21" s="1">
        <v>1399.99997615814</v>
      </c>
      <c r="EW21" s="1">
        <v>1140000</v>
      </c>
      <c r="EX21" s="1">
        <v>1266000</v>
      </c>
      <c r="EY21" s="1">
        <v>13227000</v>
      </c>
      <c r="EZ21" s="1">
        <v>3195000</v>
      </c>
      <c r="FA21" s="1">
        <v>178311359.375</v>
      </c>
      <c r="FB21" s="1">
        <v>1862000</v>
      </c>
      <c r="FC21" s="1">
        <v>205000</v>
      </c>
      <c r="FD21" s="1">
        <v>967000</v>
      </c>
      <c r="FE21" s="1">
        <v>386000</v>
      </c>
      <c r="FF21" s="1">
        <v>2814000</v>
      </c>
      <c r="FG21" s="1">
        <v>7874000</v>
      </c>
      <c r="FH21" s="1">
        <v>329000</v>
      </c>
      <c r="FI21" s="1">
        <v>14530000</v>
      </c>
      <c r="FJ21" s="1">
        <v>947000</v>
      </c>
      <c r="FK21" s="1">
        <v>1880000</v>
      </c>
    </row>
    <row r="22" spans="1:167" x14ac:dyDescent="0.25">
      <c r="A22" s="2" t="s">
        <v>186</v>
      </c>
      <c r="B22" s="1">
        <v>1832000</v>
      </c>
      <c r="C22" s="1">
        <v>592000</v>
      </c>
      <c r="D22" s="1">
        <v>4131000</v>
      </c>
      <c r="E22" s="1">
        <v>7850000</v>
      </c>
      <c r="F22" s="1">
        <v>6816000</v>
      </c>
      <c r="G22" s="1">
        <v>1192000</v>
      </c>
      <c r="H22" s="1">
        <v>20299.9992370605</v>
      </c>
      <c r="I22" s="1">
        <v>894000</v>
      </c>
      <c r="J22" s="1">
        <v>7449000</v>
      </c>
      <c r="K22" s="1">
        <v>26728000</v>
      </c>
      <c r="L22" s="1">
        <v>2006000</v>
      </c>
      <c r="M22" s="1">
        <v>131000</v>
      </c>
      <c r="N22" s="1">
        <v>8355000</v>
      </c>
      <c r="O22" s="1">
        <v>279000</v>
      </c>
      <c r="P22" s="1">
        <v>163000</v>
      </c>
      <c r="Q22" s="1">
        <v>126000</v>
      </c>
      <c r="R22" s="1">
        <v>9317000</v>
      </c>
      <c r="S22" s="1">
        <v>9670000</v>
      </c>
      <c r="T22" s="1">
        <v>6112000</v>
      </c>
      <c r="U22" s="1">
        <v>678000</v>
      </c>
      <c r="V22" s="1">
        <v>4386000</v>
      </c>
      <c r="W22" s="1">
        <v>1299000</v>
      </c>
      <c r="X22" s="1">
        <v>597000</v>
      </c>
      <c r="Y22" s="1">
        <v>882000</v>
      </c>
      <c r="Z22" s="1">
        <v>6306000</v>
      </c>
      <c r="AA22" s="1">
        <v>1179000</v>
      </c>
      <c r="AB22" s="1">
        <v>155000</v>
      </c>
      <c r="AC22" s="1">
        <v>120500</v>
      </c>
      <c r="AD22" s="1">
        <v>27555000</v>
      </c>
      <c r="AE22" s="1">
        <v>9305000</v>
      </c>
      <c r="AF22" s="1">
        <v>133820000</v>
      </c>
      <c r="AG22" s="1">
        <v>354000</v>
      </c>
      <c r="AH22" s="1">
        <v>3371000</v>
      </c>
      <c r="AI22" s="1">
        <v>23600.000381469701</v>
      </c>
      <c r="AJ22" s="1">
        <v>520000</v>
      </c>
      <c r="AK22" s="1">
        <v>2899000</v>
      </c>
      <c r="AL22" s="1">
        <v>3540000</v>
      </c>
      <c r="AM22" s="1">
        <v>1072000</v>
      </c>
      <c r="AN22" s="1">
        <v>2102000</v>
      </c>
      <c r="AO22" s="1">
        <v>2780000</v>
      </c>
      <c r="AP22" s="1">
        <v>34970000</v>
      </c>
      <c r="AQ22" s="1">
        <v>358000</v>
      </c>
      <c r="AR22" s="1">
        <v>6129000</v>
      </c>
      <c r="AS22" s="1">
        <v>1710000</v>
      </c>
      <c r="AT22" s="1">
        <v>1676000</v>
      </c>
      <c r="AU22" s="1">
        <v>9328000</v>
      </c>
      <c r="AV22" s="1">
        <v>114000</v>
      </c>
      <c r="AW22" s="1">
        <v>109834000</v>
      </c>
      <c r="AX22" s="1">
        <v>5696000</v>
      </c>
      <c r="AY22" s="1">
        <v>864000</v>
      </c>
      <c r="AZ22" s="1">
        <v>2622000</v>
      </c>
      <c r="BA22" s="1">
        <v>869000</v>
      </c>
      <c r="BB22" s="1">
        <v>31200.0007629395</v>
      </c>
      <c r="BC22" s="1">
        <v>36792000</v>
      </c>
      <c r="BD22" s="1">
        <v>5256000</v>
      </c>
      <c r="BE22" s="1">
        <v>897000</v>
      </c>
      <c r="BF22" s="1">
        <v>35000</v>
      </c>
      <c r="BG22" s="1">
        <v>449000</v>
      </c>
      <c r="BH22" s="1">
        <v>437000</v>
      </c>
      <c r="BI22" s="1">
        <v>1865000</v>
      </c>
      <c r="BJ22" s="1">
        <v>1409000</v>
      </c>
      <c r="BK22" s="1">
        <v>207000</v>
      </c>
      <c r="BL22" s="1">
        <v>59308000</v>
      </c>
      <c r="BM22" s="1">
        <v>2093000</v>
      </c>
      <c r="BN22" s="1">
        <v>55858000</v>
      </c>
      <c r="BO22" s="1">
        <v>1190000</v>
      </c>
      <c r="BP22" s="1">
        <v>48345000</v>
      </c>
      <c r="BQ22" s="1">
        <v>10407000</v>
      </c>
      <c r="BR22" s="1">
        <v>13284000</v>
      </c>
      <c r="BS22" s="1">
        <v>9528000</v>
      </c>
      <c r="BT22" s="1">
        <v>5237000</v>
      </c>
      <c r="BU22" s="1">
        <v>1389000</v>
      </c>
      <c r="BV22" s="1">
        <v>3109000</v>
      </c>
      <c r="BW22" s="1">
        <v>81068000</v>
      </c>
      <c r="BX22" s="1">
        <v>3692000</v>
      </c>
      <c r="BY22" s="1">
        <v>4809000</v>
      </c>
      <c r="BZ22" s="1">
        <v>19737000</v>
      </c>
      <c r="CA22" s="1">
        <v>6430000</v>
      </c>
      <c r="CB22" s="1">
        <v>1181000</v>
      </c>
      <c r="CC22" s="1">
        <v>4000000</v>
      </c>
      <c r="CD22" s="1">
        <v>4775000</v>
      </c>
      <c r="CE22" s="1">
        <v>1036000</v>
      </c>
      <c r="CF22" s="1">
        <v>13232000</v>
      </c>
      <c r="CG22" s="1">
        <v>6941000</v>
      </c>
      <c r="CH22" s="1">
        <v>4684000</v>
      </c>
      <c r="CI22" s="1">
        <v>1518000</v>
      </c>
      <c r="CJ22" s="1">
        <v>1031000</v>
      </c>
      <c r="CK22" s="1">
        <v>56700.000762939497</v>
      </c>
      <c r="CL22" s="1">
        <v>1993000</v>
      </c>
      <c r="CM22" s="1">
        <v>1082000</v>
      </c>
      <c r="CN22" s="1">
        <v>5048000</v>
      </c>
      <c r="CO22" s="1">
        <v>1090000</v>
      </c>
      <c r="CP22" s="1">
        <v>6842000</v>
      </c>
      <c r="CQ22" s="1">
        <v>30715000</v>
      </c>
      <c r="CR22" s="1">
        <v>10542000</v>
      </c>
      <c r="CS22" s="1">
        <v>331000</v>
      </c>
      <c r="CT22" s="1">
        <v>94400.001525878906</v>
      </c>
      <c r="CU22" s="1">
        <v>1234000</v>
      </c>
      <c r="CV22" s="1">
        <v>87129000</v>
      </c>
      <c r="CW22" s="1">
        <v>6300.0001907348596</v>
      </c>
      <c r="CX22" s="1">
        <v>486000</v>
      </c>
      <c r="CY22" s="1">
        <v>159000</v>
      </c>
      <c r="CZ22" s="1">
        <v>2383000</v>
      </c>
      <c r="DA22" s="1">
        <v>4681000</v>
      </c>
      <c r="DB22" s="1">
        <v>467000</v>
      </c>
      <c r="DC22" s="1">
        <v>479000</v>
      </c>
      <c r="DD22" s="1">
        <v>1174000</v>
      </c>
      <c r="DE22" s="1">
        <v>805000</v>
      </c>
      <c r="DF22" s="1">
        <v>25721000</v>
      </c>
      <c r="DG22" s="1">
        <v>1488000</v>
      </c>
      <c r="DH22" s="1">
        <v>114000</v>
      </c>
      <c r="DI22" s="1">
        <v>135000</v>
      </c>
      <c r="DJ22" s="1">
        <v>6017000</v>
      </c>
      <c r="DK22" s="1">
        <v>1456000</v>
      </c>
      <c r="DL22" s="1">
        <v>15007000</v>
      </c>
      <c r="DM22" s="1">
        <v>5361000</v>
      </c>
      <c r="DN22" s="1">
        <v>539000</v>
      </c>
      <c r="DO22" s="1">
        <v>3129000</v>
      </c>
      <c r="DP22" s="1">
        <v>2553000</v>
      </c>
      <c r="DQ22" s="1">
        <v>5361000</v>
      </c>
      <c r="DR22" s="1">
        <v>162000</v>
      </c>
      <c r="DS22" s="1">
        <v>77743000</v>
      </c>
      <c r="DT22" s="1">
        <v>5051000</v>
      </c>
      <c r="DU22" s="1">
        <v>11723000</v>
      </c>
      <c r="DV22" s="1">
        <v>4102000</v>
      </c>
      <c r="DW22" s="1">
        <v>432000</v>
      </c>
      <c r="DX22" s="1">
        <v>9331000</v>
      </c>
      <c r="DY22" s="1">
        <v>33729000</v>
      </c>
      <c r="DZ22" s="1">
        <v>20005025.7892767</v>
      </c>
      <c r="EA22" s="1">
        <v>741000</v>
      </c>
      <c r="EB22" s="1">
        <v>15231500</v>
      </c>
      <c r="EC22" s="1">
        <v>21600.000381469701</v>
      </c>
      <c r="ED22" s="1">
        <v>1973000</v>
      </c>
      <c r="EE22" s="1">
        <v>1888000</v>
      </c>
      <c r="EF22" s="1">
        <v>48672074.103862189</v>
      </c>
      <c r="EG22" s="1">
        <v>48979055.510128558</v>
      </c>
      <c r="EH22" s="1">
        <v>25600.000381469701</v>
      </c>
      <c r="EI22" s="1">
        <v>3022000</v>
      </c>
      <c r="EJ22" s="1">
        <v>6482000</v>
      </c>
      <c r="EK22" s="1">
        <v>1256000</v>
      </c>
      <c r="EL22" s="1">
        <v>2407000</v>
      </c>
      <c r="EM22" s="1">
        <v>296000</v>
      </c>
      <c r="EN22" s="1">
        <v>9032700</v>
      </c>
      <c r="EO22" s="1">
        <v>120000</v>
      </c>
      <c r="EP22" s="1">
        <v>273000</v>
      </c>
      <c r="EQ22" s="1">
        <v>29923000</v>
      </c>
      <c r="ER22" s="1">
        <v>72599.998474121094</v>
      </c>
      <c r="ES22" s="1">
        <v>519000</v>
      </c>
      <c r="ET22" s="1">
        <v>5359000</v>
      </c>
      <c r="EU22" s="1">
        <v>41114000</v>
      </c>
      <c r="EV22" s="1">
        <v>2400.0000953674298</v>
      </c>
      <c r="EW22" s="1">
        <v>1137000</v>
      </c>
      <c r="EX22" s="1">
        <v>1303000</v>
      </c>
      <c r="EY22" s="1">
        <v>13025000</v>
      </c>
      <c r="EZ22" s="1">
        <v>3286000</v>
      </c>
      <c r="FA22" s="1">
        <v>176864531.25</v>
      </c>
      <c r="FB22" s="1">
        <v>1918000</v>
      </c>
      <c r="FC22" s="1">
        <v>207000</v>
      </c>
      <c r="FD22" s="1">
        <v>882000</v>
      </c>
      <c r="FE22" s="1">
        <v>393000</v>
      </c>
      <c r="FF22" s="1">
        <v>2643000</v>
      </c>
      <c r="FG22" s="1">
        <v>7944000</v>
      </c>
      <c r="FH22" s="1">
        <v>287000</v>
      </c>
      <c r="FI22" s="1">
        <v>13952000</v>
      </c>
      <c r="FJ22" s="1">
        <v>932000</v>
      </c>
      <c r="FK22" s="1">
        <v>2057000</v>
      </c>
    </row>
    <row r="23" spans="1:167" x14ac:dyDescent="0.25">
      <c r="A23" s="2" t="s">
        <v>187</v>
      </c>
      <c r="B23" s="1">
        <v>1758000</v>
      </c>
      <c r="C23" s="1">
        <v>397000</v>
      </c>
      <c r="D23" s="1">
        <v>4736000</v>
      </c>
      <c r="E23" s="1">
        <v>8025000</v>
      </c>
      <c r="F23" s="1">
        <v>6668000</v>
      </c>
      <c r="G23" s="1">
        <v>1260000</v>
      </c>
      <c r="H23" s="1">
        <v>20100.000381469701</v>
      </c>
      <c r="I23" s="1">
        <v>874000</v>
      </c>
      <c r="J23" s="1">
        <v>8269000</v>
      </c>
      <c r="K23" s="1">
        <v>28121000</v>
      </c>
      <c r="L23" s="1">
        <v>2249000</v>
      </c>
      <c r="M23" s="1">
        <v>187000</v>
      </c>
      <c r="N23" s="1">
        <v>7481000</v>
      </c>
      <c r="O23" s="1">
        <v>292000</v>
      </c>
      <c r="P23" s="1">
        <v>152000</v>
      </c>
      <c r="Q23" s="1">
        <v>182000</v>
      </c>
      <c r="R23" s="1">
        <v>10604000</v>
      </c>
      <c r="S23" s="1">
        <v>10158000</v>
      </c>
      <c r="T23" s="1">
        <v>6265000</v>
      </c>
      <c r="U23" s="1">
        <v>778000</v>
      </c>
      <c r="V23" s="1">
        <v>10935000</v>
      </c>
      <c r="W23" s="1">
        <v>1391000</v>
      </c>
      <c r="X23" s="1">
        <v>642000</v>
      </c>
      <c r="Y23" s="1">
        <v>961000</v>
      </c>
      <c r="Z23" s="1">
        <v>6547000</v>
      </c>
      <c r="AA23" s="1">
        <v>1227000</v>
      </c>
      <c r="AB23" s="1">
        <v>210000</v>
      </c>
      <c r="AC23" s="1">
        <v>82000</v>
      </c>
      <c r="AD23" s="1">
        <v>30142000</v>
      </c>
      <c r="AE23" s="1">
        <v>10402000</v>
      </c>
      <c r="AF23" s="1">
        <v>141774000</v>
      </c>
      <c r="AG23" s="1">
        <v>351000</v>
      </c>
      <c r="AH23" s="1">
        <v>3675000</v>
      </c>
      <c r="AI23" s="1">
        <v>26799.9992370605</v>
      </c>
      <c r="AJ23" s="1">
        <v>598000</v>
      </c>
      <c r="AK23" s="1">
        <v>3204000</v>
      </c>
      <c r="AL23" s="1">
        <v>4009000</v>
      </c>
      <c r="AM23" s="1">
        <v>944000</v>
      </c>
      <c r="AN23" s="1">
        <v>2097000</v>
      </c>
      <c r="AO23" s="1">
        <v>3286000</v>
      </c>
      <c r="AP23" s="1">
        <v>35555000</v>
      </c>
      <c r="AQ23" s="1">
        <v>356000</v>
      </c>
      <c r="AR23" s="1">
        <v>6769000</v>
      </c>
      <c r="AS23" s="1">
        <v>2039000</v>
      </c>
      <c r="AT23" s="1">
        <v>1569000</v>
      </c>
      <c r="AU23" s="1">
        <v>5399000</v>
      </c>
      <c r="AV23" s="1">
        <v>142000</v>
      </c>
      <c r="AW23" s="1">
        <v>115561000</v>
      </c>
      <c r="AX23" s="1">
        <v>5942000</v>
      </c>
      <c r="AY23" s="1">
        <v>871000</v>
      </c>
      <c r="AZ23" s="1">
        <v>2789000</v>
      </c>
      <c r="BA23" s="1">
        <v>963000</v>
      </c>
      <c r="BB23" s="1">
        <v>29600.000381469701</v>
      </c>
      <c r="BC23" s="1">
        <v>39129000</v>
      </c>
      <c r="BD23" s="1">
        <v>5393000</v>
      </c>
      <c r="BE23" s="1">
        <v>858000</v>
      </c>
      <c r="BF23" s="1">
        <v>63000</v>
      </c>
      <c r="BG23" s="1">
        <v>450000</v>
      </c>
      <c r="BH23" s="1">
        <v>474000</v>
      </c>
      <c r="BI23" s="1">
        <v>1906000</v>
      </c>
      <c r="BJ23" s="1">
        <v>1536000</v>
      </c>
      <c r="BK23" s="1">
        <v>235000</v>
      </c>
      <c r="BL23" s="1">
        <v>56655000</v>
      </c>
      <c r="BM23" s="1">
        <v>2228000</v>
      </c>
      <c r="BN23" s="1">
        <v>57587000</v>
      </c>
      <c r="BO23" s="1">
        <v>1153000</v>
      </c>
      <c r="BP23" s="1">
        <v>52890000</v>
      </c>
      <c r="BQ23" s="1">
        <v>11519000</v>
      </c>
      <c r="BR23" s="1">
        <v>14570000</v>
      </c>
      <c r="BS23" s="1">
        <v>10100000</v>
      </c>
      <c r="BT23" s="1">
        <v>4942000</v>
      </c>
      <c r="BU23" s="1">
        <v>1891000</v>
      </c>
      <c r="BV23" s="1">
        <v>3070000</v>
      </c>
      <c r="BW23" s="1">
        <v>84925000</v>
      </c>
      <c r="BX23" s="1">
        <v>3837000</v>
      </c>
      <c r="BY23" s="1">
        <v>4236000</v>
      </c>
      <c r="BZ23" s="1">
        <v>24039000</v>
      </c>
      <c r="CA23" s="1">
        <v>6509000</v>
      </c>
      <c r="CB23" s="1">
        <v>1340000</v>
      </c>
      <c r="CC23" s="1">
        <v>3853000</v>
      </c>
      <c r="CD23" s="1">
        <v>5012000</v>
      </c>
      <c r="CE23" s="1">
        <v>1055000</v>
      </c>
      <c r="CF23" s="1">
        <v>17242000</v>
      </c>
      <c r="CG23" s="1">
        <v>7055000</v>
      </c>
      <c r="CH23" s="1">
        <v>4239000</v>
      </c>
      <c r="CI23" s="1">
        <v>1688000</v>
      </c>
      <c r="CJ23" s="1">
        <v>948000</v>
      </c>
      <c r="CK23" s="1">
        <v>69099.998474121094</v>
      </c>
      <c r="CL23" s="1">
        <v>2168000</v>
      </c>
      <c r="CM23" s="1">
        <v>1196000</v>
      </c>
      <c r="CN23" s="1">
        <v>5322000</v>
      </c>
      <c r="CO23" s="1">
        <v>1054000</v>
      </c>
      <c r="CP23" s="1">
        <v>6797000</v>
      </c>
      <c r="CQ23" s="1">
        <v>30950000</v>
      </c>
      <c r="CR23" s="1">
        <v>10677000</v>
      </c>
      <c r="CS23" s="1">
        <v>336000</v>
      </c>
      <c r="CT23" s="1">
        <v>121000</v>
      </c>
      <c r="CU23" s="1">
        <v>1286000</v>
      </c>
      <c r="CV23" s="1">
        <v>94853000</v>
      </c>
      <c r="CW23" s="1">
        <v>5400.0000953674298</v>
      </c>
      <c r="CX23" s="1">
        <v>510000</v>
      </c>
      <c r="CY23" s="1">
        <v>173000</v>
      </c>
      <c r="CZ23" s="1">
        <v>2592000</v>
      </c>
      <c r="DA23" s="1">
        <v>2907000</v>
      </c>
      <c r="DB23" s="1">
        <v>471000</v>
      </c>
      <c r="DC23" s="1">
        <v>531000</v>
      </c>
      <c r="DD23" s="1">
        <v>1307000</v>
      </c>
      <c r="DE23" s="1">
        <v>849000</v>
      </c>
      <c r="DF23" s="1">
        <v>26757000</v>
      </c>
      <c r="DG23" s="1">
        <v>1551000</v>
      </c>
      <c r="DH23" s="1">
        <v>116000</v>
      </c>
      <c r="DI23" s="1">
        <v>152000</v>
      </c>
      <c r="DJ23" s="1">
        <v>5265000</v>
      </c>
      <c r="DK23" s="1">
        <v>1596000</v>
      </c>
      <c r="DL23" s="1">
        <v>15828000</v>
      </c>
      <c r="DM23" s="1">
        <v>5960000</v>
      </c>
      <c r="DN23" s="1">
        <v>753000</v>
      </c>
      <c r="DO23" s="1">
        <v>3494000</v>
      </c>
      <c r="DP23" s="1">
        <v>2379000</v>
      </c>
      <c r="DQ23" s="1">
        <v>5967000</v>
      </c>
      <c r="DR23" s="1">
        <v>138000</v>
      </c>
      <c r="DS23" s="1">
        <v>80476000</v>
      </c>
      <c r="DT23" s="1">
        <v>5003000</v>
      </c>
      <c r="DU23" s="1">
        <v>13359000</v>
      </c>
      <c r="DV23" s="1">
        <v>4318000</v>
      </c>
      <c r="DW23" s="1">
        <v>400000</v>
      </c>
      <c r="DX23" s="1">
        <v>10223000</v>
      </c>
      <c r="DY23" s="1">
        <v>24571000</v>
      </c>
      <c r="DZ23" s="1">
        <v>22126613.545360621</v>
      </c>
      <c r="EA23" s="1">
        <v>800000</v>
      </c>
      <c r="EB23" s="1">
        <v>16403000</v>
      </c>
      <c r="EC23" s="1">
        <v>23200.0007629395</v>
      </c>
      <c r="ED23" s="1">
        <v>2052000</v>
      </c>
      <c r="EE23" s="1">
        <v>2000000</v>
      </c>
      <c r="EF23" s="1">
        <v>50877194.383023702</v>
      </c>
      <c r="EG23" s="1">
        <v>51223036.382859617</v>
      </c>
      <c r="EH23" s="1">
        <v>28899.999618530299</v>
      </c>
      <c r="EI23" s="1">
        <v>3397000</v>
      </c>
      <c r="EJ23" s="1">
        <v>6782000</v>
      </c>
      <c r="EK23" s="1">
        <v>1279000</v>
      </c>
      <c r="EL23" s="1">
        <v>2197000</v>
      </c>
      <c r="EM23" s="1">
        <v>333000</v>
      </c>
      <c r="EN23" s="1">
        <v>1043000</v>
      </c>
      <c r="EO23" s="1">
        <v>98000</v>
      </c>
      <c r="EP23" s="1">
        <v>338000</v>
      </c>
      <c r="EQ23" s="1">
        <v>32530000</v>
      </c>
      <c r="ER23" s="1">
        <v>86699.996948242202</v>
      </c>
      <c r="ES23" s="1">
        <v>492000</v>
      </c>
      <c r="ET23" s="1">
        <v>5724000</v>
      </c>
      <c r="EU23" s="1">
        <v>30907000</v>
      </c>
      <c r="EV23" s="1">
        <v>2500</v>
      </c>
      <c r="EW23" s="1">
        <v>1284000</v>
      </c>
      <c r="EX23" s="1">
        <v>1323000</v>
      </c>
      <c r="EY23" s="1">
        <v>13734000</v>
      </c>
      <c r="EZ23" s="1">
        <v>3632000</v>
      </c>
      <c r="FA23" s="1">
        <v>175261484.375</v>
      </c>
      <c r="FB23" s="1">
        <v>2027000</v>
      </c>
      <c r="FC23" s="1">
        <v>227000</v>
      </c>
      <c r="FD23" s="1">
        <v>681000</v>
      </c>
      <c r="FE23" s="1">
        <v>408000</v>
      </c>
      <c r="FF23" s="1">
        <v>2574000</v>
      </c>
      <c r="FG23" s="1">
        <v>10013000</v>
      </c>
      <c r="FH23" s="1">
        <v>351600.00610351597</v>
      </c>
      <c r="FI23" s="1">
        <v>15121000</v>
      </c>
      <c r="FJ23" s="1">
        <v>956000</v>
      </c>
      <c r="FK23" s="1">
        <v>2168000</v>
      </c>
    </row>
    <row r="24" spans="1:167" x14ac:dyDescent="0.25">
      <c r="A24" s="2" t="s">
        <v>188</v>
      </c>
      <c r="B24" s="1">
        <v>1863000</v>
      </c>
      <c r="C24" s="1">
        <v>261000</v>
      </c>
      <c r="D24" s="1">
        <v>5118000</v>
      </c>
      <c r="E24" s="1">
        <v>8152000</v>
      </c>
      <c r="F24" s="1">
        <v>6711000</v>
      </c>
      <c r="G24" s="1">
        <v>1495000</v>
      </c>
      <c r="H24" s="1">
        <v>20000</v>
      </c>
      <c r="I24" s="1">
        <v>1040000</v>
      </c>
      <c r="J24" s="1">
        <v>8815000</v>
      </c>
      <c r="K24" s="1">
        <v>29460000</v>
      </c>
      <c r="L24" s="1">
        <v>2697000</v>
      </c>
      <c r="M24" s="1">
        <v>299000</v>
      </c>
      <c r="N24" s="1">
        <v>8385000</v>
      </c>
      <c r="O24" s="1">
        <v>307000</v>
      </c>
      <c r="P24" s="1">
        <v>143000</v>
      </c>
      <c r="Q24" s="1">
        <v>237000</v>
      </c>
      <c r="R24" s="1">
        <v>11596000</v>
      </c>
      <c r="S24" s="1">
        <v>11374000</v>
      </c>
      <c r="T24" s="1">
        <v>6136000</v>
      </c>
      <c r="U24" s="1">
        <v>923000</v>
      </c>
      <c r="V24" s="1">
        <v>11060000</v>
      </c>
      <c r="W24" s="1">
        <v>1441000</v>
      </c>
      <c r="X24" s="1">
        <v>688000</v>
      </c>
      <c r="Y24" s="1">
        <v>1109000</v>
      </c>
      <c r="Z24" s="1">
        <v>6589000</v>
      </c>
      <c r="AA24" s="1">
        <v>1345000</v>
      </c>
      <c r="AB24" s="1">
        <v>255000</v>
      </c>
      <c r="AC24" s="1">
        <v>107000</v>
      </c>
      <c r="AD24" s="1">
        <v>31081000</v>
      </c>
      <c r="AE24" s="1">
        <v>11133000</v>
      </c>
      <c r="AF24" s="1">
        <v>153260000</v>
      </c>
      <c r="AG24" s="1">
        <v>416733.33333333401</v>
      </c>
      <c r="AH24" s="1">
        <v>4056000</v>
      </c>
      <c r="AI24" s="1">
        <v>28000</v>
      </c>
      <c r="AJ24" s="1">
        <v>668000</v>
      </c>
      <c r="AK24" s="1">
        <v>3231000</v>
      </c>
      <c r="AL24" s="1">
        <v>4654000</v>
      </c>
      <c r="AM24" s="1">
        <v>1058000</v>
      </c>
      <c r="AN24" s="1">
        <v>2147000</v>
      </c>
      <c r="AO24" s="1">
        <v>3750000</v>
      </c>
      <c r="AP24" s="1">
        <v>37452000</v>
      </c>
      <c r="AQ24" s="1">
        <v>230000</v>
      </c>
      <c r="AR24" s="1">
        <v>7296000</v>
      </c>
      <c r="AS24" s="1">
        <v>2451000</v>
      </c>
      <c r="AT24" s="1">
        <v>1806000</v>
      </c>
      <c r="AU24" s="1">
        <v>8292000</v>
      </c>
      <c r="AV24" s="1">
        <v>150861.11111111101</v>
      </c>
      <c r="AW24" s="1">
        <v>121717000</v>
      </c>
      <c r="AX24" s="1">
        <v>6145000</v>
      </c>
      <c r="AY24" s="1">
        <v>933000</v>
      </c>
      <c r="AZ24" s="1">
        <v>3180000</v>
      </c>
      <c r="BA24" s="1">
        <v>1027000</v>
      </c>
      <c r="BB24" s="1">
        <f>(BB23+BB25)/2</f>
        <v>24400.000572204601</v>
      </c>
      <c r="BC24" s="1">
        <v>41080000</v>
      </c>
      <c r="BD24" s="1">
        <v>6483000</v>
      </c>
      <c r="BE24" s="1">
        <v>839300</v>
      </c>
      <c r="BF24" s="1">
        <v>99000</v>
      </c>
      <c r="BG24" s="1">
        <v>522000</v>
      </c>
      <c r="BH24" s="1">
        <v>468000</v>
      </c>
      <c r="BI24" s="1">
        <v>2120000</v>
      </c>
      <c r="BJ24" s="1">
        <v>1545000</v>
      </c>
      <c r="BK24" s="1">
        <v>247000</v>
      </c>
      <c r="BL24" s="1">
        <v>58472000</v>
      </c>
      <c r="BM24" s="1">
        <v>2144000</v>
      </c>
      <c r="BN24" s="1">
        <v>59238000</v>
      </c>
      <c r="BO24" s="1">
        <v>1262000</v>
      </c>
      <c r="BP24" s="1">
        <v>54962000</v>
      </c>
      <c r="BQ24" s="1">
        <v>14040000</v>
      </c>
      <c r="BR24" s="1">
        <v>15543000</v>
      </c>
      <c r="BS24" s="1">
        <v>10338000</v>
      </c>
      <c r="BT24" s="1">
        <v>4867000</v>
      </c>
      <c r="BU24" s="1">
        <v>2353000</v>
      </c>
      <c r="BV24" s="1">
        <v>3863000</v>
      </c>
      <c r="BW24" s="1">
        <v>89931000</v>
      </c>
      <c r="BX24" s="1">
        <v>4276000</v>
      </c>
      <c r="BY24" s="1">
        <v>4565000</v>
      </c>
      <c r="BZ24" s="1">
        <v>28691000</v>
      </c>
      <c r="CA24" s="1">
        <v>7701000</v>
      </c>
      <c r="CB24" s="1">
        <v>1449000</v>
      </c>
      <c r="CC24" s="1">
        <v>4568000</v>
      </c>
      <c r="CD24" s="1">
        <v>5602000</v>
      </c>
      <c r="CE24" s="1">
        <v>1194000</v>
      </c>
      <c r="CF24" s="1">
        <v>13336000</v>
      </c>
      <c r="CG24" s="1">
        <v>7407000</v>
      </c>
      <c r="CH24" s="1">
        <v>3869000</v>
      </c>
      <c r="CI24" s="1">
        <v>1857000</v>
      </c>
      <c r="CJ24" s="1">
        <v>1064000</v>
      </c>
      <c r="CK24" s="1">
        <v>79300.003051757798</v>
      </c>
      <c r="CL24" s="1">
        <v>2248000</v>
      </c>
      <c r="CM24" s="1">
        <v>1137000</v>
      </c>
      <c r="CN24" s="1">
        <v>5590000</v>
      </c>
      <c r="CO24" s="1">
        <v>1046000</v>
      </c>
      <c r="CP24" s="1">
        <v>7726000</v>
      </c>
      <c r="CQ24" s="1">
        <v>32611000</v>
      </c>
      <c r="CR24" s="1">
        <v>11540000</v>
      </c>
      <c r="CS24" s="1">
        <v>355000</v>
      </c>
      <c r="CT24" s="1">
        <v>145000</v>
      </c>
      <c r="CU24" s="1">
        <v>1390000</v>
      </c>
      <c r="CV24" s="1">
        <v>99349000</v>
      </c>
      <c r="CW24" s="1">
        <v>6000</v>
      </c>
      <c r="CX24" s="1">
        <v>631000</v>
      </c>
      <c r="CY24" s="1">
        <v>193000</v>
      </c>
      <c r="CZ24" s="1">
        <v>2944000</v>
      </c>
      <c r="DA24" s="1">
        <v>3443000</v>
      </c>
      <c r="DB24" s="1">
        <v>543000</v>
      </c>
      <c r="DC24" s="1">
        <v>660000</v>
      </c>
      <c r="DD24" s="1">
        <v>1371000</v>
      </c>
      <c r="DE24" s="1">
        <v>837000</v>
      </c>
      <c r="DF24" s="1">
        <v>25948000</v>
      </c>
      <c r="DG24" s="1">
        <v>1581000</v>
      </c>
      <c r="DH24" s="1">
        <v>121000</v>
      </c>
      <c r="DI24" s="1">
        <v>164000</v>
      </c>
      <c r="DJ24" s="1">
        <v>6254500</v>
      </c>
      <c r="DK24" s="1">
        <v>1958000</v>
      </c>
      <c r="DL24" s="1">
        <v>17924000</v>
      </c>
      <c r="DM24" s="1">
        <v>6252000</v>
      </c>
      <c r="DN24" s="1">
        <v>940000</v>
      </c>
      <c r="DO24" s="1">
        <v>3723000</v>
      </c>
      <c r="DP24" s="1">
        <v>2517000</v>
      </c>
      <c r="DQ24" s="1">
        <v>6621000</v>
      </c>
      <c r="DR24" s="1">
        <v>123000</v>
      </c>
      <c r="DS24" s="1">
        <v>83804000</v>
      </c>
      <c r="DT24" s="1">
        <v>4927000</v>
      </c>
      <c r="DU24" s="1">
        <v>15432000</v>
      </c>
      <c r="DV24" s="1">
        <v>4744000</v>
      </c>
      <c r="DW24" s="1">
        <v>503000</v>
      </c>
      <c r="DX24" s="1">
        <v>10926000</v>
      </c>
      <c r="DY24" s="1">
        <v>24390000</v>
      </c>
      <c r="DZ24" s="1">
        <v>23793410.45492819</v>
      </c>
      <c r="EA24" s="1">
        <v>813000</v>
      </c>
      <c r="EB24" s="1">
        <v>17425000</v>
      </c>
      <c r="EC24" s="1">
        <v>25700.0007629395</v>
      </c>
      <c r="ED24" s="1">
        <v>2247000</v>
      </c>
      <c r="EE24" s="1">
        <v>1937000</v>
      </c>
      <c r="EF24" s="1">
        <v>52496629.857471891</v>
      </c>
      <c r="EG24" s="1">
        <v>52899581.205879413</v>
      </c>
      <c r="EH24" s="1">
        <v>28899.999618530299</v>
      </c>
      <c r="EI24" s="1">
        <v>3991000</v>
      </c>
      <c r="EJ24" s="1">
        <v>7054000</v>
      </c>
      <c r="EK24" s="1">
        <v>1343000</v>
      </c>
      <c r="EL24" s="1">
        <v>1640000</v>
      </c>
      <c r="EM24" s="1">
        <v>382000</v>
      </c>
      <c r="EN24" s="1">
        <v>1291000</v>
      </c>
      <c r="EO24" s="1">
        <v>87000</v>
      </c>
      <c r="EP24" s="1">
        <v>514000</v>
      </c>
      <c r="EQ24" s="1">
        <v>35592000</v>
      </c>
      <c r="ER24" s="1">
        <v>86599.998474121094</v>
      </c>
      <c r="ES24" s="1">
        <v>465000</v>
      </c>
      <c r="ET24" s="1">
        <v>7052000</v>
      </c>
      <c r="EU24" s="1">
        <v>37970000</v>
      </c>
      <c r="EV24" s="1">
        <v>2500</v>
      </c>
      <c r="EW24" s="1">
        <v>1327000</v>
      </c>
      <c r="EX24" s="1">
        <v>1402000</v>
      </c>
      <c r="EY24" s="1">
        <v>14579000</v>
      </c>
      <c r="EZ24" s="1">
        <v>4219000</v>
      </c>
      <c r="FA24" s="1">
        <v>174291750</v>
      </c>
      <c r="FB24" s="1">
        <v>2690000</v>
      </c>
      <c r="FC24" s="1">
        <v>303000</v>
      </c>
      <c r="FD24" s="1">
        <v>429000</v>
      </c>
      <c r="FE24" s="1">
        <v>335000</v>
      </c>
      <c r="FF24" s="1">
        <v>1954000</v>
      </c>
      <c r="FG24" s="1">
        <v>12922000</v>
      </c>
      <c r="FH24" s="1">
        <v>332700.01220703102</v>
      </c>
      <c r="FI24" s="1">
        <v>14975000</v>
      </c>
      <c r="FJ24" s="1">
        <v>1009000</v>
      </c>
      <c r="FK24" s="1">
        <v>2423000</v>
      </c>
    </row>
    <row r="25" spans="1:167" x14ac:dyDescent="0.25">
      <c r="A25" s="2" t="s">
        <v>189</v>
      </c>
      <c r="B25" s="1">
        <v>1897000</v>
      </c>
      <c r="C25" s="1">
        <v>218000</v>
      </c>
      <c r="D25" s="1">
        <v>5927000</v>
      </c>
      <c r="E25" s="1">
        <v>8328000</v>
      </c>
      <c r="F25" s="1">
        <v>6942000</v>
      </c>
      <c r="G25" s="1">
        <v>1652000</v>
      </c>
      <c r="H25" s="1">
        <v>20200.0007629395</v>
      </c>
      <c r="I25" s="1">
        <v>1064000</v>
      </c>
      <c r="J25" s="1">
        <v>9246000</v>
      </c>
      <c r="K25" s="1">
        <v>30816000</v>
      </c>
      <c r="L25" s="1">
        <v>2850000</v>
      </c>
      <c r="M25" s="1">
        <v>373666.66666666698</v>
      </c>
      <c r="N25" s="1">
        <v>9119000</v>
      </c>
      <c r="O25" s="1">
        <v>322000</v>
      </c>
      <c r="P25" s="1">
        <v>144000</v>
      </c>
      <c r="Q25" s="1">
        <v>267000</v>
      </c>
      <c r="R25" s="1">
        <v>12368000</v>
      </c>
      <c r="S25" s="1">
        <v>12045000</v>
      </c>
      <c r="T25" s="1">
        <v>6622000</v>
      </c>
      <c r="U25" s="1">
        <v>1053000</v>
      </c>
      <c r="V25" s="1">
        <v>11502000</v>
      </c>
      <c r="W25" s="1">
        <v>1697000</v>
      </c>
      <c r="X25" s="1">
        <v>766000</v>
      </c>
      <c r="Y25" s="1">
        <v>1142000</v>
      </c>
      <c r="Z25" s="1">
        <v>6621000</v>
      </c>
      <c r="AA25" s="1">
        <v>1356000</v>
      </c>
      <c r="AB25" s="1">
        <v>274000</v>
      </c>
      <c r="AC25" s="1">
        <v>109000</v>
      </c>
      <c r="AD25" s="1">
        <v>31274000</v>
      </c>
      <c r="AE25" s="1">
        <v>11715000</v>
      </c>
      <c r="AF25" s="1">
        <v>158606000</v>
      </c>
      <c r="AG25" s="1">
        <v>460419.04761904798</v>
      </c>
      <c r="AH25" s="1">
        <v>4397000</v>
      </c>
      <c r="AI25" s="1">
        <v>35900.001525878899</v>
      </c>
      <c r="AJ25" s="1">
        <v>710000</v>
      </c>
      <c r="AK25" s="1">
        <v>3313000</v>
      </c>
      <c r="AL25" s="1">
        <v>4712000</v>
      </c>
      <c r="AM25" s="1">
        <v>1210000</v>
      </c>
      <c r="AN25" s="1">
        <v>2384000</v>
      </c>
      <c r="AO25" s="1">
        <v>4024000</v>
      </c>
      <c r="AP25" s="1">
        <v>38881000</v>
      </c>
      <c r="AQ25" s="1">
        <v>199000</v>
      </c>
      <c r="AR25" s="1">
        <v>7551000</v>
      </c>
      <c r="AS25" s="1">
        <v>2657000</v>
      </c>
      <c r="AT25" s="1">
        <v>2535000</v>
      </c>
      <c r="AU25" s="1">
        <v>11346000</v>
      </c>
      <c r="AV25" s="1">
        <v>159144.444444444</v>
      </c>
      <c r="AW25" s="1">
        <v>124456000</v>
      </c>
      <c r="AX25" s="1">
        <v>6033000</v>
      </c>
      <c r="AY25" s="1">
        <v>849000</v>
      </c>
      <c r="AZ25" s="1">
        <v>3224000</v>
      </c>
      <c r="BA25" s="1">
        <v>1058000</v>
      </c>
      <c r="BB25" s="1">
        <v>19200.0007629395</v>
      </c>
      <c r="BC25" s="1">
        <v>40283000</v>
      </c>
      <c r="BD25" s="1">
        <v>7203000</v>
      </c>
      <c r="BE25" s="1">
        <v>820600</v>
      </c>
      <c r="BF25" s="1">
        <v>114000</v>
      </c>
      <c r="BG25" s="1">
        <v>552000</v>
      </c>
      <c r="BH25" s="1">
        <v>529000</v>
      </c>
      <c r="BI25" s="1">
        <v>2406000</v>
      </c>
      <c r="BJ25" s="1">
        <v>1549000</v>
      </c>
      <c r="BK25" s="1">
        <v>287000</v>
      </c>
      <c r="BL25" s="1">
        <v>65148000</v>
      </c>
      <c r="BM25" s="1">
        <v>2323000</v>
      </c>
      <c r="BN25" s="1">
        <v>57668000</v>
      </c>
      <c r="BO25" s="1">
        <v>1333000</v>
      </c>
      <c r="BP25" s="1">
        <v>57667000</v>
      </c>
      <c r="BQ25" s="1">
        <v>15810000</v>
      </c>
      <c r="BR25" s="1">
        <v>17423000</v>
      </c>
      <c r="BS25" s="1">
        <v>10926000</v>
      </c>
      <c r="BT25" s="1">
        <v>7295000</v>
      </c>
      <c r="BU25" s="1">
        <v>2488000</v>
      </c>
      <c r="BV25" s="1">
        <v>4389000</v>
      </c>
      <c r="BW25" s="1">
        <v>93228601.5625</v>
      </c>
      <c r="BX25" s="1">
        <v>4319000</v>
      </c>
      <c r="BY25" s="1">
        <v>4922000</v>
      </c>
      <c r="BZ25" s="1">
        <v>31191000</v>
      </c>
      <c r="CA25" s="1">
        <v>8789000</v>
      </c>
      <c r="CB25" s="1">
        <v>2025000</v>
      </c>
      <c r="CC25" s="1">
        <v>6947000</v>
      </c>
      <c r="CD25" s="1">
        <v>6201000</v>
      </c>
      <c r="CE25" s="1">
        <v>1278000</v>
      </c>
      <c r="CF25" s="1">
        <v>15347000</v>
      </c>
      <c r="CG25" s="1">
        <v>8508000</v>
      </c>
      <c r="CH25" s="1">
        <v>4186000</v>
      </c>
      <c r="CI25" s="1">
        <v>1964000</v>
      </c>
      <c r="CJ25" s="1">
        <v>1165000</v>
      </c>
      <c r="CK25" s="1">
        <v>85300.003051757798</v>
      </c>
      <c r="CL25" s="1">
        <v>2521000</v>
      </c>
      <c r="CM25" s="1">
        <v>1173000</v>
      </c>
      <c r="CN25" s="1">
        <v>6115000</v>
      </c>
      <c r="CO25" s="1">
        <v>1018000</v>
      </c>
      <c r="CP25" s="1">
        <v>7775000</v>
      </c>
      <c r="CQ25" s="1">
        <v>35804000</v>
      </c>
      <c r="CR25" s="1">
        <v>12489000</v>
      </c>
      <c r="CS25" s="1">
        <v>347000</v>
      </c>
      <c r="CT25" s="1">
        <v>160000</v>
      </c>
      <c r="CU25" s="1">
        <v>1484000</v>
      </c>
      <c r="CV25" s="1">
        <v>96497000</v>
      </c>
      <c r="CW25" s="1">
        <v>6800.0001907348596</v>
      </c>
      <c r="CX25" s="1">
        <v>707000</v>
      </c>
      <c r="CY25" s="1">
        <v>203000</v>
      </c>
      <c r="CZ25" s="1">
        <v>3232000</v>
      </c>
      <c r="DA25" s="1">
        <v>3551000</v>
      </c>
      <c r="DB25" s="1">
        <v>598000</v>
      </c>
      <c r="DC25" s="1">
        <v>518000</v>
      </c>
      <c r="DD25" s="1">
        <v>1431000</v>
      </c>
      <c r="DE25" s="1">
        <v>871000</v>
      </c>
      <c r="DF25" s="1">
        <v>25832000</v>
      </c>
      <c r="DG25" s="1">
        <v>1639000</v>
      </c>
      <c r="DH25" s="1">
        <v>120000</v>
      </c>
      <c r="DI25" s="1">
        <v>157000</v>
      </c>
      <c r="DJ25" s="1">
        <v>6744000</v>
      </c>
      <c r="DK25" s="1">
        <v>1412000</v>
      </c>
      <c r="DL25" s="1">
        <v>18780000</v>
      </c>
      <c r="DM25" s="1">
        <v>5688000</v>
      </c>
      <c r="DN25" s="1">
        <v>1173000</v>
      </c>
      <c r="DO25" s="1">
        <v>3858000</v>
      </c>
      <c r="DP25" s="1">
        <v>2487000</v>
      </c>
      <c r="DQ25" s="1">
        <v>7168000</v>
      </c>
      <c r="DR25" s="1">
        <v>106000</v>
      </c>
      <c r="DS25" s="1">
        <v>85946000</v>
      </c>
      <c r="DT25" s="1">
        <v>4260000</v>
      </c>
      <c r="DU25" s="1">
        <v>16186000</v>
      </c>
      <c r="DV25" s="1">
        <v>4183000</v>
      </c>
      <c r="DW25" s="1">
        <v>606000</v>
      </c>
      <c r="DX25" s="1">
        <v>11720000</v>
      </c>
      <c r="DY25" s="1">
        <v>24551000</v>
      </c>
      <c r="DZ25" s="1">
        <v>26712613.629648682</v>
      </c>
      <c r="EA25" s="1">
        <v>836000</v>
      </c>
      <c r="EB25" s="1">
        <v>18508000</v>
      </c>
      <c r="EC25" s="1">
        <v>27899.999618530299</v>
      </c>
      <c r="ED25" s="1">
        <v>2536000</v>
      </c>
      <c r="EE25" s="1">
        <v>1874000</v>
      </c>
      <c r="EF25" s="1">
        <v>56247033.373603858</v>
      </c>
      <c r="EG25" s="1">
        <v>56673405.065358937</v>
      </c>
      <c r="EH25" s="1">
        <v>33400.001525878899</v>
      </c>
      <c r="EI25" s="1">
        <v>4425000</v>
      </c>
      <c r="EJ25" s="1">
        <v>7440000</v>
      </c>
      <c r="EK25" s="1">
        <v>1277000</v>
      </c>
      <c r="EL25" s="1">
        <v>1775000</v>
      </c>
      <c r="EM25" s="1">
        <v>405000</v>
      </c>
      <c r="EN25" s="1">
        <v>1802000</v>
      </c>
      <c r="EO25" s="1">
        <v>63000</v>
      </c>
      <c r="EP25" s="1">
        <v>573000</v>
      </c>
      <c r="EQ25" s="1">
        <v>38178000</v>
      </c>
      <c r="ER25" s="1">
        <v>77300.003051757798</v>
      </c>
      <c r="ES25" s="1">
        <v>501000</v>
      </c>
      <c r="ET25" s="1">
        <v>8299000</v>
      </c>
      <c r="EU25" s="1">
        <v>46113000</v>
      </c>
      <c r="EV25" s="1">
        <v>3200.0000476837199</v>
      </c>
      <c r="EW25" s="1">
        <v>1506000</v>
      </c>
      <c r="EX25" s="1">
        <v>1506000</v>
      </c>
      <c r="EY25" s="1">
        <v>14342000</v>
      </c>
      <c r="EZ25" s="1">
        <v>3954000</v>
      </c>
      <c r="FA25" s="1">
        <v>169324921.875</v>
      </c>
      <c r="FB25" s="1">
        <v>5346000</v>
      </c>
      <c r="FC25" s="1">
        <v>356000</v>
      </c>
      <c r="FD25" s="1">
        <v>405133.33333333302</v>
      </c>
      <c r="FE25" s="1">
        <v>192000</v>
      </c>
      <c r="FF25" s="1">
        <v>1922000</v>
      </c>
      <c r="FG25" s="1">
        <v>15498000</v>
      </c>
      <c r="FH25" s="1">
        <v>350200.01220703102</v>
      </c>
      <c r="FI25" s="1">
        <v>15004000</v>
      </c>
      <c r="FJ25" s="1">
        <v>1072000</v>
      </c>
      <c r="FK25" s="1">
        <v>2580000</v>
      </c>
    </row>
    <row r="26" spans="1:167" x14ac:dyDescent="0.25">
      <c r="A26" s="2" t="s">
        <v>190</v>
      </c>
      <c r="B26" s="1">
        <v>1951000</v>
      </c>
      <c r="C26" s="1">
        <v>175000</v>
      </c>
      <c r="D26" s="1">
        <v>6406000</v>
      </c>
      <c r="E26" s="1">
        <v>8235000</v>
      </c>
      <c r="F26" s="1">
        <v>7399000</v>
      </c>
      <c r="G26" s="1">
        <v>1894000</v>
      </c>
      <c r="H26" s="1">
        <v>19200.0007629395</v>
      </c>
      <c r="I26" s="1">
        <v>1035000</v>
      </c>
      <c r="J26" s="1">
        <v>9466000</v>
      </c>
      <c r="K26" s="1">
        <v>31884000</v>
      </c>
      <c r="L26" s="1">
        <v>3170000</v>
      </c>
      <c r="M26" s="1">
        <v>457666.66666666698</v>
      </c>
      <c r="N26" s="1">
        <v>9343000</v>
      </c>
      <c r="O26" s="1">
        <v>337000</v>
      </c>
      <c r="P26" s="1">
        <v>143000</v>
      </c>
      <c r="Q26" s="1">
        <v>323000</v>
      </c>
      <c r="R26" s="1">
        <v>12552000</v>
      </c>
      <c r="S26" s="1">
        <v>11061000</v>
      </c>
      <c r="T26" s="1">
        <v>7250000</v>
      </c>
      <c r="U26" s="1">
        <v>1198000</v>
      </c>
      <c r="V26" s="1">
        <v>11832000</v>
      </c>
      <c r="W26" s="1">
        <v>1674000</v>
      </c>
      <c r="X26" s="1">
        <v>805000</v>
      </c>
      <c r="Y26" s="1">
        <v>1239000</v>
      </c>
      <c r="Z26" s="1">
        <v>6353000</v>
      </c>
      <c r="AA26" s="1">
        <v>966000</v>
      </c>
      <c r="AB26" s="1">
        <v>316000</v>
      </c>
      <c r="AC26" s="1">
        <v>87000</v>
      </c>
      <c r="AD26" s="1">
        <v>32430000</v>
      </c>
      <c r="AE26" s="1">
        <v>11818000</v>
      </c>
      <c r="AF26" s="1">
        <v>162538000</v>
      </c>
      <c r="AG26" s="1">
        <v>504104.76190476201</v>
      </c>
      <c r="AH26" s="1">
        <v>4531000</v>
      </c>
      <c r="AI26" s="1">
        <v>45099.998474121101</v>
      </c>
      <c r="AJ26" s="1">
        <v>758000</v>
      </c>
      <c r="AK26" s="1">
        <v>3366000</v>
      </c>
      <c r="AL26" s="1">
        <v>4276000</v>
      </c>
      <c r="AM26" s="1">
        <v>1293000</v>
      </c>
      <c r="AN26" s="1">
        <v>2334000</v>
      </c>
      <c r="AO26" s="1">
        <v>4117000</v>
      </c>
      <c r="AP26" s="1">
        <v>39563000</v>
      </c>
      <c r="AQ26" s="1">
        <v>322000</v>
      </c>
      <c r="AR26" s="1">
        <v>7550000</v>
      </c>
      <c r="AS26" s="1">
        <v>2371000</v>
      </c>
      <c r="AT26" s="1">
        <v>2108000</v>
      </c>
      <c r="AU26" s="1">
        <v>13026000</v>
      </c>
      <c r="AV26" s="1">
        <v>167427.77777777801</v>
      </c>
      <c r="AW26" s="1">
        <v>126170000</v>
      </c>
      <c r="AX26" s="1">
        <v>6103000</v>
      </c>
      <c r="AY26" s="1">
        <v>812000</v>
      </c>
      <c r="AZ26" s="1">
        <v>3290000</v>
      </c>
      <c r="BA26" s="1">
        <v>969000</v>
      </c>
      <c r="BB26" s="1">
        <v>18000</v>
      </c>
      <c r="BC26" s="1">
        <v>40857000</v>
      </c>
      <c r="BD26" s="1">
        <v>7726000</v>
      </c>
      <c r="BE26" s="1">
        <v>801900</v>
      </c>
      <c r="BF26" s="1">
        <v>136600</v>
      </c>
      <c r="BG26" s="1">
        <v>620000</v>
      </c>
      <c r="BH26" s="1">
        <v>526000</v>
      </c>
      <c r="BI26" s="1">
        <v>2560000</v>
      </c>
      <c r="BJ26" s="1">
        <v>1667000</v>
      </c>
      <c r="BK26" s="1">
        <v>315000</v>
      </c>
      <c r="BL26" s="1">
        <v>55913000</v>
      </c>
      <c r="BM26" s="1">
        <v>2315000</v>
      </c>
      <c r="BN26" s="1">
        <v>60021000</v>
      </c>
      <c r="BO26" s="1">
        <v>938000</v>
      </c>
      <c r="BP26" s="1">
        <v>61397000</v>
      </c>
      <c r="BQ26" s="1">
        <v>16107000</v>
      </c>
      <c r="BR26" s="1">
        <v>17914000</v>
      </c>
      <c r="BS26" s="1">
        <v>10951000</v>
      </c>
      <c r="BT26" s="1">
        <v>9107000</v>
      </c>
      <c r="BU26" s="1">
        <v>2202000</v>
      </c>
      <c r="BV26" s="1">
        <v>4905000</v>
      </c>
      <c r="BW26" s="1">
        <v>95399000</v>
      </c>
      <c r="BX26" s="1">
        <v>4233000</v>
      </c>
      <c r="BY26" s="1">
        <v>5361000</v>
      </c>
      <c r="BZ26" s="1">
        <v>31881000</v>
      </c>
      <c r="CA26" s="1">
        <v>8515000</v>
      </c>
      <c r="CB26" s="1">
        <v>2049000</v>
      </c>
      <c r="CC26" s="1">
        <v>8508000</v>
      </c>
      <c r="CD26" s="1">
        <v>6611000</v>
      </c>
      <c r="CE26" s="1">
        <v>1107000</v>
      </c>
      <c r="CF26" s="1">
        <v>17503000</v>
      </c>
      <c r="CG26" s="1">
        <v>8565000</v>
      </c>
      <c r="CH26" s="1">
        <v>4791000</v>
      </c>
      <c r="CI26" s="1">
        <v>1936000</v>
      </c>
      <c r="CJ26" s="1">
        <v>1220000</v>
      </c>
      <c r="CK26" s="1">
        <v>98099.998474121094</v>
      </c>
      <c r="CL26" s="1">
        <v>2027000</v>
      </c>
      <c r="CM26" s="1">
        <v>1142000</v>
      </c>
      <c r="CN26" s="1">
        <v>6150000</v>
      </c>
      <c r="CO26" s="1">
        <v>1041000</v>
      </c>
      <c r="CP26" s="1">
        <v>8342000</v>
      </c>
      <c r="CQ26" s="1">
        <v>39406000</v>
      </c>
      <c r="CR26" s="1">
        <v>13109000</v>
      </c>
      <c r="CS26" s="1">
        <v>363000</v>
      </c>
      <c r="CT26" s="1">
        <v>174000</v>
      </c>
      <c r="CU26" s="1">
        <v>1703000</v>
      </c>
      <c r="CV26" s="1">
        <v>97406000</v>
      </c>
      <c r="CW26" s="1">
        <v>6099.9999046325702</v>
      </c>
      <c r="CX26" s="1">
        <v>758000</v>
      </c>
      <c r="CY26" s="1">
        <v>217000</v>
      </c>
      <c r="CZ26" s="1">
        <v>3519000</v>
      </c>
      <c r="DA26" s="1">
        <v>4364000</v>
      </c>
      <c r="DB26" s="1">
        <v>637000</v>
      </c>
      <c r="DC26" s="1">
        <v>487000</v>
      </c>
      <c r="DD26" s="1">
        <v>1418000</v>
      </c>
      <c r="DE26" s="1">
        <v>887000</v>
      </c>
      <c r="DF26" s="1">
        <v>26101000</v>
      </c>
      <c r="DG26" s="1">
        <v>1651000</v>
      </c>
      <c r="DH26" s="1">
        <v>130000</v>
      </c>
      <c r="DI26" s="1">
        <v>192000</v>
      </c>
      <c r="DJ26" s="1">
        <v>7233500</v>
      </c>
      <c r="DK26" s="1">
        <v>1455000</v>
      </c>
      <c r="DL26" s="1">
        <v>20129000</v>
      </c>
      <c r="DM26" s="1">
        <v>5879000</v>
      </c>
      <c r="DN26" s="1">
        <v>1197000</v>
      </c>
      <c r="DO26" s="1">
        <v>3888000</v>
      </c>
      <c r="DP26" s="1">
        <v>2494000</v>
      </c>
      <c r="DQ26" s="1">
        <v>8261000</v>
      </c>
      <c r="DR26" s="1">
        <v>94000</v>
      </c>
      <c r="DS26" s="1">
        <v>88515000</v>
      </c>
      <c r="DT26" s="1">
        <v>4931000</v>
      </c>
      <c r="DU26" s="1">
        <v>17283000</v>
      </c>
      <c r="DV26" s="1">
        <v>4368000</v>
      </c>
      <c r="DW26" s="1">
        <v>688000</v>
      </c>
      <c r="DX26" s="1">
        <v>12815000</v>
      </c>
      <c r="DY26" s="1">
        <v>24419000</v>
      </c>
      <c r="DZ26" s="1">
        <v>27102764.152802311</v>
      </c>
      <c r="EA26" s="1">
        <v>852333.33333333302</v>
      </c>
      <c r="EB26" s="1">
        <v>19116000</v>
      </c>
      <c r="EC26" s="1">
        <v>28899.999618530299</v>
      </c>
      <c r="ED26" s="1">
        <v>2639000</v>
      </c>
      <c r="EE26" s="1">
        <v>1904000</v>
      </c>
      <c r="EF26" s="1">
        <v>55555231.295412533</v>
      </c>
      <c r="EG26" s="1">
        <v>56014499.153947689</v>
      </c>
      <c r="EH26" s="1">
        <v>37900.003433227503</v>
      </c>
      <c r="EI26" s="1">
        <v>4702000</v>
      </c>
      <c r="EJ26" s="1">
        <v>7616000</v>
      </c>
      <c r="EK26" s="1">
        <v>1226000</v>
      </c>
      <c r="EL26" s="1">
        <v>1952000</v>
      </c>
      <c r="EM26" s="1">
        <v>428000</v>
      </c>
      <c r="EN26" s="1">
        <v>2424000</v>
      </c>
      <c r="EO26" s="1">
        <v>81000</v>
      </c>
      <c r="EP26" s="1">
        <v>876000</v>
      </c>
      <c r="EQ26" s="1">
        <v>39916000</v>
      </c>
      <c r="ER26" s="1">
        <v>94000</v>
      </c>
      <c r="ES26" s="1">
        <v>480000</v>
      </c>
      <c r="ET26" s="1">
        <v>9429000</v>
      </c>
      <c r="EU26" s="1">
        <v>51747000</v>
      </c>
      <c r="EV26" s="1">
        <v>3599.9999046325702</v>
      </c>
      <c r="EW26" s="1">
        <v>1527000</v>
      </c>
      <c r="EX26" s="1">
        <v>1543000</v>
      </c>
      <c r="EY26" s="1">
        <v>13710000</v>
      </c>
      <c r="EZ26" s="1">
        <v>3480000</v>
      </c>
      <c r="FA26" s="1">
        <v>165478000</v>
      </c>
      <c r="FB26" s="1">
        <v>6749000</v>
      </c>
      <c r="FC26" s="1">
        <v>392000</v>
      </c>
      <c r="FD26" s="1">
        <v>277790.47619047598</v>
      </c>
      <c r="FE26" s="1">
        <v>302399.99389648403</v>
      </c>
      <c r="FF26" s="1">
        <v>2074000</v>
      </c>
      <c r="FG26" s="1">
        <v>18009000</v>
      </c>
      <c r="FH26" s="1">
        <v>256000</v>
      </c>
      <c r="FI26" s="1">
        <v>14797000</v>
      </c>
      <c r="FJ26" s="1">
        <v>1266000</v>
      </c>
      <c r="FK26" s="1">
        <v>2294000</v>
      </c>
    </row>
    <row r="27" spans="1:167" x14ac:dyDescent="0.25">
      <c r="A27" s="2" t="s">
        <v>191</v>
      </c>
      <c r="B27" s="1">
        <f>B26*$C$35</f>
        <v>610510.29215346347</v>
      </c>
      <c r="C27" s="1">
        <v>132000</v>
      </c>
      <c r="D27" s="1">
        <v>2658000</v>
      </c>
      <c r="E27" s="1">
        <v>5207000</v>
      </c>
      <c r="F27" s="1">
        <f>F25*$C$35</f>
        <v>2172302.6387131438</v>
      </c>
      <c r="G27" s="1">
        <v>375000</v>
      </c>
      <c r="H27" s="1">
        <v>899.99997615814198</v>
      </c>
      <c r="I27" s="1">
        <v>384500</v>
      </c>
      <c r="J27" s="1">
        <v>1828000</v>
      </c>
      <c r="K27" s="1">
        <v>15091000</v>
      </c>
      <c r="L27" s="1">
        <v>796000</v>
      </c>
      <c r="M27" s="1">
        <f>M26*$C$35</f>
        <v>143213.84437497112</v>
      </c>
      <c r="N27" s="1">
        <v>2584000</v>
      </c>
      <c r="O27" s="1">
        <f>O26*$C$35</f>
        <v>105454.6224785839</v>
      </c>
      <c r="P27" s="1">
        <v>67000</v>
      </c>
      <c r="Q27" s="1">
        <f>Q26*$C$35</f>
        <v>101073.71828066053</v>
      </c>
      <c r="R27" s="1">
        <v>4973000</v>
      </c>
      <c r="S27" s="1">
        <v>1909000</v>
      </c>
      <c r="T27" s="1">
        <v>1794500</v>
      </c>
      <c r="U27" s="1">
        <v>197000</v>
      </c>
      <c r="V27" s="1">
        <v>3598000</v>
      </c>
      <c r="W27" s="1">
        <v>487000</v>
      </c>
      <c r="X27" s="1">
        <v>51400.001525878899</v>
      </c>
      <c r="Y27" s="1">
        <v>323299.98779296898</v>
      </c>
      <c r="Z27" s="1">
        <f>Z26*$C$35</f>
        <v>1987991.7406719392</v>
      </c>
      <c r="AA27" s="1">
        <f>AA26*$C$35</f>
        <v>302282.3896567123</v>
      </c>
      <c r="AB27" s="1">
        <v>29799.9992370605</v>
      </c>
      <c r="AC27" s="1">
        <f>AC26*$C$35</f>
        <v>27224.190372809495</v>
      </c>
      <c r="AD27" s="1">
        <f t="shared" ref="AD27:AE27" si="0">AD26*$C$35</f>
        <v>10148051.652761055</v>
      </c>
      <c r="AE27" s="1">
        <f t="shared" si="0"/>
        <v>3698108.9865041678</v>
      </c>
      <c r="AF27" s="1">
        <v>30402000</v>
      </c>
      <c r="AG27" s="1">
        <f>AG26*$C$35</f>
        <v>157745.33340155223</v>
      </c>
      <c r="AH27" s="1">
        <v>1396000</v>
      </c>
      <c r="AI27" s="1">
        <v>7000</v>
      </c>
      <c r="AJ27" s="1">
        <v>180000</v>
      </c>
      <c r="AK27" s="1">
        <v>1146500</v>
      </c>
      <c r="AL27" s="1">
        <v>1086000</v>
      </c>
      <c r="AM27" s="1">
        <f>AM26*$C$35</f>
        <v>404607.79485106521</v>
      </c>
      <c r="AN27" s="1">
        <v>660000</v>
      </c>
      <c r="AO27" s="1">
        <f>AO26*$C$35</f>
        <v>1288298.755917893</v>
      </c>
      <c r="AP27" s="1">
        <v>12449000</v>
      </c>
      <c r="AQ27" s="1">
        <v>140000</v>
      </c>
      <c r="AR27" s="1">
        <v>2748000</v>
      </c>
      <c r="AS27" s="1">
        <v>591000</v>
      </c>
      <c r="AT27" s="1">
        <f t="shared" ref="AT27:AV27" si="1">AT26*$C$35</f>
        <v>659639.00351588975</v>
      </c>
      <c r="AU27" s="1">
        <f t="shared" si="1"/>
        <v>4076118.4344392698</v>
      </c>
      <c r="AV27" s="1">
        <f t="shared" si="1"/>
        <v>52391.789608260588</v>
      </c>
      <c r="AW27" s="1">
        <v>36410000</v>
      </c>
      <c r="AX27" s="1">
        <v>1695000</v>
      </c>
      <c r="AY27" s="1">
        <v>518000</v>
      </c>
      <c r="AZ27" s="1">
        <v>896000</v>
      </c>
      <c r="BA27" s="1">
        <v>168000</v>
      </c>
      <c r="BB27" s="1">
        <f>BB26*$C$35</f>
        <v>5632.5911116157577</v>
      </c>
      <c r="BC27" s="1">
        <v>11101000</v>
      </c>
      <c r="BD27" s="1">
        <v>1513000</v>
      </c>
      <c r="BE27" s="1">
        <f>BE26*$C$35</f>
        <v>250931.93402248199</v>
      </c>
      <c r="BF27" s="1">
        <f>BF26*$C$35</f>
        <v>42745.108102595135</v>
      </c>
      <c r="BG27" s="1">
        <v>246000</v>
      </c>
      <c r="BH27" s="1">
        <v>217000</v>
      </c>
      <c r="BI27" s="1">
        <v>594000</v>
      </c>
      <c r="BJ27" s="1">
        <v>328000</v>
      </c>
      <c r="BK27" s="1">
        <v>86400.001525878906</v>
      </c>
      <c r="BL27" s="1">
        <v>3569000</v>
      </c>
      <c r="BM27" s="1">
        <v>669000</v>
      </c>
      <c r="BN27" s="1">
        <v>21608000</v>
      </c>
      <c r="BO27" s="1">
        <f>BO26*$C$35</f>
        <v>293520.58126086555</v>
      </c>
      <c r="BP27" s="1">
        <v>31641000</v>
      </c>
      <c r="BQ27" s="1">
        <v>4053000</v>
      </c>
      <c r="BR27" s="1">
        <f>BR26*$C$35</f>
        <v>5605679.8429713706</v>
      </c>
      <c r="BS27" s="1">
        <f>BS26*$C$35</f>
        <v>3426805.847961342</v>
      </c>
      <c r="BT27" s="1">
        <v>1550000</v>
      </c>
      <c r="BU27" s="1">
        <v>488000</v>
      </c>
      <c r="BV27" s="1">
        <f>BV26*$C$35</f>
        <v>1534881.0779152939</v>
      </c>
      <c r="BW27" s="1">
        <v>38419000</v>
      </c>
      <c r="BX27" s="1">
        <v>1329699.9511718799</v>
      </c>
      <c r="BY27" s="1">
        <v>1240000</v>
      </c>
      <c r="BZ27" s="1">
        <v>4115799.8046875</v>
      </c>
      <c r="CA27" s="1">
        <v>2035000</v>
      </c>
      <c r="CB27" s="1">
        <f>CB26*$C$35</f>
        <v>641176.62153892708</v>
      </c>
      <c r="CC27" s="1">
        <f>CC26*$C$35</f>
        <v>2662338.0654237145</v>
      </c>
      <c r="CD27" s="1">
        <v>1306000</v>
      </c>
      <c r="CE27" s="1">
        <v>301399.99389648403</v>
      </c>
      <c r="CF27" s="1">
        <v>2519000</v>
      </c>
      <c r="CG27" s="1">
        <v>2161000</v>
      </c>
      <c r="CH27" s="1">
        <v>886400.02441406297</v>
      </c>
      <c r="CI27" s="1">
        <f>CI26*$C$35</f>
        <v>605816.46622711699</v>
      </c>
      <c r="CJ27" s="1">
        <v>432500</v>
      </c>
      <c r="CK27" s="1">
        <v>58400.001525878899</v>
      </c>
      <c r="CL27" s="1">
        <v>540000</v>
      </c>
      <c r="CM27" s="1">
        <f t="shared" ref="CM27" si="2">CM26*$C$35</f>
        <v>357356.61385917751</v>
      </c>
      <c r="CN27" s="1">
        <v>2284000</v>
      </c>
      <c r="CO27" s="1">
        <v>525000</v>
      </c>
      <c r="CP27" s="1">
        <v>3204000</v>
      </c>
      <c r="CQ27" s="1">
        <v>5897000</v>
      </c>
      <c r="CR27" s="1">
        <v>2802000</v>
      </c>
      <c r="CS27" s="1">
        <v>159000</v>
      </c>
      <c r="CT27" s="1">
        <v>29000</v>
      </c>
      <c r="CU27" s="1">
        <v>555000</v>
      </c>
      <c r="CV27" s="1">
        <v>51128000</v>
      </c>
      <c r="CW27" s="1">
        <f>CW26*$C$35</f>
        <v>1908.8225135383545</v>
      </c>
      <c r="CX27" s="1">
        <v>118000</v>
      </c>
      <c r="CY27" s="1">
        <f>CY26*$C$35</f>
        <v>67904.015067812186</v>
      </c>
      <c r="CZ27" s="1">
        <v>718000</v>
      </c>
      <c r="DA27" s="1">
        <v>903000</v>
      </c>
      <c r="DB27" s="1">
        <v>66900.001525878906</v>
      </c>
      <c r="DC27" s="1">
        <f>DC26*$C$35</f>
        <v>152392.88174204854</v>
      </c>
      <c r="DD27" s="1">
        <v>316000</v>
      </c>
      <c r="DE27" s="1">
        <f>DE26*$C$35</f>
        <v>277561.57311128761</v>
      </c>
      <c r="DF27" s="1">
        <v>4333000</v>
      </c>
      <c r="DG27" s="1">
        <v>187100.006103516</v>
      </c>
      <c r="DH27" s="1">
        <v>31000</v>
      </c>
      <c r="DI27" s="1">
        <v>85000</v>
      </c>
      <c r="DJ27" s="1">
        <f>DJ26*$C$35</f>
        <v>2263519.3225484765</v>
      </c>
      <c r="DK27" s="1">
        <v>474000</v>
      </c>
      <c r="DL27" s="1">
        <v>7265000</v>
      </c>
      <c r="DM27" s="1">
        <v>1397000</v>
      </c>
      <c r="DN27" s="1">
        <v>230000</v>
      </c>
      <c r="DO27" s="1">
        <v>996000</v>
      </c>
      <c r="DP27" s="1">
        <v>647000</v>
      </c>
      <c r="DQ27" s="1">
        <v>1483000</v>
      </c>
      <c r="DR27" s="1">
        <v>18399.999618530299</v>
      </c>
      <c r="DS27" s="1">
        <f>DS26*$C$35</f>
        <v>27698266.791370485</v>
      </c>
      <c r="DT27" s="1">
        <v>3882000</v>
      </c>
      <c r="DU27" s="1">
        <v>4208000</v>
      </c>
      <c r="DV27" s="1">
        <v>1077000</v>
      </c>
      <c r="DW27" s="1">
        <v>93000</v>
      </c>
      <c r="DX27" s="1">
        <v>5023000</v>
      </c>
      <c r="DY27" s="1">
        <v>6359000</v>
      </c>
      <c r="DZ27" s="1">
        <f>DZ26*$C$35</f>
        <v>8481043.8037384711</v>
      </c>
      <c r="EA27" s="1">
        <f>EA26*$C$35</f>
        <v>266713.61985928676</v>
      </c>
      <c r="EB27" s="1">
        <v>2742000</v>
      </c>
      <c r="EC27" s="1">
        <v>4400.0000953674298</v>
      </c>
      <c r="ED27" s="1">
        <v>707000</v>
      </c>
      <c r="EE27" s="1">
        <f>EE26*$C$35</f>
        <v>595802.97091757786</v>
      </c>
      <c r="EF27" s="1">
        <f t="shared" ref="EF27:EH27" si="3">EF26*$C$35</f>
        <v>17384438.999905456</v>
      </c>
      <c r="EG27" s="1">
        <f t="shared" si="3"/>
        <v>17528153.892007452</v>
      </c>
      <c r="EH27" s="1">
        <f t="shared" si="3"/>
        <v>11859.734581566883</v>
      </c>
      <c r="EI27" s="1">
        <v>1216000</v>
      </c>
      <c r="EJ27" s="1">
        <v>1957000</v>
      </c>
      <c r="EK27" s="1">
        <v>345299.98779296898</v>
      </c>
      <c r="EL27" s="1">
        <f>EL26*$C$35</f>
        <v>610823.21388188656</v>
      </c>
      <c r="EM27" s="1">
        <v>124500</v>
      </c>
      <c r="EN27" s="1">
        <f>EN26*$C$35</f>
        <v>758522.26969758864</v>
      </c>
      <c r="EO27" s="1">
        <v>10399.999618530301</v>
      </c>
      <c r="EP27" s="1">
        <v>482000</v>
      </c>
      <c r="EQ27" s="1">
        <f>EQ26*$C$35</f>
        <v>12490583.711736364</v>
      </c>
      <c r="ER27" s="1">
        <f t="shared" ref="ER27" si="4">ER26*$C$35</f>
        <v>29414.642471771178</v>
      </c>
      <c r="ES27" s="1">
        <v>141000</v>
      </c>
      <c r="ET27" s="1">
        <v>2012000</v>
      </c>
      <c r="EU27" s="1">
        <v>15971000</v>
      </c>
      <c r="EV27" s="1">
        <f>EV26*$C$35</f>
        <v>1126.5181924806104</v>
      </c>
      <c r="EW27" s="1">
        <f>EW26*$C$35</f>
        <v>477831.47930207005</v>
      </c>
      <c r="EX27" s="1">
        <v>473000</v>
      </c>
      <c r="EY27" s="1">
        <v>3382000</v>
      </c>
      <c r="EZ27" s="1">
        <f>EZ26*$C$35</f>
        <v>1088967.6149123798</v>
      </c>
      <c r="FA27" s="1">
        <v>45037000</v>
      </c>
      <c r="FB27" s="1">
        <f>FB26*$C$35</f>
        <v>2111908.7451274861</v>
      </c>
      <c r="FC27" s="1">
        <f t="shared" ref="FC27:FD27" si="5">FC26*$C$35</f>
        <v>122665.31754185427</v>
      </c>
      <c r="FD27" s="1">
        <f t="shared" si="5"/>
        <v>86926.675948999095</v>
      </c>
      <c r="FE27" s="1">
        <v>83000</v>
      </c>
      <c r="FF27" s="1">
        <v>8612000</v>
      </c>
      <c r="FG27" s="1">
        <v>3837000</v>
      </c>
      <c r="FH27" s="1">
        <v>82400.001525878906</v>
      </c>
      <c r="FI27" s="1">
        <v>3886600.09765625</v>
      </c>
      <c r="FJ27" s="1">
        <v>502000</v>
      </c>
      <c r="FK27" s="1">
        <v>639000</v>
      </c>
    </row>
    <row r="28" spans="1:167" x14ac:dyDescent="0.25">
      <c r="C28">
        <f>C27/C26</f>
        <v>0.75428571428571434</v>
      </c>
      <c r="D28">
        <f t="shared" ref="D28:F28" si="6">D27/D26</f>
        <v>0.4149235092101155</v>
      </c>
      <c r="E28">
        <f t="shared" si="6"/>
        <v>0.63230115361262906</v>
      </c>
      <c r="F28">
        <f t="shared" si="6"/>
        <v>0.29359408551333205</v>
      </c>
      <c r="G28">
        <f t="shared" ref="G28" si="7">G27/G26</f>
        <v>0.1979936642027455</v>
      </c>
      <c r="H28">
        <f t="shared" ref="H28:I28" si="8">H27/H26</f>
        <v>4.6874996895591423E-2</v>
      </c>
      <c r="I28">
        <f t="shared" si="8"/>
        <v>0.3714975845410628</v>
      </c>
      <c r="J28">
        <f t="shared" ref="J28" si="9">J27/J26</f>
        <v>0.19311219099936616</v>
      </c>
      <c r="K28">
        <f t="shared" ref="K28:L28" si="10">K27/K26</f>
        <v>0.47330949692635804</v>
      </c>
      <c r="L28">
        <f t="shared" si="10"/>
        <v>0.25110410094637226</v>
      </c>
      <c r="M28">
        <f t="shared" ref="M28" si="11">M27/M26</f>
        <v>0.31292172842309762</v>
      </c>
      <c r="N28">
        <f t="shared" ref="N28:O28" si="12">N27/N26</f>
        <v>0.27657069463769668</v>
      </c>
      <c r="O28">
        <f t="shared" si="12"/>
        <v>0.31292172842309762</v>
      </c>
      <c r="P28">
        <f t="shared" ref="P28" si="13">P27/P26</f>
        <v>0.46853146853146854</v>
      </c>
      <c r="Q28">
        <f t="shared" ref="Q28:R28" si="14">Q27/Q26</f>
        <v>0.31292172842309762</v>
      </c>
      <c r="R28">
        <f t="shared" si="14"/>
        <v>0.39619184193753981</v>
      </c>
      <c r="S28">
        <f t="shared" ref="S28" si="15">S27/S26</f>
        <v>0.17258837356477713</v>
      </c>
      <c r="T28">
        <f t="shared" ref="T28:U28" si="16">T27/T26</f>
        <v>0.24751724137931033</v>
      </c>
      <c r="U28">
        <f t="shared" si="16"/>
        <v>0.164440734557596</v>
      </c>
      <c r="V28">
        <f t="shared" ref="V28" si="17">V27/V26</f>
        <v>0.30409060175794456</v>
      </c>
      <c r="W28">
        <f t="shared" ref="W28:X28" si="18">W27/W26</f>
        <v>0.29091995221027478</v>
      </c>
      <c r="X28">
        <f t="shared" si="18"/>
        <v>6.3850933572520377E-2</v>
      </c>
      <c r="Y28">
        <f t="shared" ref="Y28" si="19">Y27/Y26</f>
        <v>0.26093622905001534</v>
      </c>
      <c r="Z28">
        <f t="shared" ref="Z28:AA28" si="20">Z27/Z26</f>
        <v>0.31292172842309762</v>
      </c>
      <c r="AA28">
        <f t="shared" si="20"/>
        <v>0.31292172842309762</v>
      </c>
      <c r="AB28">
        <f t="shared" ref="AB28" si="21">AB27/AB26</f>
        <v>9.430379505398892E-2</v>
      </c>
      <c r="AC28">
        <f t="shared" ref="AC28:AD28" si="22">AC27/AC26</f>
        <v>0.31292172842309762</v>
      </c>
      <c r="AD28">
        <f t="shared" si="22"/>
        <v>0.31292172842309762</v>
      </c>
      <c r="AE28">
        <f t="shared" ref="AE28:AF28" si="23">AE27/AE26</f>
        <v>0.31292172842309762</v>
      </c>
      <c r="AF28">
        <f t="shared" si="23"/>
        <v>0.18704549090058939</v>
      </c>
      <c r="AG28">
        <f t="shared" ref="AG28" si="24">AG27/AG26</f>
        <v>0.31292172842309762</v>
      </c>
      <c r="AH28">
        <f t="shared" ref="AH28:AI28" si="25">AH27/AH26</f>
        <v>0.30809975722798499</v>
      </c>
      <c r="AI28">
        <f t="shared" si="25"/>
        <v>0.15521064826679939</v>
      </c>
      <c r="AJ28">
        <f t="shared" ref="AJ28" si="26">AJ27/AJ26</f>
        <v>0.23746701846965698</v>
      </c>
      <c r="AK28">
        <f t="shared" ref="AK28" si="27">AK27/AK26</f>
        <v>0.34061200237670824</v>
      </c>
      <c r="AL28">
        <f t="shared" ref="AL28" si="28">AL27/AL26</f>
        <v>0.25397567820392891</v>
      </c>
      <c r="AM28">
        <f t="shared" ref="AM28:AN28" si="29">AM27/AM26</f>
        <v>0.31292172842309762</v>
      </c>
      <c r="AN28">
        <f t="shared" si="29"/>
        <v>0.28277634961439591</v>
      </c>
      <c r="AO28">
        <f t="shared" ref="AO28" si="30">AO27/AO26</f>
        <v>0.31292172842309762</v>
      </c>
      <c r="AP28">
        <f t="shared" ref="AP28:AQ28" si="31">AP27/AP26</f>
        <v>0.31466268988701562</v>
      </c>
      <c r="AQ28">
        <f t="shared" si="31"/>
        <v>0.43478260869565216</v>
      </c>
      <c r="AR28">
        <f t="shared" ref="AR28" si="32">AR27/AR26</f>
        <v>0.36397350993377481</v>
      </c>
      <c r="AS28">
        <f t="shared" ref="AS28" si="33">AS27/AS26</f>
        <v>0.24926191480388021</v>
      </c>
      <c r="AT28">
        <f t="shared" ref="AT28:AU28" si="34">AT27/AT26</f>
        <v>0.31292172842309762</v>
      </c>
      <c r="AU28">
        <f t="shared" si="34"/>
        <v>0.31292172842309762</v>
      </c>
      <c r="AV28">
        <f t="shared" ref="AV28" si="35">AV27/AV26</f>
        <v>0.31292172842309762</v>
      </c>
      <c r="AW28">
        <f t="shared" ref="AW28:AX28" si="36">AW27/AW26</f>
        <v>0.28857890148212728</v>
      </c>
      <c r="AX28">
        <f t="shared" si="36"/>
        <v>0.27773226282156316</v>
      </c>
      <c r="AY28">
        <f t="shared" ref="AY28" si="37">AY27/AY26</f>
        <v>0.63793103448275867</v>
      </c>
      <c r="AZ28">
        <f t="shared" ref="AZ28" si="38">AZ27/AZ26</f>
        <v>0.2723404255319149</v>
      </c>
      <c r="BA28">
        <f t="shared" ref="BA28" si="39">BA27/BA26</f>
        <v>0.17337461300309598</v>
      </c>
      <c r="BB28">
        <f t="shared" ref="BB28:BC28" si="40">BB27/BB26</f>
        <v>0.31292172842309762</v>
      </c>
      <c r="BC28">
        <f t="shared" si="40"/>
        <v>0.27170374721589935</v>
      </c>
      <c r="BD28">
        <f t="shared" ref="BD28" si="41">BD27/BD26</f>
        <v>0.19583225472430754</v>
      </c>
      <c r="BE28">
        <f t="shared" ref="BE28:BF28" si="42">BE27/BE26</f>
        <v>0.31292172842309762</v>
      </c>
      <c r="BF28">
        <f t="shared" si="42"/>
        <v>0.31292172842309762</v>
      </c>
      <c r="BG28">
        <f t="shared" ref="BG28" si="43">BG27/BG26</f>
        <v>0.39677419354838711</v>
      </c>
      <c r="BH28">
        <f t="shared" ref="BH28:BI28" si="44">BH27/BH26</f>
        <v>0.41254752851711024</v>
      </c>
      <c r="BI28">
        <f t="shared" si="44"/>
        <v>0.23203124999999999</v>
      </c>
      <c r="BJ28">
        <f t="shared" ref="BJ28" si="45">BJ27/BJ26</f>
        <v>0.19676064787042591</v>
      </c>
      <c r="BK28">
        <f t="shared" ref="BK28" si="46">BK27/BK26</f>
        <v>0.27428571912977429</v>
      </c>
      <c r="BL28">
        <f t="shared" ref="BL28" si="47">BL27/BL26</f>
        <v>6.3831309355606033E-2</v>
      </c>
      <c r="BM28">
        <f t="shared" ref="BM28" si="48">BM27/BM26</f>
        <v>0.28898488120950322</v>
      </c>
      <c r="BN28">
        <f t="shared" ref="BN28" si="49">BN27/BN26</f>
        <v>0.36000733076756469</v>
      </c>
      <c r="BO28">
        <f t="shared" ref="BO28:BP28" si="50">BO27/BO26</f>
        <v>0.31292172842309762</v>
      </c>
      <c r="BP28">
        <f t="shared" si="50"/>
        <v>0.51535091291105428</v>
      </c>
      <c r="BQ28">
        <f t="shared" ref="BQ28" si="51">BQ27/BQ26</f>
        <v>0.25162972620599738</v>
      </c>
      <c r="BR28">
        <f t="shared" ref="BR28" si="52">BR27/BR26</f>
        <v>0.31292172842309762</v>
      </c>
      <c r="BS28">
        <f t="shared" ref="BS28" si="53">BS27/BS26</f>
        <v>0.31292172842309762</v>
      </c>
      <c r="BT28">
        <f t="shared" ref="BT28:BU28" si="54">BT27/BT26</f>
        <v>0.17019874821565828</v>
      </c>
      <c r="BU28">
        <f t="shared" si="54"/>
        <v>0.22161671207992734</v>
      </c>
      <c r="BV28">
        <f t="shared" ref="BV28" si="55">BV27/BV26</f>
        <v>0.31292172842309762</v>
      </c>
      <c r="BW28">
        <f t="shared" ref="BW28:BX28" si="56">BW27/BW26</f>
        <v>0.40271910607029426</v>
      </c>
      <c r="BX28">
        <f t="shared" si="56"/>
        <v>0.31412708508667136</v>
      </c>
      <c r="BY28">
        <f t="shared" ref="BY28" si="57">BY27/BY26</f>
        <v>0.23130013057265436</v>
      </c>
      <c r="BZ28">
        <f t="shared" ref="BZ28:CA28" si="58">BZ27/BZ26</f>
        <v>0.12909883017118345</v>
      </c>
      <c r="CA28">
        <f t="shared" si="58"/>
        <v>0.23899001761597183</v>
      </c>
      <c r="CB28">
        <f t="shared" ref="CB28" si="59">CB27/CB26</f>
        <v>0.31292172842309762</v>
      </c>
      <c r="CC28">
        <f t="shared" ref="CC28:CD28" si="60">CC27/CC26</f>
        <v>0.31292172842309762</v>
      </c>
      <c r="CD28">
        <f t="shared" si="60"/>
        <v>0.19754953864770836</v>
      </c>
      <c r="CE28">
        <f t="shared" ref="CE28" si="61">CE27/CE26</f>
        <v>0.2722673838269955</v>
      </c>
      <c r="CF28">
        <f t="shared" ref="CF28:CG28" si="62">CF27/CF26</f>
        <v>0.14391818545392218</v>
      </c>
      <c r="CG28">
        <f t="shared" si="62"/>
        <v>0.25230589608873322</v>
      </c>
      <c r="CH28">
        <f t="shared" ref="CH28:CI28" si="63">CH27/CH26</f>
        <v>0.1850135722008063</v>
      </c>
      <c r="CI28">
        <f t="shared" si="63"/>
        <v>0.31292172842309762</v>
      </c>
      <c r="CJ28">
        <f t="shared" ref="CJ28" si="64">CJ27/CJ26</f>
        <v>0.35450819672131145</v>
      </c>
      <c r="CK28">
        <f t="shared" ref="CK28" si="65">CK27/CK26</f>
        <v>0.59531093205149122</v>
      </c>
      <c r="CL28">
        <f t="shared" ref="CL28" si="66">CL27/CL26</f>
        <v>0.26640355204736066</v>
      </c>
      <c r="CM28">
        <f t="shared" ref="CM28" si="67">CM27/CM26</f>
        <v>0.31292172842309762</v>
      </c>
      <c r="CN28">
        <f t="shared" ref="CN28" si="68">CN27/CN26</f>
        <v>0.37138211382113823</v>
      </c>
      <c r="CO28">
        <f t="shared" ref="CO28:CP28" si="69">CO27/CO26</f>
        <v>0.50432276657060515</v>
      </c>
      <c r="CP28">
        <f t="shared" si="69"/>
        <v>0.38408055622152959</v>
      </c>
      <c r="CQ28">
        <f t="shared" ref="CQ28" si="70">CQ27/CQ26</f>
        <v>0.14964726183829874</v>
      </c>
      <c r="CR28">
        <f t="shared" ref="CR28:CS28" si="71">CR27/CR26</f>
        <v>0.21374628118086811</v>
      </c>
      <c r="CS28">
        <f t="shared" si="71"/>
        <v>0.43801652892561982</v>
      </c>
      <c r="CT28">
        <f t="shared" ref="CT28" si="72">CT27/CT26</f>
        <v>0.16666666666666666</v>
      </c>
      <c r="CU28">
        <f t="shared" ref="CU28:CV28" si="73">CU27/CU26</f>
        <v>0.32589547856723428</v>
      </c>
      <c r="CV28">
        <f t="shared" si="73"/>
        <v>0.52489579697349242</v>
      </c>
      <c r="CW28">
        <f t="shared" ref="CW28" si="74">CW27/CW26</f>
        <v>0.31292172842309762</v>
      </c>
      <c r="CX28">
        <f t="shared" ref="CX28" si="75">CX27/CX26</f>
        <v>0.15567282321899736</v>
      </c>
      <c r="CY28">
        <f t="shared" ref="CY28" si="76">CY27/CY26</f>
        <v>0.31292172842309762</v>
      </c>
      <c r="CZ28">
        <f t="shared" ref="CZ28:DA28" si="77">CZ27/CZ26</f>
        <v>0.20403523728331913</v>
      </c>
      <c r="DA28">
        <f t="shared" si="77"/>
        <v>0.20692025664527955</v>
      </c>
      <c r="DB28">
        <f t="shared" ref="DB28:DC28" si="78">DB27/DB26</f>
        <v>0.10502355027610503</v>
      </c>
      <c r="DC28">
        <f t="shared" si="78"/>
        <v>0.31292172842309762</v>
      </c>
      <c r="DD28">
        <f t="shared" ref="DD28" si="79">DD27/DD26</f>
        <v>0.22284908321579688</v>
      </c>
      <c r="DE28">
        <f t="shared" ref="DE28:DF28" si="80">DE27/DE26</f>
        <v>0.31292172842309762</v>
      </c>
      <c r="DF28">
        <f t="shared" si="80"/>
        <v>0.16600896517374814</v>
      </c>
      <c r="DG28">
        <f t="shared" ref="DG28:DH28" si="81">DG27/DG26</f>
        <v>0.11332526111660569</v>
      </c>
      <c r="DH28">
        <f t="shared" si="81"/>
        <v>0.23846153846153847</v>
      </c>
      <c r="DI28">
        <f t="shared" ref="DI28" si="82">DI27/DI26</f>
        <v>0.44270833333333331</v>
      </c>
      <c r="DJ28">
        <f t="shared" ref="DJ28:DK28" si="83">DJ27/DJ26</f>
        <v>0.31292172842309762</v>
      </c>
      <c r="DK28">
        <f t="shared" si="83"/>
        <v>0.32577319587628867</v>
      </c>
      <c r="DL28">
        <f t="shared" ref="DL28" si="84">DL27/DL26</f>
        <v>0.36092205275969996</v>
      </c>
      <c r="DM28">
        <f t="shared" ref="DM28:DN28" si="85">DM27/DM26</f>
        <v>0.23762544650450756</v>
      </c>
      <c r="DN28">
        <f t="shared" si="85"/>
        <v>0.1921470342522974</v>
      </c>
      <c r="DO28">
        <f t="shared" ref="DO28" si="86">DO27/DO26</f>
        <v>0.25617283950617287</v>
      </c>
      <c r="DP28">
        <f t="shared" ref="DP28" si="87">DP27/DP26</f>
        <v>0.25942261427425822</v>
      </c>
      <c r="DQ28">
        <f t="shared" ref="DQ28:DR28" si="88">DQ27/DQ26</f>
        <v>0.17951821813339788</v>
      </c>
      <c r="DR28">
        <f t="shared" si="88"/>
        <v>0.19574467679287552</v>
      </c>
      <c r="DS28">
        <f>DS27/DS26</f>
        <v>0.31292172842309762</v>
      </c>
      <c r="DT28">
        <f t="shared" ref="DT28" si="89">DT27/DT26</f>
        <v>0.78726424660312311</v>
      </c>
      <c r="DU28">
        <f t="shared" ref="DU28" si="90">DU27/DU26</f>
        <v>0.24347624833651565</v>
      </c>
      <c r="DV28">
        <f t="shared" ref="DV28:DW28" si="91">DV27/DV26</f>
        <v>0.24656593406593408</v>
      </c>
      <c r="DW28">
        <f t="shared" si="91"/>
        <v>0.13517441860465115</v>
      </c>
      <c r="DX28">
        <f t="shared" ref="DX28:DY28" si="92">DX27/DX26</f>
        <v>0.39196254389387436</v>
      </c>
      <c r="DY28">
        <f t="shared" si="92"/>
        <v>0.26041197428232116</v>
      </c>
      <c r="DZ28">
        <f t="shared" ref="DZ28" si="93">DZ27/DZ26</f>
        <v>0.31292172842309768</v>
      </c>
      <c r="EA28">
        <f t="shared" ref="EA28:EB28" si="94">EA27/EA26</f>
        <v>0.31292172842309762</v>
      </c>
      <c r="EB28">
        <f t="shared" si="94"/>
        <v>0.14344005021971123</v>
      </c>
      <c r="EC28">
        <f t="shared" ref="EC28" si="95">EC27/EC26</f>
        <v>0.15224914025764236</v>
      </c>
      <c r="ED28">
        <f t="shared" ref="ED28:EE28" si="96">ED27/ED26</f>
        <v>0.26790450928381965</v>
      </c>
      <c r="EE28">
        <f t="shared" si="96"/>
        <v>0.31292172842309762</v>
      </c>
      <c r="EF28">
        <f t="shared" ref="EF28" si="97">EF27/EF26</f>
        <v>0.31292172842309762</v>
      </c>
      <c r="EG28">
        <f t="shared" ref="EG28" si="98">EG27/EG26</f>
        <v>0.31292172842309762</v>
      </c>
      <c r="EH28">
        <f t="shared" ref="EH28" si="99">EH27/EH26</f>
        <v>0.31292172842309762</v>
      </c>
      <c r="EI28">
        <f t="shared" ref="EI28:EJ28" si="100">EI27/EI26</f>
        <v>0.25861335601871543</v>
      </c>
      <c r="EJ28">
        <f t="shared" si="100"/>
        <v>0.25695903361344535</v>
      </c>
      <c r="EK28">
        <f t="shared" ref="EK28" si="101">EK27/EK26</f>
        <v>0.28164762462721776</v>
      </c>
      <c r="EL28">
        <f t="shared" ref="EL28:EM28" si="102">EL27/EL26</f>
        <v>0.31292172842309762</v>
      </c>
      <c r="EM28">
        <f t="shared" si="102"/>
        <v>0.29088785046728971</v>
      </c>
      <c r="EN28">
        <f t="shared" ref="EN28" si="103">EN27/EN26</f>
        <v>0.31292172842309762</v>
      </c>
      <c r="EO28">
        <f t="shared" ref="EO28" si="104">EO27/EO26</f>
        <v>0.12839505701889259</v>
      </c>
      <c r="EP28">
        <f t="shared" ref="EP28:EQ28" si="105">EP27/EP26</f>
        <v>0.55022831050228316</v>
      </c>
      <c r="EQ28">
        <f t="shared" si="105"/>
        <v>0.31292172842309762</v>
      </c>
      <c r="ER28">
        <f t="shared" ref="ER28" si="106">ER27/ER26</f>
        <v>0.31292172842309762</v>
      </c>
      <c r="ES28">
        <f t="shared" ref="ES28" si="107">ES27/ES26</f>
        <v>0.29375000000000001</v>
      </c>
      <c r="ET28">
        <f t="shared" ref="ET28" si="108">ET27/ET26</f>
        <v>0.21338424011029802</v>
      </c>
      <c r="EU28">
        <f t="shared" ref="EU28:EV28" si="109">EU27/EU26</f>
        <v>0.30863624944441226</v>
      </c>
      <c r="EV28">
        <f t="shared" si="109"/>
        <v>0.31292172842309762</v>
      </c>
      <c r="EW28">
        <f t="shared" ref="EW28" si="110">EW27/EW26</f>
        <v>0.31292172842309762</v>
      </c>
      <c r="EX28">
        <f t="shared" ref="EX28:EY28" si="111">EX27/EX26</f>
        <v>0.30654569021386907</v>
      </c>
      <c r="EY28">
        <f t="shared" si="111"/>
        <v>0.24668125455871626</v>
      </c>
      <c r="EZ28">
        <f t="shared" ref="EZ28:FA28" si="112">EZ27/EZ26</f>
        <v>0.31292172842309762</v>
      </c>
      <c r="FA28">
        <f t="shared" si="112"/>
        <v>0.27216306699379977</v>
      </c>
      <c r="FE28">
        <f t="shared" ref="FE28" si="113">FE27/FE26</f>
        <v>0.2744709050107062</v>
      </c>
      <c r="FF28">
        <f t="shared" ref="FF28:FG28" si="114">FF27/FF26</f>
        <v>4.1523625843780136</v>
      </c>
      <c r="FG28">
        <f t="shared" si="114"/>
        <v>0.21306013659836748</v>
      </c>
      <c r="FH28">
        <f t="shared" ref="FH28" si="115">FH27/FH26</f>
        <v>0.32187500596046448</v>
      </c>
      <c r="FI28">
        <f t="shared" ref="FI28" si="116">FI27/FI26</f>
        <v>0.26266135687343717</v>
      </c>
      <c r="FJ28">
        <f t="shared" ref="FJ28" si="117">FJ27/FJ26</f>
        <v>0.39652448657187994</v>
      </c>
      <c r="FK28">
        <f t="shared" ref="FK28" si="118">FK27/FK26</f>
        <v>0.2785527462946818</v>
      </c>
    </row>
    <row r="34" spans="3:86" x14ac:dyDescent="0.25">
      <c r="C34">
        <f>SUM(C28+D28+E28+G28+H28+I28+J28+K28+L28+N28+P28+R28+S28+T28+U28+V28+W28+X28+Y28+AB28+AF28+AH28+AI28+AJ28+AK28+AL28+AN28+AP28+AQ28+AR28+AS28+AW28+AX28+AY28+AZ28+BA28+BC28+BD28+BG28+BH28+BI28+BJ28+BK28+BL28+BM28+BN28+BP28+BQ28+BT28+BU28+BW28+BX28+BY28+BZ28+CA28+CD28+CE28+CF28+CG28+CH28+CJ28+CK28+CL28+CN28+CO28+CP28+CQ28+CR28+CS28+CT28+CU28+CV28+CX28+CZ28+DA28+DB28+DD28+DF28+DG28+DH28+DI28+DK28+DL28+DM28+DN28+DO28+DP28+DQ28+DR28+DT28+DU28+DV28+DW28+DX28+DY28+EB28+EC28+ED28+EI28+EJ28+EK28+EM28+EO28+EP28+ES28+ET28+EU28+FA28+FE28+FF28+FG28+FH28+FI28+FJ28+FK28)</f>
        <v>36.611842225502421</v>
      </c>
      <c r="CH34" t="s">
        <v>192</v>
      </c>
    </row>
    <row r="35" spans="3:86" x14ac:dyDescent="0.25">
      <c r="C35">
        <f>C34/117</f>
        <v>0.31292172842309762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陈凯鑫</cp:lastModifiedBy>
  <dcterms:created xsi:type="dcterms:W3CDTF">2023-08-20T02:33:49Z</dcterms:created>
  <dcterms:modified xsi:type="dcterms:W3CDTF">2023-08-22T04:03:16Z</dcterms:modified>
</cp:coreProperties>
</file>