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SSAYNE\DRIVE KRYPTEROS\BPCE\LIVRAISONS\LIVRAISON-PASS_ALM-v2.2.1-REFONTE_FORMAT-MNI EVE\MODULE_SCENARIO\TEMPLATES\BPCE\"/>
    </mc:Choice>
  </mc:AlternateContent>
  <xr:revisionPtr revIDLastSave="0" documentId="13_ncr:1_{6AFBA433-2DF1-4925-9454-65B690A7672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FI_MLT" sheetId="16" r:id="rId1"/>
  </sheets>
  <definedNames>
    <definedName name="_BPCE_CourbeSaison_A1" localSheetId="0">REFI_MLT!$C$54:$N$54</definedName>
    <definedName name="_REFI_MLT_BPCE">REFI_MLT!$C$7</definedName>
    <definedName name="_SAISONALITE_PN_BPCE">REFI_MLT!$B$2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6" l="1"/>
  <c r="D7" i="16"/>
  <c r="E7" i="16" s="1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O4" i="16"/>
  <c r="A2" i="16"/>
</calcChain>
</file>

<file path=xl/sharedStrings.xml><?xml version="1.0" encoding="utf-8"?>
<sst xmlns="http://schemas.openxmlformats.org/spreadsheetml/2006/main" count="42" uniqueCount="30">
  <si>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</si>
  <si>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</si>
  <si>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</si>
  <si>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</si>
  <si>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</si>
  <si>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</si>
  <si>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</si>
  <si>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</si>
  <si>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</si>
  <si>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</si>
  <si>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</si>
  <si>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</si>
  <si>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∑</t>
  </si>
  <si>
    <t>Saisonnalité A01 (Calendaire)</t>
  </si>
  <si>
    <t>Saisonnalité A02…A06 (Calendaire)</t>
  </si>
  <si>
    <t>GÉNÉRATION</t>
  </si>
  <si>
    <t>MATURITÉ en Mois</t>
  </si>
  <si>
    <t>TYPE DE REFI MLT</t>
  </si>
  <si>
    <t>Calendaire</t>
  </si>
  <si>
    <r>
      <rPr>
        <b/>
        <sz val="10"/>
        <color theme="1" tint="0.34998626667073579"/>
        <rFont val="Comic Sans MS"/>
        <family val="4"/>
      </rPr>
      <t>PLAN DE REFI :</t>
    </r>
    <r>
      <rPr>
        <b/>
        <sz val="10"/>
        <color theme="1"/>
        <rFont val="Comic Sans MS"/>
        <family val="4"/>
      </rPr>
      <t xml:space="preserve">
</t>
    </r>
    <r>
      <rPr>
        <b/>
        <u/>
        <sz val="10"/>
        <color theme="4"/>
        <rFont val="Comic Sans MS"/>
        <family val="4"/>
      </rPr>
      <t xml:space="preserve">UNSECURED
</t>
    </r>
    <r>
      <rPr>
        <b/>
        <sz val="10"/>
        <color theme="1" tint="0.34998626667073579"/>
        <rFont val="Comic Sans MS"/>
        <family val="4"/>
      </rPr>
      <t>* P-OBLIG-OC</t>
    </r>
  </si>
  <si>
    <t>A01</t>
  </si>
  <si>
    <t>A02</t>
  </si>
  <si>
    <t>A03</t>
  </si>
  <si>
    <t>A04</t>
  </si>
  <si>
    <t>A05</t>
  </si>
  <si>
    <t>A06</t>
  </si>
  <si>
    <r>
      <rPr>
        <b/>
        <sz val="10"/>
        <color theme="1" tint="0.34998626667073579"/>
        <rFont val="Comic Sans MS"/>
        <family val="4"/>
      </rPr>
      <t>PLAN DE REFI :</t>
    </r>
    <r>
      <rPr>
        <b/>
        <sz val="10"/>
        <color theme="1"/>
        <rFont val="Comic Sans MS"/>
        <family val="4"/>
      </rPr>
      <t xml:space="preserve">
</t>
    </r>
    <r>
      <rPr>
        <b/>
        <u/>
        <sz val="10"/>
        <color theme="4"/>
        <rFont val="Comic Sans MS"/>
        <family val="4"/>
      </rPr>
      <t xml:space="preserve">SECURED
</t>
    </r>
    <r>
      <rPr>
        <b/>
        <sz val="10"/>
        <color theme="1" tint="0.34998626667073579"/>
        <rFont val="Comic Sans MS"/>
        <family val="4"/>
      </rPr>
      <t xml:space="preserve">* P-OBLIG-SFH-OC
</t>
    </r>
    <r>
      <rPr>
        <b/>
        <sz val="10"/>
        <color theme="9" tint="-0.249977111117893"/>
        <rFont val="Calibri"/>
        <family val="2"/>
        <scheme val="minor"/>
      </rPr>
      <t>(Contrat PASS ALM)</t>
    </r>
  </si>
  <si>
    <r>
      <rPr>
        <b/>
        <sz val="10"/>
        <color theme="1" tint="0.34998626667073579"/>
        <rFont val="Comic Sans MS"/>
        <family val="4"/>
      </rPr>
      <t>PLAN DE REFI :</t>
    </r>
    <r>
      <rPr>
        <b/>
        <sz val="10"/>
        <color theme="1"/>
        <rFont val="Comic Sans MS"/>
        <family val="4"/>
      </rPr>
      <t xml:space="preserve">
</t>
    </r>
    <r>
      <rPr>
        <b/>
        <u/>
        <sz val="10"/>
        <color theme="4"/>
        <rFont val="Comic Sans MS"/>
        <family val="4"/>
      </rPr>
      <t>SUBORD</t>
    </r>
    <r>
      <rPr>
        <b/>
        <sz val="10"/>
        <color theme="4"/>
        <rFont val="Comic Sans MS"/>
        <family val="4"/>
      </rPr>
      <t xml:space="preserve">
</t>
    </r>
    <r>
      <rPr>
        <b/>
        <sz val="10"/>
        <color theme="1" tint="0.34998626667073579"/>
        <rFont val="Comic Sans MS"/>
        <family val="4"/>
      </rPr>
      <t>* P-TSUB-DD-OC</t>
    </r>
  </si>
  <si>
    <t>BPCE: PN PAR AFFECTATION : REFI MLT</t>
  </si>
  <si>
    <t>En décembre le A01 n'est pas utilisé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</si>
</sst>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,_-;\-\ #,##0,,_-;&quot;-&quot;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9"/>
      <name val="Calibri"/>
      <family val="2"/>
    </font>
    <font>
      <b/>
      <sz val="10"/>
      <color theme="1" tint="0.34998626667073579"/>
      <name val="Calibri"/>
      <family val="2"/>
    </font>
    <font>
      <b/>
      <sz val="10"/>
      <color theme="4"/>
      <name val="Calibri"/>
      <family val="2"/>
    </font>
    <font>
      <sz val="10"/>
      <color theme="0"/>
      <name val="Calibri"/>
      <family val="2"/>
    </font>
    <font>
      <b/>
      <sz val="10"/>
      <color theme="1"/>
      <name val="Comic Sans MS"/>
      <family val="4"/>
    </font>
    <font>
      <b/>
      <sz val="10"/>
      <color theme="1" tint="0.34998626667073579"/>
      <name val="Comic Sans MS"/>
      <family val="4"/>
    </font>
    <font>
      <b/>
      <u/>
      <sz val="10"/>
      <color theme="4"/>
      <name val="Comic Sans MS"/>
      <family val="4"/>
    </font>
    <font>
      <b/>
      <sz val="10"/>
      <color theme="9" tint="-0.249977111117893"/>
      <name val="Calibri"/>
      <family val="2"/>
      <scheme val="minor"/>
    </font>
    <font>
      <b/>
      <sz val="10"/>
      <color theme="4"/>
      <name val="Comic Sans MS"/>
      <family val="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4"/>
        </stop>
        <stop position="1">
          <color theme="4" tint="-0.25098422193060094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dashed">
        <color theme="0" tint="-0.249977111117893"/>
      </bottom>
      <diagonal/>
    </border>
    <border>
      <left/>
      <right/>
      <top style="dashed">
        <color theme="0" tint="-0.249977111117893"/>
      </top>
      <bottom style="dashed">
        <color theme="0" tint="-0.249977111117893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0" fontId="19" fillId="0" borderId="0"/>
  </cellStyleXfs>
  <cellXfs count="23">
    <xf numFmtId="0" fontId="0" fillId="0" borderId="0" xfId="0"/>
    <xf numFmtId="0" fontId="20" fillId="33" borderId="0" xfId="44" applyFont="1" applyFill="1" applyAlignment="1">
      <alignment horizontal="left" vertical="center" indent="1"/>
    </xf>
    <xf numFmtId="0" fontId="20" fillId="33" borderId="0" xfId="44" applyFont="1" applyFill="1" applyAlignment="1">
      <alignment horizontal="left" vertical="center" indent="2"/>
    </xf>
    <xf numFmtId="0" fontId="19" fillId="34" borderId="0" xfId="44" applyFill="1" applyAlignment="1">
      <alignment vertical="center"/>
    </xf>
    <xf numFmtId="0" fontId="21" fillId="34" borderId="0" xfId="44" applyFont="1" applyFill="1" applyAlignment="1">
      <alignment horizontal="center" vertical="center"/>
    </xf>
    <xf numFmtId="0" fontId="22" fillId="34" borderId="0" xfId="44" quotePrefix="1" applyFont="1" applyFill="1" applyAlignment="1">
      <alignment horizontal="center" vertical="center"/>
    </xf>
    <xf numFmtId="0" fontId="22" fillId="34" borderId="0" xfId="44" applyFont="1" applyFill="1" applyAlignment="1">
      <alignment horizontal="center" vertical="center"/>
    </xf>
    <xf numFmtId="0" fontId="22" fillId="35" borderId="10" xfId="44" applyFont="1" applyFill="1" applyBorder="1" applyAlignment="1">
      <alignment horizontal="right" vertical="center" indent="1"/>
    </xf>
    <xf numFmtId="9" fontId="19" fillId="36" borderId="11" xfId="43" applyFont="1" applyFill="1" applyBorder="1" applyAlignment="1" applyProtection="1">
      <alignment horizontal="center" vertical="center"/>
      <protection locked="0"/>
    </xf>
    <xf numFmtId="9" fontId="23" fillId="34" borderId="0" xfId="43" applyFont="1" applyFill="1" applyAlignment="1">
      <alignment horizontal="center" vertical="center"/>
    </xf>
    <xf numFmtId="0" fontId="19" fillId="34" borderId="0" xfId="44" applyFill="1" applyAlignment="1">
      <alignment horizontal="left" vertical="center" indent="1"/>
    </xf>
    <xf numFmtId="0" fontId="22" fillId="34" borderId="12" xfId="44" applyFont="1" applyFill="1" applyBorder="1" applyAlignment="1">
      <alignment horizontal="center" vertical="center"/>
    </xf>
    <xf numFmtId="0" fontId="24" fillId="38" borderId="0" xfId="44" applyFont="1" applyFill="1" applyAlignment="1">
      <alignment horizontal="center" vertical="center"/>
    </xf>
    <xf numFmtId="0" fontId="22" fillId="35" borderId="12" xfId="44" applyFont="1" applyFill="1" applyBorder="1" applyAlignment="1" applyProtection="1">
      <alignment horizontal="center" vertical="center"/>
      <protection locked="0"/>
    </xf>
    <xf numFmtId="0" fontId="23" fillId="40" borderId="14" xfId="44" applyFont="1" applyFill="1" applyBorder="1" applyAlignment="1">
      <alignment horizontal="center" vertical="center"/>
    </xf>
    <xf numFmtId="164" fontId="19" fillId="41" borderId="14" xfId="44" applyNumberFormat="1" applyFill="1" applyBorder="1" applyAlignment="1" applyProtection="1">
      <alignment vertical="center"/>
      <protection locked="0"/>
    </xf>
    <xf numFmtId="0" fontId="23" fillId="40" borderId="15" xfId="44" applyFont="1" applyFill="1" applyBorder="1" applyAlignment="1">
      <alignment horizontal="center" vertical="center"/>
    </xf>
    <xf numFmtId="164" fontId="19" fillId="41" borderId="15" xfId="44" applyNumberFormat="1" applyFill="1" applyBorder="1" applyAlignment="1" applyProtection="1">
      <alignment vertical="center"/>
      <protection locked="0"/>
    </xf>
    <xf numFmtId="0" fontId="23" fillId="40" borderId="12" xfId="44" applyFont="1" applyFill="1" applyBorder="1" applyAlignment="1">
      <alignment horizontal="center" vertical="center"/>
    </xf>
    <xf numFmtId="0" fontId="20" fillId="37" borderId="12" xfId="44" applyFont="1" applyFill="1" applyBorder="1" applyAlignment="1">
      <alignment horizontal="center" vertical="center"/>
    </xf>
    <xf numFmtId="0" fontId="25" fillId="39" borderId="13" xfId="44" applyFont="1" applyFill="1" applyBorder="1" applyAlignment="1">
      <alignment horizontal="center" vertical="center" wrapText="1"/>
    </xf>
    <xf numFmtId="0" fontId="25" fillId="39" borderId="0" xfId="44" applyFont="1" applyFill="1" applyAlignment="1">
      <alignment horizontal="center" vertical="center" wrapText="1"/>
    </xf>
    <xf numFmtId="0" fontId="25" fillId="39" borderId="12" xfId="44" applyFont="1" applyFill="1" applyBorder="1" applyAlignment="1">
      <alignment horizontal="center" vertical="center" wrapText="1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 3 2 2" xfId="44" xr:uid="{07908AB3-1000-4C1C-84CB-CEF2AF692348}"/>
    <cellStyle name="Normal 58" xfId="42" xr:uid="{00000000-0005-0000-0000-000020000000}"/>
    <cellStyle name="Note" xfId="15" builtinId="10" customBuiltin="1"/>
    <cellStyle name="Pourcentage" xfId="43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ill>
        <patternFill patternType="lightUp">
          <fgColor theme="0" tint="-0.24994659260841701"/>
        </patternFill>
      </fill>
    </dxf>
    <dxf>
      <fill>
        <patternFill patternType="lightUp">
          <fgColor theme="0" tint="-0.24994659260841701"/>
        </patternFill>
      </fill>
    </dxf>
    <dxf>
      <fill>
        <patternFill patternType="lightUp">
          <f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PCE">
      <a:dk1>
        <a:srgbClr val="000000"/>
      </a:dk1>
      <a:lt1>
        <a:srgbClr val="FFFFFF"/>
      </a:lt1>
      <a:dk2>
        <a:srgbClr val="825D69"/>
      </a:dk2>
      <a:lt2>
        <a:srgbClr val="D6D2E3"/>
      </a:lt2>
      <a:accent1>
        <a:srgbClr val="581D74"/>
      </a:accent1>
      <a:accent2>
        <a:srgbClr val="A778AE"/>
      </a:accent2>
      <a:accent3>
        <a:srgbClr val="F47920"/>
      </a:accent3>
      <a:accent4>
        <a:srgbClr val="B0006C"/>
      </a:accent4>
      <a:accent5>
        <a:srgbClr val="BDCF41"/>
      </a:accent5>
      <a:accent6>
        <a:srgbClr val="00B2CB"/>
      </a:accent6>
      <a:hlink>
        <a:srgbClr val="976C9D"/>
      </a:hlink>
      <a:folHlink>
        <a:srgbClr val="00ABA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42F7-17B3-4CAA-8DBC-069172FF503C}">
  <sheetPr codeName="Sheet1"/>
  <dimension ref="A1:V25"/>
  <sheetViews>
    <sheetView showGridLines="0" tabSelected="1" zoomScale="70" zoomScaleNormal="70" workbookViewId="0">
      <selection activeCell="C7" sqref="C7"/>
    </sheetView>
  </sheetViews>
  <sheetFormatPr baseColWidth="10" defaultColWidth="8.77734375" defaultRowHeight="14.4" x14ac:dyDescent="0.3"/>
  <cols>
    <col min="1" max="1" width="41.5546875" customWidth="1"/>
    <col min="2" max="2" width="15.77734375" bestFit="1" customWidth="1"/>
    <col min="3" max="3" width="8.77734375" bestFit="1" customWidth="1"/>
    <col min="4" max="4" width="7.21875" bestFit="1" customWidth="1"/>
    <col min="5" max="7" width="6.77734375" customWidth="1"/>
    <col min="8" max="8" width="8.21875" bestFit="1" customWidth="1"/>
    <col min="9" max="9" width="6.77734375" bestFit="1" customWidth="1"/>
    <col min="10" max="10" width="12.77734375" bestFit="1" customWidth="1"/>
    <col min="11" max="11" width="10.21875" bestFit="1" customWidth="1"/>
    <col min="12" max="12" width="12.44140625" bestFit="1" customWidth="1"/>
    <col min="13" max="13" width="12" bestFit="1" customWidth="1"/>
    <col min="15" max="15" width="20.21875" bestFit="1" customWidth="1"/>
  </cols>
  <sheetData>
    <row r="1" spans="1:22" x14ac:dyDescent="0.3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">
      <c r="A2" s="4" t="e">
        <f>MONTH(_DAR)</f>
        <v>#NAME?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3"/>
      <c r="O2" s="6" t="s">
        <v>12</v>
      </c>
      <c r="P2" s="3" t="s">
        <v>29</v>
      </c>
      <c r="Q2" s="3"/>
      <c r="R2" s="3"/>
      <c r="S2" s="3"/>
      <c r="T2" s="3"/>
      <c r="U2" s="3"/>
      <c r="V2" s="3"/>
    </row>
    <row r="3" spans="1:22" x14ac:dyDescent="0.3">
      <c r="A3" s="7" t="s">
        <v>13</v>
      </c>
      <c r="B3" s="8">
        <v>0.3</v>
      </c>
      <c r="C3" s="8">
        <v>0.12</v>
      </c>
      <c r="D3" s="8">
        <v>0.06</v>
      </c>
      <c r="E3" s="8">
        <v>0</v>
      </c>
      <c r="F3" s="8">
        <v>0.25</v>
      </c>
      <c r="G3" s="8">
        <v>0.06</v>
      </c>
      <c r="H3" s="8">
        <v>0.03</v>
      </c>
      <c r="I3" s="8">
        <v>0</v>
      </c>
      <c r="J3" s="8">
        <v>0.01</v>
      </c>
      <c r="K3" s="8">
        <v>0.15</v>
      </c>
      <c r="L3" s="8">
        <v>0</v>
      </c>
      <c r="M3" s="8">
        <v>0.02</v>
      </c>
      <c r="N3" s="3"/>
      <c r="O3" s="9">
        <f>SUM(B3:M3)</f>
        <v>1</v>
      </c>
      <c r="P3" s="3"/>
      <c r="Q3" s="3"/>
      <c r="R3" s="3"/>
      <c r="S3" s="3"/>
      <c r="T3" s="3"/>
      <c r="U3" s="3"/>
      <c r="V3" s="3"/>
    </row>
    <row r="4" spans="1:22" x14ac:dyDescent="0.3">
      <c r="A4" s="7" t="s">
        <v>14</v>
      </c>
      <c r="B4" s="8">
        <v>0.3</v>
      </c>
      <c r="C4" s="8">
        <v>0.12</v>
      </c>
      <c r="D4" s="8">
        <v>0.06</v>
      </c>
      <c r="E4" s="8">
        <v>0</v>
      </c>
      <c r="F4" s="8">
        <v>0.25</v>
      </c>
      <c r="G4" s="8">
        <v>0.06</v>
      </c>
      <c r="H4" s="8">
        <v>0.03</v>
      </c>
      <c r="I4" s="8">
        <v>0</v>
      </c>
      <c r="J4" s="8">
        <v>0.01</v>
      </c>
      <c r="K4" s="8">
        <v>0.15</v>
      </c>
      <c r="L4" s="8">
        <v>0</v>
      </c>
      <c r="M4" s="8">
        <v>0.02</v>
      </c>
      <c r="N4" s="3"/>
      <c r="O4" s="9">
        <f>SUM(B4:M4)</f>
        <v>1</v>
      </c>
      <c r="P4" s="3"/>
      <c r="Q4" s="3"/>
      <c r="R4" s="3"/>
      <c r="S4" s="3"/>
      <c r="T4" s="3"/>
      <c r="U4" s="3"/>
      <c r="V4" s="3"/>
    </row>
    <row r="5" spans="1:22" x14ac:dyDescent="0.3">
      <c r="A5" s="3"/>
      <c r="B5" s="3"/>
      <c r="C5" s="10"/>
      <c r="D5" s="10"/>
      <c r="E5" s="10"/>
      <c r="F5" s="10"/>
      <c r="G5" s="10"/>
      <c r="H5" s="10"/>
      <c r="I5" s="10"/>
      <c r="J5" s="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3">
      <c r="A6" s="3"/>
      <c r="B6" s="6" t="s">
        <v>15</v>
      </c>
      <c r="C6" s="19" t="s">
        <v>16</v>
      </c>
      <c r="D6" s="19"/>
      <c r="E6" s="19"/>
      <c r="F6" s="19"/>
      <c r="G6" s="19"/>
      <c r="H6" s="19"/>
      <c r="I6" s="19"/>
      <c r="J6" s="19"/>
      <c r="K6" s="19"/>
      <c r="L6" s="19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3">
      <c r="A7" s="11" t="s">
        <v>17</v>
      </c>
      <c r="B7" s="12" t="s">
        <v>18</v>
      </c>
      <c r="C7" s="13">
        <v>12</v>
      </c>
      <c r="D7" s="13">
        <f>C7+12</f>
        <v>24</v>
      </c>
      <c r="E7" s="13">
        <f t="shared" ref="E7:V7" si="0">D7+12</f>
        <v>36</v>
      </c>
      <c r="F7" s="13">
        <f t="shared" si="0"/>
        <v>48</v>
      </c>
      <c r="G7" s="13">
        <f t="shared" si="0"/>
        <v>60</v>
      </c>
      <c r="H7" s="13">
        <f t="shared" si="0"/>
        <v>72</v>
      </c>
      <c r="I7" s="13">
        <f t="shared" si="0"/>
        <v>84</v>
      </c>
      <c r="J7" s="13">
        <f t="shared" si="0"/>
        <v>96</v>
      </c>
      <c r="K7" s="13">
        <f t="shared" si="0"/>
        <v>108</v>
      </c>
      <c r="L7" s="13">
        <f t="shared" si="0"/>
        <v>120</v>
      </c>
      <c r="M7" s="13">
        <f t="shared" si="0"/>
        <v>132</v>
      </c>
      <c r="N7" s="13">
        <f t="shared" si="0"/>
        <v>144</v>
      </c>
      <c r="O7" s="13">
        <f t="shared" si="0"/>
        <v>156</v>
      </c>
      <c r="P7" s="13">
        <f t="shared" si="0"/>
        <v>168</v>
      </c>
      <c r="Q7" s="13">
        <f t="shared" si="0"/>
        <v>180</v>
      </c>
      <c r="R7" s="13">
        <f t="shared" si="0"/>
        <v>192</v>
      </c>
      <c r="S7" s="13">
        <f t="shared" si="0"/>
        <v>204</v>
      </c>
      <c r="T7" s="13">
        <f t="shared" si="0"/>
        <v>216</v>
      </c>
      <c r="U7" s="13">
        <f t="shared" si="0"/>
        <v>228</v>
      </c>
      <c r="V7" s="13">
        <f t="shared" si="0"/>
        <v>240</v>
      </c>
    </row>
    <row r="8" spans="1:22" x14ac:dyDescent="0.3">
      <c r="A8" s="20" t="s">
        <v>19</v>
      </c>
      <c r="B8" s="14" t="s">
        <v>20</v>
      </c>
      <c r="C8" s="15">
        <v>0</v>
      </c>
      <c r="D8" s="15">
        <v>0</v>
      </c>
      <c r="E8" s="15">
        <v>1500000000</v>
      </c>
      <c r="F8" s="15">
        <v>1500000000</v>
      </c>
      <c r="G8" s="15">
        <v>3500000000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</row>
    <row r="9" spans="1:22" x14ac:dyDescent="0.3">
      <c r="A9" s="21"/>
      <c r="B9" s="16" t="s">
        <v>21</v>
      </c>
      <c r="C9" s="15">
        <v>0</v>
      </c>
      <c r="D9" s="15">
        <v>0</v>
      </c>
      <c r="E9" s="15">
        <v>1500000000</v>
      </c>
      <c r="F9" s="15">
        <v>1500000000</v>
      </c>
      <c r="G9" s="15">
        <v>3500000000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</row>
    <row r="10" spans="1:22" x14ac:dyDescent="0.3">
      <c r="A10" s="21"/>
      <c r="B10" s="16" t="s">
        <v>22</v>
      </c>
      <c r="C10" s="17">
        <v>0</v>
      </c>
      <c r="D10" s="17">
        <v>0</v>
      </c>
      <c r="E10" s="17">
        <v>2000000000</v>
      </c>
      <c r="F10" s="17">
        <v>2500000000</v>
      </c>
      <c r="G10" s="17">
        <v>3000000000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</row>
    <row r="11" spans="1:22" x14ac:dyDescent="0.3">
      <c r="A11" s="21"/>
      <c r="B11" s="16" t="s">
        <v>23</v>
      </c>
      <c r="C11" s="17">
        <v>0</v>
      </c>
      <c r="D11" s="17">
        <v>0</v>
      </c>
      <c r="E11" s="17">
        <v>2000000000</v>
      </c>
      <c r="F11" s="17">
        <v>2500000000</v>
      </c>
      <c r="G11" s="17">
        <v>3000000000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</row>
    <row r="12" spans="1:22" x14ac:dyDescent="0.3">
      <c r="A12" s="21"/>
      <c r="B12" s="16" t="s">
        <v>24</v>
      </c>
      <c r="C12" s="17">
        <v>0</v>
      </c>
      <c r="D12" s="17">
        <v>0</v>
      </c>
      <c r="E12" s="17">
        <v>2000000000</v>
      </c>
      <c r="F12" s="17">
        <v>2000000000</v>
      </c>
      <c r="G12" s="17">
        <v>3500000000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</row>
    <row r="13" spans="1:22" x14ac:dyDescent="0.3">
      <c r="A13" s="22"/>
      <c r="B13" s="18" t="s">
        <v>25</v>
      </c>
      <c r="C13" s="17">
        <v>0</v>
      </c>
      <c r="D13" s="17">
        <v>0</v>
      </c>
      <c r="E13" s="17">
        <v>1000000000</v>
      </c>
      <c r="F13" s="17">
        <v>2000000000</v>
      </c>
      <c r="G13" s="17">
        <v>2500000000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</row>
    <row r="14" spans="1:22" x14ac:dyDescent="0.3">
      <c r="A14" s="20" t="s">
        <v>26</v>
      </c>
      <c r="B14" s="14" t="s">
        <v>20</v>
      </c>
      <c r="C14" s="15">
        <v>0</v>
      </c>
      <c r="D14" s="15">
        <v>0</v>
      </c>
      <c r="E14" s="15">
        <v>0</v>
      </c>
      <c r="F14" s="15">
        <v>0</v>
      </c>
      <c r="G14" s="15">
        <v>1250000000</v>
      </c>
      <c r="H14" s="15">
        <v>1000000000</v>
      </c>
      <c r="I14" s="15">
        <v>1000000000</v>
      </c>
      <c r="J14" s="15">
        <v>1000000000</v>
      </c>
      <c r="K14" s="15">
        <v>0</v>
      </c>
      <c r="L14" s="15">
        <v>1500000000</v>
      </c>
      <c r="M14" s="15">
        <v>0</v>
      </c>
      <c r="N14" s="15">
        <v>1000000000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</row>
    <row r="15" spans="1:22" x14ac:dyDescent="0.3">
      <c r="A15" s="21"/>
      <c r="B15" s="16" t="s">
        <v>21</v>
      </c>
      <c r="C15" s="15">
        <v>0</v>
      </c>
      <c r="D15" s="15">
        <v>0</v>
      </c>
      <c r="E15" s="15">
        <v>0</v>
      </c>
      <c r="F15" s="15">
        <v>0</v>
      </c>
      <c r="G15" s="15">
        <v>1250000000</v>
      </c>
      <c r="H15" s="15">
        <v>1000000000</v>
      </c>
      <c r="I15" s="15">
        <v>1000000000</v>
      </c>
      <c r="J15" s="15">
        <v>1000000000</v>
      </c>
      <c r="K15" s="15">
        <v>0</v>
      </c>
      <c r="L15" s="15">
        <v>1500000000</v>
      </c>
      <c r="M15" s="15">
        <v>0</v>
      </c>
      <c r="N15" s="15">
        <v>1000000000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21"/>
      <c r="B16" s="16" t="s">
        <v>22</v>
      </c>
      <c r="C16" s="17">
        <v>0</v>
      </c>
      <c r="D16" s="17">
        <v>0</v>
      </c>
      <c r="E16" s="17">
        <v>0</v>
      </c>
      <c r="F16" s="17">
        <v>0</v>
      </c>
      <c r="G16" s="17">
        <v>1250000000</v>
      </c>
      <c r="H16" s="17">
        <v>1000000000</v>
      </c>
      <c r="I16" s="17">
        <v>1000000000</v>
      </c>
      <c r="J16" s="17">
        <v>1000000000</v>
      </c>
      <c r="K16" s="17">
        <v>0</v>
      </c>
      <c r="L16" s="17">
        <v>1500000000</v>
      </c>
      <c r="M16" s="17">
        <v>0</v>
      </c>
      <c r="N16" s="17">
        <v>1000000000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</row>
    <row r="17" spans="1:22" x14ac:dyDescent="0.3">
      <c r="A17" s="21"/>
      <c r="B17" s="16" t="s">
        <v>23</v>
      </c>
      <c r="C17" s="17">
        <v>0</v>
      </c>
      <c r="D17" s="17">
        <v>0</v>
      </c>
      <c r="E17" s="17">
        <v>0</v>
      </c>
      <c r="F17" s="17">
        <v>0</v>
      </c>
      <c r="G17" s="17">
        <v>1250000000</v>
      </c>
      <c r="H17" s="17">
        <v>1000000000</v>
      </c>
      <c r="I17" s="17">
        <v>0</v>
      </c>
      <c r="J17" s="17">
        <v>1000000000</v>
      </c>
      <c r="K17" s="17">
        <v>1000000000</v>
      </c>
      <c r="L17" s="17">
        <v>1500000000</v>
      </c>
      <c r="M17" s="17">
        <v>0</v>
      </c>
      <c r="N17" s="17">
        <v>1000000000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</row>
    <row r="18" spans="1:22" x14ac:dyDescent="0.3">
      <c r="A18" s="21"/>
      <c r="B18" s="16" t="s">
        <v>24</v>
      </c>
      <c r="C18" s="17">
        <v>0</v>
      </c>
      <c r="D18" s="17">
        <v>0</v>
      </c>
      <c r="E18" s="17">
        <v>0</v>
      </c>
      <c r="F18" s="17">
        <v>0</v>
      </c>
      <c r="G18" s="17">
        <v>1250000000</v>
      </c>
      <c r="H18" s="17">
        <v>1000000000</v>
      </c>
      <c r="I18" s="17">
        <v>0</v>
      </c>
      <c r="J18" s="17">
        <v>1000000000</v>
      </c>
      <c r="K18" s="17">
        <v>1000000000</v>
      </c>
      <c r="L18" s="17">
        <v>1500000000</v>
      </c>
      <c r="M18" s="17">
        <v>0</v>
      </c>
      <c r="N18" s="17">
        <v>1000000000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</row>
    <row r="19" spans="1:22" x14ac:dyDescent="0.3">
      <c r="A19" s="22"/>
      <c r="B19" s="18" t="s">
        <v>25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1000000000</v>
      </c>
      <c r="I19" s="17">
        <v>0</v>
      </c>
      <c r="J19" s="17">
        <v>1000000000</v>
      </c>
      <c r="K19" s="17">
        <v>1250000000</v>
      </c>
      <c r="L19" s="17">
        <v>1500000000</v>
      </c>
      <c r="M19" s="17">
        <v>1000000000</v>
      </c>
      <c r="N19" s="17">
        <v>1000000000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</row>
    <row r="20" spans="1:22" x14ac:dyDescent="0.3">
      <c r="A20" s="20" t="s">
        <v>27</v>
      </c>
      <c r="B20" s="14" t="s">
        <v>20</v>
      </c>
      <c r="C20" s="15">
        <v>0</v>
      </c>
      <c r="D20" s="15">
        <v>0</v>
      </c>
      <c r="E20" s="15">
        <v>0</v>
      </c>
      <c r="F20" s="15">
        <v>0</v>
      </c>
      <c r="G20" s="15">
        <v>1000000000</v>
      </c>
      <c r="H20" s="15">
        <v>0</v>
      </c>
      <c r="I20" s="15">
        <v>1000000000</v>
      </c>
      <c r="J20" s="15">
        <v>0</v>
      </c>
      <c r="K20" s="15">
        <v>0</v>
      </c>
      <c r="L20" s="15">
        <v>1000000000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</row>
    <row r="21" spans="1:22" x14ac:dyDescent="0.3">
      <c r="A21" s="21"/>
      <c r="B21" s="16" t="s">
        <v>21</v>
      </c>
      <c r="C21" s="15">
        <v>0</v>
      </c>
      <c r="D21" s="15">
        <v>0</v>
      </c>
      <c r="E21" s="15">
        <v>0</v>
      </c>
      <c r="F21" s="15">
        <v>0</v>
      </c>
      <c r="G21" s="15">
        <v>1000000000</v>
      </c>
      <c r="H21" s="15">
        <v>0</v>
      </c>
      <c r="I21" s="15">
        <v>1000000000</v>
      </c>
      <c r="J21" s="15">
        <v>0</v>
      </c>
      <c r="K21" s="15">
        <v>0</v>
      </c>
      <c r="L21" s="15">
        <v>1000000000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</row>
    <row r="22" spans="1:22" x14ac:dyDescent="0.3">
      <c r="A22" s="21"/>
      <c r="B22" s="16" t="s">
        <v>22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1220000000</v>
      </c>
      <c r="J22" s="17">
        <v>0</v>
      </c>
      <c r="K22" s="17">
        <v>0</v>
      </c>
      <c r="L22" s="17">
        <v>2000000000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</row>
    <row r="23" spans="1:22" x14ac:dyDescent="0.3">
      <c r="A23" s="21"/>
      <c r="B23" s="16" t="s">
        <v>23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1220000000</v>
      </c>
      <c r="J23" s="17">
        <v>0</v>
      </c>
      <c r="K23" s="17">
        <v>0</v>
      </c>
      <c r="L23" s="17">
        <v>2000000000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</row>
    <row r="24" spans="1:22" x14ac:dyDescent="0.3">
      <c r="A24" s="21"/>
      <c r="B24" s="16" t="s">
        <v>24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1220000000</v>
      </c>
      <c r="J24" s="17">
        <v>0</v>
      </c>
      <c r="K24" s="17">
        <v>0</v>
      </c>
      <c r="L24" s="17">
        <v>2000000000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</row>
    <row r="25" spans="1:22" x14ac:dyDescent="0.3">
      <c r="A25" s="22"/>
      <c r="B25" s="18" t="s">
        <v>25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1220000000</v>
      </c>
      <c r="J25" s="17">
        <v>0</v>
      </c>
      <c r="K25" s="17">
        <v>0</v>
      </c>
      <c r="L25" s="17">
        <v>2000000000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</row>
  </sheetData>
  <protectedRanges>
    <protectedRange sqref="B3:M4 C8:V25" name="Plage_BPCE"/>
  </protectedRanges>
  <mergeCells count="4">
    <mergeCell ref="C6:L6"/>
    <mergeCell ref="A8:A13"/>
    <mergeCell ref="A14:A19"/>
    <mergeCell ref="A20:A25"/>
  </mergeCells>
  <conditionalFormatting sqref="B3:D3">
    <cfRule type="expression" dxfId="2" priority="3">
      <formula>$B$53=3</formula>
    </cfRule>
  </conditionalFormatting>
  <conditionalFormatting sqref="B3:G3">
    <cfRule type="expression" dxfId="1" priority="2">
      <formula>$B$53=6</formula>
    </cfRule>
  </conditionalFormatting>
  <conditionalFormatting sqref="B3:J3">
    <cfRule type="expression" dxfId="0" priority="1">
      <formula>$B$53=9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REFI_MLT</vt:lpstr>
      <vt:lpstr>REFI_MLT!_BPCE_CourbeSaison_A1</vt:lpstr>
      <vt:lpstr>_REFI_MLT_BPCE</vt:lpstr>
      <vt:lpstr>_SAISONALITE_PN_BPCE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 Nicolas</dc:creator>
  <dc:description>2.2</dc:description>
  <cp:lastModifiedBy>HOSSAYNE</cp:lastModifiedBy>
  <dcterms:created xsi:type="dcterms:W3CDTF">2019-07-17T15:30:24Z</dcterms:created>
  <dcterms:modified xsi:type="dcterms:W3CDTF">2022-07-30T17:04:53Z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19f0c-bea1-442e-a475-ed109d9ec508_Enabled">
    <vt:lpwstr>True</vt:lpwstr>
  </property>
  <property fmtid="{D5CDD505-2E9C-101B-9397-08002B2CF9AE}" pid="3" name="MSIP_Label_48a19f0c-bea1-442e-a475-ed109d9ec508_SiteId">
    <vt:lpwstr>d5bb6d35-8a82-4329-b49a-5030bd6497ab</vt:lpwstr>
  </property>
  <property fmtid="{D5CDD505-2E9C-101B-9397-08002B2CF9AE}" pid="4" name="MSIP_Label_48a19f0c-bea1-442e-a475-ed109d9ec508_Owner">
    <vt:lpwstr>Nicolas.DEVES@bpce.fr</vt:lpwstr>
  </property>
  <property fmtid="{D5CDD505-2E9C-101B-9397-08002B2CF9AE}" pid="5" name="MSIP_Label_48a19f0c-bea1-442e-a475-ed109d9ec508_SetDate">
    <vt:lpwstr>2019-07-17T15:43:44.2318744Z</vt:lpwstr>
  </property>
  <property fmtid="{D5CDD505-2E9C-101B-9397-08002B2CF9AE}" pid="6" name="MSIP_Label_48a19f0c-bea1-442e-a475-ed109d9ec508_Name">
    <vt:lpwstr>C2 - Interne BPCE</vt:lpwstr>
  </property>
  <property fmtid="{D5CDD505-2E9C-101B-9397-08002B2CF9AE}" pid="7" name="MSIP_Label_48a19f0c-bea1-442e-a475-ed109d9ec508_Application">
    <vt:lpwstr>Microsoft Azure Information Protection</vt:lpwstr>
  </property>
  <property fmtid="{D5CDD505-2E9C-101B-9397-08002B2CF9AE}" pid="8" name="MSIP_Label_48a19f0c-bea1-442e-a475-ed109d9ec508_Extended_MSFT_Method">
    <vt:lpwstr>Automatic</vt:lpwstr>
  </property>
  <property fmtid="{D5CDD505-2E9C-101B-9397-08002B2CF9AE}" pid="9" name="Sensitivity">
    <vt:lpwstr>C2 - Interne BPCE</vt:lpwstr>
  </property>
</Properties>
</file>