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https://educationgovuk-my.sharepoint.com/personal/catherine_lawson_education_gov_uk/Documents/Desktop/"/>
    </mc:Choice>
  </mc:AlternateContent>
  <xr:revisionPtr revIDLastSave="0" documentId="8_{6C518361-7DD1-43AC-ABDB-39B8A84A60D2}" xr6:coauthVersionLast="45" xr6:coauthVersionMax="45" xr10:uidLastSave="{00000000-0000-0000-0000-000000000000}"/>
  <bookViews>
    <workbookView xWindow="368" yWindow="368" windowWidth="16874" windowHeight="10522" xr2:uid="{1EA6C85B-7693-4203-9FEB-EC51A05C6DB1}"/>
  </bookViews>
  <sheets>
    <sheet name="How it works" sheetId="1" r:id="rId1"/>
    <sheet name="Risk based matrix" sheetId="5" r:id="rId2"/>
    <sheet name="Risk Categories" sheetId="6" r:id="rId3"/>
  </sheets>
  <definedNames>
    <definedName name="_xlnm._FilterDatabase" localSheetId="1" hidden="1">'Risk based matrix'!$Z$9:$AA$35</definedName>
    <definedName name="_xlnm.Print_Titles" localSheetId="1">'Risk based matrix'!$8:$9</definedName>
    <definedName name="Risk">'Risk Categories'!$D$21:$I$27</definedName>
    <definedName name="Risk_rating">'Risk Categories'!$D$23:$D$28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Z12" i="5" l="1"/>
  <c r="AA12" i="5"/>
  <c r="Z13" i="5"/>
  <c r="AA13" i="5" s="1"/>
  <c r="G12" i="5"/>
  <c r="P11" i="5" l="1" a="1"/>
  <c r="P11" i="5" s="1"/>
  <c r="P12" i="5" a="1"/>
  <c r="P12" i="5" s="1"/>
  <c r="P13" i="5" a="1"/>
  <c r="P13" i="5" s="1"/>
  <c r="T11" i="5"/>
  <c r="Z11" i="5" s="1"/>
  <c r="AA11" i="5" s="1"/>
  <c r="T10" i="5"/>
  <c r="T12" i="5"/>
  <c r="T13" i="5"/>
  <c r="M11" i="5" a="1"/>
  <c r="M11" i="5" s="1"/>
  <c r="M12" i="5" a="1"/>
  <c r="M12" i="5" s="1"/>
  <c r="M13" i="5" a="1"/>
  <c r="M13" i="5" s="1"/>
  <c r="J11" i="5" a="1"/>
  <c r="J11" i="5" s="1"/>
  <c r="J12" i="5" a="1"/>
  <c r="J12" i="5" s="1"/>
  <c r="J13" i="5" a="1"/>
  <c r="J13" i="5" s="1"/>
  <c r="G13" i="5"/>
  <c r="G11" i="5"/>
  <c r="D23" i="6" l="1"/>
  <c r="G10" i="5" s="1"/>
  <c r="D24" i="6"/>
  <c r="D25" i="6"/>
  <c r="D26" i="6"/>
  <c r="D27" i="6"/>
  <c r="S14" i="5" a="1"/>
  <c r="S14" i="5" s="1"/>
  <c r="T14" i="5" s="1"/>
  <c r="H10" i="5"/>
  <c r="K10" i="5"/>
  <c r="G14" i="5" l="1" a="1"/>
  <c r="G14" i="5" s="1"/>
  <c r="P14" i="5" a="1"/>
  <c r="P14" i="5" s="1"/>
  <c r="M14" i="5" a="1"/>
  <c r="M14" i="5" s="1"/>
  <c r="J14" i="5" a="1"/>
  <c r="J14" i="5" s="1"/>
  <c r="G15" i="5" a="1"/>
  <c r="G15" i="5" s="1"/>
  <c r="X14" i="5"/>
  <c r="Z14" i="5"/>
  <c r="AA14" i="5" s="1"/>
  <c r="X35" i="5" l="1"/>
  <c r="W35" i="5"/>
  <c r="Q35" i="5"/>
  <c r="P35" i="5" a="1"/>
  <c r="P35" i="5" s="1"/>
  <c r="N35" i="5"/>
  <c r="M35" i="5" a="1"/>
  <c r="M35" i="5" s="1"/>
  <c r="K35" i="5"/>
  <c r="J35" i="5" a="1"/>
  <c r="J35" i="5" s="1"/>
  <c r="H35" i="5"/>
  <c r="G35" i="5" a="1"/>
  <c r="G35" i="5" s="1"/>
  <c r="X34" i="5"/>
  <c r="W34" i="5"/>
  <c r="Q34" i="5"/>
  <c r="P34" i="5" a="1"/>
  <c r="P34" i="5" s="1"/>
  <c r="N34" i="5"/>
  <c r="M34" i="5" a="1"/>
  <c r="M34" i="5" s="1"/>
  <c r="K34" i="5"/>
  <c r="J34" i="5" a="1"/>
  <c r="J34" i="5" s="1"/>
  <c r="H34" i="5"/>
  <c r="S34" i="5" s="1" a="1"/>
  <c r="S34" i="5" s="1"/>
  <c r="T34" i="5" s="1"/>
  <c r="G34" i="5" a="1"/>
  <c r="G34" i="5" s="1"/>
  <c r="X33" i="5"/>
  <c r="W33" i="5"/>
  <c r="Q33" i="5"/>
  <c r="P33" i="5" a="1"/>
  <c r="P33" i="5" s="1"/>
  <c r="N33" i="5"/>
  <c r="M33" i="5" a="1"/>
  <c r="M33" i="5" s="1"/>
  <c r="K33" i="5"/>
  <c r="J33" i="5" a="1"/>
  <c r="J33" i="5" s="1"/>
  <c r="H33" i="5"/>
  <c r="G33" i="5" a="1"/>
  <c r="G33" i="5" s="1"/>
  <c r="X32" i="5"/>
  <c r="W32" i="5"/>
  <c r="Q32" i="5"/>
  <c r="P32" i="5" a="1"/>
  <c r="P32" i="5" s="1"/>
  <c r="N32" i="5"/>
  <c r="M32" i="5" a="1"/>
  <c r="M32" i="5" s="1"/>
  <c r="K32" i="5"/>
  <c r="J32" i="5" a="1"/>
  <c r="J32" i="5" s="1"/>
  <c r="H32" i="5"/>
  <c r="S32" i="5" s="1" a="1"/>
  <c r="S32" i="5" s="1"/>
  <c r="T32" i="5" s="1"/>
  <c r="G32" i="5" a="1"/>
  <c r="G32" i="5" s="1"/>
  <c r="X31" i="5"/>
  <c r="W31" i="5"/>
  <c r="Q31" i="5"/>
  <c r="P31" i="5" a="1"/>
  <c r="P31" i="5" s="1"/>
  <c r="N31" i="5"/>
  <c r="M31" i="5" a="1"/>
  <c r="M31" i="5" s="1"/>
  <c r="K31" i="5"/>
  <c r="J31" i="5" a="1"/>
  <c r="J31" i="5" s="1"/>
  <c r="H31" i="5"/>
  <c r="G31" i="5" a="1"/>
  <c r="G31" i="5" s="1"/>
  <c r="X30" i="5"/>
  <c r="W30" i="5"/>
  <c r="Q30" i="5"/>
  <c r="P30" i="5" a="1"/>
  <c r="P30" i="5" s="1"/>
  <c r="N30" i="5"/>
  <c r="M30" i="5" a="1"/>
  <c r="M30" i="5" s="1"/>
  <c r="K30" i="5"/>
  <c r="J30" i="5" a="1"/>
  <c r="J30" i="5" s="1"/>
  <c r="H30" i="5"/>
  <c r="S30" i="5" s="1" a="1"/>
  <c r="S30" i="5" s="1"/>
  <c r="T30" i="5" s="1"/>
  <c r="G30" i="5" a="1"/>
  <c r="G30" i="5" s="1"/>
  <c r="X29" i="5"/>
  <c r="W29" i="5"/>
  <c r="Q29" i="5"/>
  <c r="P29" i="5" a="1"/>
  <c r="P29" i="5" s="1"/>
  <c r="N29" i="5"/>
  <c r="M29" i="5" a="1"/>
  <c r="M29" i="5" s="1"/>
  <c r="K29" i="5"/>
  <c r="J29" i="5" a="1"/>
  <c r="J29" i="5" s="1"/>
  <c r="H29" i="5"/>
  <c r="G29" i="5" a="1"/>
  <c r="G29" i="5" s="1"/>
  <c r="X28" i="5"/>
  <c r="W28" i="5"/>
  <c r="Q28" i="5"/>
  <c r="P28" i="5" a="1"/>
  <c r="P28" i="5" s="1"/>
  <c r="N28" i="5"/>
  <c r="M28" i="5" a="1"/>
  <c r="M28" i="5" s="1"/>
  <c r="K28" i="5"/>
  <c r="J28" i="5" a="1"/>
  <c r="J28" i="5" s="1"/>
  <c r="H28" i="5"/>
  <c r="G28" i="5" a="1"/>
  <c r="G28" i="5" s="1"/>
  <c r="X27" i="5"/>
  <c r="W27" i="5"/>
  <c r="Q27" i="5"/>
  <c r="P27" i="5" a="1"/>
  <c r="P27" i="5" s="1"/>
  <c r="N27" i="5"/>
  <c r="M27" i="5" a="1"/>
  <c r="M27" i="5" s="1"/>
  <c r="K27" i="5"/>
  <c r="J27" i="5" a="1"/>
  <c r="J27" i="5" s="1"/>
  <c r="H27" i="5"/>
  <c r="G27" i="5" a="1"/>
  <c r="G27" i="5" s="1"/>
  <c r="X26" i="5"/>
  <c r="W26" i="5"/>
  <c r="Q26" i="5"/>
  <c r="P26" i="5" a="1"/>
  <c r="P26" i="5" s="1"/>
  <c r="N26" i="5"/>
  <c r="M26" i="5" a="1"/>
  <c r="M26" i="5" s="1"/>
  <c r="K26" i="5"/>
  <c r="J26" i="5" a="1"/>
  <c r="J26" i="5" s="1"/>
  <c r="H26" i="5"/>
  <c r="S26" i="5" s="1" a="1"/>
  <c r="S26" i="5" s="1"/>
  <c r="T26" i="5" s="1"/>
  <c r="G26" i="5" a="1"/>
  <c r="G26" i="5" s="1"/>
  <c r="X25" i="5"/>
  <c r="W25" i="5"/>
  <c r="Q25" i="5"/>
  <c r="P25" i="5" a="1"/>
  <c r="P25" i="5" s="1"/>
  <c r="N25" i="5"/>
  <c r="M25" i="5" a="1"/>
  <c r="M25" i="5" s="1"/>
  <c r="K25" i="5"/>
  <c r="J25" i="5" a="1"/>
  <c r="J25" i="5" s="1"/>
  <c r="H25" i="5"/>
  <c r="G25" i="5" a="1"/>
  <c r="G25" i="5" s="1"/>
  <c r="X24" i="5"/>
  <c r="W24" i="5"/>
  <c r="Q24" i="5"/>
  <c r="P24" i="5" a="1"/>
  <c r="P24" i="5" s="1"/>
  <c r="N24" i="5"/>
  <c r="M24" i="5" a="1"/>
  <c r="M24" i="5" s="1"/>
  <c r="K24" i="5"/>
  <c r="J24" i="5" a="1"/>
  <c r="J24" i="5" s="1"/>
  <c r="H24" i="5"/>
  <c r="S24" i="5" s="1" a="1"/>
  <c r="S24" i="5" s="1"/>
  <c r="T24" i="5" s="1"/>
  <c r="G24" i="5" a="1"/>
  <c r="G24" i="5" s="1"/>
  <c r="X23" i="5"/>
  <c r="W23" i="5"/>
  <c r="Q23" i="5"/>
  <c r="P23" i="5" a="1"/>
  <c r="P23" i="5" s="1"/>
  <c r="N23" i="5"/>
  <c r="M23" i="5" a="1"/>
  <c r="M23" i="5" s="1"/>
  <c r="K23" i="5"/>
  <c r="J23" i="5" a="1"/>
  <c r="J23" i="5" s="1"/>
  <c r="H23" i="5"/>
  <c r="G23" i="5" a="1"/>
  <c r="G23" i="5" s="1"/>
  <c r="X22" i="5"/>
  <c r="W22" i="5"/>
  <c r="Q22" i="5"/>
  <c r="P22" i="5" a="1"/>
  <c r="P22" i="5" s="1"/>
  <c r="N22" i="5"/>
  <c r="M22" i="5" a="1"/>
  <c r="M22" i="5" s="1"/>
  <c r="K22" i="5"/>
  <c r="J22" i="5" a="1"/>
  <c r="J22" i="5" s="1"/>
  <c r="H22" i="5"/>
  <c r="G22" i="5" a="1"/>
  <c r="G22" i="5" s="1"/>
  <c r="X21" i="5"/>
  <c r="W21" i="5"/>
  <c r="Q21" i="5"/>
  <c r="P21" i="5" a="1"/>
  <c r="P21" i="5" s="1"/>
  <c r="N21" i="5"/>
  <c r="M21" i="5" a="1"/>
  <c r="M21" i="5" s="1"/>
  <c r="K21" i="5"/>
  <c r="J21" i="5" a="1"/>
  <c r="J21" i="5" s="1"/>
  <c r="H21" i="5"/>
  <c r="G21" i="5" a="1"/>
  <c r="G21" i="5" s="1"/>
  <c r="X20" i="5"/>
  <c r="W20" i="5"/>
  <c r="Q20" i="5"/>
  <c r="P20" i="5" a="1"/>
  <c r="P20" i="5" s="1"/>
  <c r="N20" i="5"/>
  <c r="M20" i="5" a="1"/>
  <c r="M20" i="5" s="1"/>
  <c r="K20" i="5"/>
  <c r="J20" i="5" a="1"/>
  <c r="J20" i="5" s="1"/>
  <c r="H20" i="5"/>
  <c r="G20" i="5" a="1"/>
  <c r="G20" i="5" s="1"/>
  <c r="X19" i="5"/>
  <c r="W19" i="5"/>
  <c r="Q19" i="5"/>
  <c r="P19" i="5" a="1"/>
  <c r="P19" i="5" s="1"/>
  <c r="N19" i="5"/>
  <c r="M19" i="5" a="1"/>
  <c r="M19" i="5" s="1"/>
  <c r="K19" i="5"/>
  <c r="J19" i="5" a="1"/>
  <c r="J19" i="5" s="1"/>
  <c r="H19" i="5"/>
  <c r="G19" i="5" a="1"/>
  <c r="G19" i="5" s="1"/>
  <c r="X18" i="5"/>
  <c r="W18" i="5"/>
  <c r="Q18" i="5"/>
  <c r="P18" i="5" a="1"/>
  <c r="P18" i="5" s="1"/>
  <c r="N18" i="5"/>
  <c r="M18" i="5" a="1"/>
  <c r="M18" i="5" s="1"/>
  <c r="K18" i="5"/>
  <c r="J18" i="5" a="1"/>
  <c r="J18" i="5" s="1"/>
  <c r="H18" i="5"/>
  <c r="G18" i="5" a="1"/>
  <c r="G18" i="5" s="1"/>
  <c r="X17" i="5"/>
  <c r="W17" i="5"/>
  <c r="Q17" i="5"/>
  <c r="P17" i="5" a="1"/>
  <c r="P17" i="5" s="1"/>
  <c r="N17" i="5"/>
  <c r="M17" i="5" a="1"/>
  <c r="M17" i="5" s="1"/>
  <c r="K17" i="5"/>
  <c r="J17" i="5" a="1"/>
  <c r="J17" i="5" s="1"/>
  <c r="H17" i="5"/>
  <c r="G17" i="5" a="1"/>
  <c r="G17" i="5" s="1"/>
  <c r="X16" i="5"/>
  <c r="W16" i="5"/>
  <c r="Q16" i="5"/>
  <c r="P16" i="5" a="1"/>
  <c r="P16" i="5" s="1"/>
  <c r="N16" i="5"/>
  <c r="M16" i="5" a="1"/>
  <c r="M16" i="5" s="1"/>
  <c r="K16" i="5"/>
  <c r="J16" i="5" a="1"/>
  <c r="J16" i="5" s="1"/>
  <c r="H16" i="5"/>
  <c r="G16" i="5" a="1"/>
  <c r="G16" i="5" s="1"/>
  <c r="X15" i="5"/>
  <c r="W15" i="5"/>
  <c r="Q15" i="5"/>
  <c r="P15" i="5" a="1"/>
  <c r="P15" i="5" s="1"/>
  <c r="N15" i="5"/>
  <c r="M15" i="5" a="1"/>
  <c r="M15" i="5" s="1"/>
  <c r="K15" i="5"/>
  <c r="J15" i="5" a="1"/>
  <c r="J15" i="5" s="1"/>
  <c r="H15" i="5"/>
  <c r="X10" i="5"/>
  <c r="W10" i="5"/>
  <c r="Q10" i="5"/>
  <c r="P10" i="5" a="1"/>
  <c r="P10" i="5" s="1"/>
  <c r="N10" i="5"/>
  <c r="M10" i="5" a="1"/>
  <c r="M10" i="5" s="1"/>
  <c r="J10" i="5" a="1"/>
  <c r="J10" i="5" s="1"/>
  <c r="S18" i="5" l="1" a="1"/>
  <c r="S18" i="5" s="1"/>
  <c r="T18" i="5" s="1"/>
  <c r="S20" i="5" a="1"/>
  <c r="S20" i="5" s="1"/>
  <c r="T20" i="5" s="1"/>
  <c r="S22" i="5" a="1"/>
  <c r="S22" i="5" s="1"/>
  <c r="T22" i="5" s="1"/>
  <c r="S28" i="5" a="1"/>
  <c r="S28" i="5" s="1"/>
  <c r="T28" i="5" s="1"/>
  <c r="Z28" i="5" s="1"/>
  <c r="AA28" i="5" s="1"/>
  <c r="S16" i="5" a="1"/>
  <c r="S16" i="5" s="1"/>
  <c r="T16" i="5" s="1"/>
  <c r="S15" i="5" a="1"/>
  <c r="S15" i="5" s="1"/>
  <c r="T15" i="5" s="1"/>
  <c r="S17" i="5" a="1"/>
  <c r="S17" i="5" s="1"/>
  <c r="T17" i="5" s="1"/>
  <c r="Z17" i="5" s="1"/>
  <c r="AA17" i="5" s="1"/>
  <c r="S19" i="5" a="1"/>
  <c r="S19" i="5" s="1"/>
  <c r="T19" i="5" s="1"/>
  <c r="Z19" i="5" s="1"/>
  <c r="AA19" i="5" s="1"/>
  <c r="S21" i="5" a="1"/>
  <c r="S21" i="5" s="1"/>
  <c r="T21" i="5" s="1"/>
  <c r="S23" i="5" a="1"/>
  <c r="S23" i="5" s="1"/>
  <c r="T23" i="5" s="1"/>
  <c r="Z23" i="5" s="1"/>
  <c r="AA23" i="5" s="1"/>
  <c r="S25" i="5" a="1"/>
  <c r="S25" i="5" s="1"/>
  <c r="T25" i="5" s="1"/>
  <c r="S27" i="5" a="1"/>
  <c r="S27" i="5" s="1"/>
  <c r="T27" i="5" s="1"/>
  <c r="Z27" i="5" s="1"/>
  <c r="AA27" i="5" s="1"/>
  <c r="S29" i="5" a="1"/>
  <c r="S29" i="5" s="1"/>
  <c r="T29" i="5" s="1"/>
  <c r="Z29" i="5" s="1"/>
  <c r="AA29" i="5" s="1"/>
  <c r="S31" i="5" a="1"/>
  <c r="S31" i="5" s="1"/>
  <c r="T31" i="5" s="1"/>
  <c r="Z31" i="5" s="1"/>
  <c r="AA31" i="5" s="1"/>
  <c r="S33" i="5" a="1"/>
  <c r="S33" i="5" s="1"/>
  <c r="T33" i="5" s="1"/>
  <c r="Z33" i="5" s="1"/>
  <c r="AA33" i="5" s="1"/>
  <c r="S35" i="5" a="1"/>
  <c r="S35" i="5" s="1"/>
  <c r="T35" i="5" s="1"/>
  <c r="Z35" i="5" s="1"/>
  <c r="AA35" i="5" s="1"/>
  <c r="Z15" i="5"/>
  <c r="AA15" i="5" s="1"/>
  <c r="Z10" i="5"/>
  <c r="AA10" i="5" s="1"/>
  <c r="Z25" i="5"/>
  <c r="AA25" i="5" s="1"/>
  <c r="Z16" i="5"/>
  <c r="AA16" i="5" s="1"/>
  <c r="Z18" i="5"/>
  <c r="AA18" i="5" s="1"/>
  <c r="Z20" i="5"/>
  <c r="AA20" i="5" s="1"/>
  <c r="Z22" i="5"/>
  <c r="AA22" i="5" s="1"/>
  <c r="Z24" i="5"/>
  <c r="AA24" i="5" s="1"/>
  <c r="Z26" i="5"/>
  <c r="AA26" i="5" s="1"/>
  <c r="Z30" i="5"/>
  <c r="AA30" i="5" s="1"/>
  <c r="Z32" i="5"/>
  <c r="AA32" i="5" s="1"/>
  <c r="Z34" i="5"/>
  <c r="AA34" i="5" s="1"/>
  <c r="Z21" i="5"/>
  <c r="AA21"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<sst xmlns="http://schemas.openxmlformats.org/spreadsheetml/2006/main" count="231" uniqueCount="79">
  <si>
    <t>Probability of failure</t>
  </si>
  <si>
    <t>Severity</t>
  </si>
  <si>
    <t>Unlikely</t>
  </si>
  <si>
    <t>Possible</t>
  </si>
  <si>
    <t>Likely</t>
  </si>
  <si>
    <t>Certain</t>
  </si>
  <si>
    <t>Operationally sound. Normal wear and tear. Estimated time to failure 5-10 years.</t>
  </si>
  <si>
    <t>Some signs of minor deterioration/ damage. Estimated time to failure up to 5 years</t>
  </si>
  <si>
    <t>Signs of significant deterioration/damage. Estimated time to failure within a year.</t>
  </si>
  <si>
    <t xml:space="preserve">Failure imminent or has already occurred. </t>
  </si>
  <si>
    <t>Severity of consequences</t>
  </si>
  <si>
    <t>Insignificant</t>
  </si>
  <si>
    <t>No risk of injury or breach of procedures</t>
  </si>
  <si>
    <t>Minimal or no impact on school operation</t>
  </si>
  <si>
    <t>Minimal or no impact on reactive maintenance budget or reputation</t>
  </si>
  <si>
    <t>Work can be delayed without affecting condition of building or services</t>
  </si>
  <si>
    <t>Minor</t>
  </si>
  <si>
    <t>Minor injury, trivial breach of procedures or minimal breach of legal requirements</t>
  </si>
  <si>
    <t>Localised impact, little disruption or impact on school operation</t>
  </si>
  <si>
    <t xml:space="preserve">Possible impact on reactive maintenance budget, complaint or impact on reputation </t>
  </si>
  <si>
    <t>Could develop into minor deterioration of building or services if delayed</t>
  </si>
  <si>
    <t>Moderate</t>
  </si>
  <si>
    <t xml:space="preserve">Injury or illness resulting in absence, significant breach of procedures or legal requirements </t>
  </si>
  <si>
    <t xml:space="preserve">Impact on large part of school, disruption to normal school operation </t>
  </si>
  <si>
    <t>Significant impact on reactive maintenance budget, reputational impact, financial penalty</t>
  </si>
  <si>
    <t>Will result in significant deterioration of building fabric or services if delayed</t>
  </si>
  <si>
    <t>Major</t>
  </si>
  <si>
    <t>Major injury, notifiable breach of legal requirements or procedures, litigation likely</t>
  </si>
  <si>
    <t xml:space="preserve">Major impact and disruption to whole school operation </t>
  </si>
  <si>
    <t>Major impact on reactive maintenance budget, loss of reputation, financial penalty</t>
  </si>
  <si>
    <t xml:space="preserve">Serious deterioration of building and services and drop in overall condition category if delayed </t>
  </si>
  <si>
    <t>Catastrophic</t>
  </si>
  <si>
    <t>Fatality, prosecution from legal breach</t>
  </si>
  <si>
    <t xml:space="preserve">Failure results in closure of whole school operation </t>
  </si>
  <si>
    <t>Extensive impact on maintenance or capital budgets, reputational impact, significant financial penalties</t>
  </si>
  <si>
    <t>Will result in complete building failure, unsuitable for occupation if delayed</t>
  </si>
  <si>
    <t>Maintenance activity</t>
  </si>
  <si>
    <t>Description</t>
  </si>
  <si>
    <t>Decision</t>
  </si>
  <si>
    <t>Score</t>
  </si>
  <si>
    <t>Please Select</t>
  </si>
  <si>
    <t>Ref</t>
  </si>
  <si>
    <t>Comments</t>
  </si>
  <si>
    <t>Risk Areas</t>
  </si>
  <si>
    <t>Overall severity score</t>
  </si>
  <si>
    <t>Likelihood Score</t>
  </si>
  <si>
    <t>Probability of Failure</t>
  </si>
  <si>
    <t>Severity of Consequences</t>
  </si>
  <si>
    <t>Numerical Rating</t>
  </si>
  <si>
    <t>Category</t>
  </si>
  <si>
    <t>Location</t>
  </si>
  <si>
    <t>Boiler replacement</t>
  </si>
  <si>
    <t>Main building</t>
  </si>
  <si>
    <t>Severity of Risk</t>
  </si>
  <si>
    <t>Likelihood of Failure</t>
  </si>
  <si>
    <t>Priority</t>
  </si>
  <si>
    <t xml:space="preserve">By applying a consistent methodology, you will be able to rank different maintenance works against each other and ensure that you focus and prioritise your resources to minimise risks. </t>
  </si>
  <si>
    <t>Value</t>
  </si>
  <si>
    <t xml:space="preserve">This matrix is based on as assessment of risk factors and their severity and the probability of failure. You can use the matrix to consider the risk factors and probability of failure of items if you don’t undertake the works, and rank them in order of priority.  The simple numerical ranking can be used alone, or you could combine it with a simple colour ranking (red-amber-green approach). </t>
  </si>
  <si>
    <t>Risk based matrix - how it works</t>
  </si>
  <si>
    <t>Please select</t>
  </si>
  <si>
    <r>
      <rPr>
        <sz val="12"/>
        <rFont val="Arial"/>
        <family val="2"/>
      </rPr>
      <t xml:space="preserve">The </t>
    </r>
    <r>
      <rPr>
        <u/>
        <sz val="12"/>
        <color theme="10"/>
        <rFont val="Arial"/>
        <family val="2"/>
      </rPr>
      <t>good estate management for schools (GEMS)</t>
    </r>
    <r>
      <rPr>
        <sz val="12"/>
        <rFont val="Arial"/>
        <family val="2"/>
      </rPr>
      <t xml:space="preserve"> guidance sets out the principles of maintenance planning.</t>
    </r>
  </si>
  <si>
    <r>
      <rPr>
        <sz val="12"/>
        <rFont val="Arial"/>
        <family val="2"/>
      </rPr>
      <t xml:space="preserve">You should also read the GEMS guidance and the </t>
    </r>
    <r>
      <rPr>
        <u/>
        <sz val="12"/>
        <color rgb="FFFF0000"/>
        <rFont val="Arial"/>
        <family val="2"/>
      </rPr>
      <t>further information about prioritising maintenance</t>
    </r>
    <r>
      <rPr>
        <sz val="12"/>
        <rFont val="Arial"/>
        <family val="2"/>
      </rPr>
      <t xml:space="preserve"> before using this tool. </t>
    </r>
  </si>
  <si>
    <t xml:space="preserve">This tool will help you develop a risk based approach to prioritising maintenance to make best use of your resources. To do this, you will need to assess the condition of your estate along with risks and other factors that you consider important. </t>
  </si>
  <si>
    <t>This is an example only and is not intended to provide a prescriptive methodology. You should use a methodology that suits the needs of your school or organisation. This methodology can be adapted to meet your own needs.</t>
  </si>
  <si>
    <t>Health and safety/statutory compliance</t>
  </si>
  <si>
    <t>Maintenance budget/business/financial</t>
  </si>
  <si>
    <t>Building or elemental condition/deterioration</t>
  </si>
  <si>
    <t>Operational/service interruption</t>
  </si>
  <si>
    <r>
      <t xml:space="preserve">Health </t>
    </r>
    <r>
      <rPr>
        <sz val="12"/>
        <rFont val="Arial"/>
        <family val="2"/>
      </rPr>
      <t>and</t>
    </r>
    <r>
      <rPr>
        <b/>
        <sz val="12"/>
        <rFont val="Arial"/>
        <family val="2"/>
      </rPr>
      <t xml:space="preserve"> safety/statutory compliance</t>
    </r>
  </si>
  <si>
    <t>Outcome/next steps</t>
  </si>
  <si>
    <t>Reasoning for decision</t>
  </si>
  <si>
    <t>Estimated cost</t>
  </si>
  <si>
    <t>Timeframe</t>
  </si>
  <si>
    <t>Risk based matrix</t>
  </si>
  <si>
    <r>
      <rPr>
        <b/>
        <sz val="12"/>
        <color theme="1"/>
        <rFont val="Arial"/>
        <family val="2"/>
      </rPr>
      <t>Methodology</t>
    </r>
    <r>
      <rPr>
        <sz val="12"/>
        <color theme="1"/>
        <rFont val="Arial"/>
        <family val="2"/>
      </rPr>
      <t xml:space="preserve">
This matrix is based on as assessment of risk factors and their severity and the probability of failure. 
The </t>
    </r>
    <r>
      <rPr>
        <b/>
        <sz val="12"/>
        <color theme="1"/>
        <rFont val="Arial"/>
        <family val="2"/>
      </rPr>
      <t>risk factors</t>
    </r>
    <r>
      <rPr>
        <sz val="12"/>
        <color theme="1"/>
        <rFont val="Arial"/>
        <family val="2"/>
      </rPr>
      <t xml:space="preserve"> in the matrix cover:
•	  health and safety and statutory compliance
•	  the impact on the operation of the school
•	  the potential financial or reputational implications
•	  the impact on the ongoing condition of the building or elements within it. 
You could consider other risk factors to reflect your organisation's priorities. 
The </t>
    </r>
    <r>
      <rPr>
        <b/>
        <sz val="12"/>
        <color theme="1"/>
        <rFont val="Arial"/>
        <family val="2"/>
      </rPr>
      <t>probability of failure</t>
    </r>
    <r>
      <rPr>
        <sz val="12"/>
        <color theme="1"/>
        <rFont val="Arial"/>
        <family val="2"/>
      </rPr>
      <t xml:space="preserve"> in the matrix is defined as:
•	  unlikely
•	  possible
•	  likely
•	  certain
You will need advice from your building professional or use your condition surveys to help identify the probability of failure. </t>
    </r>
  </si>
  <si>
    <r>
      <t xml:space="preserve">How to use the risk based matrix
</t>
    </r>
    <r>
      <rPr>
        <sz val="12"/>
        <color rgb="FF000000"/>
        <rFont val="Arial"/>
        <family val="2"/>
      </rPr>
      <t xml:space="preserve">We have included some example maintenance activity in the workbook. These are only examples and are not intended to describe the risk associated with particular maintenance. You should consider and assess the severity of the risk in terms of the consequences for your organisation.   
This methodology can be adapted to meet your own needs.
Please enter information into the cells shaded in grey.
Once you have entered the risk data, the priority columns will change colour. This is to help you identify which works need prioritisation first. </t>
    </r>
  </si>
  <si>
    <t>Before you start please read the accompanying document and 'how it works' tab</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</si>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</sst>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Arial"/>
      <family val="2"/>
    </font>
    <font>
      <b/>
      <sz val="20"/>
      <color theme="1"/>
      <name val="Arial"/>
      <family val="2"/>
    </font>
    <font>
      <sz val="11"/>
      <color rgb="FF006100"/>
      <name val="Calibri"/>
      <family val="2"/>
      <scheme val="minor"/>
    </font>
    <font>
      <sz val="11"/>
      <color rgb="FF9C0006"/>
      <name val="Calibri"/>
      <family val="2"/>
      <scheme val="minor"/>
    </font>
    <font>
      <sz val="11"/>
      <color rgb="FF9C5700"/>
      <name val="Calibri"/>
      <family val="2"/>
      <scheme val="minor"/>
    </font>
    <font>
      <b/>
      <sz val="12"/>
      <color theme="1"/>
      <name val="Arial"/>
      <family val="2"/>
    </font>
    <font>
      <sz val="12"/>
      <color theme="1"/>
      <name val="Arial"/>
      <family val="2"/>
    </font>
    <font>
      <b/>
      <sz val="12"/>
      <name val="Arial"/>
      <family val="2"/>
    </font>
    <font>
      <sz val="12"/>
      <name val="Arial"/>
      <family val="2"/>
    </font>
    <font>
      <sz val="12"/>
      <color theme="0"/>
      <name val="Arial"/>
      <family val="2"/>
    </font>
    <font>
      <u/>
      <sz val="11"/>
      <color theme="10"/>
      <name val="Calibri"/>
      <family val="2"/>
      <scheme val="minor"/>
    </font>
    <font>
      <u/>
      <sz val="12"/>
      <color theme="10"/>
      <name val="Arial"/>
      <family val="2"/>
    </font>
    <font>
      <sz val="12"/>
      <color rgb="FF000000"/>
      <name val="Arial"/>
      <family val="2"/>
    </font>
    <font>
      <u/>
      <sz val="12"/>
      <color rgb="FFFF0000"/>
      <name val="Arial"/>
      <family val="2"/>
    </font>
    <font>
      <b/>
      <sz val="12"/>
      <color theme="0"/>
      <name val="Arial"/>
      <family val="2"/>
    </font>
    <font>
      <b/>
      <sz val="12"/>
      <color rgb="FF000000"/>
      <name val="Arial"/>
      <family val="2"/>
    </font>
    <font>
      <i/>
      <sz val="12"/>
      <color theme="1"/>
      <name val="Arial"/>
      <family val="2"/>
    </font>
  </fonts>
  <fills count="12">
    <fill>
      <patternFill patternType="none"/>
    </fill>
    <fill>
      <patternFill patternType="gray125"/>
    </fill>
    <fill>
      <patternFill patternType="solid">
        <fgColor theme="0"/>
        <bgColor indexed="64"/>
      </patternFill>
    </fill>
    <fill>
      <patternFill patternType="solid">
        <fgColor theme="4" tint="-0.499984740745262"/>
        <bgColor indexed="64"/>
      </patternFill>
    </fill>
    <fill>
      <patternFill patternType="solid">
        <fgColor rgb="FFECECEC"/>
        <bgColor indexed="64"/>
      </patternFill>
    </fill>
    <fill>
      <patternFill patternType="solid">
        <fgColor theme="0" tint="-4.9989318521683403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4"/>
        <bgColor indexed="64"/>
      </patternFill>
    </fill>
    <fill>
      <patternFill patternType="solid">
        <fgColor rgb="FFEAF6FC"/>
        <bgColor indexed="64"/>
      </patternFill>
    </fill>
    <fill>
      <patternFill patternType="solid">
        <fgColor rgb="FFFF7575"/>
        <bgColor indexed="64"/>
      </patternFill>
    </fill>
  </fills>
  <borders count="26">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medium">
        <color indexed="64"/>
      </top>
      <bottom/>
      <diagonal/>
    </border>
  </borders>
  <cellStyleXfs count="5">
    <xf numFmtId="0" fontId="0" fillId="0" borderId="0"/>
    <xf numFmtId="0" fontId="3" fillId="6"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11" fillId="0" borderId="0" applyNumberFormat="0" applyFill="0" applyBorder="0" applyAlignment="0" applyProtection="0"/>
  </cellStyleXfs>
  <cellXfs count="120">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applyAlignment="1">
      <alignment wrapText="1"/>
    </xf>
    <xf numFmtId="0" fontId="0" fillId="2" borderId="0" xfId="0" applyFill="1" applyAlignment="1">
      <alignment vertical="center"/>
    </xf>
    <xf numFmtId="0" fontId="6" fillId="2" borderId="0" xfId="0" applyFont="1" applyFill="1" applyAlignment="1">
      <alignment horizontal="center"/>
    </xf>
    <xf numFmtId="0" fontId="7" fillId="2" borderId="0" xfId="0" applyFont="1" applyFill="1"/>
    <xf numFmtId="0" fontId="7" fillId="2" borderId="0" xfId="0" applyFont="1" applyFill="1" applyBorder="1"/>
    <xf numFmtId="0" fontId="7" fillId="2" borderId="14" xfId="0" applyFont="1" applyFill="1" applyBorder="1" applyAlignment="1">
      <alignment horizontal="center" vertical="center"/>
    </xf>
    <xf numFmtId="0" fontId="7" fillId="2" borderId="14"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7" fillId="2" borderId="0" xfId="0" applyFont="1" applyFill="1" applyAlignment="1">
      <alignment horizontal="center" vertical="center"/>
    </xf>
    <xf numFmtId="0" fontId="6" fillId="2" borderId="0" xfId="0" applyFont="1" applyFill="1" applyAlignment="1">
      <alignment horizontal="center" vertical="center"/>
    </xf>
    <xf numFmtId="0" fontId="6" fillId="2" borderId="5"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6" fillId="2" borderId="18" xfId="0" applyFont="1" applyFill="1" applyBorder="1" applyAlignment="1">
      <alignment horizontal="center" vertical="center"/>
    </xf>
    <xf numFmtId="0" fontId="8" fillId="2" borderId="9"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9" fillId="6" borderId="5" xfId="1" applyFont="1" applyBorder="1" applyAlignment="1">
      <alignment horizontal="center" vertical="center" wrapText="1"/>
    </xf>
    <xf numFmtId="0" fontId="9" fillId="6" borderId="2" xfId="1" applyFont="1" applyBorder="1" applyAlignment="1">
      <alignment horizontal="center" vertical="center" wrapText="1"/>
    </xf>
    <xf numFmtId="0" fontId="7" fillId="2" borderId="1" xfId="0" applyFont="1" applyFill="1" applyBorder="1" applyAlignment="1">
      <alignment horizontal="center" vertical="center" wrapText="1"/>
    </xf>
    <xf numFmtId="0" fontId="9" fillId="8" borderId="2" xfId="3" applyFont="1" applyBorder="1" applyAlignment="1">
      <alignment horizontal="center" vertical="center" wrapText="1"/>
    </xf>
    <xf numFmtId="0" fontId="9" fillId="11" borderId="2" xfId="2" applyFont="1" applyFill="1" applyBorder="1" applyAlignment="1">
      <alignment horizontal="center" vertical="center" wrapText="1"/>
    </xf>
    <xf numFmtId="0" fontId="7" fillId="2" borderId="0" xfId="0" applyFont="1" applyFill="1" applyAlignment="1">
      <alignment vertical="center" wrapText="1"/>
    </xf>
    <xf numFmtId="0" fontId="10" fillId="2" borderId="0" xfId="0" applyFont="1" applyFill="1"/>
    <xf numFmtId="0" fontId="8" fillId="2" borderId="0" xfId="0" applyFont="1" applyFill="1" applyAlignment="1">
      <alignment horizontal="center" vertical="center" wrapText="1"/>
    </xf>
    <xf numFmtId="0" fontId="7" fillId="2" borderId="0" xfId="0" applyFont="1" applyFill="1" applyAlignment="1">
      <alignment wrapText="1"/>
    </xf>
    <xf numFmtId="0" fontId="7" fillId="2" borderId="0" xfId="0" applyFont="1" applyFill="1" applyAlignment="1">
      <alignment vertical="top" wrapText="1"/>
    </xf>
    <xf numFmtId="0" fontId="12" fillId="2" borderId="0" xfId="4" applyFont="1" applyFill="1" applyAlignment="1">
      <alignment vertical="top" wrapText="1"/>
    </xf>
    <xf numFmtId="0" fontId="13" fillId="0" borderId="0" xfId="0" applyFont="1" applyAlignment="1">
      <alignment vertical="top" wrapText="1"/>
    </xf>
    <xf numFmtId="0" fontId="7" fillId="2" borderId="0" xfId="0" applyFont="1" applyFill="1" applyAlignment="1">
      <alignment horizontal="left"/>
    </xf>
    <xf numFmtId="0" fontId="13" fillId="2" borderId="0" xfId="0" applyFont="1" applyFill="1" applyBorder="1" applyAlignment="1">
      <alignment vertical="top" wrapText="1"/>
    </xf>
    <xf numFmtId="0" fontId="16" fillId="2" borderId="0" xfId="0" applyFont="1" applyFill="1" applyBorder="1" applyAlignment="1">
      <alignment vertical="top" wrapText="1"/>
    </xf>
    <xf numFmtId="0" fontId="7" fillId="2" borderId="0" xfId="0" applyFont="1" applyFill="1" applyAlignment="1">
      <alignment horizontal="left" wrapText="1"/>
    </xf>
    <xf numFmtId="0" fontId="6" fillId="2" borderId="0" xfId="0" applyFont="1" applyFill="1" applyAlignment="1">
      <alignment horizontal="left"/>
    </xf>
    <xf numFmtId="0" fontId="6" fillId="2" borderId="0" xfId="0" applyFont="1" applyFill="1" applyAlignment="1">
      <alignment horizontal="left" wrapText="1"/>
    </xf>
    <xf numFmtId="0" fontId="7" fillId="2" borderId="15" xfId="0" applyFont="1" applyFill="1" applyBorder="1"/>
    <xf numFmtId="0" fontId="10" fillId="2" borderId="11" xfId="0" applyFont="1" applyFill="1" applyBorder="1" applyAlignment="1">
      <alignment horizontal="center" vertical="center"/>
    </xf>
    <xf numFmtId="0" fontId="10" fillId="3" borderId="10" xfId="0" applyFont="1" applyFill="1" applyBorder="1" applyAlignment="1">
      <alignment vertical="center"/>
    </xf>
    <xf numFmtId="0" fontId="10" fillId="2" borderId="10" xfId="0" applyFont="1" applyFill="1" applyBorder="1" applyAlignment="1">
      <alignment vertical="center"/>
    </xf>
    <xf numFmtId="0" fontId="10" fillId="2" borderId="10" xfId="0" applyFont="1" applyFill="1" applyBorder="1" applyAlignment="1">
      <alignment horizontal="center"/>
    </xf>
    <xf numFmtId="0" fontId="15" fillId="2" borderId="10" xfId="0" applyFont="1" applyFill="1" applyBorder="1" applyAlignment="1">
      <alignment horizontal="center" vertical="center" wrapText="1"/>
    </xf>
    <xf numFmtId="0" fontId="10" fillId="2" borderId="10" xfId="0" applyFont="1" applyFill="1" applyBorder="1" applyAlignment="1">
      <alignment horizontal="center" vertical="center"/>
    </xf>
    <xf numFmtId="0" fontId="7" fillId="2" borderId="10" xfId="0" applyFont="1" applyFill="1" applyBorder="1"/>
    <xf numFmtId="0" fontId="10" fillId="9" borderId="16" xfId="0" applyFont="1" applyFill="1" applyBorder="1" applyAlignment="1">
      <alignment horizontal="center" vertical="center" wrapText="1"/>
    </xf>
    <xf numFmtId="0" fontId="10" fillId="2" borderId="10" xfId="0" applyFont="1" applyFill="1" applyBorder="1" applyAlignment="1">
      <alignment horizontal="center" vertical="center" wrapText="1"/>
    </xf>
    <xf numFmtId="0" fontId="10" fillId="9" borderId="10" xfId="0" applyFont="1" applyFill="1" applyBorder="1" applyAlignment="1">
      <alignment horizontal="center" vertical="center" wrapText="1"/>
    </xf>
    <xf numFmtId="0" fontId="10" fillId="3" borderId="10" xfId="0" applyFont="1" applyFill="1" applyBorder="1" applyAlignment="1">
      <alignment horizontal="center" vertical="center" wrapText="1"/>
    </xf>
    <xf numFmtId="2" fontId="10" fillId="9" borderId="10" xfId="0" applyNumberFormat="1" applyFont="1" applyFill="1" applyBorder="1" applyAlignment="1">
      <alignment horizontal="center" vertical="center" wrapText="1"/>
    </xf>
    <xf numFmtId="0" fontId="9" fillId="2" borderId="10" xfId="0" applyFont="1" applyFill="1" applyBorder="1"/>
    <xf numFmtId="0" fontId="7" fillId="5" borderId="10" xfId="0" applyFont="1" applyFill="1" applyBorder="1" applyAlignment="1">
      <alignment horizontal="center" vertical="center" wrapText="1"/>
    </xf>
    <xf numFmtId="0" fontId="7" fillId="2" borderId="10" xfId="0" applyFont="1" applyFill="1" applyBorder="1" applyAlignment="1">
      <alignment vertical="center" wrapText="1"/>
    </xf>
    <xf numFmtId="0" fontId="7" fillId="2" borderId="10" xfId="0" applyFont="1" applyFill="1" applyBorder="1" applyAlignment="1">
      <alignment horizontal="center" vertical="center"/>
    </xf>
    <xf numFmtId="0" fontId="7" fillId="2" borderId="10" xfId="0" applyFont="1" applyFill="1" applyBorder="1" applyAlignment="1">
      <alignment horizontal="center" vertical="center" wrapText="1"/>
    </xf>
    <xf numFmtId="2" fontId="7" fillId="5" borderId="10" xfId="0" applyNumberFormat="1" applyFont="1" applyFill="1" applyBorder="1" applyAlignment="1">
      <alignment horizontal="center" vertical="center"/>
    </xf>
    <xf numFmtId="2" fontId="10" fillId="5" borderId="10" xfId="0" applyNumberFormat="1" applyFont="1" applyFill="1" applyBorder="1" applyAlignment="1">
      <alignment horizontal="center" vertical="center"/>
    </xf>
    <xf numFmtId="0" fontId="10" fillId="5" borderId="10" xfId="0" applyFont="1" applyFill="1" applyBorder="1" applyAlignment="1">
      <alignment horizontal="center" vertical="center" wrapText="1"/>
    </xf>
    <xf numFmtId="0" fontId="7" fillId="2" borderId="10" xfId="0" applyFont="1" applyFill="1" applyBorder="1" applyAlignment="1">
      <alignment wrapText="1"/>
    </xf>
    <xf numFmtId="0" fontId="7" fillId="2" borderId="0" xfId="0" applyFont="1" applyFill="1" applyAlignment="1">
      <alignment horizontal="center" vertical="center" wrapText="1"/>
    </xf>
    <xf numFmtId="0" fontId="7" fillId="0" borderId="0" xfId="0" applyFont="1" applyAlignment="1">
      <alignment vertical="center" wrapText="1"/>
    </xf>
    <xf numFmtId="0" fontId="7" fillId="2" borderId="21" xfId="0" applyFont="1" applyFill="1" applyBorder="1" applyAlignment="1">
      <alignment horizontal="center" vertical="center"/>
    </xf>
    <xf numFmtId="0" fontId="7" fillId="2" borderId="23" xfId="0" applyFont="1" applyFill="1" applyBorder="1" applyAlignment="1">
      <alignment horizontal="center" vertical="center"/>
    </xf>
    <xf numFmtId="0" fontId="10" fillId="2" borderId="23" xfId="0" applyFont="1" applyFill="1" applyBorder="1" applyAlignment="1">
      <alignment horizontal="center" vertical="center"/>
    </xf>
    <xf numFmtId="0" fontId="7" fillId="2" borderId="2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0" xfId="0" applyFont="1" applyFill="1" applyBorder="1" applyAlignment="1">
      <alignment horizontal="center" vertical="center"/>
    </xf>
    <xf numFmtId="0" fontId="8" fillId="2" borderId="18" xfId="0" applyFont="1" applyFill="1" applyBorder="1" applyAlignment="1">
      <alignment horizontal="center" vertical="center" wrapText="1"/>
    </xf>
    <xf numFmtId="0" fontId="8" fillId="2" borderId="25" xfId="0" applyFont="1" applyFill="1" applyBorder="1" applyAlignment="1">
      <alignment horizontal="center" vertical="center" wrapText="1"/>
    </xf>
    <xf numFmtId="0" fontId="7" fillId="2" borderId="0" xfId="0" applyNumberFormat="1" applyFont="1" applyFill="1" applyAlignment="1">
      <alignment wrapText="1"/>
    </xf>
    <xf numFmtId="0" fontId="6" fillId="2" borderId="0" xfId="0" applyNumberFormat="1" applyFont="1" applyFill="1" applyAlignment="1">
      <alignment horizontal="left" wrapText="1"/>
    </xf>
    <xf numFmtId="0" fontId="7" fillId="2" borderId="10" xfId="0" applyNumberFormat="1" applyFont="1" applyFill="1" applyBorder="1" applyAlignment="1">
      <alignment vertical="center" wrapText="1"/>
    </xf>
    <xf numFmtId="0" fontId="7" fillId="2" borderId="10" xfId="0" applyNumberFormat="1" applyFont="1" applyFill="1" applyBorder="1" applyAlignment="1">
      <alignment wrapText="1"/>
    </xf>
    <xf numFmtId="0" fontId="7" fillId="5" borderId="10" xfId="0" applyFont="1" applyFill="1" applyBorder="1" applyAlignment="1" applyProtection="1">
      <alignment horizontal="center" vertical="center"/>
      <protection locked="0"/>
    </xf>
    <xf numFmtId="0" fontId="7" fillId="5" borderId="10" xfId="0" applyFont="1" applyFill="1" applyBorder="1" applyAlignment="1" applyProtection="1">
      <alignment horizontal="center" vertical="center" wrapText="1"/>
      <protection locked="0"/>
    </xf>
    <xf numFmtId="0" fontId="7" fillId="2" borderId="0" xfId="0" applyFont="1" applyFill="1" applyAlignment="1" applyProtection="1">
      <alignment horizontal="center" vertical="center"/>
      <protection locked="0"/>
    </xf>
    <xf numFmtId="0" fontId="7" fillId="2" borderId="0" xfId="0" applyFont="1" applyFill="1" applyAlignment="1" applyProtection="1">
      <alignment horizontal="center" vertical="center" wrapText="1"/>
      <protection locked="0"/>
    </xf>
    <xf numFmtId="0" fontId="7" fillId="2" borderId="0" xfId="0" applyFont="1" applyFill="1" applyProtection="1">
      <protection locked="0"/>
    </xf>
    <xf numFmtId="0" fontId="7" fillId="2" borderId="0" xfId="0" applyFont="1" applyFill="1" applyAlignment="1" applyProtection="1">
      <alignment wrapText="1"/>
      <protection locked="0"/>
    </xf>
    <xf numFmtId="0" fontId="7" fillId="10" borderId="10" xfId="0" applyFont="1" applyFill="1" applyBorder="1" applyAlignment="1" applyProtection="1">
      <alignment horizontal="center" vertical="center"/>
      <protection locked="0"/>
    </xf>
    <xf numFmtId="0" fontId="17" fillId="5" borderId="10" xfId="0" applyFont="1" applyFill="1" applyBorder="1" applyAlignment="1" applyProtection="1">
      <alignment horizontal="center" vertical="center"/>
      <protection locked="0"/>
    </xf>
    <xf numFmtId="0" fontId="17" fillId="5" borderId="10" xfId="0" applyFont="1" applyFill="1" applyBorder="1" applyAlignment="1" applyProtection="1">
      <alignment horizontal="center" vertical="center" wrapText="1"/>
      <protection locked="0"/>
    </xf>
    <xf numFmtId="0" fontId="17" fillId="2" borderId="10" xfId="0" applyFont="1" applyFill="1" applyBorder="1"/>
    <xf numFmtId="0" fontId="17" fillId="10" borderId="10" xfId="0" applyFont="1" applyFill="1" applyBorder="1" applyAlignment="1" applyProtection="1">
      <alignment horizontal="center" vertical="center"/>
      <protection locked="0"/>
    </xf>
    <xf numFmtId="0" fontId="17" fillId="2" borderId="10" xfId="0" applyNumberFormat="1" applyFont="1" applyFill="1" applyBorder="1" applyAlignment="1">
      <alignment vertical="center" wrapText="1"/>
    </xf>
    <xf numFmtId="0" fontId="17" fillId="2" borderId="10" xfId="0" applyFont="1" applyFill="1" applyBorder="1" applyAlignment="1">
      <alignment horizontal="center" vertical="center"/>
    </xf>
    <xf numFmtId="0" fontId="17" fillId="2" borderId="10" xfId="0" applyFont="1" applyFill="1" applyBorder="1" applyAlignment="1">
      <alignment vertical="center" wrapText="1"/>
    </xf>
    <xf numFmtId="0" fontId="17" fillId="2" borderId="10" xfId="0" applyFont="1" applyFill="1" applyBorder="1" applyAlignment="1">
      <alignment horizontal="center" vertical="center" wrapText="1"/>
    </xf>
    <xf numFmtId="1" fontId="17" fillId="4" borderId="10" xfId="0" applyNumberFormat="1" applyFont="1" applyFill="1" applyBorder="1" applyAlignment="1">
      <alignment horizontal="center" vertical="center"/>
    </xf>
    <xf numFmtId="0" fontId="17" fillId="4" borderId="10" xfId="0" applyFont="1" applyFill="1" applyBorder="1" applyAlignment="1">
      <alignment horizontal="center" vertical="center" wrapText="1"/>
    </xf>
    <xf numFmtId="0" fontId="17" fillId="2" borderId="0" xfId="0" applyFont="1" applyFill="1"/>
    <xf numFmtId="0" fontId="7" fillId="2" borderId="0" xfId="0" applyFont="1" applyFill="1" applyAlignment="1">
      <alignment horizontal="left" vertical="center" wrapText="1"/>
    </xf>
    <xf numFmtId="0" fontId="15" fillId="9" borderId="11" xfId="0" applyFont="1" applyFill="1" applyBorder="1" applyAlignment="1">
      <alignment horizontal="center" vertical="center"/>
    </xf>
    <xf numFmtId="0" fontId="15" fillId="9" borderId="13" xfId="0" applyFont="1" applyFill="1" applyBorder="1" applyAlignment="1">
      <alignment horizontal="center" vertical="center"/>
    </xf>
    <xf numFmtId="0" fontId="2" fillId="2" borderId="0" xfId="0" applyFont="1" applyFill="1" applyAlignment="1">
      <alignment horizontal="left" wrapText="1"/>
    </xf>
    <xf numFmtId="0" fontId="10" fillId="9" borderId="10" xfId="0" applyFont="1" applyFill="1" applyBorder="1" applyAlignment="1">
      <alignment horizontal="center" vertical="center"/>
    </xf>
    <xf numFmtId="0" fontId="15" fillId="9" borderId="10" xfId="0" applyFont="1" applyFill="1" applyBorder="1" applyAlignment="1">
      <alignment horizontal="center" vertical="center" wrapText="1"/>
    </xf>
    <xf numFmtId="0" fontId="10" fillId="9" borderId="12" xfId="0" applyFont="1" applyFill="1" applyBorder="1" applyAlignment="1">
      <alignment horizontal="center" vertical="center"/>
    </xf>
    <xf numFmtId="0" fontId="15" fillId="9" borderId="12" xfId="0" applyFont="1" applyFill="1" applyBorder="1" applyAlignment="1">
      <alignment horizontal="center" vertical="center"/>
    </xf>
    <xf numFmtId="0" fontId="10" fillId="9" borderId="11"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9" xfId="0" applyFont="1" applyFill="1" applyBorder="1" applyAlignment="1">
      <alignment horizontal="center" vertical="center" textRotation="90" wrapText="1"/>
    </xf>
    <xf numFmtId="0" fontId="6" fillId="2" borderId="6" xfId="0" applyFont="1" applyFill="1" applyBorder="1" applyAlignment="1">
      <alignment horizontal="center" vertical="center" textRotation="90" wrapText="1"/>
    </xf>
    <xf numFmtId="0" fontId="6" fillId="2" borderId="5" xfId="0" applyFont="1" applyFill="1" applyBorder="1" applyAlignment="1">
      <alignment horizontal="center" vertical="center" textRotation="90" wrapText="1"/>
    </xf>
    <xf numFmtId="0" fontId="6" fillId="2" borderId="7" xfId="0" applyFont="1" applyFill="1" applyBorder="1" applyAlignment="1">
      <alignment horizontal="center" vertical="center"/>
    </xf>
    <xf numFmtId="0" fontId="6" fillId="2" borderId="3" xfId="0" applyFont="1" applyFill="1" applyBorder="1" applyAlignment="1">
      <alignment horizontal="center" vertical="center"/>
    </xf>
    <xf numFmtId="0" fontId="7" fillId="2" borderId="23" xfId="0" applyFont="1" applyFill="1" applyBorder="1" applyAlignment="1">
      <alignment horizontal="left"/>
    </xf>
    <xf numFmtId="0" fontId="7" fillId="2" borderId="22" xfId="0" applyFont="1" applyFill="1" applyBorder="1" applyAlignment="1">
      <alignment horizontal="left" vertical="center"/>
    </xf>
    <xf numFmtId="0" fontId="7" fillId="2" borderId="23" xfId="0" applyFont="1" applyFill="1" applyBorder="1" applyAlignment="1">
      <alignment horizontal="left" vertical="center"/>
    </xf>
    <xf numFmtId="0" fontId="7" fillId="2" borderId="24" xfId="0" applyFont="1" applyFill="1" applyBorder="1" applyAlignment="1">
      <alignment horizontal="left" vertical="center"/>
    </xf>
    <xf numFmtId="0" fontId="7" fillId="2" borderId="17" xfId="0" applyFont="1" applyFill="1" applyBorder="1" applyAlignment="1">
      <alignment horizontal="left" vertical="center"/>
    </xf>
    <xf numFmtId="0" fontId="7" fillId="2" borderId="19" xfId="0" applyFont="1" applyFill="1" applyBorder="1" applyAlignment="1">
      <alignment horizontal="left" vertical="center"/>
    </xf>
    <xf numFmtId="0" fontId="7" fillId="2" borderId="20" xfId="0" applyFont="1" applyFill="1" applyBorder="1" applyAlignment="1">
      <alignment horizontal="left" vertical="center"/>
    </xf>
  </cellXfs>
  <cellStyles count="5">
    <cellStyle name="Bad" xfId="2" builtinId="27"/>
    <cellStyle name="Good" xfId="1" builtinId="26"/>
    <cellStyle name="Hyperlink" xfId="4" builtinId="8"/>
    <cellStyle name="Neutral" xfId="3" builtinId="28"/>
    <cellStyle name="Normal" xfId="0" builtinId="0"/>
  </cellStyles>
  <dxfs count="8">
    <dxf>
      <font>
        <color theme="2" tint="-0.499984740745262"/>
      </font>
      <fill>
        <patternFill>
          <bgColor rgb="FFECECEC"/>
        </patternFill>
      </fill>
    </dxf>
    <dxf>
      <fill>
        <patternFill>
          <bgColor rgb="FFFF8B8B"/>
        </patternFill>
      </fill>
    </dxf>
    <dxf>
      <font>
        <color rgb="FF9C5700"/>
      </font>
      <fill>
        <patternFill>
          <bgColor rgb="FFFFEB9C"/>
        </patternFill>
      </fill>
    </dxf>
    <dxf>
      <font>
        <color rgb="FF006100"/>
      </font>
      <fill>
        <patternFill>
          <bgColor rgb="FFC6EFCE"/>
        </patternFill>
      </fill>
    </dxf>
    <dxf>
      <font>
        <color theme="2" tint="-0.499984740745262"/>
      </font>
      <fill>
        <patternFill>
          <bgColor rgb="FFECECEC"/>
        </patternFill>
      </fill>
    </dxf>
    <dxf>
      <font>
        <color auto="1"/>
      </font>
      <fill>
        <patternFill>
          <bgColor rgb="FFFF8B8B"/>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FF7575"/>
      <color rgb="FFEAF6FC"/>
      <color rgb="FFFF9F9F"/>
      <color rgb="FFFF8B8B"/>
      <color rgb="FFFFFF9F"/>
      <color rgb="FFFF6969"/>
      <color rgb="FFFF6565"/>
      <color rgb="FFFF8989"/>
      <color rgb="FFFFFF99"/>
      <color rgb="FFFFE3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37425</xdr:colOff>
      <xdr:row>0</xdr:row>
      <xdr:rowOff>261223</xdr:rowOff>
    </xdr:from>
    <xdr:to>
      <xdr:col>1</xdr:col>
      <xdr:colOff>2309455</xdr:colOff>
      <xdr:row>0</xdr:row>
      <xdr:rowOff>662543</xdr:rowOff>
    </xdr:to>
    <xdr:pic>
      <xdr:nvPicPr>
        <xdr:cNvPr id="3" name="Picture 2" descr="Good estate management for schools (GEMS) logo">
          <a:extLst>
            <a:ext uri="{FF2B5EF4-FFF2-40B4-BE49-F238E27FC236}">
              <a16:creationId xmlns:a16="http://schemas.microsoft.com/office/drawing/2014/main" id="{5897EF0D-F148-4A3A-81D3-860A8EC203B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01683" y="261223"/>
          <a:ext cx="2272030" cy="401320"/>
        </a:xfrm>
        <a:prstGeom prst="rect">
          <a:avLst/>
        </a:prstGeom>
        <a:noFill/>
        <a:ln>
          <a:noFill/>
        </a:ln>
      </xdr:spPr>
    </xdr:pic>
    <xdr:clientData/>
  </xdr:twoCellAnchor>
  <xdr:twoCellAnchor editAs="oneCell">
    <xdr:from>
      <xdr:col>0</xdr:col>
      <xdr:colOff>148828</xdr:colOff>
      <xdr:row>0</xdr:row>
      <xdr:rowOff>69453</xdr:rowOff>
    </xdr:from>
    <xdr:to>
      <xdr:col>1</xdr:col>
      <xdr:colOff>13295</xdr:colOff>
      <xdr:row>0</xdr:row>
      <xdr:rowOff>873998</xdr:rowOff>
    </xdr:to>
    <xdr:pic>
      <xdr:nvPicPr>
        <xdr:cNvPr id="4" name="Picture 3" descr="Department for Education logo">
          <a:extLst>
            <a:ext uri="{FF2B5EF4-FFF2-40B4-BE49-F238E27FC236}">
              <a16:creationId xmlns:a16="http://schemas.microsoft.com/office/drawing/2014/main" id="{8C651439-333E-41F4-A593-C36C36637487}"/>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8828" y="69453"/>
          <a:ext cx="1228725" cy="804545"/>
        </a:xfrm>
        <a:prstGeom prst="rect">
          <a:avLst/>
        </a:prstGeom>
      </xdr:spPr>
    </xdr:pic>
    <xdr:clientData/>
  </xdr:twoCellAnchor>
</xdr:wsDr>
</file>

<file path=xl/theme/theme1.xml><?xml version="1.0" encoding="utf-8"?>
<a:theme xmlns:a="http://schemas.openxmlformats.org/drawingml/2006/main" name="Office Theme">
  <a:themeElements>
    <a:clrScheme name="DfE Colours">
      <a:dk1>
        <a:sysClr val="windowText" lastClr="000000"/>
      </a:dk1>
      <a:lt1>
        <a:sysClr val="window" lastClr="FFFFFF"/>
      </a:lt1>
      <a:dk2>
        <a:srgbClr val="44546A"/>
      </a:dk2>
      <a:lt2>
        <a:srgbClr val="E7E6E6"/>
      </a:lt2>
      <a:accent1>
        <a:srgbClr val="104F75"/>
      </a:accent1>
      <a:accent2>
        <a:srgbClr val="8A2529"/>
      </a:accent2>
      <a:accent3>
        <a:srgbClr val="C2A204"/>
      </a:accent3>
      <a:accent4>
        <a:srgbClr val="004712"/>
      </a:accent4>
      <a:accent5>
        <a:srgbClr val="260859"/>
      </a:accent5>
      <a:accent6>
        <a:srgbClr val="0563C1"/>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uk/guidance/good-estate-management-for-schools/health-and-safet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3BF68-DF26-4953-9A0E-3DB6E1096683}">
  <dimension ref="B1:B18"/>
  <sheetViews>
    <sheetView tabSelected="1" zoomScaleNormal="100" workbookViewId="0">
      <selection activeCell="B7" sqref="B7"/>
    </sheetView>
  </sheetViews>
  <sheetFormatPr defaultRowHeight="14.25" x14ac:dyDescent="0.45"/>
  <cols>
    <col min="1" max="1" width="19.06640625" style="1" customWidth="1"/>
    <col min="2" max="2" width="116.3984375" style="3" customWidth="1"/>
    <col min="3" max="16384" width="9.06640625" style="1"/>
  </cols>
  <sheetData>
    <row r="1" spans="2:2" ht="70.05" customHeight="1" x14ac:dyDescent="0.45"/>
    <row r="3" spans="2:2" ht="35.65" customHeight="1" x14ac:dyDescent="0.45">
      <c r="B3" s="29" t="s">
        <v>59</v>
      </c>
    </row>
    <row r="4" spans="2:2" ht="22.9" customHeight="1" x14ac:dyDescent="0.45">
      <c r="B4" s="32" t="s">
        <v>61</v>
      </c>
    </row>
    <row r="5" spans="2:2" ht="24" customHeight="1" x14ac:dyDescent="0.45">
      <c r="B5" s="32" t="s">
        <v>62</v>
      </c>
    </row>
    <row r="6" spans="2:2" s="4" customFormat="1" ht="36" customHeight="1" x14ac:dyDescent="0.45">
      <c r="B6" s="35" t="s">
        <v>63</v>
      </c>
    </row>
    <row r="7" spans="2:2" s="4" customFormat="1" ht="14.35" customHeight="1" x14ac:dyDescent="0.45">
      <c r="B7" s="35"/>
    </row>
    <row r="8" spans="2:2" s="4" customFormat="1" ht="180" x14ac:dyDescent="0.45">
      <c r="B8" s="36" t="s">
        <v>76</v>
      </c>
    </row>
    <row r="9" spans="2:2" s="4" customFormat="1" ht="19.149999999999999" customHeight="1" x14ac:dyDescent="0.45"/>
    <row r="10" spans="2:2" ht="290.64999999999998" customHeight="1" x14ac:dyDescent="0.45">
      <c r="B10" s="31" t="s">
        <v>75</v>
      </c>
    </row>
    <row r="11" spans="2:2" ht="38.25" customHeight="1" x14ac:dyDescent="0.45">
      <c r="B11" s="33" t="s">
        <v>64</v>
      </c>
    </row>
    <row r="12" spans="2:2" ht="36.4" customHeight="1" x14ac:dyDescent="0.45">
      <c r="B12" s="31" t="s">
        <v>56</v>
      </c>
    </row>
    <row r="13" spans="2:2" s="2" customFormat="1" x14ac:dyDescent="0.35">
      <c r="B13" s="3"/>
    </row>
    <row r="14" spans="2:2" s="2" customFormat="1" x14ac:dyDescent="0.35">
      <c r="B14" s="3"/>
    </row>
    <row r="15" spans="2:2" s="2" customFormat="1" x14ac:dyDescent="0.35">
      <c r="B15" s="3"/>
    </row>
    <row r="16" spans="2:2" s="2" customFormat="1" x14ac:dyDescent="0.35">
      <c r="B16" s="3"/>
    </row>
    <row r="17" spans="2:2" s="2" customFormat="1" x14ac:dyDescent="0.35">
      <c r="B17" s="3"/>
    </row>
    <row r="18" spans="2:2" s="2" customFormat="1" x14ac:dyDescent="0.35">
      <c r="B18" s="3"/>
    </row>
  </sheetData>
  <sheetProtection algorithmName="SHA-512" hashValue="Kf3aItyXH/ArKGpH5YK3dVd/97VUFJFC1stKdPcr1H8A+0f63wWhecw+TGiQHhwutPOppVOsQsIdDcvrwTR/lw==" saltValue="SAJJGLh6TnATh4GTiQXydg==" spinCount="100000" sheet="1" objects="1" scenarios="1"/>
  <hyperlinks>
    <hyperlink ref="B4" r:id="rId1" display="The good estate management for schools (GEMS) guidance sets out the principles of maintenance planning. You should use this information to help you use this tool. " xr:uid="{75AB0494-D2AA-44D3-AFDB-C40BCB5C8FD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82B3A-4909-4620-A74C-E023AB282704}">
  <dimension ref="B1:CR619"/>
  <sheetViews>
    <sheetView topLeftCell="T3" zoomScaleNormal="100" workbookViewId="0">
      <selection activeCell="Z11" sqref="Z11"/>
    </sheetView>
  </sheetViews>
  <sheetFormatPr defaultRowHeight="15" x14ac:dyDescent="0.4"/>
  <cols>
    <col min="1" max="1" width="11.06640625" style="6" customWidth="1"/>
    <col min="2" max="2" width="5.53125" style="6" customWidth="1"/>
    <col min="3" max="3" width="11.265625" style="30" bestFit="1" customWidth="1"/>
    <col min="4" max="4" width="14.73046875" style="6" customWidth="1"/>
    <col min="5" max="5" width="3.265625" style="6" customWidth="1"/>
    <col min="6" max="6" width="14.9296875" style="6" customWidth="1"/>
    <col min="7" max="7" width="23.33203125" style="73" customWidth="1"/>
    <col min="8" max="8" width="6.3984375" style="6" hidden="1" customWidth="1"/>
    <col min="9" max="9" width="14.796875" style="6" customWidth="1"/>
    <col min="10" max="10" width="23.33203125" style="30" customWidth="1"/>
    <col min="11" max="11" width="6.3984375" style="6" hidden="1" customWidth="1"/>
    <col min="12" max="12" width="14.796875" style="6" customWidth="1"/>
    <col min="13" max="13" width="23.33203125" style="30" customWidth="1"/>
    <col min="14" max="14" width="6.3984375" style="6" hidden="1" customWidth="1"/>
    <col min="15" max="15" width="14.796875" style="6" customWidth="1"/>
    <col min="16" max="16" width="23.33203125" style="30" customWidth="1"/>
    <col min="17" max="17" width="6.3984375" style="6" hidden="1" customWidth="1"/>
    <col min="18" max="18" width="0.6640625" style="6" customWidth="1"/>
    <col min="19" max="19" width="18.6640625" style="6" customWidth="1"/>
    <col min="20" max="20" width="6.53125" style="6" customWidth="1"/>
    <col min="21" max="21" width="3.46484375" style="6" customWidth="1"/>
    <col min="22" max="22" width="17.86328125" style="11" customWidth="1"/>
    <col min="23" max="23" width="6.6640625" style="11" customWidth="1"/>
    <col min="24" max="24" width="25.19921875" style="11" customWidth="1"/>
    <col min="25" max="25" width="3.73046875" style="11" customWidth="1"/>
    <col min="26" max="26" width="19.59765625" style="6" customWidth="1"/>
    <col min="27" max="27" width="19.59765625" style="30" customWidth="1"/>
    <col min="28" max="28" width="3.59765625" style="6" customWidth="1"/>
    <col min="29" max="29" width="23.86328125" style="6" customWidth="1"/>
    <col min="30" max="30" width="28.06640625" style="6" customWidth="1"/>
    <col min="31" max="31" width="14.73046875" style="6" customWidth="1"/>
    <col min="32" max="32" width="15.9296875" style="6" customWidth="1"/>
    <col min="33" max="33" width="36.59765625" style="6" customWidth="1"/>
    <col min="34" max="16384" width="9.06640625" style="6"/>
  </cols>
  <sheetData>
    <row r="1" spans="2:96" ht="45.75" customHeight="1" x14ac:dyDescent="0.4"/>
    <row r="2" spans="2:96" ht="25.15" x14ac:dyDescent="0.7">
      <c r="C2" s="98" t="s">
        <v>74</v>
      </c>
      <c r="D2" s="98"/>
      <c r="E2" s="98"/>
      <c r="F2" s="98"/>
      <c r="G2" s="98"/>
      <c r="H2" s="34"/>
      <c r="I2" s="34"/>
      <c r="J2" s="37"/>
      <c r="K2" s="34"/>
      <c r="L2" s="34"/>
      <c r="M2" s="37"/>
      <c r="N2" s="34"/>
      <c r="O2" s="34"/>
      <c r="P2" s="37"/>
    </row>
    <row r="3" spans="2:96" x14ac:dyDescent="0.4">
      <c r="C3" s="38" t="s">
        <v>77</v>
      </c>
      <c r="D3" s="39"/>
      <c r="E3" s="39"/>
      <c r="F3" s="39"/>
      <c r="G3" s="74"/>
      <c r="H3" s="34"/>
      <c r="I3" s="34"/>
      <c r="J3" s="37"/>
      <c r="K3" s="34"/>
      <c r="L3" s="34"/>
      <c r="M3" s="37"/>
      <c r="N3" s="34"/>
      <c r="O3" s="34"/>
      <c r="P3" s="37"/>
    </row>
    <row r="4" spans="2:96" x14ac:dyDescent="0.4">
      <c r="F4" s="40"/>
    </row>
    <row r="5" spans="2:96" x14ac:dyDescent="0.4">
      <c r="C5" s="95" t="s">
        <v>58</v>
      </c>
      <c r="D5" s="95"/>
      <c r="E5" s="95"/>
      <c r="F5" s="95"/>
      <c r="G5" s="95"/>
      <c r="H5" s="95"/>
      <c r="I5" s="95"/>
      <c r="J5" s="95"/>
      <c r="K5" s="95"/>
      <c r="L5" s="95"/>
      <c r="M5" s="95"/>
      <c r="N5" s="95"/>
      <c r="O5" s="95"/>
      <c r="P5" s="95"/>
    </row>
    <row r="6" spans="2:96" x14ac:dyDescent="0.4">
      <c r="C6" s="95"/>
      <c r="D6" s="95"/>
      <c r="E6" s="95"/>
      <c r="F6" s="95"/>
      <c r="G6" s="95"/>
      <c r="H6" s="95"/>
      <c r="I6" s="95"/>
      <c r="J6" s="95"/>
      <c r="K6" s="95"/>
      <c r="L6" s="95"/>
      <c r="M6" s="95"/>
      <c r="N6" s="95"/>
      <c r="O6" s="95"/>
      <c r="P6" s="95"/>
      <c r="AQ6" s="63"/>
    </row>
    <row r="7" spans="2:96" x14ac:dyDescent="0.4">
      <c r="AQ7" s="63"/>
    </row>
    <row r="8" spans="2:96" s="47" customFormat="1" ht="35.25" customHeight="1" x14ac:dyDescent="0.4">
      <c r="B8" s="99" t="s">
        <v>37</v>
      </c>
      <c r="C8" s="99"/>
      <c r="D8" s="99"/>
      <c r="E8" s="41"/>
      <c r="F8" s="96" t="s">
        <v>43</v>
      </c>
      <c r="G8" s="102"/>
      <c r="H8" s="102"/>
      <c r="I8" s="102"/>
      <c r="J8" s="102"/>
      <c r="K8" s="102"/>
      <c r="L8" s="102"/>
      <c r="M8" s="102"/>
      <c r="N8" s="102"/>
      <c r="O8" s="102"/>
      <c r="P8" s="97"/>
      <c r="Q8" s="42"/>
      <c r="R8" s="43"/>
      <c r="S8" s="96" t="s">
        <v>53</v>
      </c>
      <c r="T8" s="97"/>
      <c r="U8" s="44"/>
      <c r="V8" s="100" t="s">
        <v>54</v>
      </c>
      <c r="W8" s="100"/>
      <c r="X8" s="100"/>
      <c r="Y8" s="45"/>
      <c r="Z8" s="96" t="s">
        <v>55</v>
      </c>
      <c r="AA8" s="97"/>
      <c r="AB8" s="46"/>
      <c r="AC8" s="101" t="s">
        <v>38</v>
      </c>
      <c r="AD8" s="101"/>
      <c r="AE8" s="101"/>
      <c r="AF8" s="101"/>
      <c r="AG8" s="101"/>
      <c r="AQ8" s="63"/>
    </row>
    <row r="9" spans="2:96" s="47" customFormat="1" ht="39.75" customHeight="1" x14ac:dyDescent="0.4">
      <c r="B9" s="48" t="s">
        <v>41</v>
      </c>
      <c r="C9" s="48" t="s">
        <v>50</v>
      </c>
      <c r="D9" s="48" t="s">
        <v>36</v>
      </c>
      <c r="E9" s="49"/>
      <c r="F9" s="103" t="s">
        <v>65</v>
      </c>
      <c r="G9" s="104"/>
      <c r="H9" s="50" t="s">
        <v>39</v>
      </c>
      <c r="I9" s="103" t="s">
        <v>68</v>
      </c>
      <c r="J9" s="104"/>
      <c r="K9" s="50"/>
      <c r="L9" s="103" t="s">
        <v>66</v>
      </c>
      <c r="M9" s="104"/>
      <c r="N9" s="50"/>
      <c r="O9" s="103" t="s">
        <v>67</v>
      </c>
      <c r="P9" s="104"/>
      <c r="Q9" s="51"/>
      <c r="R9" s="49"/>
      <c r="S9" s="50" t="s">
        <v>44</v>
      </c>
      <c r="T9" s="50" t="s">
        <v>57</v>
      </c>
      <c r="U9" s="49"/>
      <c r="V9" s="50" t="s">
        <v>45</v>
      </c>
      <c r="W9" s="50" t="s">
        <v>57</v>
      </c>
      <c r="X9" s="50" t="s">
        <v>37</v>
      </c>
      <c r="Y9" s="49"/>
      <c r="Z9" s="52" t="s">
        <v>48</v>
      </c>
      <c r="AA9" s="50" t="s">
        <v>49</v>
      </c>
      <c r="AB9" s="49"/>
      <c r="AC9" s="50" t="s">
        <v>70</v>
      </c>
      <c r="AD9" s="50" t="s">
        <v>71</v>
      </c>
      <c r="AE9" s="50" t="s">
        <v>72</v>
      </c>
      <c r="AF9" s="50" t="s">
        <v>73</v>
      </c>
      <c r="AG9" s="50" t="s">
        <v>42</v>
      </c>
      <c r="AH9" s="53"/>
      <c r="AI9" s="53"/>
      <c r="AJ9" s="53"/>
      <c r="AK9" s="53"/>
      <c r="AL9" s="53"/>
      <c r="AM9" s="53"/>
      <c r="AN9" s="53"/>
      <c r="AO9" s="53"/>
      <c r="AP9" s="53"/>
      <c r="AQ9" s="53"/>
      <c r="AR9" s="53"/>
      <c r="AS9" s="53"/>
      <c r="AT9" s="53"/>
      <c r="AU9" s="53"/>
      <c r="AV9" s="53"/>
      <c r="AW9" s="53"/>
      <c r="AX9" s="53"/>
      <c r="AY9" s="53"/>
      <c r="AZ9" s="53"/>
      <c r="BA9" s="53"/>
      <c r="BB9" s="53"/>
      <c r="BC9" s="53"/>
      <c r="BD9" s="53"/>
      <c r="BE9" s="53"/>
      <c r="BF9" s="53"/>
      <c r="BG9" s="53"/>
      <c r="BH9" s="53"/>
      <c r="BI9" s="53"/>
      <c r="BJ9" s="53"/>
      <c r="BK9" s="53"/>
      <c r="BL9" s="53"/>
      <c r="BM9" s="53"/>
      <c r="BN9" s="53"/>
      <c r="BO9" s="53"/>
      <c r="BP9" s="53"/>
      <c r="BQ9" s="53"/>
      <c r="BR9" s="53"/>
      <c r="BS9" s="53"/>
      <c r="BT9" s="53"/>
      <c r="BU9" s="53"/>
      <c r="BV9" s="53"/>
      <c r="BW9" s="53"/>
      <c r="BX9" s="53"/>
      <c r="BY9" s="53"/>
      <c r="BZ9" s="53"/>
      <c r="CA9" s="53"/>
      <c r="CB9" s="53"/>
      <c r="CC9" s="53"/>
      <c r="CD9" s="53"/>
      <c r="CE9" s="53"/>
      <c r="CF9" s="53"/>
      <c r="CG9" s="53"/>
      <c r="CH9" s="53"/>
      <c r="CI9" s="53"/>
      <c r="CJ9" s="53"/>
      <c r="CK9" s="53"/>
      <c r="CL9" s="53"/>
      <c r="CM9" s="53"/>
      <c r="CN9" s="53"/>
      <c r="CO9" s="53"/>
      <c r="CP9" s="53"/>
      <c r="CQ9" s="53"/>
      <c r="CR9" s="53"/>
    </row>
    <row r="10" spans="2:96" s="94" customFormat="1" ht="76.900000000000006" x14ac:dyDescent="0.45">
      <c r="B10" s="84">
        <v>1</v>
      </c>
      <c r="C10" s="85" t="s">
        <v>52</v>
      </c>
      <c r="D10" s="85" t="s">
        <v>51</v>
      </c>
      <c r="E10" s="86"/>
      <c r="F10" s="87" t="s">
        <v>16</v>
      </c>
      <c r="G10" s="88" t="str">
        <f>IFERROR(VLOOKUP($F10,Risk,MATCH($F$9,'Risk Categories'!$D$21:$I$21,0),0),"")</f>
        <v>Minor injury, trivial breach of procedures or minimal breach of legal requirements</v>
      </c>
      <c r="H10" s="89">
        <f>IF(F10="Insignificant",1,IF(F10="minor",2,IF(F10="moderate",3,IF(F10="major",4,IF(F10="Catastrophic",5,"")))))</f>
        <v>2</v>
      </c>
      <c r="I10" s="87" t="s">
        <v>26</v>
      </c>
      <c r="J10" s="90" t="str" cm="1">
        <f t="array" ref="J10">IFERROR(VLOOKUP($I10,Risk,MATCH($I$9,'Risk Categories'!$D$21:$I$21,0),0),"")</f>
        <v xml:space="preserve">Major impact and disruption to whole school operation </v>
      </c>
      <c r="K10" s="89">
        <f>IF(I10="Insignificant",1,IF(I10="minor",2,IF(I10="moderate",3,IF(I10="major",4,IF(I10="Catastrophic",5,"")))))</f>
        <v>4</v>
      </c>
      <c r="L10" s="87" t="s">
        <v>26</v>
      </c>
      <c r="M10" s="90" t="str" cm="1">
        <f t="array" ref="M10">IFERROR(VLOOKUP($L10,Risk,MATCH($L$9,'Risk Categories'!$D$21:$I$21,0),0),"")</f>
        <v>Major impact on reactive maintenance budget, loss of reputation, financial penalty</v>
      </c>
      <c r="N10" s="89">
        <f>IF(L10="Insignificant",1,IF(L10="minor",2,IF(L10="moderate",3,IF(L10="major",4,IF(L10="Catastrophic",5,"")))))</f>
        <v>4</v>
      </c>
      <c r="O10" s="87" t="s">
        <v>21</v>
      </c>
      <c r="P10" s="90" t="str" cm="1">
        <f t="array" ref="P10">IFERROR(VLOOKUP($O10,Risk,MATCH($O$9,'Risk Categories'!$D$21:$I$21,0),0),"")</f>
        <v>Will result in significant deterioration of building fabric or services if delayed</v>
      </c>
      <c r="Q10" s="89">
        <f>IF(O10="Insignificant",1,IF(O10="minor",2,IF(O10="moderate",3,IF(O10="major",4,IF(O10="Catastrophic",5,"")))))</f>
        <v>3</v>
      </c>
      <c r="R10" s="89"/>
      <c r="S10" s="87" t="s">
        <v>21</v>
      </c>
      <c r="T10" s="89">
        <f>IF(S10="please Select","",INDEX('Risk Categories'!$E$23:$E$27,MATCH('Risk based matrix'!S10,'Risk Categories'!$B$4:$B$8,0)))</f>
        <v>3</v>
      </c>
      <c r="U10" s="89"/>
      <c r="V10" s="87" t="s">
        <v>4</v>
      </c>
      <c r="W10" s="89">
        <f>IF(V10="Please Select","",MATCH(V10,'Risk Categories'!$C$12:$C$15,0))</f>
        <v>3</v>
      </c>
      <c r="X10" s="91" t="str">
        <f>IFERROR(INDEX('Risk Categories'!$D$12:$D$15,MATCH('Risk based matrix'!$V10,'Risk Categories'!$C$12:$C$15,0)),"")</f>
        <v>Signs of significant deterioration/damage. Estimated time to failure within a year.</v>
      </c>
      <c r="Y10" s="91"/>
      <c r="Z10" s="92">
        <f t="shared" ref="Z10:Z35" si="0">IF(OR(T10="",W10=""),"",W10*T10)</f>
        <v>9</v>
      </c>
      <c r="AA10" s="93" t="str">
        <f>IF(Z10="","",IF(Z10&lt;6,"low priority",IF(AND(Z10&gt;5,Z10&lt;11),"Resource Dependent",IF(Z10&gt;11,"Priority",""))))</f>
        <v>Resource Dependent</v>
      </c>
      <c r="AB10" s="86"/>
      <c r="AC10" s="84"/>
      <c r="AD10" s="84"/>
      <c r="AE10" s="84"/>
      <c r="AF10" s="84"/>
      <c r="AG10" s="84"/>
    </row>
    <row r="11" spans="2:96" ht="71.349999999999994" customHeight="1" x14ac:dyDescent="0.4">
      <c r="B11" s="77">
        <v>2</v>
      </c>
      <c r="C11" s="78"/>
      <c r="D11" s="78"/>
      <c r="E11" s="47"/>
      <c r="F11" s="83" t="s">
        <v>11</v>
      </c>
      <c r="G11" s="75" t="str">
        <f>IFERROR(VLOOKUP($F11,Risk,MATCH($F$9,'Risk Categories'!$D$21:$I$21,0),0),"")</f>
        <v>No risk of injury or breach of procedures</v>
      </c>
      <c r="H11" s="56"/>
      <c r="I11" s="83" t="s">
        <v>21</v>
      </c>
      <c r="J11" s="55" t="str" cm="1">
        <f t="array" ref="J11">IFERROR(VLOOKUP($I11,Risk,MATCH($I$9,'Risk Categories'!$D$21:$I$21,0),0),"")</f>
        <v xml:space="preserve">Impact on large part of school, disruption to normal school operation </v>
      </c>
      <c r="K11" s="56"/>
      <c r="L11" s="83" t="s">
        <v>26</v>
      </c>
      <c r="M11" s="55" t="str" cm="1">
        <f t="array" ref="M11">IFERROR(VLOOKUP($L11,Risk,MATCH($L$9,'Risk Categories'!$D$21:$I$21,0),0),"")</f>
        <v>Major impact on reactive maintenance budget, loss of reputation, financial penalty</v>
      </c>
      <c r="N11" s="56"/>
      <c r="O11" s="83" t="s">
        <v>11</v>
      </c>
      <c r="P11" s="55" t="str" cm="1">
        <f t="array" ref="P11">IFERROR(VLOOKUP($O11,Risk,MATCH($O$9,'Risk Categories'!$D$21:$I$21,0),0),"")</f>
        <v>Work can be delayed without affecting condition of building or services</v>
      </c>
      <c r="Q11" s="56"/>
      <c r="R11" s="56"/>
      <c r="S11" s="83" t="s">
        <v>16</v>
      </c>
      <c r="T11" s="56">
        <f>IF(S11="please select","",INDEX('Risk Categories'!$E$23:$E$27,MATCH('Risk based matrix'!S11,'Risk Categories'!$B$4:$B$8,0)))</f>
        <v>2</v>
      </c>
      <c r="U11" s="56"/>
      <c r="V11" s="83" t="s">
        <v>4</v>
      </c>
      <c r="W11" s="56"/>
      <c r="X11" s="57"/>
      <c r="Y11" s="57"/>
      <c r="Z11" s="58" t="str">
        <f t="shared" ref="Z11:Z13" si="1">IF(OR(T11="",W11=""),"",W11*T11)</f>
        <v/>
      </c>
      <c r="AA11" s="54" t="str">
        <f t="shared" ref="AA11:AA13" si="2">IF(Z11="","",IF(Z11&lt;6,"Nice to have",IF(AND(Z11&gt;5,Z11&lt;11),"Resource Dependent",IF(Z11&gt;11,"Priority",""))))</f>
        <v/>
      </c>
      <c r="AB11" s="47"/>
      <c r="AC11" s="77"/>
      <c r="AD11" s="77"/>
      <c r="AE11" s="77"/>
      <c r="AF11" s="77"/>
      <c r="AG11" s="77"/>
    </row>
    <row r="12" spans="2:96" ht="71.349999999999994" customHeight="1" x14ac:dyDescent="0.4">
      <c r="B12" s="77">
        <v>3</v>
      </c>
      <c r="C12" s="78"/>
      <c r="D12" s="78"/>
      <c r="E12" s="47"/>
      <c r="F12" s="83" t="s">
        <v>60</v>
      </c>
      <c r="G12" s="75" t="str">
        <f>IFERROR(VLOOKUP($F12,Risk,MATCH($F$9,'Risk Categories'!$D$21:$I$21,0),0),"")</f>
        <v xml:space="preserve"> </v>
      </c>
      <c r="H12" s="56"/>
      <c r="I12" s="83" t="s">
        <v>60</v>
      </c>
      <c r="J12" s="55" t="str" cm="1">
        <f t="array" ref="J12">IFERROR(VLOOKUP($I12,Risk,MATCH($I$9,'Risk Categories'!$D$21:$I$21,0),0),"")</f>
        <v xml:space="preserve"> </v>
      </c>
      <c r="K12" s="56"/>
      <c r="L12" s="83" t="s">
        <v>60</v>
      </c>
      <c r="M12" s="55" t="str" cm="1">
        <f t="array" ref="M12">IFERROR(VLOOKUP($L12,Risk,MATCH($L$9,'Risk Categories'!$D$21:$I$21,0),0),"")</f>
        <v xml:space="preserve"> </v>
      </c>
      <c r="N12" s="56"/>
      <c r="O12" s="83" t="s">
        <v>60</v>
      </c>
      <c r="P12" s="55" t="str" cm="1">
        <f t="array" ref="P12">IFERROR(VLOOKUP($O12,Risk,MATCH($O$9,'Risk Categories'!$D$21:$I$21,0),0),"")</f>
        <v xml:space="preserve"> </v>
      </c>
      <c r="Q12" s="56"/>
      <c r="R12" s="56"/>
      <c r="S12" s="83" t="s">
        <v>60</v>
      </c>
      <c r="T12" s="56" t="str">
        <f>IF(S12="please Select","",INDEX('Risk Categories'!$E$23:$E$27,MATCH('Risk based matrix'!S12,'Risk Categories'!$B$4:$B$8,0)))</f>
        <v/>
      </c>
      <c r="U12" s="56"/>
      <c r="V12" s="83" t="s">
        <v>60</v>
      </c>
      <c r="W12" s="56"/>
      <c r="X12" s="57"/>
      <c r="Y12" s="57"/>
      <c r="Z12" s="58" t="str">
        <f t="shared" si="1"/>
        <v/>
      </c>
      <c r="AA12" s="54" t="str">
        <f t="shared" si="2"/>
        <v/>
      </c>
      <c r="AB12" s="47"/>
      <c r="AC12" s="77"/>
      <c r="AD12" s="77"/>
      <c r="AE12" s="77"/>
      <c r="AF12" s="77"/>
      <c r="AG12" s="77"/>
    </row>
    <row r="13" spans="2:96" ht="71.25" customHeight="1" x14ac:dyDescent="0.4">
      <c r="B13" s="77">
        <v>4</v>
      </c>
      <c r="C13" s="78"/>
      <c r="D13" s="78"/>
      <c r="E13" s="47"/>
      <c r="F13" s="83" t="s">
        <v>60</v>
      </c>
      <c r="G13" s="75" t="str">
        <f>IFERROR(VLOOKUP($F13,Risk,MATCH($F$9,'Risk Categories'!$D$21:$I$21,0),0),"")</f>
        <v xml:space="preserve"> </v>
      </c>
      <c r="H13" s="56"/>
      <c r="I13" s="83" t="s">
        <v>60</v>
      </c>
      <c r="J13" s="55" t="str" cm="1">
        <f t="array" ref="J13">IFERROR(VLOOKUP($I13,Risk,MATCH($I$9,'Risk Categories'!$D$21:$I$21,0),0),"")</f>
        <v xml:space="preserve"> </v>
      </c>
      <c r="K13" s="56"/>
      <c r="L13" s="83" t="s">
        <v>60</v>
      </c>
      <c r="M13" s="55" t="str" cm="1">
        <f t="array" ref="M13">IFERROR(VLOOKUP($L13,Risk,MATCH($L$9,'Risk Categories'!$D$21:$I$21,0),0),"")</f>
        <v xml:space="preserve"> </v>
      </c>
      <c r="N13" s="56"/>
      <c r="O13" s="83" t="s">
        <v>60</v>
      </c>
      <c r="P13" s="55" t="str" cm="1">
        <f t="array" ref="P13">IFERROR(VLOOKUP($O13,Risk,MATCH($O$9,'Risk Categories'!$D$21:$I$21,0),0),"")</f>
        <v xml:space="preserve"> </v>
      </c>
      <c r="Q13" s="56"/>
      <c r="R13" s="56"/>
      <c r="S13" s="83" t="s">
        <v>60</v>
      </c>
      <c r="T13" s="56" t="str">
        <f>IF(S13="please Select","",INDEX('Risk Categories'!$E$23:$E$27,MATCH('Risk based matrix'!S13,'Risk Categories'!$B$4:$B$8,0)))</f>
        <v/>
      </c>
      <c r="U13" s="56"/>
      <c r="V13" s="83" t="s">
        <v>60</v>
      </c>
      <c r="W13" s="56"/>
      <c r="X13" s="57"/>
      <c r="Y13" s="57"/>
      <c r="Z13" s="58" t="str">
        <f t="shared" si="1"/>
        <v/>
      </c>
      <c r="AA13" s="54" t="str">
        <f t="shared" si="2"/>
        <v/>
      </c>
      <c r="AB13" s="47"/>
      <c r="AC13" s="77"/>
      <c r="AD13" s="77"/>
      <c r="AE13" s="77"/>
      <c r="AF13" s="77"/>
      <c r="AG13" s="77"/>
    </row>
    <row r="14" spans="2:96" ht="63" customHeight="1" x14ac:dyDescent="0.4">
      <c r="B14" s="77">
        <v>5</v>
      </c>
      <c r="C14" s="78"/>
      <c r="D14" s="78"/>
      <c r="E14" s="47"/>
      <c r="F14" s="83" t="s">
        <v>60</v>
      </c>
      <c r="G14" s="75" t="str" cm="1">
        <f t="array" ref="G14">IFERROR(VLOOKUP($F14,Risk,MATCH($F$9,'Risk Categories'!$D$21:$I$21,0),0),"")</f>
        <v xml:space="preserve"> </v>
      </c>
      <c r="H14" s="56"/>
      <c r="I14" s="83" t="s">
        <v>60</v>
      </c>
      <c r="J14" s="55" t="str" cm="1">
        <f t="array" ref="J14">IFERROR(VLOOKUP($I14,Risk,MATCH($I$9,'Risk Categories'!$D$21:$I$21,0),0),"")</f>
        <v xml:space="preserve"> </v>
      </c>
      <c r="K14" s="56"/>
      <c r="L14" s="83" t="s">
        <v>60</v>
      </c>
      <c r="M14" s="55" t="str" cm="1">
        <f t="array" ref="M14">IFERROR(VLOOKUP($L14,Risk,MATCH($L$9,'Risk Categories'!$D$21:$I$21,0),0),"")</f>
        <v xml:space="preserve"> </v>
      </c>
      <c r="N14" s="56"/>
      <c r="O14" s="83" t="s">
        <v>60</v>
      </c>
      <c r="P14" s="55" t="str" cm="1">
        <f t="array" ref="P14">IFERROR(VLOOKUP($O14,Risk,MATCH($O$9,'Risk Categories'!$D$21:$I$21,0),0),"")</f>
        <v xml:space="preserve"> </v>
      </c>
      <c r="Q14" s="56"/>
      <c r="R14" s="56"/>
      <c r="S14" s="83" t="str" cm="1">
        <f t="array" ref="S14">IF(AND('Risk based matrix'!$Q14="",'Risk based matrix'!$N14="",'Risk based matrix'!$K14="",'Risk based matrix'!$H14=""),"Please Select",(INDEX('Risk Categories'!$D$23:$D$27,(MAX('Risk based matrix'!$H14,ROUND(AVERAGE($Q14,'Risk based matrix'!$N14,'Risk based matrix'!$K14,'Risk based matrix'!$H14),1))))))</f>
        <v>Please Select</v>
      </c>
      <c r="T14" s="56" t="str">
        <f>IF(S14="please Select","",INDEX('Risk Categories'!$E$23:$E$27,MATCH('Risk based matrix'!S14,'Risk Categories'!$B$4:$B$8,0)))</f>
        <v/>
      </c>
      <c r="U14" s="56"/>
      <c r="V14" s="83" t="s">
        <v>60</v>
      </c>
      <c r="W14" s="56"/>
      <c r="X14" s="57" t="str">
        <f>IFERROR(INDEX('Risk Categories'!$D$12:$D$15,MATCH('Risk based matrix'!$V14,'Risk Categories'!$C$12:$C$15,0)),"")</f>
        <v/>
      </c>
      <c r="Y14" s="57"/>
      <c r="Z14" s="58" t="str">
        <f t="shared" si="0"/>
        <v/>
      </c>
      <c r="AA14" s="54" t="str">
        <f t="shared" ref="AA14:AA35" si="3">IF(Z14="","",IF(Z14&lt;6,"Nice to have",IF(AND(Z14&gt;5,Z14&lt;11),"Resource Dependent",IF(Z14&gt;11,"Priority",""))))</f>
        <v/>
      </c>
      <c r="AB14" s="47"/>
      <c r="AC14" s="77"/>
      <c r="AD14" s="77"/>
      <c r="AE14" s="77"/>
      <c r="AF14" s="77"/>
      <c r="AG14" s="77"/>
    </row>
    <row r="15" spans="2:96" ht="63" customHeight="1" x14ac:dyDescent="0.4">
      <c r="B15" s="77">
        <v>6</v>
      </c>
      <c r="C15" s="78"/>
      <c r="D15" s="77"/>
      <c r="E15" s="47"/>
      <c r="F15" s="83" t="s">
        <v>60</v>
      </c>
      <c r="G15" s="75" t="str" cm="1">
        <f t="array" ref="G15">IFERROR(VLOOKUP($F15,Risk,MATCH($F$9,'Risk Categories'!$D$21:$I$21,0),0),"")</f>
        <v xml:space="preserve"> </v>
      </c>
      <c r="H15" s="56" t="str">
        <f t="shared" ref="H15:H35" si="4">IF(F15="Insignificant",1,IF(F15="minor",2,IF(F15="moderate",3,IF(F15="major",4,IF(F15="Catastrophic",5,"")))))</f>
        <v/>
      </c>
      <c r="I15" s="83" t="s">
        <v>60</v>
      </c>
      <c r="J15" s="55" t="str" cm="1">
        <f t="array" ref="J15">IFERROR(VLOOKUP($I15,Risk,MATCH($I$9,'Risk Categories'!$D$21:$I$21,0),0),"")</f>
        <v xml:space="preserve"> </v>
      </c>
      <c r="K15" s="56" t="str">
        <f t="shared" ref="K15:K35" si="5">IF(I15="Insignificant",1,IF(I15="minor",2,IF(I15="moderate",3,IF(I15="major",4,IF(I15="Catastrophic",5,"")))))</f>
        <v/>
      </c>
      <c r="L15" s="83" t="s">
        <v>60</v>
      </c>
      <c r="M15" s="55" t="str" cm="1">
        <f t="array" ref="M15">IFERROR(VLOOKUP($L15,Risk,MATCH($L$9,'Risk Categories'!$D$21:$I$21,0),0),"")</f>
        <v xml:space="preserve"> </v>
      </c>
      <c r="N15" s="56" t="str">
        <f t="shared" ref="N15:N35" si="6">IF(L15="Insignificant",1,IF(L15="minor",2,IF(L15="moderate",3,IF(L15="major",4,IF(L15="Catastrophic",5,"")))))</f>
        <v/>
      </c>
      <c r="O15" s="83" t="s">
        <v>60</v>
      </c>
      <c r="P15" s="55" t="str" cm="1">
        <f t="array" ref="P15">IFERROR(VLOOKUP($O15,Risk,MATCH($O$9,'Risk Categories'!$D$21:$I$21,0),0),"")</f>
        <v xml:space="preserve"> </v>
      </c>
      <c r="Q15" s="56" t="str">
        <f t="shared" ref="Q15:Q35" si="7">IF(O15="Insignificant",1,IF(O15="minor",2,IF(O15="moderate",3,IF(O15="major",4,IF(O15="Catastrophic",5,"")))))</f>
        <v/>
      </c>
      <c r="R15" s="56"/>
      <c r="S15" s="83" t="str" cm="1">
        <f t="array" ref="S15">IF(AND('Risk based matrix'!$Q15="",'Risk based matrix'!$N15="",'Risk based matrix'!$K15="",'Risk based matrix'!$H15=""),"Please Select",(INDEX('Risk Categories'!$D$23:$D$27,(MAX('Risk based matrix'!$H15,ROUND(AVERAGE($Q15,'Risk based matrix'!$N15,'Risk based matrix'!$K15,'Risk based matrix'!$H15),1))))))</f>
        <v>Please Select</v>
      </c>
      <c r="T15" s="56" t="str">
        <f>IF(S15="please Select","",INDEX('Risk Categories'!$E$23:$E$27,MATCH('Risk based matrix'!S15,'Risk Categories'!$B$4:$B$8,0)))</f>
        <v/>
      </c>
      <c r="U15" s="56"/>
      <c r="V15" s="83" t="s">
        <v>40</v>
      </c>
      <c r="W15" s="56" t="str">
        <f>IF(V15="Please Select","",MATCH(V15,'Risk Categories'!$C$12:$C$15,0))</f>
        <v/>
      </c>
      <c r="X15" s="57" t="str">
        <f>IFERROR(INDEX('Risk Categories'!$D$12:$D$15,MATCH('Risk based matrix'!$V15,'Risk Categories'!$C$12:$C$15,0)),"")</f>
        <v/>
      </c>
      <c r="Y15" s="57"/>
      <c r="Z15" s="59" t="str">
        <f t="shared" si="0"/>
        <v/>
      </c>
      <c r="AA15" s="60" t="str">
        <f t="shared" si="3"/>
        <v/>
      </c>
      <c r="AB15" s="47"/>
      <c r="AC15" s="77"/>
      <c r="AD15" s="77"/>
      <c r="AE15" s="77"/>
      <c r="AF15" s="77"/>
      <c r="AG15" s="77"/>
    </row>
    <row r="16" spans="2:96" ht="63" customHeight="1" x14ac:dyDescent="0.4">
      <c r="B16" s="77">
        <v>7</v>
      </c>
      <c r="C16" s="78"/>
      <c r="D16" s="77"/>
      <c r="E16" s="47"/>
      <c r="F16" s="83" t="s">
        <v>60</v>
      </c>
      <c r="G16" s="76" t="str" cm="1">
        <f t="array" ref="G16">IFERROR(VLOOKUP($F16,Risk,MATCH($F$9,'Risk Categories'!$D$21:$I$21,0),0),"")</f>
        <v xml:space="preserve"> </v>
      </c>
      <c r="H16" s="47" t="str">
        <f t="shared" si="4"/>
        <v/>
      </c>
      <c r="I16" s="83" t="s">
        <v>60</v>
      </c>
      <c r="J16" s="61" t="str" cm="1">
        <f t="array" ref="J16">IFERROR(VLOOKUP($I16,Risk,MATCH($I$9,'Risk Categories'!$D$21:$I$21,0),0),"")</f>
        <v xml:space="preserve"> </v>
      </c>
      <c r="K16" s="47" t="str">
        <f t="shared" si="5"/>
        <v/>
      </c>
      <c r="L16" s="83" t="s">
        <v>60</v>
      </c>
      <c r="M16" s="61" t="str" cm="1">
        <f t="array" ref="M16">IFERROR(VLOOKUP($L16,Risk,MATCH($L$9,'Risk Categories'!$D$21:$I$21,0),0),"")</f>
        <v xml:space="preserve"> </v>
      </c>
      <c r="N16" s="47" t="str">
        <f t="shared" si="6"/>
        <v/>
      </c>
      <c r="O16" s="83" t="s">
        <v>60</v>
      </c>
      <c r="P16" s="61" t="str" cm="1">
        <f t="array" ref="P16">IFERROR(VLOOKUP($O16,Risk,MATCH($O$9,'Risk Categories'!$D$21:$I$21,0),0),"")</f>
        <v xml:space="preserve"> </v>
      </c>
      <c r="Q16" s="47" t="str">
        <f t="shared" si="7"/>
        <v/>
      </c>
      <c r="R16" s="47"/>
      <c r="S16" s="83" t="str" cm="1">
        <f t="array" ref="S16">IF(AND('Risk based matrix'!$Q16="",'Risk based matrix'!$N16="",'Risk based matrix'!$K16="",'Risk based matrix'!$H16=""),"Please Select",(INDEX('Risk Categories'!$D$23:$D$27,(MAX('Risk based matrix'!$H16,ROUND(AVERAGE($Q16,'Risk based matrix'!$N16,'Risk based matrix'!$K16,'Risk based matrix'!$H16),1))))))</f>
        <v>Please Select</v>
      </c>
      <c r="T16" s="56" t="str">
        <f>IF(S16="please Select","",INDEX('Risk Categories'!$E$23:$E$27,MATCH('Risk based matrix'!S16,'Risk Categories'!$B$4:$B$8,0)))</f>
        <v/>
      </c>
      <c r="U16" s="56"/>
      <c r="V16" s="83" t="s">
        <v>40</v>
      </c>
      <c r="W16" s="56" t="str">
        <f>IF(V16="Please Select","",MATCH(V16,'Risk Categories'!$C$12:$C$15,0))</f>
        <v/>
      </c>
      <c r="X16" s="57" t="str">
        <f>IFERROR(INDEX('Risk Categories'!$D$12:$D$15,MATCH('Risk based matrix'!$V16,'Risk Categories'!$C$12:$C$15,0)),"")</f>
        <v/>
      </c>
      <c r="Y16" s="57"/>
      <c r="Z16" s="59" t="str">
        <f t="shared" si="0"/>
        <v/>
      </c>
      <c r="AA16" s="60" t="str">
        <f t="shared" si="3"/>
        <v/>
      </c>
      <c r="AB16" s="47"/>
      <c r="AC16" s="77"/>
      <c r="AD16" s="77"/>
      <c r="AE16" s="77"/>
      <c r="AF16" s="77"/>
      <c r="AG16" s="77"/>
    </row>
    <row r="17" spans="2:33" ht="63" customHeight="1" x14ac:dyDescent="0.4">
      <c r="B17" s="77">
        <v>8</v>
      </c>
      <c r="C17" s="78"/>
      <c r="D17" s="77"/>
      <c r="E17" s="47"/>
      <c r="F17" s="83" t="s">
        <v>60</v>
      </c>
      <c r="G17" s="76" t="str" cm="1">
        <f t="array" ref="G17">IFERROR(VLOOKUP($F17,Risk,MATCH($F$9,'Risk Categories'!$D$21:$I$21,0),0),"")</f>
        <v xml:space="preserve"> </v>
      </c>
      <c r="H17" s="47" t="str">
        <f t="shared" si="4"/>
        <v/>
      </c>
      <c r="I17" s="83" t="s">
        <v>60</v>
      </c>
      <c r="J17" s="61" t="str" cm="1">
        <f t="array" ref="J17">IFERROR(VLOOKUP($I17,Risk,MATCH($I$9,'Risk Categories'!$D$21:$I$21,0),0),"")</f>
        <v xml:space="preserve"> </v>
      </c>
      <c r="K17" s="47" t="str">
        <f t="shared" si="5"/>
        <v/>
      </c>
      <c r="L17" s="83" t="s">
        <v>60</v>
      </c>
      <c r="M17" s="61" t="str" cm="1">
        <f t="array" ref="M17">IFERROR(VLOOKUP($L17,Risk,MATCH($L$9,'Risk Categories'!$D$21:$I$21,0),0),"")</f>
        <v xml:space="preserve"> </v>
      </c>
      <c r="N17" s="47" t="str">
        <f t="shared" si="6"/>
        <v/>
      </c>
      <c r="O17" s="83" t="s">
        <v>60</v>
      </c>
      <c r="P17" s="61" t="str" cm="1">
        <f t="array" ref="P17">IFERROR(VLOOKUP($O17,Risk,MATCH($O$9,'Risk Categories'!$D$21:$I$21,0),0),"")</f>
        <v xml:space="preserve"> </v>
      </c>
      <c r="Q17" s="47" t="str">
        <f t="shared" si="7"/>
        <v/>
      </c>
      <c r="R17" s="47"/>
      <c r="S17" s="83" t="str" cm="1">
        <f t="array" ref="S17">IF(AND('Risk based matrix'!$Q17="",'Risk based matrix'!$N17="",'Risk based matrix'!$K17="",'Risk based matrix'!$H17=""),"Please Select",(INDEX('Risk Categories'!$D$23:$D$27,(MAX('Risk based matrix'!$H17,ROUND(AVERAGE($Q17,'Risk based matrix'!$N17,'Risk based matrix'!$K17,'Risk based matrix'!$H17),1))))))</f>
        <v>Please Select</v>
      </c>
      <c r="T17" s="56" t="str">
        <f>IF(S17="please Select","",INDEX('Risk Categories'!$E$23:$E$27,MATCH('Risk based matrix'!S17,'Risk Categories'!$B$4:$B$8,0)))</f>
        <v/>
      </c>
      <c r="U17" s="56"/>
      <c r="V17" s="83" t="s">
        <v>40</v>
      </c>
      <c r="W17" s="56" t="str">
        <f>IF(V17="Please Select","",MATCH(V17,'Risk Categories'!$C$12:$C$15,0))</f>
        <v/>
      </c>
      <c r="X17" s="57" t="str">
        <f>IFERROR(INDEX('Risk Categories'!$D$12:$D$15,MATCH('Risk based matrix'!$V17,'Risk Categories'!$C$12:$C$15,0)),"")</f>
        <v/>
      </c>
      <c r="Y17" s="56"/>
      <c r="Z17" s="59" t="str">
        <f t="shared" si="0"/>
        <v/>
      </c>
      <c r="AA17" s="60" t="str">
        <f t="shared" si="3"/>
        <v/>
      </c>
      <c r="AB17" s="47"/>
      <c r="AC17" s="77"/>
      <c r="AD17" s="77"/>
      <c r="AE17" s="77"/>
      <c r="AF17" s="77"/>
      <c r="AG17" s="77"/>
    </row>
    <row r="18" spans="2:33" ht="63" customHeight="1" x14ac:dyDescent="0.4">
      <c r="B18" s="77">
        <v>9</v>
      </c>
      <c r="C18" s="78"/>
      <c r="D18" s="77"/>
      <c r="E18" s="47"/>
      <c r="F18" s="83" t="s">
        <v>60</v>
      </c>
      <c r="G18" s="76" t="str" cm="1">
        <f t="array" ref="G18">IFERROR(VLOOKUP($F18,Risk,MATCH($F$9,'Risk Categories'!$D$21:$I$21,0),0),"")</f>
        <v xml:space="preserve"> </v>
      </c>
      <c r="H18" s="47" t="str">
        <f t="shared" si="4"/>
        <v/>
      </c>
      <c r="I18" s="83" t="s">
        <v>60</v>
      </c>
      <c r="J18" s="61" t="str" cm="1">
        <f t="array" ref="J18">IFERROR(VLOOKUP($I18,Risk,MATCH($I$9,'Risk Categories'!$D$21:$I$21,0),0),"")</f>
        <v xml:space="preserve"> </v>
      </c>
      <c r="K18" s="47" t="str">
        <f t="shared" si="5"/>
        <v/>
      </c>
      <c r="L18" s="83" t="s">
        <v>60</v>
      </c>
      <c r="M18" s="61" t="str" cm="1">
        <f t="array" ref="M18">IFERROR(VLOOKUP($L18,Risk,MATCH($L$9,'Risk Categories'!$D$21:$I$21,0),0),"")</f>
        <v xml:space="preserve"> </v>
      </c>
      <c r="N18" s="47" t="str">
        <f t="shared" si="6"/>
        <v/>
      </c>
      <c r="O18" s="83" t="s">
        <v>60</v>
      </c>
      <c r="P18" s="61" t="str" cm="1">
        <f t="array" ref="P18">IFERROR(VLOOKUP($O18,Risk,MATCH($O$9,'Risk Categories'!$D$21:$I$21,0),0),"")</f>
        <v xml:space="preserve"> </v>
      </c>
      <c r="Q18" s="47" t="str">
        <f t="shared" si="7"/>
        <v/>
      </c>
      <c r="R18" s="47"/>
      <c r="S18" s="83" t="str" cm="1">
        <f t="array" ref="S18">IF(AND('Risk based matrix'!$Q18="",'Risk based matrix'!$N18="",'Risk based matrix'!$K18="",'Risk based matrix'!$H18=""),"Please Select",(INDEX('Risk Categories'!$D$23:$D$27,(MAX('Risk based matrix'!$H18,ROUND(AVERAGE($Q18,'Risk based matrix'!$N18,'Risk based matrix'!$K18,'Risk based matrix'!$H18),1))))))</f>
        <v>Please Select</v>
      </c>
      <c r="T18" s="56" t="str">
        <f>IF(S18="please Select","",INDEX('Risk Categories'!$E$23:$E$27,MATCH('Risk based matrix'!S18,'Risk Categories'!$B$4:$B$8,0)))</f>
        <v/>
      </c>
      <c r="U18" s="56"/>
      <c r="V18" s="83" t="s">
        <v>40</v>
      </c>
      <c r="W18" s="56" t="str">
        <f>IF(V18="Please Select","",MATCH(V18,'Risk Categories'!$C$12:$C$15,0))</f>
        <v/>
      </c>
      <c r="X18" s="57" t="str">
        <f>IFERROR(INDEX('Risk Categories'!$D$12:$D$15,MATCH('Risk based matrix'!$V18,'Risk Categories'!$C$12:$C$15,0)),"")</f>
        <v/>
      </c>
      <c r="Y18" s="56"/>
      <c r="Z18" s="59" t="str">
        <f t="shared" si="0"/>
        <v/>
      </c>
      <c r="AA18" s="60" t="str">
        <f t="shared" si="3"/>
        <v/>
      </c>
      <c r="AB18" s="47"/>
      <c r="AC18" s="77"/>
      <c r="AD18" s="77"/>
      <c r="AE18" s="77"/>
      <c r="AF18" s="77"/>
      <c r="AG18" s="77"/>
    </row>
    <row r="19" spans="2:33" ht="63" customHeight="1" x14ac:dyDescent="0.4">
      <c r="B19" s="77">
        <v>10</v>
      </c>
      <c r="C19" s="78"/>
      <c r="D19" s="77"/>
      <c r="E19" s="47"/>
      <c r="F19" s="83" t="s">
        <v>60</v>
      </c>
      <c r="G19" s="76" t="str" cm="1">
        <f t="array" ref="G19">IFERROR(VLOOKUP($F19,Risk,MATCH($F$9,'Risk Categories'!$D$21:$I$21,0),0),"")</f>
        <v xml:space="preserve"> </v>
      </c>
      <c r="H19" s="47" t="str">
        <f t="shared" si="4"/>
        <v/>
      </c>
      <c r="I19" s="83" t="s">
        <v>60</v>
      </c>
      <c r="J19" s="61" t="str" cm="1">
        <f t="array" ref="J19">IFERROR(VLOOKUP($I19,Risk,MATCH($I$9,'Risk Categories'!$D$21:$I$21,0),0),"")</f>
        <v xml:space="preserve"> </v>
      </c>
      <c r="K19" s="47" t="str">
        <f t="shared" si="5"/>
        <v/>
      </c>
      <c r="L19" s="83" t="s">
        <v>60</v>
      </c>
      <c r="M19" s="61" t="str" cm="1">
        <f t="array" ref="M19">IFERROR(VLOOKUP($L19,Risk,MATCH($L$9,'Risk Categories'!$D$21:$I$21,0),0),"")</f>
        <v xml:space="preserve"> </v>
      </c>
      <c r="N19" s="47" t="str">
        <f t="shared" si="6"/>
        <v/>
      </c>
      <c r="O19" s="83" t="s">
        <v>60</v>
      </c>
      <c r="P19" s="61" t="str" cm="1">
        <f t="array" ref="P19">IFERROR(VLOOKUP($O19,Risk,MATCH($O$9,'Risk Categories'!$D$21:$I$21,0),0),"")</f>
        <v xml:space="preserve"> </v>
      </c>
      <c r="Q19" s="47" t="str">
        <f t="shared" si="7"/>
        <v/>
      </c>
      <c r="R19" s="47"/>
      <c r="S19" s="83" t="str" cm="1">
        <f t="array" ref="S19">IF(AND('Risk based matrix'!$Q19="",'Risk based matrix'!$N19="",'Risk based matrix'!$K19="",'Risk based matrix'!$H19=""),"Please Select",(INDEX('Risk Categories'!$D$23:$D$27,(MAX('Risk based matrix'!$H19,ROUND(AVERAGE($Q19,'Risk based matrix'!$N19,'Risk based matrix'!$K19,'Risk based matrix'!$H19),1))))))</f>
        <v>Please Select</v>
      </c>
      <c r="T19" s="56" t="str">
        <f>IF(S19="please Select","",INDEX('Risk Categories'!$E$23:$E$27,MATCH('Risk based matrix'!S19,'Risk Categories'!$B$4:$B$8,0)))</f>
        <v/>
      </c>
      <c r="U19" s="56"/>
      <c r="V19" s="83" t="s">
        <v>40</v>
      </c>
      <c r="W19" s="56" t="str">
        <f>IF(V19="Please Select","",MATCH(V19,'Risk Categories'!$C$12:$C$15,0))</f>
        <v/>
      </c>
      <c r="X19" s="57" t="str">
        <f>IFERROR(INDEX('Risk Categories'!$D$12:$D$15,MATCH('Risk based matrix'!$V19,'Risk Categories'!$C$12:$C$15,0)),"")</f>
        <v/>
      </c>
      <c r="Y19" s="56"/>
      <c r="Z19" s="59" t="str">
        <f t="shared" si="0"/>
        <v/>
      </c>
      <c r="AA19" s="60" t="str">
        <f t="shared" si="3"/>
        <v/>
      </c>
      <c r="AB19" s="47"/>
      <c r="AC19" s="77"/>
      <c r="AD19" s="77"/>
      <c r="AE19" s="77"/>
      <c r="AF19" s="77"/>
      <c r="AG19" s="77"/>
    </row>
    <row r="20" spans="2:33" ht="63" customHeight="1" x14ac:dyDescent="0.4">
      <c r="B20" s="77">
        <v>11</v>
      </c>
      <c r="C20" s="78"/>
      <c r="D20" s="77"/>
      <c r="E20" s="47"/>
      <c r="F20" s="83" t="s">
        <v>60</v>
      </c>
      <c r="G20" s="76" t="str" cm="1">
        <f t="array" ref="G20">IFERROR(VLOOKUP($F20,Risk,MATCH($F$9,'Risk Categories'!$D$21:$I$21,0),0),"")</f>
        <v xml:space="preserve"> </v>
      </c>
      <c r="H20" s="47" t="str">
        <f t="shared" si="4"/>
        <v/>
      </c>
      <c r="I20" s="83" t="s">
        <v>60</v>
      </c>
      <c r="J20" s="61" t="str" cm="1">
        <f t="array" ref="J20">IFERROR(VLOOKUP($I20,Risk,MATCH($I$9,'Risk Categories'!$D$21:$I$21,0),0),"")</f>
        <v xml:space="preserve"> </v>
      </c>
      <c r="K20" s="47" t="str">
        <f t="shared" si="5"/>
        <v/>
      </c>
      <c r="L20" s="83" t="s">
        <v>60</v>
      </c>
      <c r="M20" s="61" t="str" cm="1">
        <f t="array" ref="M20">IFERROR(VLOOKUP($L20,Risk,MATCH($L$9,'Risk Categories'!$D$21:$I$21,0),0),"")</f>
        <v xml:space="preserve"> </v>
      </c>
      <c r="N20" s="47" t="str">
        <f t="shared" si="6"/>
        <v/>
      </c>
      <c r="O20" s="83" t="s">
        <v>60</v>
      </c>
      <c r="P20" s="61" t="str" cm="1">
        <f t="array" ref="P20">IFERROR(VLOOKUP($O20,Risk,MATCH($O$9,'Risk Categories'!$D$21:$I$21,0),0),"")</f>
        <v xml:space="preserve"> </v>
      </c>
      <c r="Q20" s="47" t="str">
        <f t="shared" si="7"/>
        <v/>
      </c>
      <c r="R20" s="47"/>
      <c r="S20" s="83" t="str" cm="1">
        <f t="array" ref="S20">IF(AND('Risk based matrix'!$Q20="",'Risk based matrix'!$N20="",'Risk based matrix'!$K20="",'Risk based matrix'!$H20=""),"Please Select",(INDEX('Risk Categories'!$D$23:$D$27,(MAX('Risk based matrix'!$H20,ROUND(AVERAGE($Q20,'Risk based matrix'!$N20,'Risk based matrix'!$K20,'Risk based matrix'!$H20),1))))))</f>
        <v>Please Select</v>
      </c>
      <c r="T20" s="56" t="str">
        <f>IF(S20="please Select","",INDEX('Risk Categories'!$E$23:$E$27,MATCH('Risk based matrix'!S20,'Risk Categories'!$B$4:$B$8,0)))</f>
        <v/>
      </c>
      <c r="U20" s="56"/>
      <c r="V20" s="83" t="s">
        <v>40</v>
      </c>
      <c r="W20" s="56" t="str">
        <f>IF(V20="Please Select","",MATCH(V20,'Risk Categories'!$C$12:$C$15,0))</f>
        <v/>
      </c>
      <c r="X20" s="57" t="str">
        <f>IFERROR(INDEX('Risk Categories'!$D$12:$D$15,MATCH('Risk based matrix'!$V20,'Risk Categories'!$C$12:$C$15,0)),"")</f>
        <v/>
      </c>
      <c r="Y20" s="56"/>
      <c r="Z20" s="59" t="str">
        <f t="shared" si="0"/>
        <v/>
      </c>
      <c r="AA20" s="60" t="str">
        <f t="shared" si="3"/>
        <v/>
      </c>
      <c r="AB20" s="47"/>
      <c r="AC20" s="77"/>
      <c r="AD20" s="77"/>
      <c r="AE20" s="77"/>
      <c r="AF20" s="77"/>
      <c r="AG20" s="77"/>
    </row>
    <row r="21" spans="2:33" ht="63" customHeight="1" x14ac:dyDescent="0.4">
      <c r="B21" s="77">
        <v>12</v>
      </c>
      <c r="C21" s="78"/>
      <c r="D21" s="77"/>
      <c r="E21" s="47"/>
      <c r="F21" s="83" t="s">
        <v>60</v>
      </c>
      <c r="G21" s="76" t="str" cm="1">
        <f t="array" ref="G21">IFERROR(VLOOKUP($F21,Risk,MATCH($F$9,'Risk Categories'!$D$21:$I$21,0),0),"")</f>
        <v xml:space="preserve"> </v>
      </c>
      <c r="H21" s="47" t="str">
        <f t="shared" si="4"/>
        <v/>
      </c>
      <c r="I21" s="83" t="s">
        <v>60</v>
      </c>
      <c r="J21" s="61" t="str" cm="1">
        <f t="array" ref="J21">IFERROR(VLOOKUP($I21,Risk,MATCH($I$9,'Risk Categories'!$D$21:$I$21,0),0),"")</f>
        <v xml:space="preserve"> </v>
      </c>
      <c r="K21" s="47" t="str">
        <f t="shared" si="5"/>
        <v/>
      </c>
      <c r="L21" s="83" t="s">
        <v>60</v>
      </c>
      <c r="M21" s="61" t="str" cm="1">
        <f t="array" ref="M21">IFERROR(VLOOKUP($L21,Risk,MATCH($L$9,'Risk Categories'!$D$21:$I$21,0),0),"")</f>
        <v xml:space="preserve"> </v>
      </c>
      <c r="N21" s="47" t="str">
        <f t="shared" si="6"/>
        <v/>
      </c>
      <c r="O21" s="83" t="s">
        <v>60</v>
      </c>
      <c r="P21" s="61" t="str" cm="1">
        <f t="array" ref="P21">IFERROR(VLOOKUP($O21,Risk,MATCH($O$9,'Risk Categories'!$D$21:$I$21,0),0),"")</f>
        <v xml:space="preserve"> </v>
      </c>
      <c r="Q21" s="47" t="str">
        <f t="shared" si="7"/>
        <v/>
      </c>
      <c r="R21" s="47"/>
      <c r="S21" s="83" t="str" cm="1">
        <f t="array" ref="S21">IF(AND('Risk based matrix'!$Q21="",'Risk based matrix'!$N21="",'Risk based matrix'!$K21="",'Risk based matrix'!$H21=""),"Please Select",(INDEX('Risk Categories'!$D$23:$D$27,(MAX('Risk based matrix'!$H21,ROUND(AVERAGE($Q21,'Risk based matrix'!$N21,'Risk based matrix'!$K21,'Risk based matrix'!$H21),1))))))</f>
        <v>Please Select</v>
      </c>
      <c r="T21" s="56" t="str">
        <f>IF(S21="please Select","",INDEX('Risk Categories'!$E$23:$E$27,MATCH('Risk based matrix'!S21,'Risk Categories'!$B$4:$B$8,0)))</f>
        <v/>
      </c>
      <c r="U21" s="56"/>
      <c r="V21" s="83" t="s">
        <v>40</v>
      </c>
      <c r="W21" s="56" t="str">
        <f>IF(V21="Please Select","",MATCH(V21,'Risk Categories'!$C$12:$C$15,0))</f>
        <v/>
      </c>
      <c r="X21" s="57" t="str">
        <f>IFERROR(INDEX('Risk Categories'!$D$12:$D$15,MATCH('Risk based matrix'!$V21,'Risk Categories'!$C$12:$C$15,0)),"")</f>
        <v/>
      </c>
      <c r="Y21" s="56"/>
      <c r="Z21" s="59" t="str">
        <f t="shared" si="0"/>
        <v/>
      </c>
      <c r="AA21" s="60" t="str">
        <f t="shared" si="3"/>
        <v/>
      </c>
      <c r="AB21" s="47"/>
      <c r="AC21" s="77"/>
      <c r="AD21" s="77"/>
      <c r="AE21" s="77"/>
      <c r="AF21" s="77"/>
      <c r="AG21" s="77"/>
    </row>
    <row r="22" spans="2:33" ht="63" customHeight="1" x14ac:dyDescent="0.4">
      <c r="B22" s="77">
        <v>13</v>
      </c>
      <c r="C22" s="78"/>
      <c r="D22" s="77"/>
      <c r="E22" s="47"/>
      <c r="F22" s="83" t="s">
        <v>60</v>
      </c>
      <c r="G22" s="76" t="str" cm="1">
        <f t="array" ref="G22">IFERROR(VLOOKUP($F22,Risk,MATCH($F$9,'Risk Categories'!$D$21:$I$21,0),0),"")</f>
        <v xml:space="preserve"> </v>
      </c>
      <c r="H22" s="47" t="str">
        <f t="shared" si="4"/>
        <v/>
      </c>
      <c r="I22" s="83" t="s">
        <v>60</v>
      </c>
      <c r="J22" s="61" t="str" cm="1">
        <f t="array" ref="J22">IFERROR(VLOOKUP($I22,Risk,MATCH($I$9,'Risk Categories'!$D$21:$I$21,0),0),"")</f>
        <v xml:space="preserve"> </v>
      </c>
      <c r="K22" s="47" t="str">
        <f t="shared" si="5"/>
        <v/>
      </c>
      <c r="L22" s="83" t="s">
        <v>60</v>
      </c>
      <c r="M22" s="61" t="str" cm="1">
        <f t="array" ref="M22">IFERROR(VLOOKUP($L22,Risk,MATCH($L$9,'Risk Categories'!$D$21:$I$21,0),0),"")</f>
        <v xml:space="preserve"> </v>
      </c>
      <c r="N22" s="47" t="str">
        <f t="shared" si="6"/>
        <v/>
      </c>
      <c r="O22" s="83" t="s">
        <v>60</v>
      </c>
      <c r="P22" s="61" t="str" cm="1">
        <f t="array" ref="P22">IFERROR(VLOOKUP($O22,Risk,MATCH($O$9,'Risk Categories'!$D$21:$I$21,0),0),"")</f>
        <v xml:space="preserve"> </v>
      </c>
      <c r="Q22" s="47" t="str">
        <f t="shared" si="7"/>
        <v/>
      </c>
      <c r="R22" s="47"/>
      <c r="S22" s="83" t="str" cm="1">
        <f t="array" ref="S22">IF(AND('Risk based matrix'!$Q22="",'Risk based matrix'!$N22="",'Risk based matrix'!$K22="",'Risk based matrix'!$H22=""),"Please Select",(INDEX('Risk Categories'!$D$23:$D$27,(MAX('Risk based matrix'!$H22,ROUND(AVERAGE($Q22,'Risk based matrix'!$N22,'Risk based matrix'!$K22,'Risk based matrix'!$H22),1))))))</f>
        <v>Please Select</v>
      </c>
      <c r="T22" s="56" t="str">
        <f>IF(S22="please Select","",INDEX('Risk Categories'!$E$23:$E$27,MATCH('Risk based matrix'!S22,'Risk Categories'!$B$4:$B$8,0)))</f>
        <v/>
      </c>
      <c r="U22" s="56"/>
      <c r="V22" s="83" t="s">
        <v>40</v>
      </c>
      <c r="W22" s="56" t="str">
        <f>IF(V22="Please Select","",MATCH(V22,'Risk Categories'!$C$12:$C$15,0))</f>
        <v/>
      </c>
      <c r="X22" s="57" t="str">
        <f>IFERROR(INDEX('Risk Categories'!$D$12:$D$15,MATCH('Risk based matrix'!$V22,'Risk Categories'!$C$12:$C$15,0)),"")</f>
        <v/>
      </c>
      <c r="Y22" s="56"/>
      <c r="Z22" s="59" t="str">
        <f t="shared" si="0"/>
        <v/>
      </c>
      <c r="AA22" s="60" t="str">
        <f t="shared" si="3"/>
        <v/>
      </c>
      <c r="AB22" s="47"/>
      <c r="AC22" s="77"/>
      <c r="AD22" s="77"/>
      <c r="AE22" s="77"/>
      <c r="AF22" s="77"/>
      <c r="AG22" s="77"/>
    </row>
    <row r="23" spans="2:33" ht="63" customHeight="1" x14ac:dyDescent="0.4">
      <c r="B23" s="77">
        <v>14</v>
      </c>
      <c r="C23" s="78"/>
      <c r="D23" s="77"/>
      <c r="E23" s="47"/>
      <c r="F23" s="83" t="s">
        <v>60</v>
      </c>
      <c r="G23" s="76" t="str" cm="1">
        <f t="array" ref="G23">IFERROR(VLOOKUP($F23,Risk,MATCH($F$9,'Risk Categories'!$D$21:$I$21,0),0),"")</f>
        <v xml:space="preserve"> </v>
      </c>
      <c r="H23" s="47" t="str">
        <f t="shared" si="4"/>
        <v/>
      </c>
      <c r="I23" s="83" t="s">
        <v>60</v>
      </c>
      <c r="J23" s="61" t="str" cm="1">
        <f t="array" ref="J23">IFERROR(VLOOKUP($I23,Risk,MATCH($I$9,'Risk Categories'!$D$21:$I$21,0),0),"")</f>
        <v xml:space="preserve"> </v>
      </c>
      <c r="K23" s="47" t="str">
        <f t="shared" si="5"/>
        <v/>
      </c>
      <c r="L23" s="83" t="s">
        <v>60</v>
      </c>
      <c r="M23" s="61" t="str" cm="1">
        <f t="array" ref="M23">IFERROR(VLOOKUP($L23,Risk,MATCH($L$9,'Risk Categories'!$D$21:$I$21,0),0),"")</f>
        <v xml:space="preserve"> </v>
      </c>
      <c r="N23" s="47" t="str">
        <f t="shared" si="6"/>
        <v/>
      </c>
      <c r="O23" s="83" t="s">
        <v>60</v>
      </c>
      <c r="P23" s="61" t="str" cm="1">
        <f t="array" ref="P23">IFERROR(VLOOKUP($O23,Risk,MATCH($O$9,'Risk Categories'!$D$21:$I$21,0),0),"")</f>
        <v xml:space="preserve"> </v>
      </c>
      <c r="Q23" s="47" t="str">
        <f t="shared" si="7"/>
        <v/>
      </c>
      <c r="R23" s="47"/>
      <c r="S23" s="83" t="str" cm="1">
        <f t="array" ref="S23">IF(AND('Risk based matrix'!$Q23="",'Risk based matrix'!$N23="",'Risk based matrix'!$K23="",'Risk based matrix'!$H23=""),"Please Select",(INDEX('Risk Categories'!$D$23:$D$27,(MAX('Risk based matrix'!$H23,ROUND(AVERAGE($Q23,'Risk based matrix'!$N23,'Risk based matrix'!$K23,'Risk based matrix'!$H23),1))))))</f>
        <v>Please Select</v>
      </c>
      <c r="T23" s="56" t="str">
        <f>IF(S23="please Select","",INDEX('Risk Categories'!$E$23:$E$27,MATCH('Risk based matrix'!S23,'Risk Categories'!$B$4:$B$8,0)))</f>
        <v/>
      </c>
      <c r="U23" s="56"/>
      <c r="V23" s="83" t="s">
        <v>40</v>
      </c>
      <c r="W23" s="56" t="str">
        <f>IF(V23="Please Select","",MATCH(V23,'Risk Categories'!$C$12:$C$15,0))</f>
        <v/>
      </c>
      <c r="X23" s="57" t="str">
        <f>IFERROR(INDEX('Risk Categories'!$D$12:$D$15,MATCH('Risk based matrix'!$V23,'Risk Categories'!$C$12:$C$15,0)),"")</f>
        <v/>
      </c>
      <c r="Y23" s="56"/>
      <c r="Z23" s="59" t="str">
        <f t="shared" si="0"/>
        <v/>
      </c>
      <c r="AA23" s="60" t="str">
        <f t="shared" si="3"/>
        <v/>
      </c>
      <c r="AB23" s="47"/>
      <c r="AC23" s="77"/>
      <c r="AD23" s="77"/>
      <c r="AE23" s="77"/>
      <c r="AF23" s="77"/>
      <c r="AG23" s="77"/>
    </row>
    <row r="24" spans="2:33" ht="63" customHeight="1" x14ac:dyDescent="0.4">
      <c r="B24" s="77">
        <v>15</v>
      </c>
      <c r="C24" s="78"/>
      <c r="D24" s="77"/>
      <c r="E24" s="47"/>
      <c r="F24" s="83" t="s">
        <v>60</v>
      </c>
      <c r="G24" s="76" t="str" cm="1">
        <f t="array" ref="G24">IFERROR(VLOOKUP($F24,Risk,MATCH($F$9,'Risk Categories'!$D$21:$I$21,0),0),"")</f>
        <v xml:space="preserve"> </v>
      </c>
      <c r="H24" s="47" t="str">
        <f t="shared" si="4"/>
        <v/>
      </c>
      <c r="I24" s="83" t="s">
        <v>60</v>
      </c>
      <c r="J24" s="61" t="str" cm="1">
        <f t="array" ref="J24">IFERROR(VLOOKUP($I24,Risk,MATCH($I$9,'Risk Categories'!$D$21:$I$21,0),0),"")</f>
        <v xml:space="preserve"> </v>
      </c>
      <c r="K24" s="47" t="str">
        <f t="shared" si="5"/>
        <v/>
      </c>
      <c r="L24" s="83" t="s">
        <v>60</v>
      </c>
      <c r="M24" s="61" t="str" cm="1">
        <f t="array" ref="M24">IFERROR(VLOOKUP($L24,Risk,MATCH($L$9,'Risk Categories'!$D$21:$I$21,0),0),"")</f>
        <v xml:space="preserve"> </v>
      </c>
      <c r="N24" s="47" t="str">
        <f t="shared" si="6"/>
        <v/>
      </c>
      <c r="O24" s="83" t="s">
        <v>60</v>
      </c>
      <c r="P24" s="61" t="str" cm="1">
        <f t="array" ref="P24">IFERROR(VLOOKUP($O24,Risk,MATCH($O$9,'Risk Categories'!$D$21:$I$21,0),0),"")</f>
        <v xml:space="preserve"> </v>
      </c>
      <c r="Q24" s="47" t="str">
        <f t="shared" si="7"/>
        <v/>
      </c>
      <c r="R24" s="47"/>
      <c r="S24" s="83" t="str" cm="1">
        <f t="array" ref="S24">IF(AND('Risk based matrix'!$Q24="",'Risk based matrix'!$N24="",'Risk based matrix'!$K24="",'Risk based matrix'!$H24=""),"Please Select",(INDEX('Risk Categories'!$D$23:$D$27,(MAX('Risk based matrix'!$H24,ROUND(AVERAGE($Q24,'Risk based matrix'!$N24,'Risk based matrix'!$K24,'Risk based matrix'!$H24),1))))))</f>
        <v>Please Select</v>
      </c>
      <c r="T24" s="56" t="str">
        <f>IF(S24="please Select","",INDEX('Risk Categories'!$E$23:$E$27,MATCH('Risk based matrix'!S24,'Risk Categories'!$B$4:$B$8,0)))</f>
        <v/>
      </c>
      <c r="U24" s="56"/>
      <c r="V24" s="83" t="s">
        <v>40</v>
      </c>
      <c r="W24" s="56" t="str">
        <f>IF(V24="Please Select","",MATCH(V24,'Risk Categories'!$C$12:$C$15,0))</f>
        <v/>
      </c>
      <c r="X24" s="57" t="str">
        <f>IFERROR(INDEX('Risk Categories'!$D$12:$D$15,MATCH('Risk based matrix'!$V24,'Risk Categories'!$C$12:$C$15,0)),"")</f>
        <v/>
      </c>
      <c r="Y24" s="56"/>
      <c r="Z24" s="59" t="str">
        <f t="shared" si="0"/>
        <v/>
      </c>
      <c r="AA24" s="60" t="str">
        <f t="shared" si="3"/>
        <v/>
      </c>
      <c r="AB24" s="47"/>
      <c r="AC24" s="77"/>
      <c r="AD24" s="77"/>
      <c r="AE24" s="77"/>
      <c r="AF24" s="77"/>
      <c r="AG24" s="77"/>
    </row>
    <row r="25" spans="2:33" ht="63" customHeight="1" x14ac:dyDescent="0.4">
      <c r="B25" s="77">
        <v>16</v>
      </c>
      <c r="C25" s="78"/>
      <c r="D25" s="77"/>
      <c r="E25" s="47"/>
      <c r="F25" s="83" t="s">
        <v>60</v>
      </c>
      <c r="G25" s="76" t="str" cm="1">
        <f t="array" ref="G25">IFERROR(VLOOKUP($F25,Risk,MATCH($F$9,'Risk Categories'!$D$21:$I$21,0),0),"")</f>
        <v xml:space="preserve"> </v>
      </c>
      <c r="H25" s="47" t="str">
        <f t="shared" si="4"/>
        <v/>
      </c>
      <c r="I25" s="83" t="s">
        <v>60</v>
      </c>
      <c r="J25" s="61" t="str" cm="1">
        <f t="array" ref="J25">IFERROR(VLOOKUP($I25,Risk,MATCH($I$9,'Risk Categories'!$D$21:$I$21,0),0),"")</f>
        <v xml:space="preserve"> </v>
      </c>
      <c r="K25" s="47" t="str">
        <f t="shared" si="5"/>
        <v/>
      </c>
      <c r="L25" s="83" t="s">
        <v>60</v>
      </c>
      <c r="M25" s="61" t="str" cm="1">
        <f t="array" ref="M25">IFERROR(VLOOKUP($L25,Risk,MATCH($L$9,'Risk Categories'!$D$21:$I$21,0),0),"")</f>
        <v xml:space="preserve"> </v>
      </c>
      <c r="N25" s="47" t="str">
        <f t="shared" si="6"/>
        <v/>
      </c>
      <c r="O25" s="83" t="s">
        <v>60</v>
      </c>
      <c r="P25" s="61" t="str" cm="1">
        <f t="array" ref="P25">IFERROR(VLOOKUP($O25,Risk,MATCH($O$9,'Risk Categories'!$D$21:$I$21,0),0),"")</f>
        <v xml:space="preserve"> </v>
      </c>
      <c r="Q25" s="47" t="str">
        <f t="shared" si="7"/>
        <v/>
      </c>
      <c r="R25" s="47"/>
      <c r="S25" s="83" t="str" cm="1">
        <f t="array" ref="S25">IF(AND('Risk based matrix'!$Q25="",'Risk based matrix'!$N25="",'Risk based matrix'!$K25="",'Risk based matrix'!$H25=""),"Please Select",(INDEX('Risk Categories'!$D$23:$D$27,(MAX('Risk based matrix'!$H25,ROUND(AVERAGE($Q25,'Risk based matrix'!$N25,'Risk based matrix'!$K25,'Risk based matrix'!$H25),1))))))</f>
        <v>Please Select</v>
      </c>
      <c r="T25" s="56" t="str">
        <f>IF(S25="please Select","",INDEX('Risk Categories'!$E$23:$E$27,MATCH('Risk based matrix'!S25,'Risk Categories'!$B$4:$B$8,0)))</f>
        <v/>
      </c>
      <c r="U25" s="56"/>
      <c r="V25" s="83" t="s">
        <v>40</v>
      </c>
      <c r="W25" s="56" t="str">
        <f>IF(V25="Please Select","",MATCH(V25,'Risk Categories'!$C$12:$C$15,0))</f>
        <v/>
      </c>
      <c r="X25" s="57" t="str">
        <f>IFERROR(INDEX('Risk Categories'!$D$12:$D$15,MATCH('Risk based matrix'!$V25,'Risk Categories'!$C$12:$C$15,0)),"")</f>
        <v/>
      </c>
      <c r="Y25" s="56"/>
      <c r="Z25" s="59" t="str">
        <f t="shared" si="0"/>
        <v/>
      </c>
      <c r="AA25" s="60" t="str">
        <f t="shared" si="3"/>
        <v/>
      </c>
      <c r="AB25" s="47"/>
      <c r="AC25" s="77"/>
      <c r="AD25" s="77"/>
      <c r="AE25" s="77"/>
      <c r="AF25" s="77"/>
      <c r="AG25" s="77"/>
    </row>
    <row r="26" spans="2:33" ht="63" customHeight="1" x14ac:dyDescent="0.4">
      <c r="B26" s="77">
        <v>17</v>
      </c>
      <c r="C26" s="78"/>
      <c r="D26" s="77"/>
      <c r="E26" s="47"/>
      <c r="F26" s="83" t="s">
        <v>60</v>
      </c>
      <c r="G26" s="76" t="str" cm="1">
        <f t="array" ref="G26">IFERROR(VLOOKUP($F26,Risk,MATCH($F$9,'Risk Categories'!$D$21:$I$21,0),0),"")</f>
        <v xml:space="preserve"> </v>
      </c>
      <c r="H26" s="47" t="str">
        <f t="shared" si="4"/>
        <v/>
      </c>
      <c r="I26" s="83" t="s">
        <v>60</v>
      </c>
      <c r="J26" s="61" t="str" cm="1">
        <f t="array" ref="J26">IFERROR(VLOOKUP($I26,Risk,MATCH($I$9,'Risk Categories'!$D$21:$I$21,0),0),"")</f>
        <v xml:space="preserve"> </v>
      </c>
      <c r="K26" s="47" t="str">
        <f t="shared" si="5"/>
        <v/>
      </c>
      <c r="L26" s="83" t="s">
        <v>60</v>
      </c>
      <c r="M26" s="61" t="str" cm="1">
        <f t="array" ref="M26">IFERROR(VLOOKUP($L26,Risk,MATCH($L$9,'Risk Categories'!$D$21:$I$21,0),0),"")</f>
        <v xml:space="preserve"> </v>
      </c>
      <c r="N26" s="47" t="str">
        <f t="shared" si="6"/>
        <v/>
      </c>
      <c r="O26" s="83" t="s">
        <v>60</v>
      </c>
      <c r="P26" s="61" t="str" cm="1">
        <f t="array" ref="P26">IFERROR(VLOOKUP($O26,Risk,MATCH($O$9,'Risk Categories'!$D$21:$I$21,0),0),"")</f>
        <v xml:space="preserve"> </v>
      </c>
      <c r="Q26" s="47" t="str">
        <f t="shared" si="7"/>
        <v/>
      </c>
      <c r="R26" s="47"/>
      <c r="S26" s="83" t="str" cm="1">
        <f t="array" ref="S26">IF(AND('Risk based matrix'!$Q26="",'Risk based matrix'!$N26="",'Risk based matrix'!$K26="",'Risk based matrix'!$H26=""),"Please Select",(INDEX('Risk Categories'!$D$23:$D$27,(MAX('Risk based matrix'!$H26,ROUND(AVERAGE($Q26,'Risk based matrix'!$N26,'Risk based matrix'!$K26,'Risk based matrix'!$H26),1))))))</f>
        <v>Please Select</v>
      </c>
      <c r="T26" s="56" t="str">
        <f>IF(S26="please Select","",INDEX('Risk Categories'!$E$23:$E$27,MATCH('Risk based matrix'!S26,'Risk Categories'!$B$4:$B$8,0)))</f>
        <v/>
      </c>
      <c r="U26" s="56"/>
      <c r="V26" s="83" t="s">
        <v>40</v>
      </c>
      <c r="W26" s="56" t="str">
        <f>IF(V26="Please Select","",MATCH(V26,'Risk Categories'!$C$12:$C$15,0))</f>
        <v/>
      </c>
      <c r="X26" s="57" t="str">
        <f>IFERROR(INDEX('Risk Categories'!$D$12:$D$15,MATCH('Risk based matrix'!$V26,'Risk Categories'!$C$12:$C$15,0)),"")</f>
        <v/>
      </c>
      <c r="Y26" s="56"/>
      <c r="Z26" s="59" t="str">
        <f t="shared" si="0"/>
        <v/>
      </c>
      <c r="AA26" s="60" t="str">
        <f t="shared" si="3"/>
        <v/>
      </c>
      <c r="AB26" s="47"/>
      <c r="AC26" s="77"/>
      <c r="AD26" s="77"/>
      <c r="AE26" s="77"/>
      <c r="AF26" s="77"/>
      <c r="AG26" s="77"/>
    </row>
    <row r="27" spans="2:33" ht="63" customHeight="1" x14ac:dyDescent="0.4">
      <c r="B27" s="77">
        <v>18</v>
      </c>
      <c r="C27" s="78"/>
      <c r="D27" s="77"/>
      <c r="E27" s="47"/>
      <c r="F27" s="83" t="s">
        <v>60</v>
      </c>
      <c r="G27" s="76" t="str" cm="1">
        <f t="array" ref="G27">IFERROR(VLOOKUP($F27,Risk,MATCH($F$9,'Risk Categories'!$D$21:$I$21,0),0),"")</f>
        <v xml:space="preserve"> </v>
      </c>
      <c r="H27" s="47" t="str">
        <f t="shared" si="4"/>
        <v/>
      </c>
      <c r="I27" s="83" t="s">
        <v>60</v>
      </c>
      <c r="J27" s="61" t="str" cm="1">
        <f t="array" ref="J27">IFERROR(VLOOKUP($I27,Risk,MATCH($I$9,'Risk Categories'!$D$21:$I$21,0),0),"")</f>
        <v xml:space="preserve"> </v>
      </c>
      <c r="K27" s="47" t="str">
        <f t="shared" si="5"/>
        <v/>
      </c>
      <c r="L27" s="83" t="s">
        <v>60</v>
      </c>
      <c r="M27" s="61" t="str" cm="1">
        <f t="array" ref="M27">IFERROR(VLOOKUP($L27,Risk,MATCH($L$9,'Risk Categories'!$D$21:$I$21,0),0),"")</f>
        <v xml:space="preserve"> </v>
      </c>
      <c r="N27" s="47" t="str">
        <f t="shared" si="6"/>
        <v/>
      </c>
      <c r="O27" s="83" t="s">
        <v>60</v>
      </c>
      <c r="P27" s="61" t="str" cm="1">
        <f t="array" ref="P27">IFERROR(VLOOKUP($O27,Risk,MATCH($O$9,'Risk Categories'!$D$21:$I$21,0),0),"")</f>
        <v xml:space="preserve"> </v>
      </c>
      <c r="Q27" s="47" t="str">
        <f t="shared" si="7"/>
        <v/>
      </c>
      <c r="R27" s="47"/>
      <c r="S27" s="83" t="str" cm="1">
        <f t="array" ref="S27">IF(AND('Risk based matrix'!$Q27="",'Risk based matrix'!$N27="",'Risk based matrix'!$K27="",'Risk based matrix'!$H27=""),"Please Select",(INDEX('Risk Categories'!$D$23:$D$27,(MAX('Risk based matrix'!$H27,ROUND(AVERAGE($Q27,'Risk based matrix'!$N27,'Risk based matrix'!$K27,'Risk based matrix'!$H27),1))))))</f>
        <v>Please Select</v>
      </c>
      <c r="T27" s="56" t="str">
        <f>IF(S27="please Select","",INDEX('Risk Categories'!$E$23:$E$27,MATCH('Risk based matrix'!S27,'Risk Categories'!$B$4:$B$8,0)))</f>
        <v/>
      </c>
      <c r="U27" s="56"/>
      <c r="V27" s="83" t="s">
        <v>40</v>
      </c>
      <c r="W27" s="56" t="str">
        <f>IF(V27="Please Select","",MATCH(V27,'Risk Categories'!$C$12:$C$15,0))</f>
        <v/>
      </c>
      <c r="X27" s="57" t="str">
        <f>IFERROR(INDEX('Risk Categories'!$D$12:$D$15,MATCH('Risk based matrix'!$V27,'Risk Categories'!$C$12:$C$15,0)),"")</f>
        <v/>
      </c>
      <c r="Y27" s="56"/>
      <c r="Z27" s="59" t="str">
        <f t="shared" si="0"/>
        <v/>
      </c>
      <c r="AA27" s="60" t="str">
        <f t="shared" si="3"/>
        <v/>
      </c>
      <c r="AB27" s="47"/>
      <c r="AC27" s="77"/>
      <c r="AD27" s="77"/>
      <c r="AE27" s="77"/>
      <c r="AF27" s="77"/>
      <c r="AG27" s="77"/>
    </row>
    <row r="28" spans="2:33" ht="63" customHeight="1" x14ac:dyDescent="0.4">
      <c r="B28" s="77">
        <v>19</v>
      </c>
      <c r="C28" s="78"/>
      <c r="D28" s="77"/>
      <c r="E28" s="47"/>
      <c r="F28" s="83" t="s">
        <v>60</v>
      </c>
      <c r="G28" s="76" t="str" cm="1">
        <f t="array" ref="G28">IFERROR(VLOOKUP($F28,Risk,MATCH($F$9,'Risk Categories'!$D$21:$I$21,0),0),"")</f>
        <v xml:space="preserve"> </v>
      </c>
      <c r="H28" s="47" t="str">
        <f t="shared" si="4"/>
        <v/>
      </c>
      <c r="I28" s="83" t="s">
        <v>60</v>
      </c>
      <c r="J28" s="61" t="str" cm="1">
        <f t="array" ref="J28">IFERROR(VLOOKUP($I28,Risk,MATCH($I$9,'Risk Categories'!$D$21:$I$21,0),0),"")</f>
        <v xml:space="preserve"> </v>
      </c>
      <c r="K28" s="47" t="str">
        <f t="shared" si="5"/>
        <v/>
      </c>
      <c r="L28" s="83" t="s">
        <v>60</v>
      </c>
      <c r="M28" s="61" t="str" cm="1">
        <f t="array" ref="M28">IFERROR(VLOOKUP($L28,Risk,MATCH($L$9,'Risk Categories'!$D$21:$I$21,0),0),"")</f>
        <v xml:space="preserve"> </v>
      </c>
      <c r="N28" s="47" t="str">
        <f t="shared" si="6"/>
        <v/>
      </c>
      <c r="O28" s="83" t="s">
        <v>60</v>
      </c>
      <c r="P28" s="61" t="str" cm="1">
        <f t="array" ref="P28">IFERROR(VLOOKUP($O28,Risk,MATCH($O$9,'Risk Categories'!$D$21:$I$21,0),0),"")</f>
        <v xml:space="preserve"> </v>
      </c>
      <c r="Q28" s="47" t="str">
        <f t="shared" si="7"/>
        <v/>
      </c>
      <c r="R28" s="47"/>
      <c r="S28" s="83" t="str" cm="1">
        <f t="array" ref="S28">IF(AND('Risk based matrix'!$Q28="",'Risk based matrix'!$N28="",'Risk based matrix'!$K28="",'Risk based matrix'!$H28=""),"Please Select",(INDEX('Risk Categories'!$D$23:$D$27,(MAX('Risk based matrix'!$H28,ROUND(AVERAGE($Q28,'Risk based matrix'!$N28,'Risk based matrix'!$K28,'Risk based matrix'!$H28),1))))))</f>
        <v>Please Select</v>
      </c>
      <c r="T28" s="56" t="str">
        <f>IF(S28="please Select","",INDEX('Risk Categories'!$E$23:$E$27,MATCH('Risk based matrix'!S28,'Risk Categories'!$B$4:$B$8,0)))</f>
        <v/>
      </c>
      <c r="U28" s="56"/>
      <c r="V28" s="83" t="s">
        <v>40</v>
      </c>
      <c r="W28" s="56" t="str">
        <f>IF(V28="Please Select","",MATCH(V28,'Risk Categories'!$C$12:$C$15,0))</f>
        <v/>
      </c>
      <c r="X28" s="57" t="str">
        <f>IFERROR(INDEX('Risk Categories'!$D$12:$D$15,MATCH('Risk based matrix'!$V28,'Risk Categories'!$C$12:$C$15,0)),"")</f>
        <v/>
      </c>
      <c r="Y28" s="56"/>
      <c r="Z28" s="59" t="str">
        <f t="shared" si="0"/>
        <v/>
      </c>
      <c r="AA28" s="60" t="str">
        <f t="shared" si="3"/>
        <v/>
      </c>
      <c r="AB28" s="47"/>
      <c r="AC28" s="77"/>
      <c r="AD28" s="77"/>
      <c r="AE28" s="77"/>
      <c r="AF28" s="77"/>
      <c r="AG28" s="77"/>
    </row>
    <row r="29" spans="2:33" ht="63" customHeight="1" x14ac:dyDescent="0.4">
      <c r="B29" s="77">
        <v>20</v>
      </c>
      <c r="C29" s="78"/>
      <c r="D29" s="77"/>
      <c r="E29" s="47"/>
      <c r="F29" s="83" t="s">
        <v>60</v>
      </c>
      <c r="G29" s="76" t="str" cm="1">
        <f t="array" ref="G29">IFERROR(VLOOKUP($F29,Risk,MATCH($F$9,'Risk Categories'!$D$21:$I$21,0),0),"")</f>
        <v xml:space="preserve"> </v>
      </c>
      <c r="H29" s="47" t="str">
        <f t="shared" si="4"/>
        <v/>
      </c>
      <c r="I29" s="83" t="s">
        <v>60</v>
      </c>
      <c r="J29" s="61" t="str" cm="1">
        <f t="array" ref="J29">IFERROR(VLOOKUP($I29,Risk,MATCH($I$9,'Risk Categories'!$D$21:$I$21,0),0),"")</f>
        <v xml:space="preserve"> </v>
      </c>
      <c r="K29" s="47" t="str">
        <f t="shared" si="5"/>
        <v/>
      </c>
      <c r="L29" s="83" t="s">
        <v>60</v>
      </c>
      <c r="M29" s="61" t="str" cm="1">
        <f t="array" ref="M29">IFERROR(VLOOKUP($L29,Risk,MATCH($L$9,'Risk Categories'!$D$21:$I$21,0),0),"")</f>
        <v xml:space="preserve"> </v>
      </c>
      <c r="N29" s="47" t="str">
        <f t="shared" si="6"/>
        <v/>
      </c>
      <c r="O29" s="83" t="s">
        <v>60</v>
      </c>
      <c r="P29" s="61" t="str" cm="1">
        <f t="array" ref="P29">IFERROR(VLOOKUP($O29,Risk,MATCH($O$9,'Risk Categories'!$D$21:$I$21,0),0),"")</f>
        <v xml:space="preserve"> </v>
      </c>
      <c r="Q29" s="47" t="str">
        <f t="shared" si="7"/>
        <v/>
      </c>
      <c r="R29" s="47"/>
      <c r="S29" s="83" t="str" cm="1">
        <f t="array" ref="S29">IF(AND('Risk based matrix'!$Q29="",'Risk based matrix'!$N29="",'Risk based matrix'!$K29="",'Risk based matrix'!$H29=""),"Please Select",(INDEX('Risk Categories'!$D$23:$D$27,(MAX('Risk based matrix'!$H29,ROUND(AVERAGE($Q29,'Risk based matrix'!$N29,'Risk based matrix'!$K29,'Risk based matrix'!$H29),1))))))</f>
        <v>Please Select</v>
      </c>
      <c r="T29" s="56" t="str">
        <f>IF(S29="please Select","",INDEX('Risk Categories'!$E$23:$E$27,MATCH('Risk based matrix'!S29,'Risk Categories'!$B$4:$B$8,0)))</f>
        <v/>
      </c>
      <c r="U29" s="56"/>
      <c r="V29" s="83" t="s">
        <v>40</v>
      </c>
      <c r="W29" s="56" t="str">
        <f>IF(V29="Please Select","",MATCH(V29,'Risk Categories'!$C$12:$C$15,0))</f>
        <v/>
      </c>
      <c r="X29" s="57" t="str">
        <f>IFERROR(INDEX('Risk Categories'!$D$12:$D$15,MATCH('Risk based matrix'!$V29,'Risk Categories'!$C$12:$C$15,0)),"")</f>
        <v/>
      </c>
      <c r="Y29" s="56"/>
      <c r="Z29" s="59" t="str">
        <f t="shared" si="0"/>
        <v/>
      </c>
      <c r="AA29" s="60" t="str">
        <f t="shared" si="3"/>
        <v/>
      </c>
      <c r="AB29" s="47"/>
      <c r="AC29" s="77"/>
      <c r="AD29" s="77"/>
      <c r="AE29" s="77"/>
      <c r="AF29" s="77"/>
      <c r="AG29" s="77"/>
    </row>
    <row r="30" spans="2:33" ht="63" customHeight="1" x14ac:dyDescent="0.4">
      <c r="B30" s="77">
        <v>21</v>
      </c>
      <c r="C30" s="78"/>
      <c r="D30" s="77"/>
      <c r="E30" s="47"/>
      <c r="F30" s="83" t="s">
        <v>60</v>
      </c>
      <c r="G30" s="76" t="str" cm="1">
        <f t="array" ref="G30">IFERROR(VLOOKUP($F30,Risk,MATCH($F$9,'Risk Categories'!$D$21:$I$21,0),0),"")</f>
        <v xml:space="preserve"> </v>
      </c>
      <c r="H30" s="47" t="str">
        <f t="shared" si="4"/>
        <v/>
      </c>
      <c r="I30" s="83" t="s">
        <v>60</v>
      </c>
      <c r="J30" s="61" t="str" cm="1">
        <f t="array" ref="J30">IFERROR(VLOOKUP($I30,Risk,MATCH($I$9,'Risk Categories'!$D$21:$I$21,0),0),"")</f>
        <v xml:space="preserve"> </v>
      </c>
      <c r="K30" s="47" t="str">
        <f t="shared" si="5"/>
        <v/>
      </c>
      <c r="L30" s="83" t="s">
        <v>60</v>
      </c>
      <c r="M30" s="61" t="str" cm="1">
        <f t="array" ref="M30">IFERROR(VLOOKUP($L30,Risk,MATCH($L$9,'Risk Categories'!$D$21:$I$21,0),0),"")</f>
        <v xml:space="preserve"> </v>
      </c>
      <c r="N30" s="47" t="str">
        <f t="shared" si="6"/>
        <v/>
      </c>
      <c r="O30" s="83" t="s">
        <v>60</v>
      </c>
      <c r="P30" s="61" t="str" cm="1">
        <f t="array" ref="P30">IFERROR(VLOOKUP($O30,Risk,MATCH($O$9,'Risk Categories'!$D$21:$I$21,0),0),"")</f>
        <v xml:space="preserve"> </v>
      </c>
      <c r="Q30" s="47" t="str">
        <f t="shared" si="7"/>
        <v/>
      </c>
      <c r="R30" s="47"/>
      <c r="S30" s="83" t="str" cm="1">
        <f t="array" ref="S30">IF(AND('Risk based matrix'!$Q30="",'Risk based matrix'!$N30="",'Risk based matrix'!$K30="",'Risk based matrix'!$H30=""),"Please Select",(INDEX('Risk Categories'!$D$23:$D$27,(MAX('Risk based matrix'!$H30,ROUND(AVERAGE($Q30,'Risk based matrix'!$N30,'Risk based matrix'!$K30,'Risk based matrix'!$H30),1))))))</f>
        <v>Please Select</v>
      </c>
      <c r="T30" s="56" t="str">
        <f>IF(S30="please Select","",INDEX('Risk Categories'!$E$23:$E$27,MATCH('Risk based matrix'!S30,'Risk Categories'!$B$4:$B$8,0)))</f>
        <v/>
      </c>
      <c r="U30" s="56"/>
      <c r="V30" s="83" t="s">
        <v>40</v>
      </c>
      <c r="W30" s="56" t="str">
        <f>IF(V30="Please Select","",MATCH(V30,'Risk Categories'!$C$12:$C$15,0))</f>
        <v/>
      </c>
      <c r="X30" s="57" t="str">
        <f>IFERROR(INDEX('Risk Categories'!$D$12:$D$15,MATCH('Risk based matrix'!$V30,'Risk Categories'!$C$12:$C$15,0)),"")</f>
        <v/>
      </c>
      <c r="Y30" s="56"/>
      <c r="Z30" s="59" t="str">
        <f t="shared" si="0"/>
        <v/>
      </c>
      <c r="AA30" s="60" t="str">
        <f t="shared" si="3"/>
        <v/>
      </c>
      <c r="AB30" s="47"/>
      <c r="AC30" s="77"/>
      <c r="AD30" s="77"/>
      <c r="AE30" s="77"/>
      <c r="AF30" s="77"/>
      <c r="AG30" s="77"/>
    </row>
    <row r="31" spans="2:33" ht="63" customHeight="1" x14ac:dyDescent="0.4">
      <c r="B31" s="77">
        <v>22</v>
      </c>
      <c r="C31" s="78"/>
      <c r="D31" s="77"/>
      <c r="E31" s="47"/>
      <c r="F31" s="83" t="s">
        <v>60</v>
      </c>
      <c r="G31" s="76" t="str" cm="1">
        <f t="array" ref="G31">IFERROR(VLOOKUP($F31,Risk,MATCH($F$9,'Risk Categories'!$D$21:$I$21,0),0),"")</f>
        <v xml:space="preserve"> </v>
      </c>
      <c r="H31" s="47" t="str">
        <f t="shared" si="4"/>
        <v/>
      </c>
      <c r="I31" s="83" t="s">
        <v>60</v>
      </c>
      <c r="J31" s="61" t="str" cm="1">
        <f t="array" ref="J31">IFERROR(VLOOKUP($I31,Risk,MATCH($I$9,'Risk Categories'!$D$21:$I$21,0),0),"")</f>
        <v xml:space="preserve"> </v>
      </c>
      <c r="K31" s="47" t="str">
        <f t="shared" si="5"/>
        <v/>
      </c>
      <c r="L31" s="83" t="s">
        <v>60</v>
      </c>
      <c r="M31" s="61" t="str" cm="1">
        <f t="array" ref="M31">IFERROR(VLOOKUP($L31,Risk,MATCH($L$9,'Risk Categories'!$D$21:$I$21,0),0),"")</f>
        <v xml:space="preserve"> </v>
      </c>
      <c r="N31" s="47" t="str">
        <f t="shared" si="6"/>
        <v/>
      </c>
      <c r="O31" s="83" t="s">
        <v>60</v>
      </c>
      <c r="P31" s="61" t="str" cm="1">
        <f t="array" ref="P31">IFERROR(VLOOKUP($O31,Risk,MATCH($O$9,'Risk Categories'!$D$21:$I$21,0),0),"")</f>
        <v xml:space="preserve"> </v>
      </c>
      <c r="Q31" s="47" t="str">
        <f t="shared" si="7"/>
        <v/>
      </c>
      <c r="R31" s="47"/>
      <c r="S31" s="83" t="str" cm="1">
        <f t="array" ref="S31">IF(AND('Risk based matrix'!$Q31="",'Risk based matrix'!$N31="",'Risk based matrix'!$K31="",'Risk based matrix'!$H31=""),"Please Select",(INDEX('Risk Categories'!$D$23:$D$27,(MAX('Risk based matrix'!$H31,ROUND(AVERAGE($Q31,'Risk based matrix'!$N31,'Risk based matrix'!$K31,'Risk based matrix'!$H31),1))))))</f>
        <v>Please Select</v>
      </c>
      <c r="T31" s="56" t="str">
        <f>IF(S31="please Select","",INDEX('Risk Categories'!$E$23:$E$27,MATCH('Risk based matrix'!S31,'Risk Categories'!$B$4:$B$8,0)))</f>
        <v/>
      </c>
      <c r="U31" s="56"/>
      <c r="V31" s="83" t="s">
        <v>40</v>
      </c>
      <c r="W31" s="56" t="str">
        <f>IF(V31="Please Select","",MATCH(V31,'Risk Categories'!$C$12:$C$15,0))</f>
        <v/>
      </c>
      <c r="X31" s="57" t="str">
        <f>IFERROR(INDEX('Risk Categories'!$D$12:$D$15,MATCH('Risk based matrix'!$V31,'Risk Categories'!$C$12:$C$15,0)),"")</f>
        <v/>
      </c>
      <c r="Y31" s="56"/>
      <c r="Z31" s="59" t="str">
        <f t="shared" si="0"/>
        <v/>
      </c>
      <c r="AA31" s="60" t="str">
        <f t="shared" si="3"/>
        <v/>
      </c>
      <c r="AB31" s="47"/>
      <c r="AC31" s="77"/>
      <c r="AD31" s="77"/>
      <c r="AE31" s="77"/>
      <c r="AF31" s="77"/>
      <c r="AG31" s="77"/>
    </row>
    <row r="32" spans="2:33" ht="63" customHeight="1" x14ac:dyDescent="0.4">
      <c r="B32" s="77">
        <v>23</v>
      </c>
      <c r="C32" s="78"/>
      <c r="D32" s="77"/>
      <c r="E32" s="47"/>
      <c r="F32" s="83" t="s">
        <v>60</v>
      </c>
      <c r="G32" s="76" t="str" cm="1">
        <f t="array" ref="G32">IFERROR(VLOOKUP($F32,Risk,MATCH($F$9,'Risk Categories'!$D$21:$I$21,0),0),"")</f>
        <v xml:space="preserve"> </v>
      </c>
      <c r="H32" s="47" t="str">
        <f t="shared" si="4"/>
        <v/>
      </c>
      <c r="I32" s="83" t="s">
        <v>60</v>
      </c>
      <c r="J32" s="61" t="str" cm="1">
        <f t="array" ref="J32">IFERROR(VLOOKUP($I32,Risk,MATCH($I$9,'Risk Categories'!$D$21:$I$21,0),0),"")</f>
        <v xml:space="preserve"> </v>
      </c>
      <c r="K32" s="47" t="str">
        <f t="shared" si="5"/>
        <v/>
      </c>
      <c r="L32" s="83" t="s">
        <v>60</v>
      </c>
      <c r="M32" s="61" t="str" cm="1">
        <f t="array" ref="M32">IFERROR(VLOOKUP($L32,Risk,MATCH($L$9,'Risk Categories'!$D$21:$I$21,0),0),"")</f>
        <v xml:space="preserve"> </v>
      </c>
      <c r="N32" s="47" t="str">
        <f t="shared" si="6"/>
        <v/>
      </c>
      <c r="O32" s="83" t="s">
        <v>60</v>
      </c>
      <c r="P32" s="61" t="str" cm="1">
        <f t="array" ref="P32">IFERROR(VLOOKUP($O32,Risk,MATCH($O$9,'Risk Categories'!$D$21:$I$21,0),0),"")</f>
        <v xml:space="preserve"> </v>
      </c>
      <c r="Q32" s="47" t="str">
        <f t="shared" si="7"/>
        <v/>
      </c>
      <c r="R32" s="47"/>
      <c r="S32" s="83" t="str" cm="1">
        <f t="array" ref="S32">IF(AND('Risk based matrix'!$Q32="",'Risk based matrix'!$N32="",'Risk based matrix'!$K32="",'Risk based matrix'!$H32=""),"Please Select",(INDEX('Risk Categories'!$D$23:$D$27,(MAX('Risk based matrix'!$H32,ROUND(AVERAGE($Q32,'Risk based matrix'!$N32,'Risk based matrix'!$K32,'Risk based matrix'!$H32),1))))))</f>
        <v>Please Select</v>
      </c>
      <c r="T32" s="56" t="str">
        <f>IF(S32="please Select","",INDEX('Risk Categories'!$E$23:$E$27,MATCH('Risk based matrix'!S32,'Risk Categories'!$B$4:$B$8,0)))</f>
        <v/>
      </c>
      <c r="U32" s="56"/>
      <c r="V32" s="83" t="s">
        <v>40</v>
      </c>
      <c r="W32" s="56" t="str">
        <f>IF(V32="Please Select","",MATCH(V32,'Risk Categories'!$C$12:$C$15,0))</f>
        <v/>
      </c>
      <c r="X32" s="57" t="str">
        <f>IFERROR(INDEX('Risk Categories'!$D$12:$D$15,MATCH('Risk based matrix'!$V32,'Risk Categories'!$C$12:$C$15,0)),"")</f>
        <v/>
      </c>
      <c r="Y32" s="56"/>
      <c r="Z32" s="59" t="str">
        <f t="shared" si="0"/>
        <v/>
      </c>
      <c r="AA32" s="60" t="str">
        <f t="shared" si="3"/>
        <v/>
      </c>
      <c r="AB32" s="47"/>
      <c r="AC32" s="77"/>
      <c r="AD32" s="77"/>
      <c r="AE32" s="77"/>
      <c r="AF32" s="77"/>
      <c r="AG32" s="77"/>
    </row>
    <row r="33" spans="2:33" ht="63" customHeight="1" x14ac:dyDescent="0.4">
      <c r="B33" s="77">
        <v>24</v>
      </c>
      <c r="C33" s="78"/>
      <c r="D33" s="77"/>
      <c r="E33" s="47"/>
      <c r="F33" s="83" t="s">
        <v>60</v>
      </c>
      <c r="G33" s="76" t="str" cm="1">
        <f t="array" ref="G33">IFERROR(VLOOKUP($F33,Risk,MATCH($F$9,'Risk Categories'!$D$21:$I$21,0),0),"")</f>
        <v xml:space="preserve"> </v>
      </c>
      <c r="H33" s="47" t="str">
        <f t="shared" si="4"/>
        <v/>
      </c>
      <c r="I33" s="83" t="s">
        <v>60</v>
      </c>
      <c r="J33" s="61" t="str" cm="1">
        <f t="array" ref="J33">IFERROR(VLOOKUP($I33,Risk,MATCH($I$9,'Risk Categories'!$D$21:$I$21,0),0),"")</f>
        <v xml:space="preserve"> </v>
      </c>
      <c r="K33" s="47" t="str">
        <f t="shared" si="5"/>
        <v/>
      </c>
      <c r="L33" s="83" t="s">
        <v>60</v>
      </c>
      <c r="M33" s="61" t="str" cm="1">
        <f t="array" ref="M33">IFERROR(VLOOKUP($L33,Risk,MATCH($L$9,'Risk Categories'!$D$21:$I$21,0),0),"")</f>
        <v xml:space="preserve"> </v>
      </c>
      <c r="N33" s="47" t="str">
        <f t="shared" si="6"/>
        <v/>
      </c>
      <c r="O33" s="83" t="s">
        <v>60</v>
      </c>
      <c r="P33" s="61" t="str" cm="1">
        <f t="array" ref="P33">IFERROR(VLOOKUP($O33,Risk,MATCH($O$9,'Risk Categories'!$D$21:$I$21,0),0),"")</f>
        <v xml:space="preserve"> </v>
      </c>
      <c r="Q33" s="47" t="str">
        <f t="shared" si="7"/>
        <v/>
      </c>
      <c r="R33" s="47"/>
      <c r="S33" s="83" t="str" cm="1">
        <f t="array" ref="S33">IF(AND('Risk based matrix'!$Q33="",'Risk based matrix'!$N33="",'Risk based matrix'!$K33="",'Risk based matrix'!$H33=""),"Please Select",(INDEX('Risk Categories'!$D$23:$D$27,(MAX('Risk based matrix'!$H33,ROUND(AVERAGE($Q33,'Risk based matrix'!$N33,'Risk based matrix'!$K33,'Risk based matrix'!$H33),1))))))</f>
        <v>Please Select</v>
      </c>
      <c r="T33" s="56" t="str">
        <f>IF(S33="please Select","",INDEX('Risk Categories'!$E$23:$E$27,MATCH('Risk based matrix'!S33,'Risk Categories'!$B$4:$B$8,0)))</f>
        <v/>
      </c>
      <c r="U33" s="56"/>
      <c r="V33" s="83" t="s">
        <v>40</v>
      </c>
      <c r="W33" s="56" t="str">
        <f>IF(V33="Please Select","",MATCH(V33,'Risk Categories'!$C$12:$C$15,0))</f>
        <v/>
      </c>
      <c r="X33" s="57" t="str">
        <f>IFERROR(INDEX('Risk Categories'!$D$12:$D$15,MATCH('Risk based matrix'!$V33,'Risk Categories'!$C$12:$C$15,0)),"")</f>
        <v/>
      </c>
      <c r="Y33" s="56"/>
      <c r="Z33" s="59" t="str">
        <f t="shared" si="0"/>
        <v/>
      </c>
      <c r="AA33" s="60" t="str">
        <f t="shared" si="3"/>
        <v/>
      </c>
      <c r="AB33" s="47"/>
      <c r="AC33" s="77"/>
      <c r="AD33" s="77"/>
      <c r="AE33" s="77"/>
      <c r="AF33" s="77"/>
      <c r="AG33" s="77"/>
    </row>
    <row r="34" spans="2:33" ht="63" customHeight="1" x14ac:dyDescent="0.4">
      <c r="B34" s="77">
        <v>25</v>
      </c>
      <c r="C34" s="78"/>
      <c r="D34" s="77"/>
      <c r="E34" s="47"/>
      <c r="F34" s="83" t="s">
        <v>60</v>
      </c>
      <c r="G34" s="76" t="str" cm="1">
        <f t="array" ref="G34">IFERROR(VLOOKUP($F34,Risk,MATCH($F$9,'Risk Categories'!$D$21:$I$21,0),0),"")</f>
        <v xml:space="preserve"> </v>
      </c>
      <c r="H34" s="47" t="str">
        <f t="shared" si="4"/>
        <v/>
      </c>
      <c r="I34" s="83" t="s">
        <v>60</v>
      </c>
      <c r="J34" s="61" t="str" cm="1">
        <f t="array" ref="J34">IFERROR(VLOOKUP($I34,Risk,MATCH($I$9,'Risk Categories'!$D$21:$I$21,0),0),"")</f>
        <v xml:space="preserve"> </v>
      </c>
      <c r="K34" s="47" t="str">
        <f t="shared" si="5"/>
        <v/>
      </c>
      <c r="L34" s="83" t="s">
        <v>60</v>
      </c>
      <c r="M34" s="61" t="str" cm="1">
        <f t="array" ref="M34">IFERROR(VLOOKUP($L34,Risk,MATCH($L$9,'Risk Categories'!$D$21:$I$21,0),0),"")</f>
        <v xml:space="preserve"> </v>
      </c>
      <c r="N34" s="47" t="str">
        <f t="shared" si="6"/>
        <v/>
      </c>
      <c r="O34" s="83" t="s">
        <v>60</v>
      </c>
      <c r="P34" s="61" t="str" cm="1">
        <f t="array" ref="P34">IFERROR(VLOOKUP($O34,Risk,MATCH($O$9,'Risk Categories'!$D$21:$I$21,0),0),"")</f>
        <v xml:space="preserve"> </v>
      </c>
      <c r="Q34" s="47" t="str">
        <f t="shared" si="7"/>
        <v/>
      </c>
      <c r="R34" s="47"/>
      <c r="S34" s="83" t="str" cm="1">
        <f t="array" ref="S34">IF(AND('Risk based matrix'!$Q34="",'Risk based matrix'!$N34="",'Risk based matrix'!$K34="",'Risk based matrix'!$H34=""),"Please Select",(INDEX('Risk Categories'!$D$23:$D$27,(MAX('Risk based matrix'!$H34,ROUND(AVERAGE($Q34,'Risk based matrix'!$N34,'Risk based matrix'!$K34,'Risk based matrix'!$H34),1))))))</f>
        <v>Please Select</v>
      </c>
      <c r="T34" s="56" t="str">
        <f>IF(S34="please Select","",INDEX('Risk Categories'!$E$23:$E$27,MATCH('Risk based matrix'!S34,'Risk Categories'!$B$4:$B$8,0)))</f>
        <v/>
      </c>
      <c r="U34" s="56"/>
      <c r="V34" s="83" t="s">
        <v>40</v>
      </c>
      <c r="W34" s="56" t="str">
        <f>IF(V34="Please Select","",MATCH(V34,'Risk Categories'!$C$12:$C$15,0))</f>
        <v/>
      </c>
      <c r="X34" s="57" t="str">
        <f>IFERROR(INDEX('Risk Categories'!$D$12:$D$15,MATCH('Risk based matrix'!$V34,'Risk Categories'!$C$12:$C$15,0)),"")</f>
        <v/>
      </c>
      <c r="Y34" s="56"/>
      <c r="Z34" s="59" t="str">
        <f t="shared" si="0"/>
        <v/>
      </c>
      <c r="AA34" s="60" t="str">
        <f t="shared" si="3"/>
        <v/>
      </c>
      <c r="AB34" s="47"/>
      <c r="AC34" s="77"/>
      <c r="AD34" s="77"/>
      <c r="AE34" s="77"/>
      <c r="AF34" s="77"/>
      <c r="AG34" s="77"/>
    </row>
    <row r="35" spans="2:33" ht="63" customHeight="1" x14ac:dyDescent="0.4">
      <c r="B35" s="77">
        <v>26</v>
      </c>
      <c r="C35" s="78"/>
      <c r="D35" s="77"/>
      <c r="E35" s="47"/>
      <c r="F35" s="83" t="s">
        <v>60</v>
      </c>
      <c r="G35" s="76" t="str" cm="1">
        <f t="array" ref="G35">IFERROR(VLOOKUP($F35,Risk,MATCH($F$9,'Risk Categories'!$D$21:$I$21,0),0),"")</f>
        <v xml:space="preserve"> </v>
      </c>
      <c r="H35" s="47" t="str">
        <f t="shared" si="4"/>
        <v/>
      </c>
      <c r="I35" s="83" t="s">
        <v>60</v>
      </c>
      <c r="J35" s="61" t="str" cm="1">
        <f t="array" ref="J35">IFERROR(VLOOKUP($I35,Risk,MATCH($I$9,'Risk Categories'!$D$21:$I$21,0),0),"")</f>
        <v xml:space="preserve"> </v>
      </c>
      <c r="K35" s="47" t="str">
        <f t="shared" si="5"/>
        <v/>
      </c>
      <c r="L35" s="83" t="s">
        <v>60</v>
      </c>
      <c r="M35" s="61" t="str" cm="1">
        <f t="array" ref="M35">IFERROR(VLOOKUP($L35,Risk,MATCH($L$9,'Risk Categories'!$D$21:$I$21,0),0),"")</f>
        <v xml:space="preserve"> </v>
      </c>
      <c r="N35" s="47" t="str">
        <f t="shared" si="6"/>
        <v/>
      </c>
      <c r="O35" s="83" t="s">
        <v>60</v>
      </c>
      <c r="P35" s="61" t="str" cm="1">
        <f t="array" ref="P35">IFERROR(VLOOKUP($O35,Risk,MATCH($O$9,'Risk Categories'!$D$21:$I$21,0),0),"")</f>
        <v xml:space="preserve"> </v>
      </c>
      <c r="Q35" s="47" t="str">
        <f t="shared" si="7"/>
        <v/>
      </c>
      <c r="R35" s="47"/>
      <c r="S35" s="83" t="str" cm="1">
        <f t="array" ref="S35">IF(AND('Risk based matrix'!$Q35="",'Risk based matrix'!$N35="",'Risk based matrix'!$K35="",'Risk based matrix'!$H35=""),"Please Select",(INDEX('Risk Categories'!$D$23:$D$27,(MAX('Risk based matrix'!$H35,ROUND(AVERAGE($Q35,'Risk based matrix'!$N35,'Risk based matrix'!$K35,'Risk based matrix'!$H35),1))))))</f>
        <v>Please Select</v>
      </c>
      <c r="T35" s="56" t="str">
        <f>IF(S35="please Select","",INDEX('Risk Categories'!$E$23:$E$27,MATCH('Risk based matrix'!S35,'Risk Categories'!$B$4:$B$8,0)))</f>
        <v/>
      </c>
      <c r="U35" s="56"/>
      <c r="V35" s="83" t="s">
        <v>40</v>
      </c>
      <c r="W35" s="56" t="str">
        <f>IF(V35="Please Select","",MATCH(V35,'Risk Categories'!$C$12:$C$15,0))</f>
        <v/>
      </c>
      <c r="X35" s="57" t="str">
        <f>IFERROR(INDEX('Risk Categories'!$D$12:$D$15,MATCH('Risk based matrix'!$V35,'Risk Categories'!$C$12:$C$15,0)),"")</f>
        <v/>
      </c>
      <c r="Y35" s="56"/>
      <c r="Z35" s="59" t="str">
        <f t="shared" si="0"/>
        <v/>
      </c>
      <c r="AA35" s="60" t="str">
        <f t="shared" si="3"/>
        <v/>
      </c>
      <c r="AB35" s="47"/>
      <c r="AC35" s="77"/>
      <c r="AD35" s="77"/>
      <c r="AE35" s="77"/>
      <c r="AF35" s="77"/>
      <c r="AG35" s="77"/>
    </row>
    <row r="36" spans="2:33" ht="63" customHeight="1" x14ac:dyDescent="0.4">
      <c r="B36" s="79"/>
      <c r="C36" s="80"/>
      <c r="D36" s="79"/>
      <c r="F36" s="79"/>
      <c r="I36" s="79"/>
      <c r="L36" s="79"/>
      <c r="O36" s="79"/>
      <c r="S36" s="79"/>
      <c r="T36" s="11"/>
      <c r="U36" s="11"/>
      <c r="V36" s="79"/>
      <c r="X36" s="62"/>
      <c r="Z36" s="11"/>
      <c r="AA36" s="62"/>
      <c r="AC36" s="81"/>
      <c r="AD36" s="81"/>
      <c r="AE36" s="81"/>
      <c r="AF36" s="81"/>
      <c r="AG36" s="81"/>
    </row>
    <row r="37" spans="2:33" ht="63" customHeight="1" x14ac:dyDescent="0.4">
      <c r="B37" s="79"/>
      <c r="C37" s="80"/>
      <c r="D37" s="79"/>
      <c r="F37" s="79"/>
      <c r="I37" s="79"/>
      <c r="L37" s="79"/>
      <c r="O37" s="79"/>
      <c r="S37" s="79"/>
      <c r="T37" s="11"/>
      <c r="U37" s="11"/>
      <c r="V37" s="79"/>
      <c r="X37" s="62"/>
      <c r="Z37" s="11"/>
      <c r="AA37" s="62"/>
      <c r="AC37" s="81"/>
      <c r="AD37" s="81"/>
      <c r="AE37" s="81"/>
      <c r="AF37" s="81"/>
      <c r="AG37" s="81"/>
    </row>
    <row r="38" spans="2:33" ht="63" customHeight="1" x14ac:dyDescent="0.4">
      <c r="B38" s="79"/>
      <c r="C38" s="80"/>
      <c r="D38" s="79"/>
      <c r="F38" s="79"/>
      <c r="I38" s="79"/>
      <c r="L38" s="79"/>
      <c r="O38" s="79"/>
      <c r="S38" s="79"/>
      <c r="T38" s="11"/>
      <c r="U38" s="11"/>
      <c r="V38" s="79"/>
      <c r="X38" s="62"/>
      <c r="Z38" s="11"/>
      <c r="AA38" s="62"/>
      <c r="AC38" s="81"/>
      <c r="AD38" s="81"/>
      <c r="AE38" s="81"/>
      <c r="AF38" s="81"/>
      <c r="AG38" s="81"/>
    </row>
    <row r="39" spans="2:33" ht="63" customHeight="1" x14ac:dyDescent="0.4">
      <c r="B39" s="79"/>
      <c r="C39" s="80"/>
      <c r="D39" s="79"/>
      <c r="F39" s="79"/>
      <c r="I39" s="79"/>
      <c r="L39" s="79"/>
      <c r="O39" s="79"/>
      <c r="S39" s="79"/>
      <c r="T39" s="11"/>
      <c r="U39" s="11"/>
      <c r="V39" s="79"/>
      <c r="X39" s="62"/>
      <c r="Z39" s="11"/>
      <c r="AA39" s="62"/>
      <c r="AC39" s="81"/>
      <c r="AD39" s="81"/>
      <c r="AE39" s="81"/>
      <c r="AF39" s="81"/>
      <c r="AG39" s="81"/>
    </row>
    <row r="40" spans="2:33" ht="63" customHeight="1" x14ac:dyDescent="0.4">
      <c r="B40" s="79"/>
      <c r="C40" s="80"/>
      <c r="D40" s="79"/>
      <c r="F40" s="79"/>
      <c r="I40" s="79"/>
      <c r="L40" s="79"/>
      <c r="O40" s="79"/>
      <c r="S40" s="79"/>
      <c r="T40" s="11"/>
      <c r="U40" s="11"/>
      <c r="V40" s="79"/>
      <c r="X40" s="62"/>
      <c r="Z40" s="11"/>
      <c r="AA40" s="62"/>
      <c r="AC40" s="81"/>
      <c r="AD40" s="81"/>
      <c r="AE40" s="81"/>
      <c r="AF40" s="81"/>
      <c r="AG40" s="81"/>
    </row>
    <row r="41" spans="2:33" ht="63" customHeight="1" x14ac:dyDescent="0.4">
      <c r="B41" s="79"/>
      <c r="C41" s="80"/>
      <c r="D41" s="79"/>
      <c r="F41" s="79"/>
      <c r="I41" s="79"/>
      <c r="L41" s="79"/>
      <c r="O41" s="79"/>
      <c r="S41" s="79"/>
      <c r="T41" s="11"/>
      <c r="U41" s="11"/>
      <c r="V41" s="79"/>
      <c r="X41" s="62"/>
      <c r="Z41" s="11"/>
      <c r="AA41" s="62"/>
      <c r="AC41" s="81"/>
      <c r="AD41" s="81"/>
      <c r="AE41" s="81"/>
      <c r="AF41" s="81"/>
      <c r="AG41" s="81"/>
    </row>
    <row r="42" spans="2:33" ht="63" customHeight="1" x14ac:dyDescent="0.4">
      <c r="B42" s="79"/>
      <c r="C42" s="80"/>
      <c r="D42" s="79"/>
      <c r="F42" s="79"/>
      <c r="I42" s="79"/>
      <c r="L42" s="79"/>
      <c r="O42" s="79"/>
      <c r="S42" s="79"/>
      <c r="T42" s="11"/>
      <c r="U42" s="11"/>
      <c r="V42" s="79"/>
      <c r="X42" s="62"/>
      <c r="Z42" s="11"/>
      <c r="AA42" s="62"/>
      <c r="AC42" s="81"/>
      <c r="AD42" s="81"/>
      <c r="AE42" s="81"/>
      <c r="AF42" s="81"/>
      <c r="AG42" s="81"/>
    </row>
    <row r="43" spans="2:33" ht="63" customHeight="1" x14ac:dyDescent="0.4">
      <c r="B43" s="79"/>
      <c r="C43" s="80"/>
      <c r="D43" s="79"/>
      <c r="F43" s="79"/>
      <c r="I43" s="79"/>
      <c r="L43" s="79"/>
      <c r="O43" s="79"/>
      <c r="S43" s="79"/>
      <c r="T43" s="11"/>
      <c r="U43" s="11"/>
      <c r="V43" s="79"/>
      <c r="X43" s="62"/>
      <c r="Z43" s="11"/>
      <c r="AA43" s="62"/>
      <c r="AC43" s="81"/>
      <c r="AD43" s="81"/>
      <c r="AE43" s="81"/>
      <c r="AF43" s="81"/>
      <c r="AG43" s="81"/>
    </row>
    <row r="44" spans="2:33" ht="63" customHeight="1" x14ac:dyDescent="0.4">
      <c r="B44" s="79"/>
      <c r="C44" s="80"/>
      <c r="D44" s="79"/>
      <c r="F44" s="79"/>
      <c r="I44" s="79"/>
      <c r="L44" s="79"/>
      <c r="O44" s="79"/>
      <c r="S44" s="79"/>
      <c r="T44" s="11"/>
      <c r="U44" s="11"/>
      <c r="V44" s="79"/>
      <c r="X44" s="62"/>
      <c r="Z44" s="11"/>
      <c r="AA44" s="62"/>
      <c r="AC44" s="81"/>
      <c r="AD44" s="81"/>
      <c r="AE44" s="81"/>
      <c r="AF44" s="81"/>
      <c r="AG44" s="81"/>
    </row>
    <row r="45" spans="2:33" ht="63" customHeight="1" x14ac:dyDescent="0.4">
      <c r="B45" s="79"/>
      <c r="C45" s="80"/>
      <c r="D45" s="79"/>
      <c r="F45" s="79"/>
      <c r="I45" s="79"/>
      <c r="L45" s="79"/>
      <c r="O45" s="79"/>
      <c r="S45" s="79"/>
      <c r="T45" s="11"/>
      <c r="U45" s="11"/>
      <c r="V45" s="79"/>
      <c r="X45" s="62"/>
      <c r="Z45" s="11"/>
      <c r="AA45" s="62"/>
      <c r="AC45" s="81"/>
      <c r="AD45" s="81"/>
      <c r="AE45" s="81"/>
      <c r="AF45" s="81"/>
      <c r="AG45" s="81"/>
    </row>
    <row r="46" spans="2:33" ht="63" customHeight="1" x14ac:dyDescent="0.4">
      <c r="B46" s="79"/>
      <c r="C46" s="80"/>
      <c r="D46" s="79"/>
      <c r="F46" s="79"/>
      <c r="I46" s="79"/>
      <c r="L46" s="79"/>
      <c r="O46" s="79"/>
      <c r="S46" s="79"/>
      <c r="T46" s="11"/>
      <c r="U46" s="11"/>
      <c r="V46" s="79"/>
      <c r="X46" s="62"/>
      <c r="Z46" s="11"/>
      <c r="AA46" s="62"/>
      <c r="AC46" s="81"/>
      <c r="AD46" s="81"/>
      <c r="AE46" s="81"/>
      <c r="AF46" s="81"/>
      <c r="AG46" s="81"/>
    </row>
    <row r="47" spans="2:33" ht="63" customHeight="1" x14ac:dyDescent="0.4">
      <c r="B47" s="79"/>
      <c r="C47" s="80"/>
      <c r="D47" s="79"/>
      <c r="F47" s="79"/>
      <c r="I47" s="79"/>
      <c r="L47" s="79"/>
      <c r="O47" s="79"/>
      <c r="S47" s="79"/>
      <c r="T47" s="11"/>
      <c r="U47" s="11"/>
      <c r="V47" s="79"/>
      <c r="X47" s="62"/>
      <c r="Z47" s="11"/>
      <c r="AA47" s="62"/>
      <c r="AC47" s="81"/>
      <c r="AD47" s="81"/>
      <c r="AE47" s="81"/>
      <c r="AF47" s="81"/>
      <c r="AG47" s="81"/>
    </row>
    <row r="48" spans="2:33" ht="63" customHeight="1" x14ac:dyDescent="0.4">
      <c r="B48" s="79"/>
      <c r="C48" s="80"/>
      <c r="D48" s="79"/>
      <c r="F48" s="79"/>
      <c r="I48" s="79"/>
      <c r="L48" s="79"/>
      <c r="O48" s="79"/>
      <c r="S48" s="79"/>
      <c r="T48" s="11"/>
      <c r="U48" s="11"/>
      <c r="V48" s="79"/>
      <c r="X48" s="62"/>
      <c r="Z48" s="11"/>
      <c r="AA48" s="62"/>
      <c r="AC48" s="81"/>
      <c r="AD48" s="81"/>
      <c r="AE48" s="81"/>
      <c r="AF48" s="81"/>
      <c r="AG48" s="81"/>
    </row>
    <row r="49" spans="2:33" ht="63" customHeight="1" x14ac:dyDescent="0.4">
      <c r="B49" s="79"/>
      <c r="C49" s="80"/>
      <c r="D49" s="79"/>
      <c r="F49" s="79"/>
      <c r="I49" s="79"/>
      <c r="L49" s="79"/>
      <c r="O49" s="79"/>
      <c r="S49" s="79"/>
      <c r="T49" s="11"/>
      <c r="U49" s="11"/>
      <c r="V49" s="79"/>
      <c r="X49" s="62"/>
      <c r="Z49" s="11"/>
      <c r="AA49" s="62"/>
      <c r="AC49" s="81"/>
      <c r="AD49" s="81"/>
      <c r="AE49" s="81"/>
      <c r="AF49" s="81"/>
      <c r="AG49" s="81"/>
    </row>
    <row r="50" spans="2:33" ht="63" customHeight="1" x14ac:dyDescent="0.4">
      <c r="B50" s="79"/>
      <c r="C50" s="80"/>
      <c r="D50" s="79"/>
      <c r="F50" s="79"/>
      <c r="I50" s="79"/>
      <c r="L50" s="79"/>
      <c r="O50" s="79"/>
      <c r="S50" s="79"/>
      <c r="T50" s="11"/>
      <c r="U50" s="11"/>
      <c r="V50" s="79"/>
      <c r="X50" s="62"/>
      <c r="Z50" s="11"/>
      <c r="AA50" s="62"/>
      <c r="AC50" s="81"/>
      <c r="AD50" s="81"/>
      <c r="AE50" s="81"/>
      <c r="AF50" s="81"/>
      <c r="AG50" s="81"/>
    </row>
    <row r="51" spans="2:33" ht="63" customHeight="1" x14ac:dyDescent="0.4">
      <c r="B51" s="79"/>
      <c r="C51" s="80"/>
      <c r="D51" s="79"/>
      <c r="F51" s="79"/>
      <c r="I51" s="79"/>
      <c r="L51" s="79"/>
      <c r="O51" s="79"/>
      <c r="S51" s="79"/>
      <c r="T51" s="11"/>
      <c r="U51" s="11"/>
      <c r="V51" s="79"/>
      <c r="X51" s="62"/>
      <c r="Z51" s="11"/>
      <c r="AA51" s="62"/>
      <c r="AC51" s="81"/>
      <c r="AD51" s="81"/>
      <c r="AE51" s="81"/>
      <c r="AF51" s="81"/>
      <c r="AG51" s="81"/>
    </row>
    <row r="52" spans="2:33" ht="63" customHeight="1" x14ac:dyDescent="0.4">
      <c r="B52" s="79"/>
      <c r="C52" s="80"/>
      <c r="D52" s="79"/>
      <c r="F52" s="79"/>
      <c r="I52" s="79"/>
      <c r="L52" s="79"/>
      <c r="O52" s="79"/>
      <c r="S52" s="79"/>
      <c r="T52" s="11"/>
      <c r="U52" s="11"/>
      <c r="V52" s="79"/>
      <c r="X52" s="62"/>
      <c r="Z52" s="11"/>
      <c r="AA52" s="62"/>
      <c r="AC52" s="81"/>
      <c r="AD52" s="81"/>
      <c r="AE52" s="81"/>
      <c r="AF52" s="81"/>
      <c r="AG52" s="81"/>
    </row>
    <row r="53" spans="2:33" ht="63" customHeight="1" x14ac:dyDescent="0.4">
      <c r="B53" s="79"/>
      <c r="C53" s="80"/>
      <c r="D53" s="79"/>
      <c r="F53" s="79"/>
      <c r="I53" s="79"/>
      <c r="L53" s="79"/>
      <c r="O53" s="79"/>
      <c r="S53" s="79"/>
      <c r="T53" s="11"/>
      <c r="U53" s="11"/>
      <c r="V53" s="79"/>
      <c r="X53" s="62"/>
      <c r="Z53" s="11"/>
      <c r="AA53" s="62"/>
      <c r="AC53" s="81"/>
      <c r="AD53" s="81"/>
      <c r="AE53" s="81"/>
      <c r="AF53" s="81"/>
      <c r="AG53" s="81"/>
    </row>
    <row r="54" spans="2:33" ht="63" customHeight="1" x14ac:dyDescent="0.4">
      <c r="B54" s="79"/>
      <c r="C54" s="80"/>
      <c r="D54" s="79"/>
      <c r="F54" s="79"/>
      <c r="I54" s="79"/>
      <c r="L54" s="79"/>
      <c r="O54" s="79"/>
      <c r="S54" s="79"/>
      <c r="T54" s="11"/>
      <c r="U54" s="11"/>
      <c r="V54" s="79"/>
      <c r="X54" s="62"/>
      <c r="Z54" s="11"/>
      <c r="AA54" s="62"/>
      <c r="AC54" s="81"/>
      <c r="AD54" s="81"/>
      <c r="AE54" s="81"/>
      <c r="AF54" s="81"/>
      <c r="AG54" s="81"/>
    </row>
    <row r="55" spans="2:33" ht="63" customHeight="1" x14ac:dyDescent="0.4">
      <c r="B55" s="79"/>
      <c r="C55" s="80"/>
      <c r="D55" s="79"/>
      <c r="F55" s="79"/>
      <c r="I55" s="79"/>
      <c r="L55" s="79"/>
      <c r="O55" s="79"/>
      <c r="S55" s="79"/>
      <c r="T55" s="11"/>
      <c r="U55" s="11"/>
      <c r="V55" s="79"/>
      <c r="X55" s="62"/>
      <c r="Z55" s="11"/>
      <c r="AA55" s="62"/>
      <c r="AC55" s="81"/>
      <c r="AD55" s="81"/>
      <c r="AE55" s="81"/>
      <c r="AF55" s="81"/>
      <c r="AG55" s="81"/>
    </row>
    <row r="56" spans="2:33" ht="63" customHeight="1" x14ac:dyDescent="0.4">
      <c r="B56" s="79"/>
      <c r="C56" s="80"/>
      <c r="D56" s="79"/>
      <c r="F56" s="79"/>
      <c r="I56" s="79"/>
      <c r="L56" s="79"/>
      <c r="O56" s="79"/>
      <c r="S56" s="79"/>
      <c r="T56" s="11"/>
      <c r="U56" s="11"/>
      <c r="V56" s="79"/>
      <c r="X56" s="62"/>
      <c r="Z56" s="11"/>
      <c r="AA56" s="62"/>
      <c r="AC56" s="81"/>
      <c r="AD56" s="81"/>
      <c r="AE56" s="81"/>
      <c r="AF56" s="81"/>
      <c r="AG56" s="81"/>
    </row>
    <row r="57" spans="2:33" ht="63" customHeight="1" x14ac:dyDescent="0.4">
      <c r="B57" s="79"/>
      <c r="C57" s="80"/>
      <c r="D57" s="79"/>
      <c r="F57" s="79"/>
      <c r="I57" s="79"/>
      <c r="L57" s="79"/>
      <c r="O57" s="79"/>
      <c r="S57" s="79"/>
      <c r="T57" s="11"/>
      <c r="U57" s="11"/>
      <c r="V57" s="79"/>
      <c r="X57" s="62"/>
      <c r="Z57" s="11"/>
      <c r="AA57" s="62"/>
      <c r="AC57" s="81"/>
      <c r="AD57" s="81"/>
      <c r="AE57" s="81"/>
      <c r="AF57" s="81"/>
      <c r="AG57" s="81"/>
    </row>
    <row r="58" spans="2:33" ht="63" customHeight="1" x14ac:dyDescent="0.4">
      <c r="B58" s="79"/>
      <c r="C58" s="80"/>
      <c r="D58" s="79"/>
      <c r="F58" s="79"/>
      <c r="I58" s="79"/>
      <c r="L58" s="79"/>
      <c r="O58" s="79"/>
      <c r="S58" s="79"/>
      <c r="T58" s="11"/>
      <c r="U58" s="11"/>
      <c r="V58" s="79"/>
      <c r="X58" s="62"/>
      <c r="Z58" s="11"/>
      <c r="AA58" s="62"/>
      <c r="AC58" s="81"/>
      <c r="AD58" s="81"/>
      <c r="AE58" s="81"/>
      <c r="AF58" s="81"/>
      <c r="AG58" s="81"/>
    </row>
    <row r="59" spans="2:33" ht="63" customHeight="1" x14ac:dyDescent="0.4">
      <c r="B59" s="79"/>
      <c r="C59" s="80"/>
      <c r="D59" s="79"/>
      <c r="F59" s="79"/>
      <c r="I59" s="79"/>
      <c r="L59" s="79"/>
      <c r="O59" s="79"/>
      <c r="S59" s="79"/>
      <c r="T59" s="11"/>
      <c r="U59" s="11"/>
      <c r="V59" s="79"/>
      <c r="X59" s="62"/>
      <c r="Z59" s="11"/>
      <c r="AA59" s="62"/>
      <c r="AC59" s="81"/>
      <c r="AD59" s="81"/>
      <c r="AE59" s="81"/>
      <c r="AF59" s="81"/>
      <c r="AG59" s="81"/>
    </row>
    <row r="60" spans="2:33" ht="63" customHeight="1" x14ac:dyDescent="0.4">
      <c r="B60" s="79"/>
      <c r="C60" s="80"/>
      <c r="D60" s="79"/>
      <c r="F60" s="79"/>
      <c r="I60" s="79"/>
      <c r="L60" s="79"/>
      <c r="O60" s="79"/>
      <c r="S60" s="79"/>
      <c r="T60" s="11"/>
      <c r="U60" s="11"/>
      <c r="V60" s="79"/>
      <c r="X60" s="62"/>
      <c r="Z60" s="11"/>
      <c r="AA60" s="62"/>
      <c r="AC60" s="81"/>
      <c r="AD60" s="81"/>
      <c r="AE60" s="81"/>
      <c r="AF60" s="81"/>
      <c r="AG60" s="81"/>
    </row>
    <row r="61" spans="2:33" ht="63" customHeight="1" x14ac:dyDescent="0.4">
      <c r="B61" s="79"/>
      <c r="C61" s="80"/>
      <c r="D61" s="79"/>
      <c r="F61" s="79"/>
      <c r="I61" s="79"/>
      <c r="L61" s="79"/>
      <c r="O61" s="79"/>
      <c r="S61" s="79"/>
      <c r="T61" s="11"/>
      <c r="U61" s="11"/>
      <c r="V61" s="79"/>
      <c r="X61" s="62"/>
      <c r="Z61" s="11"/>
      <c r="AA61" s="62"/>
      <c r="AC61" s="81"/>
      <c r="AD61" s="81"/>
      <c r="AE61" s="81"/>
      <c r="AF61" s="81"/>
      <c r="AG61" s="81"/>
    </row>
    <row r="62" spans="2:33" ht="63" customHeight="1" x14ac:dyDescent="0.4">
      <c r="B62" s="79"/>
      <c r="C62" s="80"/>
      <c r="D62" s="79"/>
      <c r="F62" s="79"/>
      <c r="I62" s="79"/>
      <c r="L62" s="79"/>
      <c r="O62" s="79"/>
      <c r="S62" s="79"/>
      <c r="T62" s="11"/>
      <c r="U62" s="11"/>
      <c r="V62" s="79"/>
      <c r="X62" s="62"/>
      <c r="Z62" s="11"/>
      <c r="AA62" s="62"/>
      <c r="AC62" s="81"/>
      <c r="AD62" s="81"/>
      <c r="AE62" s="81"/>
      <c r="AF62" s="81"/>
      <c r="AG62" s="81"/>
    </row>
    <row r="63" spans="2:33" ht="63" customHeight="1" x14ac:dyDescent="0.4">
      <c r="B63" s="79"/>
      <c r="C63" s="80"/>
      <c r="D63" s="79"/>
      <c r="F63" s="79"/>
      <c r="I63" s="79"/>
      <c r="L63" s="79"/>
      <c r="O63" s="79"/>
      <c r="S63" s="79"/>
      <c r="T63" s="11"/>
      <c r="U63" s="11"/>
      <c r="V63" s="79"/>
      <c r="X63" s="62"/>
      <c r="Z63" s="11"/>
      <c r="AA63" s="62"/>
      <c r="AC63" s="81"/>
      <c r="AD63" s="81"/>
      <c r="AE63" s="81"/>
      <c r="AF63" s="81"/>
      <c r="AG63" s="81"/>
    </row>
    <row r="64" spans="2:33" ht="63" customHeight="1" x14ac:dyDescent="0.4">
      <c r="B64" s="79"/>
      <c r="C64" s="80"/>
      <c r="D64" s="79"/>
      <c r="F64" s="79"/>
      <c r="I64" s="79"/>
      <c r="L64" s="79"/>
      <c r="O64" s="79"/>
      <c r="S64" s="79"/>
      <c r="T64" s="11"/>
      <c r="U64" s="11"/>
      <c r="V64" s="79"/>
      <c r="X64" s="62"/>
      <c r="Z64" s="11"/>
      <c r="AA64" s="62"/>
      <c r="AC64" s="81"/>
      <c r="AD64" s="81"/>
      <c r="AE64" s="81"/>
      <c r="AF64" s="81"/>
      <c r="AG64" s="81"/>
    </row>
    <row r="65" spans="2:33" ht="63" customHeight="1" x14ac:dyDescent="0.4">
      <c r="B65" s="79"/>
      <c r="C65" s="80"/>
      <c r="D65" s="79"/>
      <c r="F65" s="79"/>
      <c r="I65" s="79"/>
      <c r="L65" s="79"/>
      <c r="O65" s="79"/>
      <c r="S65" s="79"/>
      <c r="T65" s="11"/>
      <c r="U65" s="11"/>
      <c r="V65" s="79"/>
      <c r="X65" s="62"/>
      <c r="Z65" s="11"/>
      <c r="AA65" s="62"/>
      <c r="AC65" s="81"/>
      <c r="AD65" s="81"/>
      <c r="AE65" s="81"/>
      <c r="AF65" s="81"/>
      <c r="AG65" s="81"/>
    </row>
    <row r="66" spans="2:33" ht="63" customHeight="1" x14ac:dyDescent="0.4">
      <c r="B66" s="79"/>
      <c r="C66" s="80"/>
      <c r="D66" s="79"/>
      <c r="F66" s="79"/>
      <c r="I66" s="79"/>
      <c r="L66" s="79"/>
      <c r="O66" s="79"/>
      <c r="S66" s="79"/>
      <c r="T66" s="11"/>
      <c r="U66" s="11"/>
      <c r="V66" s="79"/>
      <c r="X66" s="62"/>
      <c r="Z66" s="11"/>
      <c r="AA66" s="62"/>
      <c r="AC66" s="81"/>
      <c r="AD66" s="81"/>
      <c r="AE66" s="81"/>
      <c r="AF66" s="81"/>
      <c r="AG66" s="81"/>
    </row>
    <row r="67" spans="2:33" ht="63" customHeight="1" x14ac:dyDescent="0.4">
      <c r="B67" s="79"/>
      <c r="C67" s="80"/>
      <c r="D67" s="79"/>
      <c r="F67" s="79"/>
      <c r="I67" s="79"/>
      <c r="L67" s="79"/>
      <c r="O67" s="79"/>
      <c r="S67" s="79"/>
      <c r="T67" s="11"/>
      <c r="U67" s="11"/>
      <c r="V67" s="79"/>
      <c r="X67" s="62"/>
      <c r="Z67" s="11"/>
      <c r="AA67" s="62"/>
      <c r="AC67" s="81"/>
      <c r="AD67" s="81"/>
      <c r="AE67" s="81"/>
      <c r="AF67" s="81"/>
      <c r="AG67" s="81"/>
    </row>
    <row r="68" spans="2:33" ht="63" customHeight="1" x14ac:dyDescent="0.4">
      <c r="B68" s="79"/>
      <c r="C68" s="80"/>
      <c r="D68" s="79"/>
      <c r="F68" s="79"/>
      <c r="I68" s="79"/>
      <c r="L68" s="79"/>
      <c r="O68" s="79"/>
      <c r="S68" s="79"/>
      <c r="T68" s="11"/>
      <c r="U68" s="11"/>
      <c r="V68" s="79"/>
      <c r="X68" s="62"/>
      <c r="Z68" s="11"/>
      <c r="AA68" s="62"/>
      <c r="AC68" s="81"/>
      <c r="AD68" s="81"/>
      <c r="AE68" s="81"/>
      <c r="AF68" s="81"/>
      <c r="AG68" s="81"/>
    </row>
    <row r="69" spans="2:33" ht="63" customHeight="1" x14ac:dyDescent="0.4">
      <c r="B69" s="79"/>
      <c r="C69" s="80"/>
      <c r="D69" s="79"/>
      <c r="F69" s="79"/>
      <c r="I69" s="79"/>
      <c r="L69" s="79"/>
      <c r="O69" s="79"/>
      <c r="S69" s="79"/>
      <c r="T69" s="11"/>
      <c r="U69" s="11"/>
      <c r="V69" s="79"/>
      <c r="X69" s="62"/>
      <c r="Z69" s="11"/>
      <c r="AA69" s="62"/>
      <c r="AC69" s="81"/>
      <c r="AD69" s="81"/>
      <c r="AE69" s="81"/>
      <c r="AF69" s="81"/>
      <c r="AG69" s="81"/>
    </row>
    <row r="70" spans="2:33" ht="63" customHeight="1" x14ac:dyDescent="0.4">
      <c r="B70" s="79"/>
      <c r="C70" s="80"/>
      <c r="D70" s="79"/>
      <c r="F70" s="79"/>
      <c r="I70" s="79"/>
      <c r="L70" s="79"/>
      <c r="O70" s="79"/>
      <c r="S70" s="79"/>
      <c r="T70" s="11"/>
      <c r="U70" s="11"/>
      <c r="V70" s="79"/>
      <c r="X70" s="62"/>
      <c r="Z70" s="11"/>
      <c r="AA70" s="62"/>
      <c r="AC70" s="81"/>
      <c r="AD70" s="81"/>
      <c r="AE70" s="81"/>
      <c r="AF70" s="81"/>
      <c r="AG70" s="81"/>
    </row>
    <row r="71" spans="2:33" ht="63" customHeight="1" x14ac:dyDescent="0.4">
      <c r="B71" s="79"/>
      <c r="C71" s="80"/>
      <c r="D71" s="79"/>
      <c r="F71" s="79"/>
      <c r="I71" s="79"/>
      <c r="L71" s="79"/>
      <c r="O71" s="79"/>
      <c r="S71" s="79"/>
      <c r="T71" s="11"/>
      <c r="U71" s="11"/>
      <c r="V71" s="79"/>
      <c r="X71" s="62"/>
      <c r="Z71" s="11"/>
      <c r="AA71" s="62"/>
      <c r="AC71" s="81"/>
      <c r="AD71" s="81"/>
      <c r="AE71" s="81"/>
      <c r="AF71" s="81"/>
      <c r="AG71" s="81"/>
    </row>
    <row r="72" spans="2:33" ht="63" customHeight="1" x14ac:dyDescent="0.4">
      <c r="B72" s="79"/>
      <c r="C72" s="80"/>
      <c r="D72" s="79"/>
      <c r="F72" s="79"/>
      <c r="I72" s="79"/>
      <c r="L72" s="79"/>
      <c r="O72" s="79"/>
      <c r="S72" s="79"/>
      <c r="T72" s="11"/>
      <c r="U72" s="11"/>
      <c r="V72" s="79"/>
      <c r="X72" s="62"/>
      <c r="Z72" s="11"/>
      <c r="AA72" s="62"/>
      <c r="AC72" s="81"/>
      <c r="AD72" s="81"/>
      <c r="AE72" s="81"/>
      <c r="AF72" s="81"/>
      <c r="AG72" s="81"/>
    </row>
    <row r="73" spans="2:33" ht="63" customHeight="1" x14ac:dyDescent="0.4">
      <c r="B73" s="79"/>
      <c r="C73" s="80"/>
      <c r="D73" s="79"/>
      <c r="F73" s="79"/>
      <c r="I73" s="79"/>
      <c r="L73" s="79"/>
      <c r="O73" s="79"/>
      <c r="S73" s="79"/>
      <c r="T73" s="11"/>
      <c r="U73" s="11"/>
      <c r="V73" s="79"/>
      <c r="X73" s="62"/>
      <c r="Z73" s="11"/>
      <c r="AA73" s="62"/>
      <c r="AC73" s="81"/>
      <c r="AD73" s="81"/>
      <c r="AE73" s="81"/>
      <c r="AF73" s="81"/>
      <c r="AG73" s="81"/>
    </row>
    <row r="74" spans="2:33" ht="63" customHeight="1" x14ac:dyDescent="0.4">
      <c r="B74" s="79"/>
      <c r="C74" s="80"/>
      <c r="D74" s="79"/>
      <c r="F74" s="79"/>
      <c r="I74" s="79"/>
      <c r="L74" s="79"/>
      <c r="O74" s="79"/>
      <c r="S74" s="79"/>
      <c r="T74" s="11"/>
      <c r="U74" s="11"/>
      <c r="V74" s="79"/>
      <c r="X74" s="62"/>
      <c r="Z74" s="11"/>
      <c r="AA74" s="62"/>
      <c r="AC74" s="81"/>
      <c r="AD74" s="81"/>
      <c r="AE74" s="81"/>
      <c r="AF74" s="81"/>
      <c r="AG74" s="81"/>
    </row>
    <row r="75" spans="2:33" ht="63" customHeight="1" x14ac:dyDescent="0.4">
      <c r="B75" s="79"/>
      <c r="C75" s="80"/>
      <c r="D75" s="79"/>
      <c r="F75" s="79"/>
      <c r="I75" s="79"/>
      <c r="L75" s="79"/>
      <c r="O75" s="79"/>
      <c r="S75" s="79"/>
      <c r="T75" s="11"/>
      <c r="U75" s="11"/>
      <c r="V75" s="79"/>
      <c r="X75" s="62"/>
      <c r="Z75" s="11"/>
      <c r="AA75" s="62"/>
      <c r="AC75" s="81"/>
      <c r="AD75" s="81"/>
      <c r="AE75" s="81"/>
      <c r="AF75" s="81"/>
      <c r="AG75" s="81"/>
    </row>
    <row r="76" spans="2:33" ht="63" customHeight="1" x14ac:dyDescent="0.4">
      <c r="B76" s="79"/>
      <c r="C76" s="80"/>
      <c r="D76" s="79"/>
      <c r="F76" s="79"/>
      <c r="I76" s="79"/>
      <c r="L76" s="79"/>
      <c r="O76" s="79"/>
      <c r="S76" s="79"/>
      <c r="T76" s="11"/>
      <c r="U76" s="11"/>
      <c r="V76" s="79"/>
      <c r="X76" s="62"/>
      <c r="Z76" s="11"/>
      <c r="AA76" s="62"/>
      <c r="AC76" s="81"/>
      <c r="AD76" s="81"/>
      <c r="AE76" s="81"/>
      <c r="AF76" s="81"/>
      <c r="AG76" s="81"/>
    </row>
    <row r="77" spans="2:33" ht="63" customHeight="1" x14ac:dyDescent="0.4">
      <c r="B77" s="79"/>
      <c r="C77" s="80"/>
      <c r="D77" s="79"/>
      <c r="F77" s="79"/>
      <c r="I77" s="79"/>
      <c r="L77" s="79"/>
      <c r="O77" s="79"/>
      <c r="S77" s="79"/>
      <c r="T77" s="11"/>
      <c r="U77" s="11"/>
      <c r="V77" s="79"/>
      <c r="X77" s="62"/>
      <c r="Z77" s="11"/>
      <c r="AA77" s="62"/>
      <c r="AC77" s="81"/>
      <c r="AD77" s="81"/>
      <c r="AE77" s="81"/>
      <c r="AF77" s="81"/>
      <c r="AG77" s="81"/>
    </row>
    <row r="78" spans="2:33" ht="63" customHeight="1" x14ac:dyDescent="0.4">
      <c r="B78" s="79"/>
      <c r="C78" s="80"/>
      <c r="D78" s="79"/>
      <c r="F78" s="79"/>
      <c r="I78" s="79"/>
      <c r="L78" s="79"/>
      <c r="O78" s="79"/>
      <c r="S78" s="79"/>
      <c r="T78" s="11"/>
      <c r="U78" s="11"/>
      <c r="V78" s="79"/>
      <c r="X78" s="62"/>
      <c r="Z78" s="11"/>
      <c r="AA78" s="62"/>
      <c r="AC78" s="81"/>
      <c r="AD78" s="81"/>
      <c r="AE78" s="81"/>
      <c r="AF78" s="81"/>
      <c r="AG78" s="81"/>
    </row>
    <row r="79" spans="2:33" ht="63" customHeight="1" x14ac:dyDescent="0.4">
      <c r="B79" s="79"/>
      <c r="C79" s="80"/>
      <c r="D79" s="79"/>
      <c r="F79" s="79"/>
      <c r="I79" s="79"/>
      <c r="L79" s="79"/>
      <c r="O79" s="79"/>
      <c r="S79" s="79"/>
      <c r="T79" s="11"/>
      <c r="U79" s="11"/>
      <c r="V79" s="79"/>
      <c r="X79" s="62"/>
      <c r="Z79" s="11"/>
      <c r="AA79" s="62"/>
      <c r="AC79" s="81"/>
      <c r="AD79" s="81"/>
      <c r="AE79" s="81"/>
      <c r="AF79" s="81"/>
      <c r="AG79" s="81"/>
    </row>
    <row r="80" spans="2:33" ht="63" customHeight="1" x14ac:dyDescent="0.4">
      <c r="B80" s="79"/>
      <c r="C80" s="80"/>
      <c r="D80" s="79"/>
      <c r="F80" s="79"/>
      <c r="I80" s="79"/>
      <c r="L80" s="79"/>
      <c r="O80" s="79"/>
      <c r="S80" s="79"/>
      <c r="T80" s="11"/>
      <c r="U80" s="11"/>
      <c r="V80" s="79"/>
      <c r="X80" s="62"/>
      <c r="Z80" s="11"/>
      <c r="AA80" s="62"/>
      <c r="AC80" s="81"/>
      <c r="AD80" s="81"/>
      <c r="AE80" s="81"/>
      <c r="AF80" s="81"/>
      <c r="AG80" s="81"/>
    </row>
    <row r="81" spans="2:33" ht="63" customHeight="1" x14ac:dyDescent="0.4">
      <c r="B81" s="79"/>
      <c r="C81" s="80"/>
      <c r="D81" s="79"/>
      <c r="F81" s="79"/>
      <c r="I81" s="79"/>
      <c r="L81" s="79"/>
      <c r="O81" s="79"/>
      <c r="S81" s="79"/>
      <c r="T81" s="11"/>
      <c r="U81" s="11"/>
      <c r="V81" s="79"/>
      <c r="X81" s="62"/>
      <c r="Z81" s="11"/>
      <c r="AA81" s="62"/>
      <c r="AC81" s="81"/>
      <c r="AD81" s="81"/>
      <c r="AE81" s="81"/>
      <c r="AF81" s="81"/>
      <c r="AG81" s="81"/>
    </row>
    <row r="82" spans="2:33" ht="63" customHeight="1" x14ac:dyDescent="0.4">
      <c r="B82" s="79"/>
      <c r="C82" s="80"/>
      <c r="D82" s="79"/>
      <c r="F82" s="79"/>
      <c r="I82" s="79"/>
      <c r="L82" s="79"/>
      <c r="O82" s="79"/>
      <c r="S82" s="79"/>
      <c r="T82" s="11"/>
      <c r="U82" s="11"/>
      <c r="V82" s="79"/>
      <c r="X82" s="62"/>
      <c r="Z82" s="11"/>
      <c r="AA82" s="62"/>
      <c r="AC82" s="81"/>
      <c r="AD82" s="81"/>
      <c r="AE82" s="81"/>
      <c r="AF82" s="81"/>
      <c r="AG82" s="81"/>
    </row>
    <row r="83" spans="2:33" ht="63" customHeight="1" x14ac:dyDescent="0.4">
      <c r="B83" s="79"/>
      <c r="C83" s="80"/>
      <c r="D83" s="79"/>
      <c r="F83" s="79"/>
      <c r="I83" s="79"/>
      <c r="L83" s="79"/>
      <c r="O83" s="79"/>
      <c r="S83" s="79"/>
      <c r="T83" s="11"/>
      <c r="U83" s="11"/>
      <c r="V83" s="79"/>
      <c r="X83" s="62"/>
      <c r="Z83" s="11"/>
      <c r="AA83" s="62"/>
      <c r="AC83" s="81"/>
      <c r="AD83" s="81"/>
      <c r="AE83" s="81"/>
      <c r="AF83" s="81"/>
      <c r="AG83" s="81"/>
    </row>
    <row r="84" spans="2:33" ht="63" customHeight="1" x14ac:dyDescent="0.4">
      <c r="B84" s="79"/>
      <c r="C84" s="80"/>
      <c r="D84" s="79"/>
      <c r="F84" s="79"/>
      <c r="I84" s="79"/>
      <c r="L84" s="79"/>
      <c r="O84" s="79"/>
      <c r="S84" s="79"/>
      <c r="T84" s="11"/>
      <c r="U84" s="11"/>
      <c r="V84" s="79"/>
      <c r="X84" s="62"/>
      <c r="Z84" s="11"/>
      <c r="AA84" s="62"/>
      <c r="AC84" s="81"/>
      <c r="AD84" s="81"/>
      <c r="AE84" s="81"/>
      <c r="AF84" s="81"/>
      <c r="AG84" s="81"/>
    </row>
    <row r="85" spans="2:33" ht="63" customHeight="1" x14ac:dyDescent="0.4">
      <c r="B85" s="79"/>
      <c r="C85" s="80"/>
      <c r="D85" s="79"/>
      <c r="F85" s="79"/>
      <c r="I85" s="79"/>
      <c r="L85" s="79"/>
      <c r="O85" s="79"/>
      <c r="S85" s="79"/>
      <c r="T85" s="11"/>
      <c r="U85" s="11"/>
      <c r="V85" s="79"/>
      <c r="X85" s="62"/>
      <c r="Z85" s="11"/>
      <c r="AA85" s="62"/>
      <c r="AC85" s="81"/>
      <c r="AD85" s="81"/>
      <c r="AE85" s="81"/>
      <c r="AF85" s="81"/>
      <c r="AG85" s="81"/>
    </row>
    <row r="86" spans="2:33" ht="63" customHeight="1" x14ac:dyDescent="0.4">
      <c r="B86" s="79"/>
      <c r="C86" s="80"/>
      <c r="D86" s="79"/>
      <c r="F86" s="79"/>
      <c r="I86" s="79"/>
      <c r="L86" s="79"/>
      <c r="O86" s="79"/>
      <c r="S86" s="79"/>
      <c r="T86" s="11"/>
      <c r="U86" s="11"/>
      <c r="V86" s="79"/>
      <c r="X86" s="62"/>
      <c r="Z86" s="11"/>
      <c r="AA86" s="62"/>
      <c r="AC86" s="81"/>
      <c r="AD86" s="81"/>
      <c r="AE86" s="81"/>
      <c r="AF86" s="81"/>
      <c r="AG86" s="81"/>
    </row>
    <row r="87" spans="2:33" ht="63" customHeight="1" x14ac:dyDescent="0.4">
      <c r="B87" s="79"/>
      <c r="C87" s="80"/>
      <c r="D87" s="79"/>
      <c r="F87" s="79"/>
      <c r="I87" s="79"/>
      <c r="L87" s="79"/>
      <c r="O87" s="79"/>
      <c r="S87" s="79"/>
      <c r="T87" s="11"/>
      <c r="U87" s="11"/>
      <c r="V87" s="79"/>
      <c r="X87" s="62"/>
      <c r="Z87" s="11"/>
      <c r="AA87" s="62"/>
      <c r="AC87" s="81"/>
      <c r="AD87" s="81"/>
      <c r="AE87" s="81"/>
      <c r="AF87" s="81"/>
      <c r="AG87" s="81"/>
    </row>
    <row r="88" spans="2:33" ht="63" customHeight="1" x14ac:dyDescent="0.4">
      <c r="B88" s="79"/>
      <c r="C88" s="80"/>
      <c r="D88" s="79"/>
      <c r="F88" s="79"/>
      <c r="I88" s="79"/>
      <c r="L88" s="79"/>
      <c r="O88" s="79"/>
      <c r="S88" s="79"/>
      <c r="T88" s="11"/>
      <c r="U88" s="11"/>
      <c r="V88" s="79"/>
      <c r="X88" s="62"/>
      <c r="Z88" s="11"/>
      <c r="AA88" s="62"/>
      <c r="AC88" s="81"/>
      <c r="AD88" s="81"/>
      <c r="AE88" s="81"/>
      <c r="AF88" s="81"/>
      <c r="AG88" s="81"/>
    </row>
    <row r="89" spans="2:33" ht="63" customHeight="1" x14ac:dyDescent="0.4">
      <c r="B89" s="79"/>
      <c r="C89" s="80"/>
      <c r="D89" s="79"/>
      <c r="F89" s="79"/>
      <c r="I89" s="79"/>
      <c r="L89" s="79"/>
      <c r="O89" s="79"/>
      <c r="S89" s="79"/>
      <c r="T89" s="11"/>
      <c r="U89" s="11"/>
      <c r="V89" s="79"/>
      <c r="X89" s="62"/>
      <c r="Z89" s="11"/>
      <c r="AA89" s="62"/>
      <c r="AC89" s="81"/>
      <c r="AD89" s="81"/>
      <c r="AE89" s="81"/>
      <c r="AF89" s="81"/>
      <c r="AG89" s="81"/>
    </row>
    <row r="90" spans="2:33" ht="63" customHeight="1" x14ac:dyDescent="0.4">
      <c r="B90" s="79"/>
      <c r="C90" s="80"/>
      <c r="D90" s="79"/>
      <c r="F90" s="79"/>
      <c r="I90" s="79"/>
      <c r="L90" s="79"/>
      <c r="O90" s="79"/>
      <c r="S90" s="79"/>
      <c r="T90" s="11"/>
      <c r="U90" s="11"/>
      <c r="V90" s="79"/>
      <c r="X90" s="62"/>
      <c r="Z90" s="11"/>
      <c r="AA90" s="62"/>
      <c r="AC90" s="81"/>
      <c r="AD90" s="81"/>
      <c r="AE90" s="81"/>
      <c r="AF90" s="81"/>
      <c r="AG90" s="81"/>
    </row>
    <row r="91" spans="2:33" ht="63" customHeight="1" x14ac:dyDescent="0.4">
      <c r="B91" s="79"/>
      <c r="C91" s="80"/>
      <c r="D91" s="79"/>
      <c r="F91" s="79"/>
      <c r="I91" s="79"/>
      <c r="L91" s="79"/>
      <c r="O91" s="79"/>
      <c r="S91" s="79"/>
      <c r="T91" s="11"/>
      <c r="U91" s="11"/>
      <c r="V91" s="79"/>
      <c r="X91" s="62"/>
      <c r="Z91" s="11"/>
      <c r="AA91" s="62"/>
      <c r="AC91" s="81"/>
      <c r="AD91" s="81"/>
      <c r="AE91" s="81"/>
      <c r="AF91" s="81"/>
      <c r="AG91" s="81"/>
    </row>
    <row r="92" spans="2:33" ht="63" customHeight="1" x14ac:dyDescent="0.4">
      <c r="B92" s="79"/>
      <c r="C92" s="80"/>
      <c r="D92" s="79"/>
      <c r="F92" s="79"/>
      <c r="I92" s="79"/>
      <c r="L92" s="79"/>
      <c r="O92" s="79"/>
      <c r="S92" s="79"/>
      <c r="T92" s="11"/>
      <c r="U92" s="11"/>
      <c r="V92" s="79"/>
      <c r="X92" s="62"/>
      <c r="Z92" s="11"/>
      <c r="AA92" s="62"/>
      <c r="AC92" s="81"/>
      <c r="AD92" s="81"/>
      <c r="AE92" s="81"/>
      <c r="AF92" s="81"/>
      <c r="AG92" s="81"/>
    </row>
    <row r="93" spans="2:33" ht="63" customHeight="1" x14ac:dyDescent="0.4">
      <c r="B93" s="79"/>
      <c r="C93" s="80"/>
      <c r="D93" s="79"/>
      <c r="F93" s="79"/>
      <c r="I93" s="79"/>
      <c r="L93" s="79"/>
      <c r="O93" s="79"/>
      <c r="S93" s="79"/>
      <c r="T93" s="11"/>
      <c r="U93" s="11"/>
      <c r="V93" s="79"/>
      <c r="X93" s="62"/>
      <c r="Z93" s="11"/>
      <c r="AA93" s="62"/>
      <c r="AC93" s="81"/>
      <c r="AD93" s="81"/>
      <c r="AE93" s="81"/>
      <c r="AF93" s="81"/>
      <c r="AG93" s="81"/>
    </row>
    <row r="94" spans="2:33" ht="63" customHeight="1" x14ac:dyDescent="0.4">
      <c r="B94" s="79"/>
      <c r="C94" s="80"/>
      <c r="D94" s="79"/>
      <c r="F94" s="79"/>
      <c r="I94" s="79"/>
      <c r="L94" s="79"/>
      <c r="O94" s="79"/>
      <c r="S94" s="79"/>
      <c r="T94" s="11"/>
      <c r="U94" s="11"/>
      <c r="V94" s="79"/>
      <c r="X94" s="62"/>
      <c r="Z94" s="11"/>
      <c r="AA94" s="62"/>
      <c r="AC94" s="81"/>
      <c r="AD94" s="81"/>
      <c r="AE94" s="81"/>
      <c r="AF94" s="81"/>
      <c r="AG94" s="81"/>
    </row>
    <row r="95" spans="2:33" ht="63" customHeight="1" x14ac:dyDescent="0.4">
      <c r="B95" s="79"/>
      <c r="C95" s="80"/>
      <c r="D95" s="79"/>
      <c r="F95" s="79"/>
      <c r="I95" s="79"/>
      <c r="L95" s="79"/>
      <c r="O95" s="79"/>
      <c r="S95" s="79"/>
      <c r="T95" s="11"/>
      <c r="U95" s="11"/>
      <c r="V95" s="79"/>
      <c r="X95" s="62"/>
      <c r="Z95" s="11"/>
      <c r="AA95" s="62"/>
      <c r="AC95" s="81"/>
      <c r="AD95" s="81"/>
      <c r="AE95" s="81"/>
      <c r="AF95" s="81"/>
      <c r="AG95" s="81"/>
    </row>
    <row r="96" spans="2:33" ht="63" customHeight="1" x14ac:dyDescent="0.4">
      <c r="B96" s="79"/>
      <c r="C96" s="80"/>
      <c r="D96" s="79"/>
      <c r="F96" s="79"/>
      <c r="I96" s="79"/>
      <c r="L96" s="79"/>
      <c r="O96" s="79"/>
      <c r="S96" s="79"/>
      <c r="T96" s="11"/>
      <c r="U96" s="11"/>
      <c r="V96" s="79"/>
      <c r="X96" s="62"/>
      <c r="Z96" s="11"/>
      <c r="AA96" s="62"/>
      <c r="AC96" s="81"/>
      <c r="AD96" s="81"/>
      <c r="AE96" s="81"/>
      <c r="AF96" s="81"/>
      <c r="AG96" s="81"/>
    </row>
    <row r="97" spans="2:33" ht="63" customHeight="1" x14ac:dyDescent="0.4">
      <c r="B97" s="79"/>
      <c r="C97" s="80"/>
      <c r="D97" s="79"/>
      <c r="F97" s="79"/>
      <c r="I97" s="79"/>
      <c r="L97" s="79"/>
      <c r="O97" s="79"/>
      <c r="S97" s="79"/>
      <c r="T97" s="11"/>
      <c r="U97" s="11"/>
      <c r="V97" s="79"/>
      <c r="X97" s="62"/>
      <c r="Z97" s="11"/>
      <c r="AA97" s="62"/>
      <c r="AC97" s="81"/>
      <c r="AD97" s="81"/>
      <c r="AE97" s="81"/>
      <c r="AF97" s="81"/>
      <c r="AG97" s="81"/>
    </row>
    <row r="98" spans="2:33" ht="63" customHeight="1" x14ac:dyDescent="0.4">
      <c r="B98" s="79"/>
      <c r="C98" s="80"/>
      <c r="D98" s="79"/>
      <c r="F98" s="79"/>
      <c r="I98" s="79"/>
      <c r="L98" s="79"/>
      <c r="O98" s="79"/>
      <c r="S98" s="79"/>
      <c r="T98" s="11"/>
      <c r="U98" s="11"/>
      <c r="V98" s="79"/>
      <c r="X98" s="62"/>
      <c r="Z98" s="11"/>
      <c r="AA98" s="62"/>
      <c r="AC98" s="81"/>
      <c r="AD98" s="81"/>
      <c r="AE98" s="81"/>
      <c r="AF98" s="81"/>
      <c r="AG98" s="81"/>
    </row>
    <row r="99" spans="2:33" ht="63" customHeight="1" x14ac:dyDescent="0.4">
      <c r="B99" s="79"/>
      <c r="C99" s="80"/>
      <c r="D99" s="79"/>
      <c r="F99" s="79"/>
      <c r="I99" s="79"/>
      <c r="L99" s="79"/>
      <c r="O99" s="79"/>
      <c r="S99" s="79"/>
      <c r="T99" s="11"/>
      <c r="U99" s="11"/>
      <c r="V99" s="79"/>
      <c r="X99" s="62"/>
      <c r="Z99" s="11"/>
      <c r="AA99" s="62"/>
      <c r="AC99" s="81"/>
      <c r="AD99" s="81"/>
      <c r="AE99" s="81"/>
      <c r="AF99" s="81"/>
      <c r="AG99" s="81"/>
    </row>
    <row r="100" spans="2:33" ht="63" customHeight="1" x14ac:dyDescent="0.4">
      <c r="B100" s="79"/>
      <c r="C100" s="80"/>
      <c r="D100" s="79"/>
      <c r="F100" s="79"/>
      <c r="I100" s="79"/>
      <c r="L100" s="79"/>
      <c r="O100" s="79"/>
      <c r="S100" s="79"/>
      <c r="T100" s="11"/>
      <c r="U100" s="11"/>
      <c r="V100" s="79"/>
      <c r="X100" s="62"/>
      <c r="Z100" s="11"/>
      <c r="AA100" s="62"/>
      <c r="AC100" s="81"/>
      <c r="AD100" s="81"/>
      <c r="AE100" s="81"/>
      <c r="AF100" s="81"/>
      <c r="AG100" s="81"/>
    </row>
    <row r="101" spans="2:33" x14ac:dyDescent="0.4">
      <c r="B101" s="81"/>
      <c r="C101" s="82"/>
      <c r="D101" s="81"/>
      <c r="F101" s="81"/>
      <c r="I101" s="81"/>
      <c r="L101" s="81"/>
      <c r="O101" s="81"/>
      <c r="S101" s="81"/>
      <c r="V101" s="79"/>
      <c r="AC101" s="81"/>
      <c r="AD101" s="81"/>
      <c r="AE101" s="81"/>
      <c r="AF101" s="81"/>
      <c r="AG101" s="81"/>
    </row>
    <row r="102" spans="2:33" x14ac:dyDescent="0.4">
      <c r="B102" s="81"/>
      <c r="C102" s="82"/>
      <c r="D102" s="81"/>
      <c r="F102" s="81"/>
      <c r="I102" s="81"/>
      <c r="L102" s="81"/>
      <c r="O102" s="81"/>
      <c r="S102" s="81"/>
      <c r="V102" s="79"/>
      <c r="AC102" s="81"/>
      <c r="AD102" s="81"/>
      <c r="AE102" s="81"/>
      <c r="AF102" s="81"/>
      <c r="AG102" s="81"/>
    </row>
    <row r="103" spans="2:33" x14ac:dyDescent="0.4">
      <c r="B103" s="81"/>
      <c r="C103" s="82"/>
      <c r="D103" s="81"/>
      <c r="F103" s="81"/>
      <c r="I103" s="81"/>
      <c r="L103" s="81"/>
      <c r="O103" s="81"/>
      <c r="S103" s="81"/>
      <c r="V103" s="79"/>
      <c r="AC103" s="81"/>
      <c r="AD103" s="81"/>
      <c r="AE103" s="81"/>
      <c r="AF103" s="81"/>
      <c r="AG103" s="81"/>
    </row>
    <row r="104" spans="2:33" x14ac:dyDescent="0.4">
      <c r="B104" s="81"/>
      <c r="C104" s="82"/>
      <c r="D104" s="81"/>
      <c r="F104" s="81"/>
      <c r="I104" s="81"/>
      <c r="L104" s="81"/>
      <c r="O104" s="81"/>
      <c r="S104" s="81"/>
      <c r="V104" s="79"/>
      <c r="AC104" s="81"/>
      <c r="AD104" s="81"/>
      <c r="AE104" s="81"/>
      <c r="AF104" s="81"/>
      <c r="AG104" s="81"/>
    </row>
    <row r="105" spans="2:33" x14ac:dyDescent="0.4">
      <c r="B105" s="81"/>
      <c r="C105" s="82"/>
      <c r="D105" s="81"/>
      <c r="F105" s="81"/>
      <c r="I105" s="81"/>
      <c r="L105" s="81"/>
      <c r="O105" s="81"/>
      <c r="S105" s="81"/>
      <c r="V105" s="79"/>
      <c r="AC105" s="81"/>
      <c r="AD105" s="81"/>
      <c r="AE105" s="81"/>
      <c r="AF105" s="81"/>
      <c r="AG105" s="81"/>
    </row>
    <row r="106" spans="2:33" x14ac:dyDescent="0.4">
      <c r="B106" s="81"/>
      <c r="C106" s="82"/>
      <c r="D106" s="81"/>
      <c r="F106" s="81"/>
      <c r="I106" s="81"/>
      <c r="L106" s="81"/>
      <c r="O106" s="81"/>
      <c r="S106" s="81"/>
      <c r="V106" s="79"/>
      <c r="AC106" s="81"/>
      <c r="AD106" s="81"/>
      <c r="AE106" s="81"/>
      <c r="AF106" s="81"/>
      <c r="AG106" s="81"/>
    </row>
    <row r="107" spans="2:33" x14ac:dyDescent="0.4">
      <c r="B107" s="81"/>
      <c r="C107" s="82"/>
      <c r="D107" s="81"/>
      <c r="F107" s="81"/>
      <c r="I107" s="81"/>
      <c r="L107" s="81"/>
      <c r="O107" s="81"/>
      <c r="S107" s="81"/>
      <c r="V107" s="79"/>
      <c r="AC107" s="81"/>
      <c r="AD107" s="81"/>
      <c r="AE107" s="81"/>
      <c r="AF107" s="81"/>
      <c r="AG107" s="81"/>
    </row>
    <row r="108" spans="2:33" x14ac:dyDescent="0.4">
      <c r="B108" s="81"/>
      <c r="C108" s="82"/>
      <c r="D108" s="81"/>
      <c r="F108" s="81"/>
      <c r="I108" s="81"/>
      <c r="L108" s="81"/>
      <c r="O108" s="81"/>
      <c r="S108" s="81"/>
      <c r="V108" s="79"/>
      <c r="AC108" s="81"/>
      <c r="AD108" s="81"/>
      <c r="AE108" s="81"/>
      <c r="AF108" s="81"/>
      <c r="AG108" s="81"/>
    </row>
    <row r="109" spans="2:33" x14ac:dyDescent="0.4">
      <c r="B109" s="81"/>
      <c r="C109" s="82"/>
      <c r="D109" s="81"/>
      <c r="F109" s="81"/>
      <c r="I109" s="81"/>
      <c r="L109" s="81"/>
      <c r="O109" s="81"/>
      <c r="S109" s="81"/>
      <c r="V109" s="79"/>
      <c r="AC109" s="81"/>
      <c r="AD109" s="81"/>
      <c r="AE109" s="81"/>
      <c r="AF109" s="81"/>
      <c r="AG109" s="81"/>
    </row>
    <row r="110" spans="2:33" x14ac:dyDescent="0.4">
      <c r="B110" s="81"/>
      <c r="C110" s="82"/>
      <c r="D110" s="81"/>
      <c r="F110" s="81"/>
      <c r="I110" s="81"/>
      <c r="L110" s="81"/>
      <c r="O110" s="81"/>
      <c r="S110" s="81"/>
      <c r="V110" s="79"/>
      <c r="AC110" s="81"/>
      <c r="AD110" s="81"/>
      <c r="AE110" s="81"/>
      <c r="AF110" s="81"/>
      <c r="AG110" s="81"/>
    </row>
    <row r="111" spans="2:33" x14ac:dyDescent="0.4">
      <c r="B111" s="81"/>
      <c r="C111" s="82"/>
      <c r="D111" s="81"/>
      <c r="F111" s="81"/>
      <c r="I111" s="81"/>
      <c r="L111" s="81"/>
      <c r="O111" s="81"/>
      <c r="S111" s="81"/>
      <c r="V111" s="79"/>
      <c r="AC111" s="81"/>
      <c r="AD111" s="81"/>
      <c r="AE111" s="81"/>
      <c r="AF111" s="81"/>
      <c r="AG111" s="81"/>
    </row>
    <row r="112" spans="2:33" x14ac:dyDescent="0.4">
      <c r="B112" s="81"/>
      <c r="C112" s="82"/>
      <c r="D112" s="81"/>
      <c r="F112" s="81"/>
      <c r="I112" s="81"/>
      <c r="L112" s="81"/>
      <c r="O112" s="81"/>
      <c r="S112" s="81"/>
      <c r="V112" s="79"/>
      <c r="AC112" s="81"/>
      <c r="AD112" s="81"/>
      <c r="AE112" s="81"/>
      <c r="AF112" s="81"/>
      <c r="AG112" s="81"/>
    </row>
    <row r="113" spans="2:33" x14ac:dyDescent="0.4">
      <c r="B113" s="81"/>
      <c r="C113" s="82"/>
      <c r="D113" s="81"/>
      <c r="F113" s="81"/>
      <c r="I113" s="81"/>
      <c r="L113" s="81"/>
      <c r="O113" s="81"/>
      <c r="S113" s="81"/>
      <c r="V113" s="79"/>
      <c r="AC113" s="81"/>
      <c r="AD113" s="81"/>
      <c r="AE113" s="81"/>
      <c r="AF113" s="81"/>
      <c r="AG113" s="81"/>
    </row>
    <row r="114" spans="2:33" x14ac:dyDescent="0.4">
      <c r="B114" s="81"/>
      <c r="C114" s="82"/>
      <c r="D114" s="81"/>
      <c r="F114" s="81"/>
      <c r="I114" s="81"/>
      <c r="L114" s="81"/>
      <c r="O114" s="81"/>
      <c r="S114" s="81"/>
      <c r="V114" s="79"/>
      <c r="AC114" s="81"/>
      <c r="AD114" s="81"/>
      <c r="AE114" s="81"/>
      <c r="AF114" s="81"/>
      <c r="AG114" s="81"/>
    </row>
    <row r="115" spans="2:33" x14ac:dyDescent="0.4">
      <c r="B115" s="81"/>
      <c r="C115" s="82"/>
      <c r="D115" s="81"/>
      <c r="F115" s="81"/>
      <c r="I115" s="81"/>
      <c r="L115" s="81"/>
      <c r="O115" s="81"/>
      <c r="S115" s="81"/>
      <c r="V115" s="79"/>
      <c r="AC115" s="81"/>
      <c r="AD115" s="81"/>
      <c r="AE115" s="81"/>
      <c r="AF115" s="81"/>
      <c r="AG115" s="81"/>
    </row>
    <row r="116" spans="2:33" x14ac:dyDescent="0.4">
      <c r="B116" s="81"/>
      <c r="C116" s="82"/>
      <c r="D116" s="81"/>
      <c r="F116" s="81"/>
      <c r="I116" s="81"/>
      <c r="L116" s="81"/>
      <c r="O116" s="81"/>
      <c r="S116" s="81"/>
      <c r="V116" s="79"/>
      <c r="AC116" s="81"/>
      <c r="AD116" s="81"/>
      <c r="AE116" s="81"/>
      <c r="AF116" s="81"/>
      <c r="AG116" s="81"/>
    </row>
    <row r="117" spans="2:33" x14ac:dyDescent="0.4">
      <c r="B117" s="81"/>
      <c r="C117" s="82"/>
      <c r="D117" s="81"/>
      <c r="F117" s="81"/>
      <c r="I117" s="81"/>
      <c r="L117" s="81"/>
      <c r="O117" s="81"/>
      <c r="S117" s="81"/>
      <c r="V117" s="79"/>
      <c r="AC117" s="81"/>
      <c r="AD117" s="81"/>
      <c r="AE117" s="81"/>
      <c r="AF117" s="81"/>
      <c r="AG117" s="81"/>
    </row>
    <row r="118" spans="2:33" x14ac:dyDescent="0.4">
      <c r="B118" s="81"/>
      <c r="C118" s="82"/>
      <c r="D118" s="81"/>
      <c r="F118" s="81"/>
      <c r="I118" s="81"/>
      <c r="L118" s="81"/>
      <c r="O118" s="81"/>
      <c r="S118" s="81"/>
      <c r="V118" s="79"/>
      <c r="AC118" s="81"/>
      <c r="AD118" s="81"/>
      <c r="AE118" s="81"/>
      <c r="AF118" s="81"/>
      <c r="AG118" s="81"/>
    </row>
    <row r="119" spans="2:33" x14ac:dyDescent="0.4">
      <c r="B119" s="81"/>
      <c r="C119" s="82"/>
      <c r="D119" s="81"/>
      <c r="F119" s="81"/>
      <c r="I119" s="81"/>
      <c r="L119" s="81"/>
      <c r="O119" s="81"/>
      <c r="S119" s="81"/>
      <c r="V119" s="79"/>
      <c r="AC119" s="81"/>
      <c r="AD119" s="81"/>
      <c r="AE119" s="81"/>
      <c r="AF119" s="81"/>
      <c r="AG119" s="81"/>
    </row>
    <row r="120" spans="2:33" x14ac:dyDescent="0.4">
      <c r="B120" s="81"/>
      <c r="C120" s="82"/>
      <c r="D120" s="81"/>
      <c r="F120" s="81"/>
      <c r="I120" s="81"/>
      <c r="L120" s="81"/>
      <c r="O120" s="81"/>
      <c r="S120" s="81"/>
      <c r="V120" s="79"/>
      <c r="AC120" s="81"/>
      <c r="AD120" s="81"/>
      <c r="AE120" s="81"/>
      <c r="AF120" s="81"/>
      <c r="AG120" s="81"/>
    </row>
    <row r="121" spans="2:33" x14ac:dyDescent="0.4">
      <c r="B121" s="81"/>
      <c r="C121" s="82"/>
      <c r="D121" s="81"/>
      <c r="F121" s="81"/>
      <c r="I121" s="81"/>
      <c r="L121" s="81"/>
      <c r="O121" s="81"/>
      <c r="S121" s="81"/>
      <c r="V121" s="79"/>
      <c r="AC121" s="81"/>
      <c r="AD121" s="81"/>
      <c r="AE121" s="81"/>
      <c r="AF121" s="81"/>
      <c r="AG121" s="81"/>
    </row>
    <row r="122" spans="2:33" x14ac:dyDescent="0.4">
      <c r="B122" s="81"/>
      <c r="C122" s="82"/>
      <c r="D122" s="81"/>
      <c r="F122" s="81"/>
      <c r="I122" s="81"/>
      <c r="L122" s="81"/>
      <c r="O122" s="81"/>
      <c r="S122" s="81"/>
      <c r="V122" s="79"/>
      <c r="AC122" s="81"/>
      <c r="AD122" s="81"/>
      <c r="AE122" s="81"/>
      <c r="AF122" s="81"/>
      <c r="AG122" s="81"/>
    </row>
    <row r="123" spans="2:33" x14ac:dyDescent="0.4">
      <c r="B123" s="81"/>
      <c r="C123" s="82"/>
      <c r="D123" s="81"/>
      <c r="F123" s="81"/>
      <c r="I123" s="81"/>
      <c r="L123" s="81"/>
      <c r="O123" s="81"/>
      <c r="S123" s="81"/>
      <c r="V123" s="79"/>
      <c r="AC123" s="81"/>
      <c r="AD123" s="81"/>
      <c r="AE123" s="81"/>
      <c r="AF123" s="81"/>
      <c r="AG123" s="81"/>
    </row>
    <row r="124" spans="2:33" x14ac:dyDescent="0.4">
      <c r="B124" s="81"/>
      <c r="C124" s="82"/>
      <c r="D124" s="81"/>
      <c r="F124" s="81"/>
      <c r="I124" s="81"/>
      <c r="L124" s="81"/>
      <c r="O124" s="81"/>
      <c r="S124" s="81"/>
      <c r="V124" s="79"/>
      <c r="AC124" s="81"/>
      <c r="AD124" s="81"/>
      <c r="AE124" s="81"/>
      <c r="AF124" s="81"/>
      <c r="AG124" s="81"/>
    </row>
    <row r="125" spans="2:33" x14ac:dyDescent="0.4">
      <c r="B125" s="81"/>
      <c r="C125" s="82"/>
      <c r="D125" s="81"/>
      <c r="F125" s="81"/>
      <c r="I125" s="81"/>
      <c r="L125" s="81"/>
      <c r="O125" s="81"/>
      <c r="S125" s="81"/>
      <c r="V125" s="79"/>
      <c r="AC125" s="81"/>
      <c r="AD125" s="81"/>
      <c r="AE125" s="81"/>
      <c r="AF125" s="81"/>
      <c r="AG125" s="81"/>
    </row>
    <row r="126" spans="2:33" x14ac:dyDescent="0.4">
      <c r="B126" s="81"/>
      <c r="C126" s="82"/>
      <c r="D126" s="81"/>
      <c r="F126" s="81"/>
      <c r="I126" s="81"/>
      <c r="L126" s="81"/>
      <c r="O126" s="81"/>
      <c r="S126" s="81"/>
      <c r="V126" s="79"/>
      <c r="AC126" s="81"/>
      <c r="AD126" s="81"/>
      <c r="AE126" s="81"/>
      <c r="AF126" s="81"/>
      <c r="AG126" s="81"/>
    </row>
    <row r="127" spans="2:33" x14ac:dyDescent="0.4">
      <c r="B127" s="81"/>
      <c r="C127" s="82"/>
      <c r="D127" s="81"/>
      <c r="F127" s="81"/>
      <c r="I127" s="81"/>
      <c r="L127" s="81"/>
      <c r="O127" s="81"/>
      <c r="S127" s="81"/>
      <c r="V127" s="79"/>
      <c r="AC127" s="81"/>
      <c r="AD127" s="81"/>
      <c r="AE127" s="81"/>
      <c r="AF127" s="81"/>
      <c r="AG127" s="81"/>
    </row>
    <row r="128" spans="2:33" x14ac:dyDescent="0.4">
      <c r="B128" s="81"/>
      <c r="C128" s="82"/>
      <c r="D128" s="81"/>
      <c r="F128" s="81"/>
      <c r="I128" s="81"/>
      <c r="L128" s="81"/>
      <c r="O128" s="81"/>
      <c r="S128" s="81"/>
      <c r="V128" s="79"/>
      <c r="AC128" s="81"/>
      <c r="AD128" s="81"/>
      <c r="AE128" s="81"/>
      <c r="AF128" s="81"/>
      <c r="AG128" s="81"/>
    </row>
    <row r="129" spans="2:33" x14ac:dyDescent="0.4">
      <c r="B129" s="81"/>
      <c r="C129" s="82"/>
      <c r="D129" s="81"/>
      <c r="F129" s="81"/>
      <c r="I129" s="81"/>
      <c r="L129" s="81"/>
      <c r="O129" s="81"/>
      <c r="S129" s="81"/>
      <c r="V129" s="79"/>
      <c r="AC129" s="81"/>
      <c r="AD129" s="81"/>
      <c r="AE129" s="81"/>
      <c r="AF129" s="81"/>
      <c r="AG129" s="81"/>
    </row>
    <row r="130" spans="2:33" x14ac:dyDescent="0.4">
      <c r="B130" s="81"/>
      <c r="C130" s="82"/>
      <c r="D130" s="81"/>
      <c r="F130" s="81"/>
      <c r="I130" s="81"/>
      <c r="L130" s="81"/>
      <c r="O130" s="81"/>
      <c r="S130" s="81"/>
      <c r="V130" s="79"/>
      <c r="AC130" s="81"/>
      <c r="AD130" s="81"/>
      <c r="AE130" s="81"/>
      <c r="AF130" s="81"/>
      <c r="AG130" s="81"/>
    </row>
    <row r="131" spans="2:33" x14ac:dyDescent="0.4">
      <c r="B131" s="81"/>
      <c r="C131" s="82"/>
      <c r="D131" s="81"/>
      <c r="F131" s="81"/>
      <c r="I131" s="81"/>
      <c r="L131" s="81"/>
      <c r="O131" s="81"/>
      <c r="S131" s="81"/>
      <c r="V131" s="79"/>
      <c r="AC131" s="81"/>
      <c r="AD131" s="81"/>
      <c r="AE131" s="81"/>
      <c r="AF131" s="81"/>
      <c r="AG131" s="81"/>
    </row>
    <row r="132" spans="2:33" x14ac:dyDescent="0.4">
      <c r="B132" s="81"/>
      <c r="C132" s="82"/>
      <c r="D132" s="81"/>
      <c r="F132" s="81"/>
      <c r="I132" s="81"/>
      <c r="L132" s="81"/>
      <c r="O132" s="81"/>
      <c r="S132" s="81"/>
      <c r="V132" s="79"/>
      <c r="AC132" s="81"/>
      <c r="AD132" s="81"/>
      <c r="AE132" s="81"/>
      <c r="AF132" s="81"/>
      <c r="AG132" s="81"/>
    </row>
    <row r="133" spans="2:33" x14ac:dyDescent="0.4">
      <c r="B133" s="81"/>
      <c r="C133" s="82"/>
      <c r="D133" s="81"/>
      <c r="F133" s="81"/>
      <c r="I133" s="81"/>
      <c r="L133" s="81"/>
      <c r="O133" s="81"/>
      <c r="S133" s="81"/>
      <c r="V133" s="79"/>
      <c r="AC133" s="81"/>
      <c r="AD133" s="81"/>
      <c r="AE133" s="81"/>
      <c r="AF133" s="81"/>
      <c r="AG133" s="81"/>
    </row>
    <row r="134" spans="2:33" x14ac:dyDescent="0.4">
      <c r="B134" s="81"/>
      <c r="C134" s="82"/>
      <c r="D134" s="81"/>
      <c r="F134" s="81"/>
      <c r="I134" s="81"/>
      <c r="L134" s="81"/>
      <c r="O134" s="81"/>
      <c r="S134" s="81"/>
      <c r="V134" s="79"/>
      <c r="AC134" s="81"/>
      <c r="AD134" s="81"/>
      <c r="AE134" s="81"/>
      <c r="AF134" s="81"/>
      <c r="AG134" s="81"/>
    </row>
    <row r="135" spans="2:33" x14ac:dyDescent="0.4">
      <c r="B135" s="81"/>
      <c r="C135" s="82"/>
      <c r="D135" s="81"/>
      <c r="F135" s="81"/>
      <c r="I135" s="81"/>
      <c r="L135" s="81"/>
      <c r="O135" s="81"/>
      <c r="S135" s="81"/>
      <c r="V135" s="79"/>
      <c r="AC135" s="81"/>
      <c r="AD135" s="81"/>
      <c r="AE135" s="81"/>
      <c r="AF135" s="81"/>
      <c r="AG135" s="81"/>
    </row>
    <row r="136" spans="2:33" x14ac:dyDescent="0.4">
      <c r="B136" s="81"/>
      <c r="C136" s="82"/>
      <c r="D136" s="81"/>
      <c r="F136" s="81"/>
      <c r="I136" s="81"/>
      <c r="L136" s="81"/>
      <c r="O136" s="81"/>
      <c r="S136" s="81"/>
      <c r="V136" s="79"/>
      <c r="AC136" s="81"/>
      <c r="AD136" s="81"/>
      <c r="AE136" s="81"/>
      <c r="AF136" s="81"/>
      <c r="AG136" s="81"/>
    </row>
    <row r="137" spans="2:33" x14ac:dyDescent="0.4">
      <c r="B137" s="81"/>
      <c r="C137" s="82"/>
      <c r="D137" s="81"/>
      <c r="F137" s="81"/>
      <c r="I137" s="81"/>
      <c r="L137" s="81"/>
      <c r="O137" s="81"/>
      <c r="S137" s="81"/>
      <c r="V137" s="79"/>
      <c r="AC137" s="81"/>
      <c r="AD137" s="81"/>
      <c r="AE137" s="81"/>
      <c r="AF137" s="81"/>
      <c r="AG137" s="81"/>
    </row>
    <row r="138" spans="2:33" x14ac:dyDescent="0.4">
      <c r="B138" s="81"/>
      <c r="C138" s="82"/>
      <c r="D138" s="81"/>
      <c r="F138" s="81"/>
      <c r="I138" s="81"/>
      <c r="L138" s="81"/>
      <c r="O138" s="81"/>
      <c r="S138" s="81"/>
      <c r="V138" s="79"/>
      <c r="AC138" s="81"/>
      <c r="AD138" s="81"/>
      <c r="AE138" s="81"/>
      <c r="AF138" s="81"/>
      <c r="AG138" s="81"/>
    </row>
    <row r="139" spans="2:33" x14ac:dyDescent="0.4">
      <c r="B139" s="81"/>
      <c r="C139" s="82"/>
      <c r="D139" s="81"/>
      <c r="F139" s="81"/>
      <c r="I139" s="81"/>
      <c r="L139" s="81"/>
      <c r="O139" s="81"/>
      <c r="S139" s="81"/>
      <c r="V139" s="79"/>
      <c r="AC139" s="81"/>
      <c r="AD139" s="81"/>
      <c r="AE139" s="81"/>
      <c r="AF139" s="81"/>
      <c r="AG139" s="81"/>
    </row>
    <row r="140" spans="2:33" x14ac:dyDescent="0.4">
      <c r="B140" s="81"/>
      <c r="C140" s="82"/>
      <c r="D140" s="81"/>
      <c r="F140" s="81"/>
      <c r="I140" s="81"/>
      <c r="L140" s="81"/>
      <c r="O140" s="81"/>
      <c r="S140" s="81"/>
      <c r="V140" s="79"/>
      <c r="AC140" s="81"/>
      <c r="AD140" s="81"/>
      <c r="AE140" s="81"/>
      <c r="AF140" s="81"/>
      <c r="AG140" s="81"/>
    </row>
    <row r="141" spans="2:33" x14ac:dyDescent="0.4">
      <c r="B141" s="81"/>
      <c r="C141" s="82"/>
      <c r="D141" s="81"/>
      <c r="F141" s="81"/>
      <c r="I141" s="81"/>
      <c r="L141" s="81"/>
      <c r="O141" s="81"/>
      <c r="S141" s="81"/>
      <c r="V141" s="79"/>
      <c r="AC141" s="81"/>
      <c r="AD141" s="81"/>
      <c r="AE141" s="81"/>
      <c r="AF141" s="81"/>
      <c r="AG141" s="81"/>
    </row>
    <row r="142" spans="2:33" x14ac:dyDescent="0.4">
      <c r="B142" s="81"/>
      <c r="C142" s="82"/>
      <c r="D142" s="81"/>
      <c r="F142" s="81"/>
      <c r="I142" s="81"/>
      <c r="L142" s="81"/>
      <c r="O142" s="81"/>
      <c r="S142" s="81"/>
      <c r="V142" s="79"/>
      <c r="AC142" s="81"/>
      <c r="AD142" s="81"/>
      <c r="AE142" s="81"/>
      <c r="AF142" s="81"/>
      <c r="AG142" s="81"/>
    </row>
    <row r="143" spans="2:33" x14ac:dyDescent="0.4">
      <c r="B143" s="81"/>
      <c r="C143" s="82"/>
      <c r="D143" s="81"/>
      <c r="F143" s="81"/>
      <c r="I143" s="81"/>
      <c r="L143" s="81"/>
      <c r="O143" s="81"/>
      <c r="S143" s="81"/>
      <c r="V143" s="79"/>
      <c r="AC143" s="81"/>
      <c r="AD143" s="81"/>
      <c r="AE143" s="81"/>
      <c r="AF143" s="81"/>
      <c r="AG143" s="81"/>
    </row>
    <row r="144" spans="2:33" x14ac:dyDescent="0.4">
      <c r="B144" s="81"/>
      <c r="C144" s="82"/>
      <c r="D144" s="81"/>
      <c r="F144" s="81"/>
      <c r="I144" s="81"/>
      <c r="L144" s="81"/>
      <c r="O144" s="81"/>
      <c r="S144" s="81"/>
      <c r="V144" s="79"/>
      <c r="AC144" s="81"/>
      <c r="AD144" s="81"/>
      <c r="AE144" s="81"/>
      <c r="AF144" s="81"/>
      <c r="AG144" s="81"/>
    </row>
    <row r="145" spans="2:33" x14ac:dyDescent="0.4">
      <c r="B145" s="81"/>
      <c r="C145" s="82"/>
      <c r="D145" s="81"/>
      <c r="F145" s="81"/>
      <c r="I145" s="81"/>
      <c r="L145" s="81"/>
      <c r="O145" s="81"/>
      <c r="S145" s="81"/>
      <c r="V145" s="79"/>
      <c r="AC145" s="81"/>
      <c r="AD145" s="81"/>
      <c r="AE145" s="81"/>
      <c r="AF145" s="81"/>
      <c r="AG145" s="81"/>
    </row>
    <row r="146" spans="2:33" x14ac:dyDescent="0.4">
      <c r="B146" s="81"/>
      <c r="C146" s="82"/>
      <c r="D146" s="81"/>
      <c r="F146" s="81"/>
      <c r="I146" s="81"/>
      <c r="L146" s="81"/>
      <c r="O146" s="81"/>
      <c r="S146" s="81"/>
      <c r="V146" s="79"/>
      <c r="AC146" s="81"/>
      <c r="AD146" s="81"/>
      <c r="AE146" s="81"/>
      <c r="AF146" s="81"/>
      <c r="AG146" s="81"/>
    </row>
    <row r="147" spans="2:33" x14ac:dyDescent="0.4">
      <c r="B147" s="81"/>
      <c r="C147" s="82"/>
      <c r="D147" s="81"/>
      <c r="F147" s="81"/>
      <c r="I147" s="81"/>
      <c r="L147" s="81"/>
      <c r="O147" s="81"/>
      <c r="S147" s="81"/>
      <c r="V147" s="79"/>
      <c r="AC147" s="81"/>
      <c r="AD147" s="81"/>
      <c r="AE147" s="81"/>
      <c r="AF147" s="81"/>
      <c r="AG147" s="81"/>
    </row>
    <row r="148" spans="2:33" x14ac:dyDescent="0.4">
      <c r="B148" s="81"/>
      <c r="C148" s="82"/>
      <c r="D148" s="81"/>
      <c r="F148" s="81"/>
      <c r="I148" s="81"/>
      <c r="L148" s="81"/>
      <c r="O148" s="81"/>
      <c r="S148" s="81"/>
      <c r="V148" s="79"/>
      <c r="AC148" s="81"/>
      <c r="AD148" s="81"/>
      <c r="AE148" s="81"/>
      <c r="AF148" s="81"/>
      <c r="AG148" s="81"/>
    </row>
    <row r="149" spans="2:33" x14ac:dyDescent="0.4">
      <c r="B149" s="81"/>
      <c r="C149" s="82"/>
      <c r="D149" s="81"/>
      <c r="F149" s="81"/>
      <c r="I149" s="81"/>
      <c r="L149" s="81"/>
      <c r="O149" s="81"/>
      <c r="S149" s="81"/>
      <c r="V149" s="79"/>
      <c r="AC149" s="81"/>
      <c r="AD149" s="81"/>
      <c r="AE149" s="81"/>
      <c r="AF149" s="81"/>
      <c r="AG149" s="81"/>
    </row>
    <row r="150" spans="2:33" x14ac:dyDescent="0.4">
      <c r="B150" s="81"/>
      <c r="C150" s="82"/>
      <c r="D150" s="81"/>
      <c r="F150" s="81"/>
      <c r="I150" s="81"/>
      <c r="L150" s="81"/>
      <c r="O150" s="81"/>
      <c r="S150" s="81"/>
      <c r="V150" s="79"/>
      <c r="AC150" s="81"/>
      <c r="AD150" s="81"/>
      <c r="AE150" s="81"/>
      <c r="AF150" s="81"/>
      <c r="AG150" s="81"/>
    </row>
    <row r="151" spans="2:33" x14ac:dyDescent="0.4">
      <c r="B151" s="81"/>
      <c r="C151" s="82"/>
      <c r="D151" s="81"/>
      <c r="F151" s="81"/>
      <c r="I151" s="81"/>
      <c r="L151" s="81"/>
      <c r="O151" s="81"/>
      <c r="S151" s="81"/>
      <c r="V151" s="79"/>
      <c r="AC151" s="81"/>
      <c r="AD151" s="81"/>
      <c r="AE151" s="81"/>
      <c r="AF151" s="81"/>
      <c r="AG151" s="81"/>
    </row>
    <row r="152" spans="2:33" x14ac:dyDescent="0.4">
      <c r="B152" s="81"/>
      <c r="C152" s="82"/>
      <c r="D152" s="81"/>
      <c r="F152" s="81"/>
      <c r="I152" s="81"/>
      <c r="L152" s="81"/>
      <c r="O152" s="81"/>
      <c r="S152" s="81"/>
      <c r="V152" s="79"/>
      <c r="AC152" s="81"/>
      <c r="AD152" s="81"/>
      <c r="AE152" s="81"/>
      <c r="AF152" s="81"/>
      <c r="AG152" s="81"/>
    </row>
    <row r="153" spans="2:33" x14ac:dyDescent="0.4">
      <c r="B153" s="81"/>
      <c r="C153" s="82"/>
      <c r="D153" s="81"/>
      <c r="F153" s="81"/>
      <c r="I153" s="81"/>
      <c r="L153" s="81"/>
      <c r="O153" s="81"/>
      <c r="S153" s="81"/>
      <c r="V153" s="79"/>
      <c r="AC153" s="81"/>
      <c r="AD153" s="81"/>
      <c r="AE153" s="81"/>
      <c r="AF153" s="81"/>
      <c r="AG153" s="81"/>
    </row>
    <row r="154" spans="2:33" x14ac:dyDescent="0.4">
      <c r="B154" s="81"/>
      <c r="C154" s="82"/>
      <c r="D154" s="81"/>
      <c r="F154" s="81"/>
      <c r="I154" s="81"/>
      <c r="L154" s="81"/>
      <c r="O154" s="81"/>
      <c r="S154" s="81"/>
      <c r="V154" s="79"/>
      <c r="AC154" s="81"/>
      <c r="AD154" s="81"/>
      <c r="AE154" s="81"/>
      <c r="AF154" s="81"/>
      <c r="AG154" s="81"/>
    </row>
    <row r="155" spans="2:33" x14ac:dyDescent="0.4">
      <c r="B155" s="81"/>
      <c r="C155" s="82"/>
      <c r="D155" s="81"/>
      <c r="F155" s="81"/>
      <c r="I155" s="81"/>
      <c r="L155" s="81"/>
      <c r="O155" s="81"/>
      <c r="S155" s="81"/>
      <c r="V155" s="79"/>
      <c r="AC155" s="81"/>
      <c r="AD155" s="81"/>
      <c r="AE155" s="81"/>
      <c r="AF155" s="81"/>
      <c r="AG155" s="81"/>
    </row>
    <row r="156" spans="2:33" x14ac:dyDescent="0.4">
      <c r="B156" s="81"/>
      <c r="C156" s="82"/>
      <c r="D156" s="81"/>
      <c r="F156" s="81"/>
      <c r="I156" s="81"/>
      <c r="L156" s="81"/>
      <c r="O156" s="81"/>
      <c r="S156" s="81"/>
      <c r="V156" s="79"/>
      <c r="AC156" s="81"/>
      <c r="AD156" s="81"/>
      <c r="AE156" s="81"/>
      <c r="AF156" s="81"/>
      <c r="AG156" s="81"/>
    </row>
    <row r="157" spans="2:33" x14ac:dyDescent="0.4">
      <c r="B157" s="81"/>
      <c r="C157" s="82"/>
      <c r="D157" s="81"/>
      <c r="F157" s="81"/>
      <c r="I157" s="81"/>
      <c r="L157" s="81"/>
      <c r="O157" s="81"/>
      <c r="S157" s="81"/>
      <c r="V157" s="79"/>
      <c r="AC157" s="81"/>
      <c r="AD157" s="81"/>
      <c r="AE157" s="81"/>
      <c r="AF157" s="81"/>
      <c r="AG157" s="81"/>
    </row>
    <row r="158" spans="2:33" x14ac:dyDescent="0.4">
      <c r="B158" s="81"/>
      <c r="C158" s="82"/>
      <c r="D158" s="81"/>
      <c r="F158" s="81"/>
      <c r="I158" s="81"/>
      <c r="L158" s="81"/>
      <c r="O158" s="81"/>
      <c r="S158" s="81"/>
      <c r="V158" s="79"/>
      <c r="AC158" s="81"/>
      <c r="AD158" s="81"/>
      <c r="AE158" s="81"/>
      <c r="AF158" s="81"/>
      <c r="AG158" s="81"/>
    </row>
    <row r="159" spans="2:33" x14ac:dyDescent="0.4">
      <c r="B159" s="81"/>
      <c r="C159" s="82"/>
      <c r="D159" s="81"/>
      <c r="F159" s="81"/>
      <c r="I159" s="81"/>
      <c r="L159" s="81"/>
      <c r="O159" s="81"/>
      <c r="S159" s="81"/>
      <c r="V159" s="79"/>
      <c r="AC159" s="81"/>
      <c r="AD159" s="81"/>
      <c r="AE159" s="81"/>
      <c r="AF159" s="81"/>
      <c r="AG159" s="81"/>
    </row>
    <row r="160" spans="2:33" x14ac:dyDescent="0.4">
      <c r="B160" s="81"/>
      <c r="C160" s="82"/>
      <c r="D160" s="81"/>
      <c r="F160" s="81"/>
      <c r="I160" s="81"/>
      <c r="L160" s="81"/>
      <c r="O160" s="81"/>
      <c r="S160" s="81"/>
      <c r="V160" s="79"/>
      <c r="AC160" s="81"/>
      <c r="AD160" s="81"/>
      <c r="AE160" s="81"/>
      <c r="AF160" s="81"/>
      <c r="AG160" s="81"/>
    </row>
    <row r="161" spans="2:33" x14ac:dyDescent="0.4">
      <c r="B161" s="81"/>
      <c r="C161" s="82"/>
      <c r="D161" s="81"/>
      <c r="F161" s="81"/>
      <c r="I161" s="81"/>
      <c r="L161" s="81"/>
      <c r="O161" s="81"/>
      <c r="S161" s="81"/>
      <c r="V161" s="79"/>
      <c r="AC161" s="81"/>
      <c r="AD161" s="81"/>
      <c r="AE161" s="81"/>
      <c r="AF161" s="81"/>
      <c r="AG161" s="81"/>
    </row>
    <row r="162" spans="2:33" x14ac:dyDescent="0.4">
      <c r="B162" s="81"/>
      <c r="C162" s="82"/>
      <c r="D162" s="81"/>
      <c r="F162" s="81"/>
      <c r="I162" s="81"/>
      <c r="L162" s="81"/>
      <c r="O162" s="81"/>
      <c r="S162" s="81"/>
      <c r="V162" s="79"/>
      <c r="AC162" s="81"/>
      <c r="AD162" s="81"/>
      <c r="AE162" s="81"/>
      <c r="AF162" s="81"/>
      <c r="AG162" s="81"/>
    </row>
    <row r="163" spans="2:33" x14ac:dyDescent="0.4">
      <c r="B163" s="81"/>
      <c r="C163" s="82"/>
      <c r="D163" s="81"/>
      <c r="F163" s="81"/>
      <c r="I163" s="81"/>
      <c r="L163" s="81"/>
      <c r="O163" s="81"/>
      <c r="S163" s="81"/>
      <c r="V163" s="79"/>
      <c r="AC163" s="81"/>
      <c r="AD163" s="81"/>
      <c r="AE163" s="81"/>
      <c r="AF163" s="81"/>
      <c r="AG163" s="81"/>
    </row>
    <row r="164" spans="2:33" x14ac:dyDescent="0.4">
      <c r="B164" s="81"/>
      <c r="C164" s="82"/>
      <c r="D164" s="81"/>
      <c r="F164" s="81"/>
      <c r="I164" s="81"/>
      <c r="L164" s="81"/>
      <c r="O164" s="81"/>
      <c r="S164" s="81"/>
      <c r="V164" s="79"/>
      <c r="AC164" s="81"/>
      <c r="AD164" s="81"/>
      <c r="AE164" s="81"/>
      <c r="AF164" s="81"/>
      <c r="AG164" s="81"/>
    </row>
    <row r="165" spans="2:33" x14ac:dyDescent="0.4">
      <c r="B165" s="81"/>
      <c r="C165" s="82"/>
      <c r="D165" s="81"/>
      <c r="F165" s="81"/>
      <c r="I165" s="81"/>
      <c r="L165" s="81"/>
      <c r="O165" s="81"/>
      <c r="S165" s="81"/>
      <c r="V165" s="79"/>
      <c r="AC165" s="81"/>
      <c r="AD165" s="81"/>
      <c r="AE165" s="81"/>
      <c r="AF165" s="81"/>
      <c r="AG165" s="81"/>
    </row>
    <row r="166" spans="2:33" x14ac:dyDescent="0.4">
      <c r="B166" s="81"/>
      <c r="C166" s="82"/>
      <c r="D166" s="81"/>
      <c r="F166" s="81"/>
      <c r="I166" s="81"/>
      <c r="L166" s="81"/>
      <c r="O166" s="81"/>
      <c r="S166" s="81"/>
      <c r="V166" s="79"/>
      <c r="AC166" s="81"/>
      <c r="AD166" s="81"/>
      <c r="AE166" s="81"/>
      <c r="AF166" s="81"/>
      <c r="AG166" s="81"/>
    </row>
    <row r="167" spans="2:33" x14ac:dyDescent="0.4">
      <c r="B167" s="81"/>
      <c r="C167" s="82"/>
      <c r="D167" s="81"/>
      <c r="F167" s="81"/>
      <c r="I167" s="81"/>
      <c r="L167" s="81"/>
      <c r="O167" s="81"/>
      <c r="S167" s="81"/>
      <c r="V167" s="79"/>
      <c r="AC167" s="81"/>
      <c r="AD167" s="81"/>
      <c r="AE167" s="81"/>
      <c r="AF167" s="81"/>
      <c r="AG167" s="81"/>
    </row>
    <row r="168" spans="2:33" x14ac:dyDescent="0.4">
      <c r="B168" s="81"/>
      <c r="C168" s="82"/>
      <c r="D168" s="81"/>
      <c r="F168" s="81"/>
      <c r="I168" s="81"/>
      <c r="L168" s="81"/>
      <c r="O168" s="81"/>
      <c r="S168" s="81"/>
      <c r="V168" s="79"/>
      <c r="AC168" s="81"/>
      <c r="AD168" s="81"/>
      <c r="AE168" s="81"/>
      <c r="AF168" s="81"/>
      <c r="AG168" s="81"/>
    </row>
    <row r="169" spans="2:33" x14ac:dyDescent="0.4">
      <c r="B169" s="81"/>
      <c r="C169" s="82"/>
      <c r="D169" s="81"/>
      <c r="F169" s="81"/>
      <c r="I169" s="81"/>
      <c r="L169" s="81"/>
      <c r="O169" s="81"/>
      <c r="S169" s="81"/>
      <c r="V169" s="79"/>
      <c r="AC169" s="81"/>
      <c r="AD169" s="81"/>
      <c r="AE169" s="81"/>
      <c r="AF169" s="81"/>
      <c r="AG169" s="81"/>
    </row>
    <row r="170" spans="2:33" x14ac:dyDescent="0.4">
      <c r="B170" s="81"/>
      <c r="C170" s="82"/>
      <c r="D170" s="81"/>
      <c r="F170" s="81"/>
      <c r="I170" s="81"/>
      <c r="L170" s="81"/>
      <c r="O170" s="81"/>
      <c r="S170" s="81"/>
      <c r="V170" s="79"/>
      <c r="AC170" s="81"/>
      <c r="AD170" s="81"/>
      <c r="AE170" s="81"/>
      <c r="AF170" s="81"/>
      <c r="AG170" s="81"/>
    </row>
    <row r="171" spans="2:33" x14ac:dyDescent="0.4">
      <c r="B171" s="81"/>
      <c r="C171" s="82"/>
      <c r="D171" s="81"/>
      <c r="F171" s="81"/>
      <c r="I171" s="81"/>
      <c r="L171" s="81"/>
      <c r="O171" s="81"/>
      <c r="S171" s="81"/>
      <c r="V171" s="79"/>
      <c r="AC171" s="81"/>
      <c r="AD171" s="81"/>
      <c r="AE171" s="81"/>
      <c r="AF171" s="81"/>
      <c r="AG171" s="81"/>
    </row>
    <row r="172" spans="2:33" x14ac:dyDescent="0.4">
      <c r="B172" s="81"/>
      <c r="C172" s="82"/>
      <c r="D172" s="81"/>
      <c r="F172" s="81"/>
      <c r="I172" s="81"/>
      <c r="L172" s="81"/>
      <c r="O172" s="81"/>
      <c r="S172" s="81"/>
      <c r="V172" s="79"/>
      <c r="AC172" s="81"/>
      <c r="AD172" s="81"/>
      <c r="AE172" s="81"/>
      <c r="AF172" s="81"/>
      <c r="AG172" s="81"/>
    </row>
    <row r="173" spans="2:33" x14ac:dyDescent="0.4">
      <c r="B173" s="81"/>
      <c r="C173" s="82"/>
      <c r="D173" s="81"/>
      <c r="F173" s="81"/>
      <c r="I173" s="81"/>
      <c r="L173" s="81"/>
      <c r="O173" s="81"/>
      <c r="S173" s="81"/>
      <c r="V173" s="79"/>
      <c r="AC173" s="81"/>
      <c r="AD173" s="81"/>
      <c r="AE173" s="81"/>
      <c r="AF173" s="81"/>
      <c r="AG173" s="81"/>
    </row>
    <row r="174" spans="2:33" x14ac:dyDescent="0.4">
      <c r="B174" s="81"/>
      <c r="C174" s="82"/>
      <c r="D174" s="81"/>
      <c r="F174" s="81"/>
      <c r="I174" s="81"/>
      <c r="L174" s="81"/>
      <c r="O174" s="81"/>
      <c r="S174" s="81"/>
      <c r="V174" s="79"/>
      <c r="AC174" s="81"/>
      <c r="AD174" s="81"/>
      <c r="AE174" s="81"/>
      <c r="AF174" s="81"/>
      <c r="AG174" s="81"/>
    </row>
    <row r="175" spans="2:33" x14ac:dyDescent="0.4">
      <c r="B175" s="81"/>
      <c r="C175" s="82"/>
      <c r="D175" s="81"/>
      <c r="F175" s="81"/>
      <c r="I175" s="81"/>
      <c r="L175" s="81"/>
      <c r="O175" s="81"/>
      <c r="S175" s="81"/>
      <c r="V175" s="79"/>
      <c r="AC175" s="81"/>
      <c r="AD175" s="81"/>
      <c r="AE175" s="81"/>
      <c r="AF175" s="81"/>
      <c r="AG175" s="81"/>
    </row>
    <row r="176" spans="2:33" x14ac:dyDescent="0.4">
      <c r="B176" s="81"/>
      <c r="C176" s="82"/>
      <c r="D176" s="81"/>
      <c r="F176" s="81"/>
      <c r="I176" s="81"/>
      <c r="L176" s="81"/>
      <c r="O176" s="81"/>
      <c r="S176" s="81"/>
      <c r="V176" s="79"/>
      <c r="AC176" s="81"/>
      <c r="AD176" s="81"/>
      <c r="AE176" s="81"/>
      <c r="AF176" s="81"/>
      <c r="AG176" s="81"/>
    </row>
    <row r="177" spans="2:33" x14ac:dyDescent="0.4">
      <c r="B177" s="81"/>
      <c r="C177" s="82"/>
      <c r="D177" s="81"/>
      <c r="F177" s="81"/>
      <c r="I177" s="81"/>
      <c r="L177" s="81"/>
      <c r="O177" s="81"/>
      <c r="S177" s="81"/>
      <c r="V177" s="79"/>
      <c r="AC177" s="81"/>
      <c r="AD177" s="81"/>
      <c r="AE177" s="81"/>
      <c r="AF177" s="81"/>
      <c r="AG177" s="81"/>
    </row>
    <row r="178" spans="2:33" x14ac:dyDescent="0.4">
      <c r="B178" s="81"/>
      <c r="C178" s="82"/>
      <c r="D178" s="81"/>
      <c r="F178" s="81"/>
      <c r="I178" s="81"/>
      <c r="L178" s="81"/>
      <c r="O178" s="81"/>
      <c r="S178" s="81"/>
      <c r="V178" s="79"/>
      <c r="AC178" s="81"/>
      <c r="AD178" s="81"/>
      <c r="AE178" s="81"/>
      <c r="AF178" s="81"/>
      <c r="AG178" s="81"/>
    </row>
    <row r="179" spans="2:33" x14ac:dyDescent="0.4">
      <c r="B179" s="81"/>
      <c r="C179" s="82"/>
      <c r="D179" s="81"/>
      <c r="F179" s="81"/>
      <c r="I179" s="81"/>
      <c r="L179" s="81"/>
      <c r="O179" s="81"/>
      <c r="S179" s="81"/>
      <c r="V179" s="79"/>
      <c r="AC179" s="81"/>
      <c r="AD179" s="81"/>
      <c r="AE179" s="81"/>
      <c r="AF179" s="81"/>
      <c r="AG179" s="81"/>
    </row>
    <row r="180" spans="2:33" x14ac:dyDescent="0.4">
      <c r="B180" s="81"/>
      <c r="C180" s="82"/>
      <c r="D180" s="81"/>
      <c r="F180" s="81"/>
      <c r="I180" s="81"/>
      <c r="L180" s="81"/>
      <c r="O180" s="81"/>
      <c r="S180" s="81"/>
      <c r="V180" s="79"/>
      <c r="AC180" s="81"/>
      <c r="AD180" s="81"/>
      <c r="AE180" s="81"/>
      <c r="AF180" s="81"/>
      <c r="AG180" s="81"/>
    </row>
    <row r="181" spans="2:33" x14ac:dyDescent="0.4">
      <c r="B181" s="81"/>
      <c r="C181" s="82"/>
      <c r="D181" s="81"/>
      <c r="F181" s="81"/>
      <c r="I181" s="81"/>
      <c r="L181" s="81"/>
      <c r="O181" s="81"/>
      <c r="S181" s="81"/>
      <c r="V181" s="79"/>
      <c r="AC181" s="81"/>
      <c r="AD181" s="81"/>
      <c r="AE181" s="81"/>
      <c r="AF181" s="81"/>
      <c r="AG181" s="81"/>
    </row>
    <row r="182" spans="2:33" x14ac:dyDescent="0.4">
      <c r="B182" s="81"/>
      <c r="C182" s="82"/>
      <c r="D182" s="81"/>
      <c r="F182" s="81"/>
      <c r="I182" s="81"/>
      <c r="L182" s="81"/>
      <c r="O182" s="81"/>
      <c r="S182" s="81"/>
      <c r="V182" s="79"/>
      <c r="AC182" s="81"/>
      <c r="AD182" s="81"/>
      <c r="AE182" s="81"/>
      <c r="AF182" s="81"/>
      <c r="AG182" s="81"/>
    </row>
    <row r="183" spans="2:33" x14ac:dyDescent="0.4">
      <c r="B183" s="81"/>
      <c r="C183" s="82"/>
      <c r="D183" s="81"/>
      <c r="F183" s="81"/>
      <c r="I183" s="81"/>
      <c r="L183" s="81"/>
      <c r="O183" s="81"/>
      <c r="S183" s="81"/>
      <c r="V183" s="79"/>
      <c r="AC183" s="81"/>
      <c r="AD183" s="81"/>
      <c r="AE183" s="81"/>
      <c r="AF183" s="81"/>
      <c r="AG183" s="81"/>
    </row>
    <row r="184" spans="2:33" x14ac:dyDescent="0.4">
      <c r="B184" s="81"/>
      <c r="C184" s="82"/>
      <c r="D184" s="81"/>
      <c r="F184" s="81"/>
      <c r="I184" s="81"/>
      <c r="L184" s="81"/>
      <c r="O184" s="81"/>
      <c r="S184" s="81"/>
      <c r="V184" s="79"/>
      <c r="AC184" s="81"/>
      <c r="AD184" s="81"/>
      <c r="AE184" s="81"/>
      <c r="AF184" s="81"/>
      <c r="AG184" s="81"/>
    </row>
    <row r="185" spans="2:33" x14ac:dyDescent="0.4">
      <c r="B185" s="81"/>
      <c r="C185" s="82"/>
      <c r="D185" s="81"/>
      <c r="F185" s="81"/>
      <c r="I185" s="81"/>
      <c r="L185" s="81"/>
      <c r="O185" s="81"/>
      <c r="S185" s="81"/>
      <c r="V185" s="79"/>
      <c r="AC185" s="81"/>
      <c r="AD185" s="81"/>
      <c r="AE185" s="81"/>
      <c r="AF185" s="81"/>
      <c r="AG185" s="81"/>
    </row>
    <row r="186" spans="2:33" x14ac:dyDescent="0.4">
      <c r="B186" s="81"/>
      <c r="C186" s="82"/>
      <c r="D186" s="81"/>
      <c r="F186" s="81"/>
      <c r="I186" s="81"/>
      <c r="L186" s="81"/>
      <c r="O186" s="81"/>
      <c r="S186" s="81"/>
      <c r="V186" s="79"/>
      <c r="AC186" s="81"/>
      <c r="AD186" s="81"/>
      <c r="AE186" s="81"/>
      <c r="AF186" s="81"/>
      <c r="AG186" s="81"/>
    </row>
    <row r="187" spans="2:33" x14ac:dyDescent="0.4">
      <c r="B187" s="81"/>
      <c r="C187" s="82"/>
      <c r="D187" s="81"/>
      <c r="F187" s="81"/>
      <c r="I187" s="81"/>
      <c r="L187" s="81"/>
      <c r="O187" s="81"/>
      <c r="S187" s="81"/>
      <c r="V187" s="79"/>
      <c r="AC187" s="81"/>
      <c r="AD187" s="81"/>
      <c r="AE187" s="81"/>
      <c r="AF187" s="81"/>
      <c r="AG187" s="81"/>
    </row>
    <row r="188" spans="2:33" x14ac:dyDescent="0.4">
      <c r="B188" s="81"/>
      <c r="C188" s="82"/>
      <c r="D188" s="81"/>
      <c r="F188" s="81"/>
      <c r="I188" s="81"/>
      <c r="L188" s="81"/>
      <c r="O188" s="81"/>
      <c r="S188" s="81"/>
      <c r="V188" s="79"/>
      <c r="AC188" s="81"/>
      <c r="AD188" s="81"/>
      <c r="AE188" s="81"/>
      <c r="AF188" s="81"/>
      <c r="AG188" s="81"/>
    </row>
    <row r="189" spans="2:33" x14ac:dyDescent="0.4">
      <c r="B189" s="81"/>
      <c r="C189" s="82"/>
      <c r="D189" s="81"/>
      <c r="F189" s="81"/>
      <c r="I189" s="81"/>
      <c r="L189" s="81"/>
      <c r="O189" s="81"/>
      <c r="S189" s="81"/>
      <c r="V189" s="79"/>
      <c r="AC189" s="81"/>
      <c r="AD189" s="81"/>
      <c r="AE189" s="81"/>
      <c r="AF189" s="81"/>
      <c r="AG189" s="81"/>
    </row>
    <row r="190" spans="2:33" x14ac:dyDescent="0.4">
      <c r="B190" s="81"/>
      <c r="C190" s="82"/>
      <c r="D190" s="81"/>
      <c r="F190" s="81"/>
      <c r="I190" s="81"/>
      <c r="L190" s="81"/>
      <c r="O190" s="81"/>
      <c r="S190" s="81"/>
      <c r="V190" s="79"/>
      <c r="AC190" s="81"/>
      <c r="AD190" s="81"/>
      <c r="AE190" s="81"/>
      <c r="AF190" s="81"/>
      <c r="AG190" s="81"/>
    </row>
    <row r="191" spans="2:33" x14ac:dyDescent="0.4">
      <c r="B191" s="81"/>
      <c r="C191" s="82"/>
      <c r="D191" s="81"/>
      <c r="F191" s="81"/>
      <c r="I191" s="81"/>
      <c r="L191" s="81"/>
      <c r="O191" s="81"/>
      <c r="S191" s="81"/>
      <c r="V191" s="79"/>
      <c r="AC191" s="81"/>
      <c r="AD191" s="81"/>
      <c r="AE191" s="81"/>
      <c r="AF191" s="81"/>
      <c r="AG191" s="81"/>
    </row>
    <row r="192" spans="2:33" x14ac:dyDescent="0.4">
      <c r="B192" s="81"/>
      <c r="C192" s="82"/>
      <c r="D192" s="81"/>
      <c r="F192" s="81"/>
      <c r="I192" s="81"/>
      <c r="L192" s="81"/>
      <c r="O192" s="81"/>
      <c r="S192" s="81"/>
      <c r="V192" s="79"/>
      <c r="AC192" s="81"/>
      <c r="AD192" s="81"/>
      <c r="AE192" s="81"/>
      <c r="AF192" s="81"/>
      <c r="AG192" s="81"/>
    </row>
    <row r="193" spans="2:33" x14ac:dyDescent="0.4">
      <c r="B193" s="81"/>
      <c r="C193" s="82"/>
      <c r="D193" s="81"/>
      <c r="F193" s="81"/>
      <c r="I193" s="81"/>
      <c r="L193" s="81"/>
      <c r="O193" s="81"/>
      <c r="S193" s="81"/>
      <c r="V193" s="79"/>
      <c r="AC193" s="81"/>
      <c r="AD193" s="81"/>
      <c r="AE193" s="81"/>
      <c r="AF193" s="81"/>
      <c r="AG193" s="81"/>
    </row>
    <row r="194" spans="2:33" x14ac:dyDescent="0.4">
      <c r="B194" s="81"/>
      <c r="C194" s="82"/>
      <c r="D194" s="81"/>
      <c r="F194" s="81"/>
      <c r="I194" s="81"/>
      <c r="L194" s="81"/>
      <c r="O194" s="81"/>
      <c r="S194" s="81"/>
      <c r="V194" s="79"/>
      <c r="AC194" s="81"/>
      <c r="AD194" s="81"/>
      <c r="AE194" s="81"/>
      <c r="AF194" s="81"/>
      <c r="AG194" s="81"/>
    </row>
    <row r="195" spans="2:33" x14ac:dyDescent="0.4">
      <c r="B195" s="81"/>
      <c r="C195" s="82"/>
      <c r="D195" s="81"/>
      <c r="F195" s="81"/>
      <c r="I195" s="81"/>
      <c r="L195" s="81"/>
      <c r="O195" s="81"/>
      <c r="S195" s="81"/>
      <c r="V195" s="79"/>
      <c r="AC195" s="81"/>
      <c r="AD195" s="81"/>
      <c r="AE195" s="81"/>
      <c r="AF195" s="81"/>
      <c r="AG195" s="81"/>
    </row>
    <row r="196" spans="2:33" x14ac:dyDescent="0.4">
      <c r="B196" s="81"/>
      <c r="C196" s="82"/>
      <c r="D196" s="81"/>
      <c r="F196" s="81"/>
      <c r="I196" s="81"/>
      <c r="L196" s="81"/>
      <c r="O196" s="81"/>
      <c r="S196" s="81"/>
      <c r="V196" s="79"/>
      <c r="AC196" s="81"/>
      <c r="AD196" s="81"/>
      <c r="AE196" s="81"/>
      <c r="AF196" s="81"/>
      <c r="AG196" s="81"/>
    </row>
    <row r="197" spans="2:33" x14ac:dyDescent="0.4">
      <c r="B197" s="81"/>
      <c r="C197" s="82"/>
      <c r="D197" s="81"/>
      <c r="F197" s="81"/>
      <c r="I197" s="81"/>
      <c r="L197" s="81"/>
      <c r="O197" s="81"/>
      <c r="S197" s="81"/>
      <c r="V197" s="79"/>
      <c r="AC197" s="81"/>
      <c r="AD197" s="81"/>
      <c r="AE197" s="81"/>
      <c r="AF197" s="81"/>
      <c r="AG197" s="81"/>
    </row>
    <row r="198" spans="2:33" x14ac:dyDescent="0.4">
      <c r="B198" s="81"/>
      <c r="C198" s="82"/>
      <c r="D198" s="81"/>
      <c r="F198" s="81"/>
      <c r="I198" s="81"/>
      <c r="L198" s="81"/>
      <c r="O198" s="81"/>
      <c r="S198" s="81"/>
      <c r="V198" s="79"/>
      <c r="AC198" s="81"/>
      <c r="AD198" s="81"/>
      <c r="AE198" s="81"/>
      <c r="AF198" s="81"/>
      <c r="AG198" s="81"/>
    </row>
    <row r="199" spans="2:33" x14ac:dyDescent="0.4">
      <c r="B199" s="81"/>
      <c r="C199" s="82"/>
      <c r="D199" s="81"/>
      <c r="F199" s="81"/>
      <c r="I199" s="81"/>
      <c r="L199" s="81"/>
      <c r="O199" s="81"/>
      <c r="S199" s="81"/>
      <c r="V199" s="79"/>
      <c r="AC199" s="81"/>
      <c r="AD199" s="81"/>
      <c r="AE199" s="81"/>
      <c r="AF199" s="81"/>
      <c r="AG199" s="81"/>
    </row>
    <row r="200" spans="2:33" x14ac:dyDescent="0.4">
      <c r="B200" s="81"/>
      <c r="C200" s="82"/>
      <c r="D200" s="81"/>
      <c r="F200" s="81"/>
      <c r="I200" s="81"/>
      <c r="L200" s="81"/>
      <c r="O200" s="81"/>
      <c r="S200" s="81"/>
      <c r="V200" s="79"/>
      <c r="AC200" s="81"/>
      <c r="AD200" s="81"/>
      <c r="AE200" s="81"/>
      <c r="AF200" s="81"/>
      <c r="AG200" s="81"/>
    </row>
    <row r="201" spans="2:33" x14ac:dyDescent="0.4">
      <c r="B201" s="81"/>
      <c r="C201" s="82"/>
      <c r="D201" s="81"/>
      <c r="F201" s="81"/>
      <c r="I201" s="81"/>
      <c r="L201" s="81"/>
      <c r="O201" s="81"/>
      <c r="S201" s="81"/>
      <c r="V201" s="79"/>
      <c r="AC201" s="81"/>
      <c r="AD201" s="81"/>
      <c r="AE201" s="81"/>
      <c r="AF201" s="81"/>
      <c r="AG201" s="81"/>
    </row>
    <row r="202" spans="2:33" x14ac:dyDescent="0.4">
      <c r="B202" s="81"/>
      <c r="C202" s="82"/>
      <c r="D202" s="81"/>
      <c r="F202" s="81"/>
      <c r="I202" s="81"/>
      <c r="L202" s="81"/>
      <c r="O202" s="81"/>
      <c r="S202" s="81"/>
      <c r="V202" s="79"/>
      <c r="AC202" s="81"/>
      <c r="AD202" s="81"/>
      <c r="AE202" s="81"/>
      <c r="AF202" s="81"/>
      <c r="AG202" s="81"/>
    </row>
    <row r="203" spans="2:33" x14ac:dyDescent="0.4">
      <c r="B203" s="81"/>
      <c r="C203" s="82"/>
      <c r="D203" s="81"/>
      <c r="F203" s="81"/>
      <c r="I203" s="81"/>
      <c r="L203" s="81"/>
      <c r="O203" s="81"/>
      <c r="S203" s="81"/>
      <c r="V203" s="79"/>
      <c r="AC203" s="81"/>
      <c r="AD203" s="81"/>
      <c r="AE203" s="81"/>
      <c r="AF203" s="81"/>
      <c r="AG203" s="81"/>
    </row>
    <row r="204" spans="2:33" x14ac:dyDescent="0.4">
      <c r="B204" s="81"/>
      <c r="C204" s="82"/>
      <c r="D204" s="81"/>
      <c r="F204" s="81"/>
      <c r="I204" s="81"/>
      <c r="L204" s="81"/>
      <c r="O204" s="81"/>
      <c r="S204" s="81"/>
      <c r="V204" s="79"/>
      <c r="AC204" s="81"/>
      <c r="AD204" s="81"/>
      <c r="AE204" s="81"/>
      <c r="AF204" s="81"/>
      <c r="AG204" s="81"/>
    </row>
    <row r="205" spans="2:33" x14ac:dyDescent="0.4">
      <c r="B205" s="81"/>
      <c r="C205" s="82"/>
      <c r="D205" s="81"/>
      <c r="F205" s="81"/>
      <c r="I205" s="81"/>
      <c r="L205" s="81"/>
      <c r="O205" s="81"/>
      <c r="S205" s="81"/>
      <c r="V205" s="79"/>
      <c r="AC205" s="81"/>
      <c r="AD205" s="81"/>
      <c r="AE205" s="81"/>
      <c r="AF205" s="81"/>
      <c r="AG205" s="81"/>
    </row>
    <row r="206" spans="2:33" x14ac:dyDescent="0.4">
      <c r="B206" s="81"/>
      <c r="C206" s="82"/>
      <c r="D206" s="81"/>
      <c r="F206" s="81"/>
      <c r="I206" s="81"/>
      <c r="L206" s="81"/>
      <c r="O206" s="81"/>
      <c r="S206" s="81"/>
      <c r="V206" s="79"/>
      <c r="AC206" s="81"/>
      <c r="AD206" s="81"/>
      <c r="AE206" s="81"/>
      <c r="AF206" s="81"/>
      <c r="AG206" s="81"/>
    </row>
    <row r="207" spans="2:33" x14ac:dyDescent="0.4">
      <c r="B207" s="81"/>
      <c r="C207" s="82"/>
      <c r="D207" s="81"/>
      <c r="F207" s="81"/>
      <c r="I207" s="81"/>
      <c r="L207" s="81"/>
      <c r="O207" s="81"/>
      <c r="S207" s="81"/>
      <c r="V207" s="79"/>
      <c r="AC207" s="81"/>
      <c r="AD207" s="81"/>
      <c r="AE207" s="81"/>
      <c r="AF207" s="81"/>
      <c r="AG207" s="81"/>
    </row>
    <row r="208" spans="2:33" x14ac:dyDescent="0.4">
      <c r="B208" s="81"/>
      <c r="C208" s="82"/>
      <c r="D208" s="81"/>
      <c r="F208" s="81"/>
      <c r="I208" s="81"/>
      <c r="L208" s="81"/>
      <c r="O208" s="81"/>
      <c r="S208" s="81"/>
      <c r="V208" s="79"/>
      <c r="AC208" s="81"/>
      <c r="AD208" s="81"/>
      <c r="AE208" s="81"/>
      <c r="AF208" s="81"/>
      <c r="AG208" s="81"/>
    </row>
    <row r="209" spans="2:33" x14ac:dyDescent="0.4">
      <c r="B209" s="81"/>
      <c r="C209" s="82"/>
      <c r="D209" s="81"/>
      <c r="F209" s="81"/>
      <c r="I209" s="81"/>
      <c r="L209" s="81"/>
      <c r="O209" s="81"/>
      <c r="S209" s="81"/>
      <c r="V209" s="79"/>
      <c r="AC209" s="81"/>
      <c r="AD209" s="81"/>
      <c r="AE209" s="81"/>
      <c r="AF209" s="81"/>
      <c r="AG209" s="81"/>
    </row>
    <row r="210" spans="2:33" x14ac:dyDescent="0.4">
      <c r="B210" s="81"/>
      <c r="C210" s="82"/>
      <c r="D210" s="81"/>
      <c r="F210" s="81"/>
      <c r="I210" s="81"/>
      <c r="L210" s="81"/>
      <c r="O210" s="81"/>
      <c r="S210" s="81"/>
      <c r="V210" s="79"/>
      <c r="AC210" s="81"/>
      <c r="AD210" s="81"/>
      <c r="AE210" s="81"/>
      <c r="AF210" s="81"/>
      <c r="AG210" s="81"/>
    </row>
    <row r="211" spans="2:33" x14ac:dyDescent="0.4">
      <c r="B211" s="81"/>
      <c r="C211" s="82"/>
      <c r="D211" s="81"/>
      <c r="F211" s="81"/>
      <c r="I211" s="81"/>
      <c r="L211" s="81"/>
      <c r="O211" s="81"/>
      <c r="S211" s="81"/>
      <c r="V211" s="79"/>
      <c r="AC211" s="81"/>
      <c r="AD211" s="81"/>
      <c r="AE211" s="81"/>
      <c r="AF211" s="81"/>
      <c r="AG211" s="81"/>
    </row>
    <row r="212" spans="2:33" x14ac:dyDescent="0.4">
      <c r="B212" s="81"/>
      <c r="C212" s="82"/>
      <c r="D212" s="81"/>
      <c r="F212" s="81"/>
      <c r="I212" s="81"/>
      <c r="L212" s="81"/>
      <c r="O212" s="81"/>
      <c r="S212" s="81"/>
      <c r="V212" s="79"/>
      <c r="AC212" s="81"/>
      <c r="AD212" s="81"/>
      <c r="AE212" s="81"/>
      <c r="AF212" s="81"/>
      <c r="AG212" s="81"/>
    </row>
    <row r="213" spans="2:33" x14ac:dyDescent="0.4">
      <c r="B213" s="81"/>
      <c r="C213" s="82"/>
      <c r="D213" s="81"/>
      <c r="F213" s="81"/>
      <c r="I213" s="81"/>
      <c r="L213" s="81"/>
      <c r="O213" s="81"/>
      <c r="S213" s="81"/>
      <c r="V213" s="79"/>
      <c r="AC213" s="81"/>
      <c r="AD213" s="81"/>
      <c r="AE213" s="81"/>
      <c r="AF213" s="81"/>
      <c r="AG213" s="81"/>
    </row>
    <row r="214" spans="2:33" x14ac:dyDescent="0.4">
      <c r="B214" s="81"/>
      <c r="C214" s="82"/>
      <c r="D214" s="81"/>
      <c r="F214" s="81"/>
      <c r="I214" s="81"/>
      <c r="L214" s="81"/>
      <c r="O214" s="81"/>
      <c r="S214" s="81"/>
      <c r="V214" s="79"/>
      <c r="AC214" s="81"/>
      <c r="AD214" s="81"/>
      <c r="AE214" s="81"/>
      <c r="AF214" s="81"/>
      <c r="AG214" s="81"/>
    </row>
    <row r="215" spans="2:33" x14ac:dyDescent="0.4">
      <c r="B215" s="81"/>
      <c r="C215" s="82"/>
      <c r="D215" s="81"/>
      <c r="F215" s="81"/>
      <c r="I215" s="81"/>
      <c r="L215" s="81"/>
      <c r="O215" s="81"/>
      <c r="S215" s="81"/>
      <c r="V215" s="79"/>
      <c r="AC215" s="81"/>
      <c r="AD215" s="81"/>
      <c r="AE215" s="81"/>
      <c r="AF215" s="81"/>
      <c r="AG215" s="81"/>
    </row>
    <row r="216" spans="2:33" x14ac:dyDescent="0.4">
      <c r="B216" s="81"/>
      <c r="C216" s="82"/>
      <c r="D216" s="81"/>
      <c r="F216" s="81"/>
      <c r="I216" s="81"/>
      <c r="L216" s="81"/>
      <c r="O216" s="81"/>
      <c r="S216" s="81"/>
      <c r="V216" s="79"/>
      <c r="AC216" s="81"/>
      <c r="AD216" s="81"/>
      <c r="AE216" s="81"/>
      <c r="AF216" s="81"/>
      <c r="AG216" s="81"/>
    </row>
    <row r="217" spans="2:33" x14ac:dyDescent="0.4">
      <c r="B217" s="81"/>
      <c r="C217" s="82"/>
      <c r="D217" s="81"/>
      <c r="F217" s="81"/>
      <c r="I217" s="81"/>
      <c r="L217" s="81"/>
      <c r="O217" s="81"/>
      <c r="S217" s="81"/>
      <c r="V217" s="79"/>
      <c r="AC217" s="81"/>
      <c r="AD217" s="81"/>
      <c r="AE217" s="81"/>
      <c r="AF217" s="81"/>
      <c r="AG217" s="81"/>
    </row>
    <row r="218" spans="2:33" x14ac:dyDescent="0.4">
      <c r="B218" s="81"/>
      <c r="C218" s="82"/>
      <c r="D218" s="81"/>
      <c r="F218" s="81"/>
      <c r="I218" s="81"/>
      <c r="L218" s="81"/>
      <c r="O218" s="81"/>
      <c r="S218" s="81"/>
      <c r="V218" s="79"/>
      <c r="AC218" s="81"/>
      <c r="AD218" s="81"/>
      <c r="AE218" s="81"/>
      <c r="AF218" s="81"/>
      <c r="AG218" s="81"/>
    </row>
    <row r="219" spans="2:33" x14ac:dyDescent="0.4">
      <c r="B219" s="81"/>
      <c r="C219" s="82"/>
      <c r="D219" s="81"/>
      <c r="F219" s="81"/>
      <c r="I219" s="81"/>
      <c r="L219" s="81"/>
      <c r="O219" s="81"/>
      <c r="S219" s="81"/>
      <c r="V219" s="79"/>
      <c r="AC219" s="81"/>
      <c r="AD219" s="81"/>
      <c r="AE219" s="81"/>
      <c r="AF219" s="81"/>
      <c r="AG219" s="81"/>
    </row>
    <row r="220" spans="2:33" x14ac:dyDescent="0.4">
      <c r="B220" s="81"/>
      <c r="C220" s="82"/>
      <c r="D220" s="81"/>
      <c r="F220" s="81"/>
      <c r="I220" s="81"/>
      <c r="L220" s="81"/>
      <c r="O220" s="81"/>
      <c r="S220" s="81"/>
      <c r="V220" s="79"/>
      <c r="AC220" s="81"/>
      <c r="AD220" s="81"/>
      <c r="AE220" s="81"/>
      <c r="AF220" s="81"/>
      <c r="AG220" s="81"/>
    </row>
    <row r="221" spans="2:33" x14ac:dyDescent="0.4">
      <c r="B221" s="81"/>
      <c r="C221" s="82"/>
      <c r="D221" s="81"/>
      <c r="F221" s="81"/>
      <c r="I221" s="81"/>
      <c r="L221" s="81"/>
      <c r="O221" s="81"/>
      <c r="S221" s="81"/>
      <c r="V221" s="79"/>
      <c r="AC221" s="81"/>
      <c r="AD221" s="81"/>
      <c r="AE221" s="81"/>
      <c r="AF221" s="81"/>
      <c r="AG221" s="81"/>
    </row>
    <row r="222" spans="2:33" x14ac:dyDescent="0.4">
      <c r="B222" s="81"/>
      <c r="C222" s="82"/>
      <c r="D222" s="81"/>
      <c r="F222" s="81"/>
      <c r="I222" s="81"/>
      <c r="L222" s="81"/>
      <c r="O222" s="81"/>
      <c r="S222" s="81"/>
      <c r="V222" s="79"/>
      <c r="AC222" s="81"/>
      <c r="AD222" s="81"/>
      <c r="AE222" s="81"/>
      <c r="AF222" s="81"/>
      <c r="AG222" s="81"/>
    </row>
    <row r="223" spans="2:33" x14ac:dyDescent="0.4">
      <c r="B223" s="81"/>
      <c r="C223" s="82"/>
      <c r="D223" s="81"/>
      <c r="F223" s="81"/>
      <c r="I223" s="81"/>
      <c r="L223" s="81"/>
      <c r="O223" s="81"/>
      <c r="S223" s="81"/>
      <c r="V223" s="79"/>
      <c r="AC223" s="81"/>
      <c r="AD223" s="81"/>
      <c r="AE223" s="81"/>
      <c r="AF223" s="81"/>
      <c r="AG223" s="81"/>
    </row>
    <row r="224" spans="2:33" x14ac:dyDescent="0.4">
      <c r="B224" s="81"/>
      <c r="C224" s="82"/>
      <c r="D224" s="81"/>
      <c r="F224" s="81"/>
      <c r="I224" s="81"/>
      <c r="L224" s="81"/>
      <c r="O224" s="81"/>
      <c r="S224" s="81"/>
      <c r="V224" s="79"/>
      <c r="AC224" s="81"/>
      <c r="AD224" s="81"/>
      <c r="AE224" s="81"/>
      <c r="AF224" s="81"/>
      <c r="AG224" s="81"/>
    </row>
    <row r="225" spans="2:33" x14ac:dyDescent="0.4">
      <c r="B225" s="81"/>
      <c r="C225" s="82"/>
      <c r="D225" s="81"/>
      <c r="F225" s="81"/>
      <c r="I225" s="81"/>
      <c r="L225" s="81"/>
      <c r="O225" s="81"/>
      <c r="S225" s="81"/>
      <c r="V225" s="79"/>
      <c r="AC225" s="81"/>
      <c r="AD225" s="81"/>
      <c r="AE225" s="81"/>
      <c r="AF225" s="81"/>
      <c r="AG225" s="81"/>
    </row>
    <row r="226" spans="2:33" x14ac:dyDescent="0.4">
      <c r="B226" s="81"/>
      <c r="C226" s="82"/>
      <c r="D226" s="81"/>
      <c r="F226" s="81"/>
      <c r="I226" s="81"/>
      <c r="L226" s="81"/>
      <c r="O226" s="81"/>
      <c r="S226" s="81"/>
      <c r="V226" s="79"/>
      <c r="AC226" s="81"/>
      <c r="AD226" s="81"/>
      <c r="AE226" s="81"/>
      <c r="AF226" s="81"/>
      <c r="AG226" s="81"/>
    </row>
    <row r="227" spans="2:33" x14ac:dyDescent="0.4">
      <c r="B227" s="81"/>
      <c r="C227" s="82"/>
      <c r="D227" s="81"/>
      <c r="F227" s="81"/>
      <c r="I227" s="81"/>
      <c r="L227" s="81"/>
      <c r="O227" s="81"/>
      <c r="S227" s="81"/>
      <c r="V227" s="79"/>
      <c r="AC227" s="81"/>
      <c r="AD227" s="81"/>
      <c r="AE227" s="81"/>
      <c r="AF227" s="81"/>
      <c r="AG227" s="81"/>
    </row>
    <row r="228" spans="2:33" x14ac:dyDescent="0.4">
      <c r="B228" s="81"/>
      <c r="C228" s="82"/>
      <c r="D228" s="81"/>
      <c r="F228" s="81"/>
      <c r="I228" s="81"/>
      <c r="L228" s="81"/>
      <c r="O228" s="81"/>
      <c r="S228" s="81"/>
      <c r="V228" s="79"/>
      <c r="AC228" s="81"/>
      <c r="AD228" s="81"/>
      <c r="AE228" s="81"/>
      <c r="AF228" s="81"/>
      <c r="AG228" s="81"/>
    </row>
    <row r="229" spans="2:33" x14ac:dyDescent="0.4">
      <c r="B229" s="81"/>
      <c r="C229" s="82"/>
      <c r="D229" s="81"/>
      <c r="F229" s="81"/>
      <c r="I229" s="81"/>
      <c r="L229" s="81"/>
      <c r="O229" s="81"/>
      <c r="S229" s="81"/>
      <c r="V229" s="79"/>
      <c r="AC229" s="81"/>
      <c r="AD229" s="81"/>
      <c r="AE229" s="81"/>
      <c r="AF229" s="81"/>
      <c r="AG229" s="81"/>
    </row>
    <row r="230" spans="2:33" x14ac:dyDescent="0.4">
      <c r="B230" s="81"/>
      <c r="C230" s="82"/>
      <c r="D230" s="81"/>
      <c r="F230" s="81"/>
      <c r="I230" s="81"/>
      <c r="L230" s="81"/>
      <c r="O230" s="81"/>
      <c r="S230" s="81"/>
      <c r="V230" s="79"/>
      <c r="AC230" s="81"/>
      <c r="AD230" s="81"/>
      <c r="AE230" s="81"/>
      <c r="AF230" s="81"/>
      <c r="AG230" s="81"/>
    </row>
    <row r="231" spans="2:33" x14ac:dyDescent="0.4">
      <c r="B231" s="81"/>
      <c r="C231" s="82"/>
      <c r="D231" s="81"/>
      <c r="F231" s="81"/>
      <c r="I231" s="81"/>
      <c r="L231" s="81"/>
      <c r="O231" s="81"/>
      <c r="S231" s="81"/>
      <c r="V231" s="79"/>
      <c r="AC231" s="81"/>
      <c r="AD231" s="81"/>
      <c r="AE231" s="81"/>
      <c r="AF231" s="81"/>
      <c r="AG231" s="81"/>
    </row>
    <row r="232" spans="2:33" x14ac:dyDescent="0.4">
      <c r="B232" s="81"/>
      <c r="C232" s="82"/>
      <c r="D232" s="81"/>
      <c r="F232" s="81"/>
      <c r="I232" s="81"/>
      <c r="L232" s="81"/>
      <c r="O232" s="81"/>
      <c r="S232" s="81"/>
      <c r="V232" s="79"/>
      <c r="AC232" s="81"/>
      <c r="AD232" s="81"/>
      <c r="AE232" s="81"/>
      <c r="AF232" s="81"/>
      <c r="AG232" s="81"/>
    </row>
    <row r="233" spans="2:33" x14ac:dyDescent="0.4">
      <c r="B233" s="81"/>
      <c r="C233" s="82"/>
      <c r="D233" s="81"/>
      <c r="F233" s="81"/>
      <c r="I233" s="81"/>
      <c r="L233" s="81"/>
      <c r="O233" s="81"/>
      <c r="S233" s="81"/>
      <c r="V233" s="79"/>
      <c r="AC233" s="81"/>
      <c r="AD233" s="81"/>
      <c r="AE233" s="81"/>
      <c r="AF233" s="81"/>
      <c r="AG233" s="81"/>
    </row>
    <row r="234" spans="2:33" x14ac:dyDescent="0.4">
      <c r="B234" s="81"/>
      <c r="C234" s="82"/>
      <c r="D234" s="81"/>
      <c r="F234" s="81"/>
      <c r="I234" s="81"/>
      <c r="L234" s="81"/>
      <c r="O234" s="81"/>
      <c r="S234" s="81"/>
      <c r="V234" s="79"/>
      <c r="AC234" s="81"/>
      <c r="AD234" s="81"/>
      <c r="AE234" s="81"/>
      <c r="AF234" s="81"/>
      <c r="AG234" s="81"/>
    </row>
    <row r="235" spans="2:33" x14ac:dyDescent="0.4">
      <c r="B235" s="81"/>
      <c r="C235" s="82"/>
      <c r="D235" s="81"/>
      <c r="F235" s="81"/>
      <c r="I235" s="81"/>
      <c r="L235" s="81"/>
      <c r="O235" s="81"/>
      <c r="S235" s="81"/>
      <c r="V235" s="79"/>
      <c r="AC235" s="81"/>
      <c r="AD235" s="81"/>
      <c r="AE235" s="81"/>
      <c r="AF235" s="81"/>
      <c r="AG235" s="81"/>
    </row>
    <row r="236" spans="2:33" x14ac:dyDescent="0.4">
      <c r="B236" s="81"/>
      <c r="C236" s="82"/>
      <c r="D236" s="81"/>
      <c r="F236" s="81"/>
      <c r="I236" s="81"/>
      <c r="L236" s="81"/>
      <c r="O236" s="81"/>
      <c r="S236" s="81"/>
      <c r="V236" s="79"/>
      <c r="AC236" s="81"/>
      <c r="AD236" s="81"/>
      <c r="AE236" s="81"/>
      <c r="AF236" s="81"/>
      <c r="AG236" s="81"/>
    </row>
    <row r="237" spans="2:33" x14ac:dyDescent="0.4">
      <c r="B237" s="81"/>
      <c r="C237" s="82"/>
      <c r="D237" s="81"/>
      <c r="F237" s="81"/>
      <c r="I237" s="81"/>
      <c r="L237" s="81"/>
      <c r="O237" s="81"/>
      <c r="S237" s="81"/>
      <c r="V237" s="79"/>
      <c r="AC237" s="81"/>
      <c r="AD237" s="81"/>
      <c r="AE237" s="81"/>
      <c r="AF237" s="81"/>
      <c r="AG237" s="81"/>
    </row>
    <row r="238" spans="2:33" x14ac:dyDescent="0.4">
      <c r="B238" s="81"/>
      <c r="C238" s="82"/>
      <c r="D238" s="81"/>
      <c r="F238" s="81"/>
      <c r="I238" s="81"/>
      <c r="L238" s="81"/>
      <c r="O238" s="81"/>
      <c r="S238" s="81"/>
      <c r="V238" s="79"/>
      <c r="AC238" s="81"/>
      <c r="AD238" s="81"/>
      <c r="AE238" s="81"/>
      <c r="AF238" s="81"/>
      <c r="AG238" s="81"/>
    </row>
    <row r="239" spans="2:33" x14ac:dyDescent="0.4">
      <c r="B239" s="81"/>
      <c r="C239" s="82"/>
      <c r="D239" s="81"/>
      <c r="F239" s="81"/>
      <c r="I239" s="81"/>
      <c r="L239" s="81"/>
      <c r="O239" s="81"/>
      <c r="S239" s="81"/>
      <c r="V239" s="79"/>
      <c r="AC239" s="81"/>
      <c r="AD239" s="81"/>
      <c r="AE239" s="81"/>
      <c r="AF239" s="81"/>
      <c r="AG239" s="81"/>
    </row>
    <row r="240" spans="2:33" x14ac:dyDescent="0.4">
      <c r="B240" s="81"/>
      <c r="C240" s="82"/>
      <c r="D240" s="81"/>
      <c r="F240" s="81"/>
      <c r="I240" s="81"/>
      <c r="L240" s="81"/>
      <c r="O240" s="81"/>
      <c r="S240" s="81"/>
      <c r="V240" s="79"/>
      <c r="AC240" s="81"/>
      <c r="AD240" s="81"/>
      <c r="AE240" s="81"/>
      <c r="AF240" s="81"/>
      <c r="AG240" s="81"/>
    </row>
    <row r="241" spans="2:33" x14ac:dyDescent="0.4">
      <c r="B241" s="81"/>
      <c r="C241" s="82"/>
      <c r="D241" s="81"/>
      <c r="F241" s="81"/>
      <c r="I241" s="81"/>
      <c r="L241" s="81"/>
      <c r="O241" s="81"/>
      <c r="S241" s="81"/>
      <c r="V241" s="79"/>
      <c r="AC241" s="81"/>
      <c r="AD241" s="81"/>
      <c r="AE241" s="81"/>
      <c r="AF241" s="81"/>
      <c r="AG241" s="81"/>
    </row>
    <row r="242" spans="2:33" x14ac:dyDescent="0.4">
      <c r="B242" s="81"/>
      <c r="C242" s="82"/>
      <c r="D242" s="81"/>
      <c r="F242" s="81"/>
      <c r="I242" s="81"/>
      <c r="L242" s="81"/>
      <c r="O242" s="81"/>
      <c r="S242" s="81"/>
      <c r="V242" s="79"/>
      <c r="AC242" s="81"/>
      <c r="AD242" s="81"/>
      <c r="AE242" s="81"/>
      <c r="AF242" s="81"/>
      <c r="AG242" s="81"/>
    </row>
    <row r="243" spans="2:33" x14ac:dyDescent="0.4">
      <c r="B243" s="81"/>
      <c r="C243" s="82"/>
      <c r="D243" s="81"/>
      <c r="F243" s="81"/>
      <c r="I243" s="81"/>
      <c r="L243" s="81"/>
      <c r="O243" s="81"/>
      <c r="S243" s="81"/>
      <c r="V243" s="79"/>
      <c r="AC243" s="81"/>
      <c r="AD243" s="81"/>
      <c r="AE243" s="81"/>
      <c r="AF243" s="81"/>
      <c r="AG243" s="81"/>
    </row>
    <row r="244" spans="2:33" x14ac:dyDescent="0.4">
      <c r="B244" s="81"/>
      <c r="C244" s="82"/>
      <c r="D244" s="81"/>
      <c r="F244" s="81"/>
      <c r="I244" s="81"/>
      <c r="L244" s="81"/>
      <c r="O244" s="81"/>
      <c r="S244" s="81"/>
      <c r="V244" s="79"/>
      <c r="AC244" s="81"/>
      <c r="AD244" s="81"/>
      <c r="AE244" s="81"/>
      <c r="AF244" s="81"/>
      <c r="AG244" s="81"/>
    </row>
    <row r="245" spans="2:33" x14ac:dyDescent="0.4">
      <c r="B245" s="81"/>
      <c r="C245" s="82"/>
      <c r="D245" s="81"/>
      <c r="F245" s="81"/>
      <c r="I245" s="81"/>
      <c r="L245" s="81"/>
      <c r="O245" s="81"/>
      <c r="S245" s="81"/>
      <c r="V245" s="79"/>
      <c r="AC245" s="81"/>
      <c r="AD245" s="81"/>
      <c r="AE245" s="81"/>
      <c r="AF245" s="81"/>
      <c r="AG245" s="81"/>
    </row>
    <row r="246" spans="2:33" x14ac:dyDescent="0.4">
      <c r="B246" s="81"/>
      <c r="C246" s="82"/>
      <c r="D246" s="81"/>
      <c r="F246" s="81"/>
      <c r="I246" s="81"/>
      <c r="L246" s="81"/>
      <c r="O246" s="81"/>
      <c r="S246" s="81"/>
      <c r="V246" s="79"/>
      <c r="AC246" s="81"/>
      <c r="AD246" s="81"/>
      <c r="AE246" s="81"/>
      <c r="AF246" s="81"/>
      <c r="AG246" s="81"/>
    </row>
    <row r="247" spans="2:33" x14ac:dyDescent="0.4">
      <c r="B247" s="81"/>
      <c r="C247" s="82"/>
      <c r="D247" s="81"/>
      <c r="F247" s="81"/>
      <c r="I247" s="81"/>
      <c r="L247" s="81"/>
      <c r="O247" s="81"/>
      <c r="S247" s="81"/>
      <c r="V247" s="79"/>
      <c r="AC247" s="81"/>
      <c r="AD247" s="81"/>
      <c r="AE247" s="81"/>
      <c r="AF247" s="81"/>
      <c r="AG247" s="81"/>
    </row>
    <row r="248" spans="2:33" x14ac:dyDescent="0.4">
      <c r="B248" s="81"/>
      <c r="C248" s="82"/>
      <c r="D248" s="81"/>
      <c r="F248" s="81"/>
      <c r="I248" s="81"/>
      <c r="L248" s="81"/>
      <c r="O248" s="81"/>
      <c r="S248" s="81"/>
      <c r="V248" s="79"/>
      <c r="AC248" s="81"/>
      <c r="AD248" s="81"/>
      <c r="AE248" s="81"/>
      <c r="AF248" s="81"/>
      <c r="AG248" s="81"/>
    </row>
    <row r="249" spans="2:33" x14ac:dyDescent="0.4">
      <c r="B249" s="81"/>
      <c r="C249" s="82"/>
      <c r="D249" s="81"/>
      <c r="F249" s="81"/>
      <c r="I249" s="81"/>
      <c r="L249" s="81"/>
      <c r="O249" s="81"/>
      <c r="S249" s="81"/>
      <c r="V249" s="79"/>
      <c r="AC249" s="81"/>
      <c r="AD249" s="81"/>
      <c r="AE249" s="81"/>
      <c r="AF249" s="81"/>
      <c r="AG249" s="81"/>
    </row>
    <row r="250" spans="2:33" x14ac:dyDescent="0.4">
      <c r="B250" s="81"/>
      <c r="C250" s="82"/>
      <c r="D250" s="81"/>
      <c r="F250" s="81"/>
      <c r="I250" s="81"/>
      <c r="L250" s="81"/>
      <c r="O250" s="81"/>
      <c r="S250" s="81"/>
      <c r="V250" s="79"/>
      <c r="AC250" s="81"/>
      <c r="AD250" s="81"/>
      <c r="AE250" s="81"/>
      <c r="AF250" s="81"/>
      <c r="AG250" s="81"/>
    </row>
    <row r="251" spans="2:33" x14ac:dyDescent="0.4">
      <c r="B251" s="81"/>
      <c r="C251" s="82"/>
      <c r="D251" s="81"/>
      <c r="F251" s="81"/>
      <c r="I251" s="81"/>
      <c r="L251" s="81"/>
      <c r="O251" s="81"/>
      <c r="S251" s="81"/>
      <c r="V251" s="79"/>
      <c r="AC251" s="81"/>
      <c r="AD251" s="81"/>
      <c r="AE251" s="81"/>
      <c r="AF251" s="81"/>
      <c r="AG251" s="81"/>
    </row>
    <row r="252" spans="2:33" x14ac:dyDescent="0.4">
      <c r="B252" s="81"/>
      <c r="C252" s="82"/>
      <c r="D252" s="81"/>
      <c r="F252" s="81"/>
      <c r="I252" s="81"/>
      <c r="L252" s="81"/>
      <c r="O252" s="81"/>
      <c r="S252" s="81"/>
      <c r="V252" s="79"/>
      <c r="AC252" s="81"/>
      <c r="AD252" s="81"/>
      <c r="AE252" s="81"/>
      <c r="AF252" s="81"/>
      <c r="AG252" s="81"/>
    </row>
    <row r="253" spans="2:33" x14ac:dyDescent="0.4">
      <c r="B253" s="81"/>
      <c r="C253" s="82"/>
      <c r="D253" s="81"/>
      <c r="F253" s="81"/>
      <c r="I253" s="81"/>
      <c r="L253" s="81"/>
      <c r="O253" s="81"/>
      <c r="S253" s="81"/>
      <c r="V253" s="79"/>
      <c r="AC253" s="81"/>
      <c r="AD253" s="81"/>
      <c r="AE253" s="81"/>
      <c r="AF253" s="81"/>
      <c r="AG253" s="81"/>
    </row>
    <row r="254" spans="2:33" x14ac:dyDescent="0.4">
      <c r="B254" s="81"/>
      <c r="C254" s="82"/>
      <c r="D254" s="81"/>
      <c r="F254" s="81"/>
      <c r="I254" s="81"/>
      <c r="L254" s="81"/>
      <c r="O254" s="81"/>
      <c r="S254" s="81"/>
      <c r="V254" s="79"/>
      <c r="AC254" s="81"/>
      <c r="AD254" s="81"/>
      <c r="AE254" s="81"/>
      <c r="AF254" s="81"/>
      <c r="AG254" s="81"/>
    </row>
    <row r="255" spans="2:33" x14ac:dyDescent="0.4">
      <c r="B255" s="81"/>
      <c r="C255" s="82"/>
      <c r="D255" s="81"/>
      <c r="F255" s="81"/>
      <c r="I255" s="81"/>
      <c r="L255" s="81"/>
      <c r="O255" s="81"/>
      <c r="S255" s="81"/>
      <c r="V255" s="79"/>
      <c r="AC255" s="81"/>
      <c r="AD255" s="81"/>
      <c r="AE255" s="81"/>
      <c r="AF255" s="81"/>
      <c r="AG255" s="81"/>
    </row>
    <row r="256" spans="2:33" x14ac:dyDescent="0.4">
      <c r="B256" s="81"/>
      <c r="C256" s="82"/>
      <c r="D256" s="81"/>
      <c r="F256" s="81"/>
      <c r="I256" s="81"/>
      <c r="L256" s="81"/>
      <c r="O256" s="81"/>
      <c r="S256" s="81"/>
      <c r="V256" s="79"/>
      <c r="AC256" s="81"/>
      <c r="AD256" s="81"/>
      <c r="AE256" s="81"/>
      <c r="AF256" s="81"/>
      <c r="AG256" s="81"/>
    </row>
    <row r="257" spans="2:33" x14ac:dyDescent="0.4">
      <c r="B257" s="81"/>
      <c r="C257" s="82"/>
      <c r="D257" s="81"/>
      <c r="F257" s="81"/>
      <c r="I257" s="81"/>
      <c r="L257" s="81"/>
      <c r="O257" s="81"/>
      <c r="S257" s="81"/>
      <c r="V257" s="79"/>
      <c r="AC257" s="81"/>
      <c r="AD257" s="81"/>
      <c r="AE257" s="81"/>
      <c r="AF257" s="81"/>
      <c r="AG257" s="81"/>
    </row>
    <row r="258" spans="2:33" x14ac:dyDescent="0.4">
      <c r="B258" s="81"/>
      <c r="C258" s="82"/>
      <c r="D258" s="81"/>
      <c r="F258" s="81"/>
      <c r="I258" s="81"/>
      <c r="L258" s="81"/>
      <c r="O258" s="81"/>
      <c r="S258" s="81"/>
      <c r="V258" s="79"/>
      <c r="AC258" s="81"/>
      <c r="AD258" s="81"/>
      <c r="AE258" s="81"/>
      <c r="AF258" s="81"/>
      <c r="AG258" s="81"/>
    </row>
    <row r="259" spans="2:33" x14ac:dyDescent="0.4">
      <c r="B259" s="81"/>
      <c r="C259" s="82"/>
      <c r="D259" s="81"/>
      <c r="F259" s="81"/>
      <c r="I259" s="81"/>
      <c r="L259" s="81"/>
      <c r="O259" s="81"/>
      <c r="S259" s="81"/>
      <c r="V259" s="79"/>
      <c r="AC259" s="81"/>
      <c r="AD259" s="81"/>
      <c r="AE259" s="81"/>
      <c r="AF259" s="81"/>
      <c r="AG259" s="81"/>
    </row>
    <row r="260" spans="2:33" x14ac:dyDescent="0.4">
      <c r="B260" s="81"/>
      <c r="C260" s="82"/>
      <c r="D260" s="81"/>
      <c r="F260" s="81"/>
      <c r="I260" s="81"/>
      <c r="L260" s="81"/>
      <c r="O260" s="81"/>
      <c r="S260" s="81"/>
      <c r="V260" s="79"/>
      <c r="AC260" s="81"/>
      <c r="AD260" s="81"/>
      <c r="AE260" s="81"/>
      <c r="AF260" s="81"/>
      <c r="AG260" s="81"/>
    </row>
    <row r="261" spans="2:33" x14ac:dyDescent="0.4">
      <c r="B261" s="81"/>
      <c r="C261" s="82"/>
      <c r="D261" s="81"/>
      <c r="F261" s="81"/>
      <c r="I261" s="81"/>
      <c r="L261" s="81"/>
      <c r="O261" s="81"/>
      <c r="S261" s="81"/>
      <c r="V261" s="79"/>
      <c r="AC261" s="81"/>
      <c r="AD261" s="81"/>
      <c r="AE261" s="81"/>
      <c r="AF261" s="81"/>
      <c r="AG261" s="81"/>
    </row>
    <row r="262" spans="2:33" x14ac:dyDescent="0.4">
      <c r="B262" s="81"/>
      <c r="C262" s="82"/>
      <c r="D262" s="81"/>
      <c r="F262" s="81"/>
      <c r="I262" s="81"/>
      <c r="L262" s="81"/>
      <c r="O262" s="81"/>
      <c r="S262" s="81"/>
      <c r="V262" s="79"/>
      <c r="AC262" s="81"/>
      <c r="AD262" s="81"/>
      <c r="AE262" s="81"/>
      <c r="AF262" s="81"/>
      <c r="AG262" s="81"/>
    </row>
    <row r="263" spans="2:33" x14ac:dyDescent="0.4">
      <c r="B263" s="81"/>
      <c r="C263" s="82"/>
      <c r="D263" s="81"/>
      <c r="F263" s="81"/>
      <c r="I263" s="81"/>
      <c r="L263" s="81"/>
      <c r="O263" s="81"/>
      <c r="S263" s="81"/>
      <c r="V263" s="79"/>
      <c r="AC263" s="81"/>
      <c r="AD263" s="81"/>
      <c r="AE263" s="81"/>
      <c r="AF263" s="81"/>
      <c r="AG263" s="81"/>
    </row>
    <row r="264" spans="2:33" x14ac:dyDescent="0.4">
      <c r="B264" s="81"/>
      <c r="C264" s="82"/>
      <c r="D264" s="81"/>
      <c r="F264" s="81"/>
      <c r="I264" s="81"/>
      <c r="L264" s="81"/>
      <c r="O264" s="81"/>
      <c r="S264" s="81"/>
      <c r="V264" s="79"/>
      <c r="AC264" s="81"/>
      <c r="AD264" s="81"/>
      <c r="AE264" s="81"/>
      <c r="AF264" s="81"/>
      <c r="AG264" s="81"/>
    </row>
    <row r="265" spans="2:33" x14ac:dyDescent="0.4">
      <c r="B265" s="81"/>
      <c r="C265" s="82"/>
      <c r="D265" s="81"/>
      <c r="F265" s="81"/>
      <c r="I265" s="81"/>
      <c r="L265" s="81"/>
      <c r="O265" s="81"/>
      <c r="S265" s="81"/>
      <c r="V265" s="79"/>
      <c r="AC265" s="81"/>
      <c r="AD265" s="81"/>
      <c r="AE265" s="81"/>
      <c r="AF265" s="81"/>
      <c r="AG265" s="81"/>
    </row>
    <row r="266" spans="2:33" x14ac:dyDescent="0.4">
      <c r="B266" s="81"/>
      <c r="C266" s="82"/>
      <c r="D266" s="81"/>
      <c r="F266" s="81"/>
      <c r="I266" s="81"/>
      <c r="L266" s="81"/>
      <c r="O266" s="81"/>
      <c r="S266" s="81"/>
      <c r="V266" s="79"/>
      <c r="AC266" s="81"/>
      <c r="AD266" s="81"/>
      <c r="AE266" s="81"/>
      <c r="AF266" s="81"/>
      <c r="AG266" s="81"/>
    </row>
    <row r="267" spans="2:33" x14ac:dyDescent="0.4">
      <c r="B267" s="81"/>
      <c r="C267" s="82"/>
      <c r="D267" s="81"/>
      <c r="F267" s="81"/>
      <c r="I267" s="81"/>
      <c r="L267" s="81"/>
      <c r="O267" s="81"/>
      <c r="S267" s="81"/>
      <c r="V267" s="79"/>
      <c r="AC267" s="81"/>
      <c r="AD267" s="81"/>
      <c r="AE267" s="81"/>
      <c r="AF267" s="81"/>
      <c r="AG267" s="81"/>
    </row>
    <row r="268" spans="2:33" x14ac:dyDescent="0.4">
      <c r="B268" s="81"/>
      <c r="C268" s="82"/>
      <c r="D268" s="81"/>
      <c r="F268" s="81"/>
      <c r="I268" s="81"/>
      <c r="L268" s="81"/>
      <c r="O268" s="81"/>
      <c r="S268" s="81"/>
      <c r="V268" s="79"/>
      <c r="AC268" s="81"/>
      <c r="AD268" s="81"/>
      <c r="AE268" s="81"/>
      <c r="AF268" s="81"/>
      <c r="AG268" s="81"/>
    </row>
    <row r="269" spans="2:33" x14ac:dyDescent="0.4">
      <c r="B269" s="81"/>
      <c r="C269" s="82"/>
      <c r="D269" s="81"/>
      <c r="F269" s="81"/>
      <c r="I269" s="81"/>
      <c r="L269" s="81"/>
      <c r="O269" s="81"/>
      <c r="S269" s="81"/>
      <c r="V269" s="79"/>
      <c r="AC269" s="81"/>
      <c r="AD269" s="81"/>
      <c r="AE269" s="81"/>
      <c r="AF269" s="81"/>
      <c r="AG269" s="81"/>
    </row>
    <row r="270" spans="2:33" x14ac:dyDescent="0.4">
      <c r="B270" s="81"/>
      <c r="C270" s="82"/>
      <c r="D270" s="81"/>
      <c r="F270" s="81"/>
      <c r="I270" s="81"/>
      <c r="L270" s="81"/>
      <c r="O270" s="81"/>
      <c r="S270" s="81"/>
      <c r="V270" s="79"/>
      <c r="AC270" s="81"/>
      <c r="AD270" s="81"/>
      <c r="AE270" s="81"/>
      <c r="AF270" s="81"/>
      <c r="AG270" s="81"/>
    </row>
    <row r="271" spans="2:33" x14ac:dyDescent="0.4">
      <c r="B271" s="81"/>
      <c r="C271" s="82"/>
      <c r="D271" s="81"/>
      <c r="F271" s="81"/>
      <c r="I271" s="81"/>
      <c r="L271" s="81"/>
      <c r="O271" s="81"/>
      <c r="S271" s="81"/>
      <c r="V271" s="79"/>
      <c r="AC271" s="81"/>
      <c r="AD271" s="81"/>
      <c r="AE271" s="81"/>
      <c r="AF271" s="81"/>
      <c r="AG271" s="81"/>
    </row>
    <row r="272" spans="2:33" x14ac:dyDescent="0.4">
      <c r="B272" s="81"/>
      <c r="C272" s="82"/>
      <c r="D272" s="81"/>
      <c r="F272" s="81"/>
      <c r="I272" s="81"/>
      <c r="L272" s="81"/>
      <c r="O272" s="81"/>
      <c r="S272" s="81"/>
      <c r="V272" s="79"/>
      <c r="AC272" s="81"/>
      <c r="AD272" s="81"/>
      <c r="AE272" s="81"/>
      <c r="AF272" s="81"/>
      <c r="AG272" s="81"/>
    </row>
    <row r="273" spans="2:33" x14ac:dyDescent="0.4">
      <c r="B273" s="81"/>
      <c r="C273" s="82"/>
      <c r="D273" s="81"/>
      <c r="F273" s="81"/>
      <c r="I273" s="81"/>
      <c r="L273" s="81"/>
      <c r="O273" s="81"/>
      <c r="S273" s="81"/>
      <c r="V273" s="79"/>
      <c r="AC273" s="81"/>
      <c r="AD273" s="81"/>
      <c r="AE273" s="81"/>
      <c r="AF273" s="81"/>
      <c r="AG273" s="81"/>
    </row>
    <row r="274" spans="2:33" x14ac:dyDescent="0.4">
      <c r="B274" s="81"/>
      <c r="C274" s="82"/>
      <c r="D274" s="81"/>
      <c r="F274" s="81"/>
      <c r="I274" s="81"/>
      <c r="L274" s="81"/>
      <c r="O274" s="81"/>
      <c r="S274" s="81"/>
      <c r="V274" s="79"/>
      <c r="AC274" s="81"/>
      <c r="AD274" s="81"/>
      <c r="AE274" s="81"/>
      <c r="AF274" s="81"/>
      <c r="AG274" s="81"/>
    </row>
    <row r="275" spans="2:33" x14ac:dyDescent="0.4">
      <c r="B275" s="81"/>
      <c r="C275" s="82"/>
      <c r="D275" s="81"/>
      <c r="F275" s="81"/>
      <c r="I275" s="81"/>
      <c r="L275" s="81"/>
      <c r="O275" s="81"/>
      <c r="S275" s="81"/>
      <c r="V275" s="79"/>
      <c r="AC275" s="81"/>
      <c r="AD275" s="81"/>
      <c r="AE275" s="81"/>
      <c r="AF275" s="81"/>
      <c r="AG275" s="81"/>
    </row>
    <row r="276" spans="2:33" x14ac:dyDescent="0.4">
      <c r="B276" s="81"/>
      <c r="C276" s="82"/>
      <c r="D276" s="81"/>
      <c r="F276" s="81"/>
      <c r="I276" s="81"/>
      <c r="L276" s="81"/>
      <c r="O276" s="81"/>
      <c r="S276" s="81"/>
      <c r="V276" s="79"/>
      <c r="AC276" s="81"/>
      <c r="AD276" s="81"/>
      <c r="AE276" s="81"/>
      <c r="AF276" s="81"/>
      <c r="AG276" s="81"/>
    </row>
    <row r="277" spans="2:33" x14ac:dyDescent="0.4">
      <c r="B277" s="81"/>
      <c r="C277" s="82"/>
      <c r="D277" s="81"/>
      <c r="F277" s="81"/>
      <c r="I277" s="81"/>
      <c r="L277" s="81"/>
      <c r="O277" s="81"/>
      <c r="S277" s="81"/>
      <c r="V277" s="79"/>
      <c r="AC277" s="81"/>
      <c r="AD277" s="81"/>
      <c r="AE277" s="81"/>
      <c r="AF277" s="81"/>
      <c r="AG277" s="81"/>
    </row>
    <row r="278" spans="2:33" x14ac:dyDescent="0.4">
      <c r="B278" s="81"/>
      <c r="C278" s="82"/>
      <c r="D278" s="81"/>
      <c r="F278" s="81"/>
      <c r="I278" s="81"/>
      <c r="L278" s="81"/>
      <c r="O278" s="81"/>
      <c r="S278" s="81"/>
      <c r="V278" s="79"/>
      <c r="AC278" s="81"/>
      <c r="AD278" s="81"/>
      <c r="AE278" s="81"/>
      <c r="AF278" s="81"/>
      <c r="AG278" s="81"/>
    </row>
    <row r="279" spans="2:33" x14ac:dyDescent="0.4">
      <c r="B279" s="81"/>
      <c r="C279" s="82"/>
      <c r="D279" s="81"/>
      <c r="F279" s="81"/>
      <c r="I279" s="81"/>
      <c r="L279" s="81"/>
      <c r="O279" s="81"/>
      <c r="S279" s="81"/>
      <c r="V279" s="79"/>
      <c r="AC279" s="81"/>
      <c r="AD279" s="81"/>
      <c r="AE279" s="81"/>
      <c r="AF279" s="81"/>
      <c r="AG279" s="81"/>
    </row>
    <row r="280" spans="2:33" x14ac:dyDescent="0.4">
      <c r="B280" s="81"/>
      <c r="C280" s="82"/>
      <c r="D280" s="81"/>
      <c r="F280" s="81"/>
      <c r="I280" s="81"/>
      <c r="L280" s="81"/>
      <c r="O280" s="81"/>
      <c r="S280" s="81"/>
      <c r="V280" s="79"/>
      <c r="AC280" s="81"/>
      <c r="AD280" s="81"/>
      <c r="AE280" s="81"/>
      <c r="AF280" s="81"/>
      <c r="AG280" s="81"/>
    </row>
    <row r="281" spans="2:33" x14ac:dyDescent="0.4">
      <c r="B281" s="81"/>
      <c r="C281" s="82"/>
      <c r="D281" s="81"/>
      <c r="F281" s="81"/>
      <c r="I281" s="81"/>
      <c r="L281" s="81"/>
      <c r="O281" s="81"/>
      <c r="S281" s="81"/>
      <c r="V281" s="79"/>
      <c r="AC281" s="81"/>
      <c r="AD281" s="81"/>
      <c r="AE281" s="81"/>
      <c r="AF281" s="81"/>
      <c r="AG281" s="81"/>
    </row>
    <row r="282" spans="2:33" x14ac:dyDescent="0.4">
      <c r="B282" s="81"/>
      <c r="C282" s="82"/>
      <c r="D282" s="81"/>
      <c r="F282" s="81"/>
      <c r="I282" s="81"/>
      <c r="L282" s="81"/>
      <c r="O282" s="81"/>
      <c r="S282" s="81"/>
      <c r="V282" s="79"/>
      <c r="AC282" s="81"/>
      <c r="AD282" s="81"/>
      <c r="AE282" s="81"/>
      <c r="AF282" s="81"/>
      <c r="AG282" s="81"/>
    </row>
    <row r="283" spans="2:33" x14ac:dyDescent="0.4">
      <c r="B283" s="81"/>
      <c r="C283" s="82"/>
      <c r="D283" s="81"/>
      <c r="F283" s="81"/>
      <c r="I283" s="81"/>
      <c r="L283" s="81"/>
      <c r="O283" s="81"/>
      <c r="S283" s="81"/>
      <c r="V283" s="79"/>
      <c r="AC283" s="81"/>
      <c r="AD283" s="81"/>
      <c r="AE283" s="81"/>
      <c r="AF283" s="81"/>
      <c r="AG283" s="81"/>
    </row>
    <row r="284" spans="2:33" x14ac:dyDescent="0.4">
      <c r="B284" s="81"/>
      <c r="C284" s="82"/>
      <c r="D284" s="81"/>
      <c r="F284" s="81"/>
      <c r="I284" s="81"/>
      <c r="L284" s="81"/>
      <c r="O284" s="81"/>
      <c r="S284" s="81"/>
      <c r="V284" s="79"/>
      <c r="AC284" s="81"/>
      <c r="AD284" s="81"/>
      <c r="AE284" s="81"/>
      <c r="AF284" s="81"/>
      <c r="AG284" s="81"/>
    </row>
    <row r="285" spans="2:33" x14ac:dyDescent="0.4">
      <c r="B285" s="81"/>
      <c r="C285" s="82"/>
      <c r="D285" s="81"/>
      <c r="F285" s="81"/>
      <c r="I285" s="81"/>
      <c r="L285" s="81"/>
      <c r="O285" s="81"/>
      <c r="S285" s="81"/>
      <c r="V285" s="79"/>
      <c r="AC285" s="81"/>
      <c r="AD285" s="81"/>
      <c r="AE285" s="81"/>
      <c r="AF285" s="81"/>
      <c r="AG285" s="81"/>
    </row>
    <row r="286" spans="2:33" x14ac:dyDescent="0.4">
      <c r="B286" s="81"/>
      <c r="C286" s="82"/>
      <c r="D286" s="81"/>
      <c r="F286" s="81"/>
      <c r="I286" s="81"/>
      <c r="L286" s="81"/>
      <c r="O286" s="81"/>
      <c r="S286" s="81"/>
      <c r="V286" s="79"/>
      <c r="AC286" s="81"/>
      <c r="AD286" s="81"/>
      <c r="AE286" s="81"/>
      <c r="AF286" s="81"/>
      <c r="AG286" s="81"/>
    </row>
    <row r="287" spans="2:33" x14ac:dyDescent="0.4">
      <c r="B287" s="81"/>
      <c r="C287" s="82"/>
      <c r="D287" s="81"/>
      <c r="F287" s="81"/>
      <c r="I287" s="81"/>
      <c r="L287" s="81"/>
      <c r="O287" s="81"/>
      <c r="S287" s="81"/>
      <c r="V287" s="79"/>
      <c r="AC287" s="81"/>
      <c r="AD287" s="81"/>
      <c r="AE287" s="81"/>
      <c r="AF287" s="81"/>
      <c r="AG287" s="81"/>
    </row>
    <row r="288" spans="2:33" x14ac:dyDescent="0.4">
      <c r="B288" s="81"/>
      <c r="C288" s="82"/>
      <c r="D288" s="81"/>
      <c r="F288" s="81"/>
      <c r="I288" s="81"/>
      <c r="L288" s="81"/>
      <c r="O288" s="81"/>
      <c r="S288" s="81"/>
      <c r="V288" s="79"/>
      <c r="AC288" s="81"/>
      <c r="AD288" s="81"/>
      <c r="AE288" s="81"/>
      <c r="AF288" s="81"/>
      <c r="AG288" s="81"/>
    </row>
    <row r="289" spans="2:33" x14ac:dyDescent="0.4">
      <c r="B289" s="81"/>
      <c r="C289" s="82"/>
      <c r="D289" s="81"/>
      <c r="F289" s="81"/>
      <c r="I289" s="81"/>
      <c r="L289" s="81"/>
      <c r="O289" s="81"/>
      <c r="S289" s="81"/>
      <c r="V289" s="79"/>
      <c r="AC289" s="81"/>
      <c r="AD289" s="81"/>
      <c r="AE289" s="81"/>
      <c r="AF289" s="81"/>
      <c r="AG289" s="81"/>
    </row>
    <row r="290" spans="2:33" x14ac:dyDescent="0.4">
      <c r="B290" s="81"/>
      <c r="C290" s="82"/>
      <c r="D290" s="81"/>
      <c r="F290" s="81"/>
      <c r="I290" s="81"/>
      <c r="L290" s="81"/>
      <c r="O290" s="81"/>
      <c r="S290" s="81"/>
      <c r="V290" s="79"/>
      <c r="AC290" s="81"/>
      <c r="AD290" s="81"/>
      <c r="AE290" s="81"/>
      <c r="AF290" s="81"/>
      <c r="AG290" s="81"/>
    </row>
    <row r="291" spans="2:33" x14ac:dyDescent="0.4">
      <c r="B291" s="81"/>
      <c r="C291" s="82"/>
      <c r="D291" s="81"/>
      <c r="F291" s="81"/>
      <c r="I291" s="81"/>
      <c r="L291" s="81"/>
      <c r="O291" s="81"/>
      <c r="S291" s="81"/>
      <c r="V291" s="79"/>
      <c r="AC291" s="81"/>
      <c r="AD291" s="81"/>
      <c r="AE291" s="81"/>
      <c r="AF291" s="81"/>
      <c r="AG291" s="81"/>
    </row>
    <row r="292" spans="2:33" x14ac:dyDescent="0.4">
      <c r="B292" s="81"/>
      <c r="C292" s="82"/>
      <c r="D292" s="81"/>
      <c r="F292" s="81"/>
      <c r="I292" s="81"/>
      <c r="L292" s="81"/>
      <c r="O292" s="81"/>
      <c r="S292" s="81"/>
      <c r="V292" s="79"/>
      <c r="AC292" s="81"/>
      <c r="AD292" s="81"/>
      <c r="AE292" s="81"/>
      <c r="AF292" s="81"/>
      <c r="AG292" s="81"/>
    </row>
    <row r="293" spans="2:33" x14ac:dyDescent="0.4">
      <c r="B293" s="81"/>
      <c r="C293" s="82"/>
      <c r="D293" s="81"/>
      <c r="F293" s="81"/>
      <c r="I293" s="81"/>
      <c r="L293" s="81"/>
      <c r="O293" s="81"/>
      <c r="S293" s="81"/>
      <c r="V293" s="79"/>
      <c r="AC293" s="81"/>
      <c r="AD293" s="81"/>
      <c r="AE293" s="81"/>
      <c r="AF293" s="81"/>
      <c r="AG293" s="81"/>
    </row>
    <row r="294" spans="2:33" x14ac:dyDescent="0.4">
      <c r="B294" s="81"/>
      <c r="C294" s="82"/>
      <c r="D294" s="81"/>
      <c r="F294" s="81"/>
      <c r="I294" s="81"/>
      <c r="L294" s="81"/>
      <c r="O294" s="81"/>
      <c r="S294" s="81"/>
      <c r="V294" s="79"/>
      <c r="AC294" s="81"/>
      <c r="AD294" s="81"/>
      <c r="AE294" s="81"/>
      <c r="AF294" s="81"/>
      <c r="AG294" s="81"/>
    </row>
    <row r="295" spans="2:33" x14ac:dyDescent="0.4">
      <c r="B295" s="81"/>
      <c r="C295" s="82"/>
      <c r="D295" s="81"/>
      <c r="F295" s="81"/>
      <c r="I295" s="81"/>
      <c r="L295" s="81"/>
      <c r="O295" s="81"/>
      <c r="S295" s="81"/>
      <c r="V295" s="79"/>
      <c r="AC295" s="81"/>
      <c r="AD295" s="81"/>
      <c r="AE295" s="81"/>
      <c r="AF295" s="81"/>
      <c r="AG295" s="81"/>
    </row>
    <row r="296" spans="2:33" x14ac:dyDescent="0.4">
      <c r="B296" s="81"/>
      <c r="C296" s="82"/>
      <c r="D296" s="81"/>
      <c r="F296" s="81"/>
      <c r="I296" s="81"/>
      <c r="L296" s="81"/>
      <c r="O296" s="81"/>
      <c r="S296" s="81"/>
      <c r="V296" s="79"/>
      <c r="AC296" s="81"/>
      <c r="AD296" s="81"/>
      <c r="AE296" s="81"/>
      <c r="AF296" s="81"/>
      <c r="AG296" s="81"/>
    </row>
    <row r="297" spans="2:33" x14ac:dyDescent="0.4">
      <c r="B297" s="81"/>
      <c r="C297" s="82"/>
      <c r="D297" s="81"/>
      <c r="F297" s="81"/>
      <c r="I297" s="81"/>
      <c r="L297" s="81"/>
      <c r="O297" s="81"/>
      <c r="S297" s="81"/>
      <c r="V297" s="79"/>
      <c r="AC297" s="81"/>
      <c r="AD297" s="81"/>
      <c r="AE297" s="81"/>
      <c r="AF297" s="81"/>
      <c r="AG297" s="81"/>
    </row>
    <row r="298" spans="2:33" x14ac:dyDescent="0.4">
      <c r="B298" s="81"/>
      <c r="C298" s="82"/>
      <c r="D298" s="81"/>
      <c r="F298" s="81"/>
      <c r="I298" s="81"/>
      <c r="L298" s="81"/>
      <c r="O298" s="81"/>
      <c r="S298" s="81"/>
      <c r="V298" s="79"/>
      <c r="AC298" s="81"/>
      <c r="AD298" s="81"/>
      <c r="AE298" s="81"/>
      <c r="AF298" s="81"/>
      <c r="AG298" s="81"/>
    </row>
    <row r="299" spans="2:33" x14ac:dyDescent="0.4">
      <c r="B299" s="81"/>
      <c r="C299" s="82"/>
      <c r="D299" s="81"/>
      <c r="F299" s="81"/>
      <c r="I299" s="81"/>
      <c r="L299" s="81"/>
      <c r="O299" s="81"/>
      <c r="S299" s="81"/>
      <c r="V299" s="79"/>
      <c r="AC299" s="81"/>
      <c r="AD299" s="81"/>
      <c r="AE299" s="81"/>
      <c r="AF299" s="81"/>
      <c r="AG299" s="81"/>
    </row>
    <row r="300" spans="2:33" x14ac:dyDescent="0.4">
      <c r="B300" s="81"/>
      <c r="C300" s="82"/>
      <c r="D300" s="81"/>
      <c r="F300" s="81"/>
      <c r="I300" s="81"/>
      <c r="L300" s="81"/>
      <c r="O300" s="81"/>
      <c r="S300" s="81"/>
      <c r="V300" s="79"/>
      <c r="AC300" s="81"/>
      <c r="AD300" s="81"/>
      <c r="AE300" s="81"/>
      <c r="AF300" s="81"/>
      <c r="AG300" s="81"/>
    </row>
    <row r="301" spans="2:33" x14ac:dyDescent="0.4">
      <c r="B301" s="81"/>
      <c r="C301" s="82"/>
      <c r="D301" s="81"/>
      <c r="F301" s="81"/>
      <c r="I301" s="81"/>
      <c r="L301" s="81"/>
      <c r="O301" s="81"/>
      <c r="S301" s="81"/>
      <c r="V301" s="79"/>
      <c r="AC301" s="81"/>
      <c r="AD301" s="81"/>
      <c r="AE301" s="81"/>
      <c r="AF301" s="81"/>
      <c r="AG301" s="81"/>
    </row>
    <row r="302" spans="2:33" x14ac:dyDescent="0.4">
      <c r="B302" s="81"/>
      <c r="C302" s="82"/>
      <c r="D302" s="81"/>
      <c r="F302" s="81"/>
      <c r="I302" s="81"/>
      <c r="L302" s="81"/>
      <c r="O302" s="81"/>
      <c r="S302" s="81"/>
      <c r="V302" s="79"/>
      <c r="AC302" s="81"/>
      <c r="AD302" s="81"/>
      <c r="AE302" s="81"/>
      <c r="AF302" s="81"/>
      <c r="AG302" s="81"/>
    </row>
    <row r="303" spans="2:33" x14ac:dyDescent="0.4">
      <c r="B303" s="81"/>
      <c r="C303" s="82"/>
      <c r="D303" s="81"/>
      <c r="F303" s="81"/>
      <c r="I303" s="81"/>
      <c r="L303" s="81"/>
      <c r="O303" s="81"/>
      <c r="S303" s="81"/>
      <c r="V303" s="79"/>
      <c r="AC303" s="81"/>
      <c r="AD303" s="81"/>
      <c r="AE303" s="81"/>
      <c r="AF303" s="81"/>
      <c r="AG303" s="81"/>
    </row>
    <row r="304" spans="2:33" x14ac:dyDescent="0.4">
      <c r="B304" s="81"/>
      <c r="C304" s="82"/>
      <c r="D304" s="81"/>
      <c r="F304" s="81"/>
      <c r="I304" s="81"/>
      <c r="L304" s="81"/>
      <c r="O304" s="81"/>
      <c r="S304" s="81"/>
      <c r="V304" s="79"/>
      <c r="AC304" s="81"/>
      <c r="AD304" s="81"/>
      <c r="AE304" s="81"/>
      <c r="AF304" s="81"/>
      <c r="AG304" s="81"/>
    </row>
    <row r="305" spans="2:33" x14ac:dyDescent="0.4">
      <c r="B305" s="81"/>
      <c r="C305" s="82"/>
      <c r="D305" s="81"/>
      <c r="F305" s="81"/>
      <c r="I305" s="81"/>
      <c r="L305" s="81"/>
      <c r="O305" s="81"/>
      <c r="S305" s="81"/>
      <c r="V305" s="79"/>
      <c r="AC305" s="81"/>
      <c r="AD305" s="81"/>
      <c r="AE305" s="81"/>
      <c r="AF305" s="81"/>
      <c r="AG305" s="81"/>
    </row>
    <row r="306" spans="2:33" x14ac:dyDescent="0.4">
      <c r="B306" s="81"/>
      <c r="C306" s="82"/>
      <c r="D306" s="81"/>
      <c r="F306" s="81"/>
      <c r="I306" s="81"/>
      <c r="L306" s="81"/>
      <c r="O306" s="81"/>
      <c r="S306" s="81"/>
      <c r="V306" s="79"/>
      <c r="AC306" s="81"/>
      <c r="AD306" s="81"/>
      <c r="AE306" s="81"/>
      <c r="AF306" s="81"/>
      <c r="AG306" s="81"/>
    </row>
    <row r="307" spans="2:33" x14ac:dyDescent="0.4">
      <c r="B307" s="81"/>
      <c r="C307" s="82"/>
      <c r="D307" s="81"/>
      <c r="F307" s="81"/>
      <c r="I307" s="81"/>
      <c r="L307" s="81"/>
      <c r="O307" s="81"/>
      <c r="S307" s="81"/>
      <c r="V307" s="79"/>
      <c r="AC307" s="81"/>
      <c r="AD307" s="81"/>
      <c r="AE307" s="81"/>
      <c r="AF307" s="81"/>
      <c r="AG307" s="81"/>
    </row>
    <row r="308" spans="2:33" x14ac:dyDescent="0.4">
      <c r="B308" s="81"/>
      <c r="C308" s="82"/>
      <c r="D308" s="81"/>
      <c r="F308" s="81"/>
      <c r="I308" s="81"/>
      <c r="L308" s="81"/>
      <c r="O308" s="81"/>
      <c r="S308" s="81"/>
      <c r="V308" s="79"/>
      <c r="AC308" s="81"/>
      <c r="AD308" s="81"/>
      <c r="AE308" s="81"/>
      <c r="AF308" s="81"/>
      <c r="AG308" s="81"/>
    </row>
    <row r="309" spans="2:33" x14ac:dyDescent="0.4">
      <c r="B309" s="81"/>
      <c r="C309" s="82"/>
      <c r="D309" s="81"/>
      <c r="F309" s="81"/>
      <c r="I309" s="81"/>
      <c r="L309" s="81"/>
      <c r="O309" s="81"/>
      <c r="S309" s="81"/>
      <c r="V309" s="79"/>
      <c r="AC309" s="81"/>
      <c r="AD309" s="81"/>
      <c r="AE309" s="81"/>
      <c r="AF309" s="81"/>
      <c r="AG309" s="81"/>
    </row>
    <row r="310" spans="2:33" x14ac:dyDescent="0.4">
      <c r="B310" s="81"/>
      <c r="C310" s="82"/>
      <c r="D310" s="81"/>
      <c r="F310" s="81"/>
      <c r="I310" s="81"/>
      <c r="L310" s="81"/>
      <c r="O310" s="81"/>
      <c r="S310" s="81"/>
      <c r="V310" s="79"/>
      <c r="AC310" s="81"/>
      <c r="AD310" s="81"/>
      <c r="AE310" s="81"/>
      <c r="AF310" s="81"/>
      <c r="AG310" s="81"/>
    </row>
    <row r="311" spans="2:33" x14ac:dyDescent="0.4">
      <c r="B311" s="81"/>
      <c r="C311" s="82"/>
      <c r="D311" s="81"/>
      <c r="F311" s="81"/>
      <c r="I311" s="81"/>
      <c r="L311" s="81"/>
      <c r="O311" s="81"/>
      <c r="S311" s="81"/>
      <c r="V311" s="79"/>
      <c r="AC311" s="81"/>
      <c r="AD311" s="81"/>
      <c r="AE311" s="81"/>
      <c r="AF311" s="81"/>
      <c r="AG311" s="81"/>
    </row>
    <row r="312" spans="2:33" x14ac:dyDescent="0.4">
      <c r="B312" s="81"/>
      <c r="C312" s="82"/>
      <c r="D312" s="81"/>
      <c r="F312" s="81"/>
      <c r="I312" s="81"/>
      <c r="L312" s="81"/>
      <c r="O312" s="81"/>
      <c r="S312" s="81"/>
      <c r="V312" s="79"/>
      <c r="AC312" s="81"/>
      <c r="AD312" s="81"/>
      <c r="AE312" s="81"/>
      <c r="AF312" s="81"/>
      <c r="AG312" s="81"/>
    </row>
    <row r="313" spans="2:33" x14ac:dyDescent="0.4">
      <c r="B313" s="81"/>
      <c r="C313" s="82"/>
      <c r="D313" s="81"/>
      <c r="F313" s="81"/>
      <c r="I313" s="81"/>
      <c r="L313" s="81"/>
      <c r="O313" s="81"/>
      <c r="S313" s="81"/>
      <c r="V313" s="79"/>
      <c r="AC313" s="81"/>
      <c r="AD313" s="81"/>
      <c r="AE313" s="81"/>
      <c r="AF313" s="81"/>
      <c r="AG313" s="81"/>
    </row>
    <row r="314" spans="2:33" x14ac:dyDescent="0.4">
      <c r="B314" s="81"/>
      <c r="C314" s="82"/>
      <c r="D314" s="81"/>
      <c r="F314" s="81"/>
      <c r="I314" s="81"/>
      <c r="L314" s="81"/>
      <c r="O314" s="81"/>
      <c r="S314" s="81"/>
      <c r="V314" s="79"/>
      <c r="AC314" s="81"/>
      <c r="AD314" s="81"/>
      <c r="AE314" s="81"/>
      <c r="AF314" s="81"/>
      <c r="AG314" s="81"/>
    </row>
    <row r="315" spans="2:33" x14ac:dyDescent="0.4">
      <c r="B315" s="81"/>
      <c r="C315" s="82"/>
      <c r="D315" s="81"/>
      <c r="F315" s="81"/>
      <c r="I315" s="81"/>
      <c r="L315" s="81"/>
      <c r="O315" s="81"/>
      <c r="S315" s="81"/>
      <c r="V315" s="79"/>
      <c r="AC315" s="81"/>
      <c r="AD315" s="81"/>
      <c r="AE315" s="81"/>
      <c r="AF315" s="81"/>
      <c r="AG315" s="81"/>
    </row>
    <row r="316" spans="2:33" x14ac:dyDescent="0.4">
      <c r="B316" s="81"/>
      <c r="C316" s="82"/>
      <c r="D316" s="81"/>
      <c r="F316" s="81"/>
      <c r="I316" s="81"/>
      <c r="L316" s="81"/>
      <c r="O316" s="81"/>
      <c r="S316" s="81"/>
      <c r="V316" s="79"/>
      <c r="AC316" s="81"/>
      <c r="AD316" s="81"/>
      <c r="AE316" s="81"/>
      <c r="AF316" s="81"/>
      <c r="AG316" s="81"/>
    </row>
    <row r="317" spans="2:33" x14ac:dyDescent="0.4">
      <c r="B317" s="81"/>
      <c r="C317" s="82"/>
      <c r="D317" s="81"/>
      <c r="F317" s="81"/>
      <c r="I317" s="81"/>
      <c r="L317" s="81"/>
      <c r="O317" s="81"/>
      <c r="S317" s="81"/>
      <c r="V317" s="79"/>
      <c r="AC317" s="81"/>
      <c r="AD317" s="81"/>
      <c r="AE317" s="81"/>
      <c r="AF317" s="81"/>
      <c r="AG317" s="81"/>
    </row>
    <row r="318" spans="2:33" x14ac:dyDescent="0.4">
      <c r="B318" s="81"/>
      <c r="C318" s="82"/>
      <c r="D318" s="81"/>
      <c r="F318" s="81"/>
      <c r="I318" s="81"/>
      <c r="L318" s="81"/>
      <c r="O318" s="81"/>
      <c r="S318" s="81"/>
      <c r="V318" s="79"/>
      <c r="AC318" s="81"/>
      <c r="AD318" s="81"/>
      <c r="AE318" s="81"/>
      <c r="AF318" s="81"/>
      <c r="AG318" s="81"/>
    </row>
    <row r="319" spans="2:33" x14ac:dyDescent="0.4">
      <c r="B319" s="81"/>
      <c r="C319" s="82"/>
      <c r="D319" s="81"/>
      <c r="F319" s="81"/>
      <c r="I319" s="81"/>
      <c r="L319" s="81"/>
      <c r="O319" s="81"/>
      <c r="S319" s="81"/>
      <c r="V319" s="79"/>
      <c r="AC319" s="81"/>
      <c r="AD319" s="81"/>
      <c r="AE319" s="81"/>
      <c r="AF319" s="81"/>
      <c r="AG319" s="81"/>
    </row>
    <row r="320" spans="2:33" x14ac:dyDescent="0.4">
      <c r="B320" s="81"/>
      <c r="C320" s="82"/>
      <c r="D320" s="81"/>
      <c r="F320" s="81"/>
      <c r="I320" s="81"/>
      <c r="L320" s="81"/>
      <c r="O320" s="81"/>
      <c r="S320" s="81"/>
      <c r="V320" s="79"/>
      <c r="AC320" s="81"/>
      <c r="AD320" s="81"/>
      <c r="AE320" s="81"/>
      <c r="AF320" s="81"/>
      <c r="AG320" s="81"/>
    </row>
    <row r="321" spans="2:33" x14ac:dyDescent="0.4">
      <c r="B321" s="81"/>
      <c r="C321" s="82"/>
      <c r="D321" s="81"/>
      <c r="F321" s="81"/>
      <c r="I321" s="81"/>
      <c r="L321" s="81"/>
      <c r="O321" s="81"/>
      <c r="S321" s="81"/>
      <c r="V321" s="79"/>
      <c r="AC321" s="81"/>
      <c r="AD321" s="81"/>
      <c r="AE321" s="81"/>
      <c r="AF321" s="81"/>
      <c r="AG321" s="81"/>
    </row>
    <row r="322" spans="2:33" x14ac:dyDescent="0.4">
      <c r="B322" s="81"/>
      <c r="C322" s="82"/>
      <c r="D322" s="81"/>
      <c r="F322" s="81"/>
      <c r="I322" s="81"/>
      <c r="L322" s="81"/>
      <c r="O322" s="81"/>
      <c r="S322" s="81"/>
      <c r="V322" s="79"/>
      <c r="AC322" s="81"/>
      <c r="AD322" s="81"/>
      <c r="AE322" s="81"/>
      <c r="AF322" s="81"/>
      <c r="AG322" s="81"/>
    </row>
    <row r="323" spans="2:33" x14ac:dyDescent="0.4">
      <c r="B323" s="81"/>
      <c r="C323" s="82"/>
      <c r="D323" s="81"/>
      <c r="F323" s="81"/>
      <c r="I323" s="81"/>
      <c r="L323" s="81"/>
      <c r="O323" s="81"/>
      <c r="S323" s="81"/>
      <c r="V323" s="79"/>
      <c r="AC323" s="81"/>
      <c r="AD323" s="81"/>
      <c r="AE323" s="81"/>
      <c r="AF323" s="81"/>
      <c r="AG323" s="81"/>
    </row>
    <row r="324" spans="2:33" x14ac:dyDescent="0.4">
      <c r="B324" s="81"/>
      <c r="C324" s="82"/>
      <c r="D324" s="81"/>
      <c r="F324" s="81"/>
      <c r="I324" s="81"/>
      <c r="L324" s="81"/>
      <c r="O324" s="81"/>
      <c r="S324" s="81"/>
      <c r="V324" s="79"/>
      <c r="AC324" s="81"/>
      <c r="AD324" s="81"/>
      <c r="AE324" s="81"/>
      <c r="AF324" s="81"/>
      <c r="AG324" s="81"/>
    </row>
    <row r="325" spans="2:33" x14ac:dyDescent="0.4">
      <c r="B325" s="81"/>
      <c r="C325" s="82"/>
      <c r="D325" s="81"/>
      <c r="F325" s="81"/>
      <c r="I325" s="81"/>
      <c r="L325" s="81"/>
      <c r="O325" s="81"/>
      <c r="S325" s="81"/>
      <c r="V325" s="79"/>
      <c r="AC325" s="81"/>
      <c r="AD325" s="81"/>
      <c r="AE325" s="81"/>
      <c r="AF325" s="81"/>
      <c r="AG325" s="81"/>
    </row>
    <row r="326" spans="2:33" x14ac:dyDescent="0.4">
      <c r="B326" s="81"/>
      <c r="C326" s="82"/>
      <c r="D326" s="81"/>
      <c r="F326" s="81"/>
      <c r="I326" s="81"/>
      <c r="L326" s="81"/>
      <c r="O326" s="81"/>
      <c r="S326" s="81"/>
      <c r="V326" s="79"/>
      <c r="AC326" s="81"/>
      <c r="AD326" s="81"/>
      <c r="AE326" s="81"/>
      <c r="AF326" s="81"/>
      <c r="AG326" s="81"/>
    </row>
    <row r="327" spans="2:33" x14ac:dyDescent="0.4">
      <c r="B327" s="81"/>
      <c r="C327" s="82"/>
      <c r="D327" s="81"/>
      <c r="F327" s="81"/>
      <c r="I327" s="81"/>
      <c r="L327" s="81"/>
      <c r="O327" s="81"/>
      <c r="S327" s="81"/>
      <c r="V327" s="79"/>
      <c r="AC327" s="81"/>
      <c r="AD327" s="81"/>
      <c r="AE327" s="81"/>
      <c r="AF327" s="81"/>
      <c r="AG327" s="81"/>
    </row>
    <row r="328" spans="2:33" x14ac:dyDescent="0.4">
      <c r="B328" s="81"/>
      <c r="C328" s="82"/>
      <c r="D328" s="81"/>
      <c r="F328" s="81"/>
      <c r="I328" s="81"/>
      <c r="L328" s="81"/>
      <c r="O328" s="81"/>
      <c r="S328" s="81"/>
      <c r="V328" s="79"/>
      <c r="AC328" s="81"/>
      <c r="AD328" s="81"/>
      <c r="AE328" s="81"/>
      <c r="AF328" s="81"/>
      <c r="AG328" s="81"/>
    </row>
    <row r="329" spans="2:33" x14ac:dyDescent="0.4">
      <c r="B329" s="81"/>
      <c r="C329" s="82"/>
      <c r="D329" s="81"/>
      <c r="F329" s="81"/>
      <c r="I329" s="81"/>
      <c r="L329" s="81"/>
      <c r="O329" s="81"/>
      <c r="S329" s="81"/>
      <c r="V329" s="79"/>
      <c r="AC329" s="81"/>
      <c r="AD329" s="81"/>
      <c r="AE329" s="81"/>
      <c r="AF329" s="81"/>
      <c r="AG329" s="81"/>
    </row>
    <row r="330" spans="2:33" x14ac:dyDescent="0.4">
      <c r="B330" s="81"/>
      <c r="C330" s="82"/>
      <c r="D330" s="81"/>
      <c r="F330" s="81"/>
      <c r="I330" s="81"/>
      <c r="L330" s="81"/>
      <c r="O330" s="81"/>
      <c r="S330" s="81"/>
      <c r="V330" s="79"/>
      <c r="AC330" s="81"/>
      <c r="AD330" s="81"/>
      <c r="AE330" s="81"/>
      <c r="AF330" s="81"/>
      <c r="AG330" s="81"/>
    </row>
    <row r="331" spans="2:33" x14ac:dyDescent="0.4">
      <c r="B331" s="81"/>
      <c r="C331" s="82"/>
      <c r="D331" s="81"/>
      <c r="F331" s="81"/>
      <c r="I331" s="81"/>
      <c r="L331" s="81"/>
      <c r="O331" s="81"/>
      <c r="S331" s="81"/>
      <c r="V331" s="79"/>
      <c r="AC331" s="81"/>
      <c r="AD331" s="81"/>
      <c r="AE331" s="81"/>
      <c r="AF331" s="81"/>
      <c r="AG331" s="81"/>
    </row>
    <row r="332" spans="2:33" x14ac:dyDescent="0.4">
      <c r="B332" s="81"/>
      <c r="C332" s="82"/>
      <c r="D332" s="81"/>
      <c r="F332" s="81"/>
      <c r="I332" s="81"/>
      <c r="L332" s="81"/>
      <c r="O332" s="81"/>
      <c r="S332" s="81"/>
      <c r="V332" s="79"/>
      <c r="AC332" s="81"/>
      <c r="AD332" s="81"/>
      <c r="AE332" s="81"/>
      <c r="AF332" s="81"/>
      <c r="AG332" s="81"/>
    </row>
    <row r="333" spans="2:33" x14ac:dyDescent="0.4">
      <c r="B333" s="81"/>
      <c r="C333" s="82"/>
      <c r="D333" s="81"/>
      <c r="F333" s="81"/>
      <c r="I333" s="81"/>
      <c r="L333" s="81"/>
      <c r="O333" s="81"/>
      <c r="S333" s="81"/>
      <c r="V333" s="79"/>
      <c r="AC333" s="81"/>
      <c r="AD333" s="81"/>
      <c r="AE333" s="81"/>
      <c r="AF333" s="81"/>
      <c r="AG333" s="81"/>
    </row>
    <row r="334" spans="2:33" x14ac:dyDescent="0.4">
      <c r="B334" s="81"/>
      <c r="C334" s="82"/>
      <c r="D334" s="81"/>
      <c r="F334" s="81"/>
      <c r="I334" s="81"/>
      <c r="L334" s="81"/>
      <c r="O334" s="81"/>
      <c r="S334" s="81"/>
      <c r="V334" s="79"/>
      <c r="AC334" s="81"/>
      <c r="AD334" s="81"/>
      <c r="AE334" s="81"/>
      <c r="AF334" s="81"/>
      <c r="AG334" s="81"/>
    </row>
    <row r="335" spans="2:33" x14ac:dyDescent="0.4">
      <c r="B335" s="81"/>
      <c r="C335" s="82"/>
      <c r="D335" s="81"/>
      <c r="F335" s="81"/>
      <c r="I335" s="81"/>
      <c r="L335" s="81"/>
      <c r="O335" s="81"/>
      <c r="S335" s="81"/>
      <c r="V335" s="79"/>
      <c r="AC335" s="81"/>
      <c r="AD335" s="81"/>
      <c r="AE335" s="81"/>
      <c r="AF335" s="81"/>
      <c r="AG335" s="81"/>
    </row>
    <row r="336" spans="2:33" x14ac:dyDescent="0.4">
      <c r="B336" s="81"/>
      <c r="C336" s="82"/>
      <c r="D336" s="81"/>
      <c r="F336" s="81"/>
      <c r="I336" s="81"/>
      <c r="L336" s="81"/>
      <c r="O336" s="81"/>
      <c r="S336" s="81"/>
      <c r="V336" s="79"/>
      <c r="AC336" s="81"/>
      <c r="AD336" s="81"/>
      <c r="AE336" s="81"/>
      <c r="AF336" s="81"/>
      <c r="AG336" s="81"/>
    </row>
    <row r="337" spans="2:33" x14ac:dyDescent="0.4">
      <c r="B337" s="81"/>
      <c r="C337" s="82"/>
      <c r="D337" s="81"/>
      <c r="F337" s="81"/>
      <c r="I337" s="81"/>
      <c r="L337" s="81"/>
      <c r="O337" s="81"/>
      <c r="S337" s="81"/>
      <c r="V337" s="79"/>
      <c r="AC337" s="81"/>
      <c r="AD337" s="81"/>
      <c r="AE337" s="81"/>
      <c r="AF337" s="81"/>
      <c r="AG337" s="81"/>
    </row>
    <row r="338" spans="2:33" x14ac:dyDescent="0.4">
      <c r="B338" s="81"/>
      <c r="C338" s="82"/>
      <c r="D338" s="81"/>
      <c r="F338" s="81"/>
      <c r="I338" s="81"/>
      <c r="L338" s="81"/>
      <c r="O338" s="81"/>
      <c r="S338" s="81"/>
      <c r="V338" s="79"/>
      <c r="AC338" s="81"/>
      <c r="AD338" s="81"/>
      <c r="AE338" s="81"/>
      <c r="AF338" s="81"/>
      <c r="AG338" s="81"/>
    </row>
    <row r="339" spans="2:33" x14ac:dyDescent="0.4">
      <c r="B339" s="81"/>
      <c r="C339" s="82"/>
      <c r="D339" s="81"/>
      <c r="F339" s="81"/>
      <c r="I339" s="81"/>
      <c r="L339" s="81"/>
      <c r="O339" s="81"/>
      <c r="S339" s="81"/>
      <c r="V339" s="79"/>
      <c r="AC339" s="81"/>
      <c r="AD339" s="81"/>
      <c r="AE339" s="81"/>
      <c r="AF339" s="81"/>
      <c r="AG339" s="81"/>
    </row>
    <row r="340" spans="2:33" x14ac:dyDescent="0.4">
      <c r="B340" s="81"/>
      <c r="C340" s="82"/>
      <c r="D340" s="81"/>
      <c r="F340" s="81"/>
      <c r="I340" s="81"/>
      <c r="L340" s="81"/>
      <c r="O340" s="81"/>
      <c r="S340" s="81"/>
      <c r="V340" s="79"/>
      <c r="AC340" s="81"/>
      <c r="AD340" s="81"/>
      <c r="AE340" s="81"/>
      <c r="AF340" s="81"/>
      <c r="AG340" s="81"/>
    </row>
    <row r="341" spans="2:33" x14ac:dyDescent="0.4">
      <c r="B341" s="81"/>
      <c r="C341" s="82"/>
      <c r="D341" s="81"/>
      <c r="F341" s="81"/>
      <c r="I341" s="81"/>
      <c r="L341" s="81"/>
      <c r="O341" s="81"/>
      <c r="S341" s="81"/>
      <c r="V341" s="79"/>
      <c r="AC341" s="81"/>
      <c r="AD341" s="81"/>
      <c r="AE341" s="81"/>
      <c r="AF341" s="81"/>
      <c r="AG341" s="81"/>
    </row>
    <row r="342" spans="2:33" x14ac:dyDescent="0.4">
      <c r="B342" s="81"/>
      <c r="C342" s="82"/>
      <c r="D342" s="81"/>
      <c r="F342" s="81"/>
      <c r="I342" s="81"/>
      <c r="L342" s="81"/>
      <c r="O342" s="81"/>
      <c r="S342" s="81"/>
      <c r="V342" s="79"/>
      <c r="AC342" s="81"/>
      <c r="AD342" s="81"/>
      <c r="AE342" s="81"/>
      <c r="AF342" s="81"/>
      <c r="AG342" s="81"/>
    </row>
    <row r="343" spans="2:33" x14ac:dyDescent="0.4">
      <c r="B343" s="81"/>
      <c r="C343" s="82"/>
      <c r="D343" s="81"/>
      <c r="F343" s="81"/>
      <c r="I343" s="81"/>
      <c r="L343" s="81"/>
      <c r="O343" s="81"/>
      <c r="S343" s="81"/>
      <c r="V343" s="79"/>
      <c r="AC343" s="81"/>
      <c r="AD343" s="81"/>
      <c r="AE343" s="81"/>
      <c r="AF343" s="81"/>
      <c r="AG343" s="81"/>
    </row>
    <row r="344" spans="2:33" x14ac:dyDescent="0.4">
      <c r="B344" s="81"/>
      <c r="C344" s="82"/>
      <c r="D344" s="81"/>
      <c r="F344" s="81"/>
      <c r="I344" s="81"/>
      <c r="L344" s="81"/>
      <c r="O344" s="81"/>
      <c r="S344" s="81"/>
      <c r="V344" s="79"/>
      <c r="AC344" s="81"/>
      <c r="AD344" s="81"/>
      <c r="AE344" s="81"/>
      <c r="AF344" s="81"/>
      <c r="AG344" s="81"/>
    </row>
    <row r="345" spans="2:33" x14ac:dyDescent="0.4">
      <c r="B345" s="81"/>
      <c r="C345" s="82"/>
      <c r="D345" s="81"/>
      <c r="F345" s="81"/>
      <c r="I345" s="81"/>
      <c r="L345" s="81"/>
      <c r="O345" s="81"/>
      <c r="S345" s="81"/>
      <c r="V345" s="79"/>
      <c r="AC345" s="81"/>
      <c r="AD345" s="81"/>
      <c r="AE345" s="81"/>
      <c r="AF345" s="81"/>
      <c r="AG345" s="81"/>
    </row>
    <row r="346" spans="2:33" x14ac:dyDescent="0.4">
      <c r="B346" s="81"/>
      <c r="C346" s="82"/>
      <c r="D346" s="81"/>
      <c r="F346" s="81"/>
      <c r="I346" s="81"/>
      <c r="L346" s="81"/>
      <c r="O346" s="81"/>
      <c r="S346" s="81"/>
      <c r="V346" s="79"/>
      <c r="AC346" s="81"/>
      <c r="AD346" s="81"/>
      <c r="AE346" s="81"/>
      <c r="AF346" s="81"/>
      <c r="AG346" s="81"/>
    </row>
    <row r="347" spans="2:33" x14ac:dyDescent="0.4">
      <c r="B347" s="81"/>
      <c r="C347" s="82"/>
      <c r="D347" s="81"/>
      <c r="F347" s="81"/>
      <c r="I347" s="81"/>
      <c r="L347" s="81"/>
      <c r="O347" s="81"/>
      <c r="S347" s="81"/>
      <c r="V347" s="79"/>
      <c r="AC347" s="81"/>
      <c r="AD347" s="81"/>
      <c r="AE347" s="81"/>
      <c r="AF347" s="81"/>
      <c r="AG347" s="81"/>
    </row>
    <row r="348" spans="2:33" x14ac:dyDescent="0.4">
      <c r="B348" s="81"/>
      <c r="C348" s="82"/>
      <c r="D348" s="81"/>
      <c r="F348" s="81"/>
      <c r="I348" s="81"/>
      <c r="L348" s="81"/>
      <c r="O348" s="81"/>
      <c r="S348" s="81"/>
      <c r="V348" s="79"/>
      <c r="AC348" s="81"/>
      <c r="AD348" s="81"/>
      <c r="AE348" s="81"/>
      <c r="AF348" s="81"/>
      <c r="AG348" s="81"/>
    </row>
    <row r="349" spans="2:33" x14ac:dyDescent="0.4">
      <c r="B349" s="81"/>
      <c r="C349" s="82"/>
      <c r="D349" s="81"/>
      <c r="F349" s="81"/>
      <c r="I349" s="81"/>
      <c r="L349" s="81"/>
      <c r="O349" s="81"/>
      <c r="S349" s="81"/>
      <c r="V349" s="79"/>
      <c r="AC349" s="81"/>
      <c r="AD349" s="81"/>
      <c r="AE349" s="81"/>
      <c r="AF349" s="81"/>
      <c r="AG349" s="81"/>
    </row>
    <row r="350" spans="2:33" x14ac:dyDescent="0.4">
      <c r="B350" s="81"/>
      <c r="C350" s="82"/>
      <c r="D350" s="81"/>
      <c r="F350" s="81"/>
      <c r="I350" s="81"/>
      <c r="L350" s="81"/>
      <c r="O350" s="81"/>
      <c r="S350" s="81"/>
      <c r="V350" s="79"/>
      <c r="AC350" s="81"/>
      <c r="AD350" s="81"/>
      <c r="AE350" s="81"/>
      <c r="AF350" s="81"/>
      <c r="AG350" s="81"/>
    </row>
    <row r="351" spans="2:33" x14ac:dyDescent="0.4">
      <c r="B351" s="81"/>
      <c r="C351" s="82"/>
      <c r="D351" s="81"/>
      <c r="F351" s="81"/>
      <c r="I351" s="81"/>
      <c r="L351" s="81"/>
      <c r="O351" s="81"/>
      <c r="S351" s="81"/>
      <c r="V351" s="79"/>
      <c r="AC351" s="81"/>
      <c r="AD351" s="81"/>
      <c r="AE351" s="81"/>
      <c r="AF351" s="81"/>
      <c r="AG351" s="81"/>
    </row>
    <row r="352" spans="2:33" x14ac:dyDescent="0.4">
      <c r="B352" s="81"/>
      <c r="C352" s="82"/>
      <c r="D352" s="81"/>
      <c r="F352" s="81"/>
      <c r="I352" s="81"/>
      <c r="L352" s="81"/>
      <c r="O352" s="81"/>
      <c r="S352" s="81"/>
      <c r="V352" s="79"/>
      <c r="AC352" s="81"/>
      <c r="AD352" s="81"/>
      <c r="AE352" s="81"/>
      <c r="AF352" s="81"/>
      <c r="AG352" s="81"/>
    </row>
    <row r="353" spans="2:33" x14ac:dyDescent="0.4">
      <c r="B353" s="81"/>
      <c r="C353" s="82"/>
      <c r="D353" s="81"/>
      <c r="F353" s="81"/>
      <c r="I353" s="81"/>
      <c r="L353" s="81"/>
      <c r="O353" s="81"/>
      <c r="S353" s="81"/>
      <c r="V353" s="79"/>
      <c r="AC353" s="81"/>
      <c r="AD353" s="81"/>
      <c r="AE353" s="81"/>
      <c r="AF353" s="81"/>
      <c r="AG353" s="81"/>
    </row>
    <row r="354" spans="2:33" x14ac:dyDescent="0.4">
      <c r="B354" s="81"/>
      <c r="C354" s="82"/>
      <c r="D354" s="81"/>
      <c r="F354" s="81"/>
      <c r="I354" s="81"/>
      <c r="L354" s="81"/>
      <c r="O354" s="81"/>
      <c r="S354" s="81"/>
      <c r="V354" s="79"/>
      <c r="AC354" s="81"/>
      <c r="AD354" s="81"/>
      <c r="AE354" s="81"/>
      <c r="AF354" s="81"/>
      <c r="AG354" s="81"/>
    </row>
    <row r="355" spans="2:33" x14ac:dyDescent="0.4">
      <c r="B355" s="81"/>
      <c r="C355" s="82"/>
      <c r="D355" s="81"/>
      <c r="F355" s="81"/>
      <c r="I355" s="81"/>
      <c r="L355" s="81"/>
      <c r="O355" s="81"/>
      <c r="S355" s="81"/>
      <c r="V355" s="79"/>
      <c r="AC355" s="81"/>
      <c r="AD355" s="81"/>
      <c r="AE355" s="81"/>
      <c r="AF355" s="81"/>
      <c r="AG355" s="81"/>
    </row>
    <row r="356" spans="2:33" x14ac:dyDescent="0.4">
      <c r="B356" s="81"/>
      <c r="C356" s="82"/>
      <c r="D356" s="81"/>
      <c r="F356" s="81"/>
      <c r="I356" s="81"/>
      <c r="L356" s="81"/>
      <c r="O356" s="81"/>
      <c r="S356" s="81"/>
      <c r="V356" s="79"/>
      <c r="AC356" s="81"/>
      <c r="AD356" s="81"/>
      <c r="AE356" s="81"/>
      <c r="AF356" s="81"/>
      <c r="AG356" s="81"/>
    </row>
    <row r="357" spans="2:33" x14ac:dyDescent="0.4">
      <c r="B357" s="81"/>
      <c r="C357" s="82"/>
      <c r="D357" s="81"/>
      <c r="F357" s="81"/>
      <c r="I357" s="81"/>
      <c r="L357" s="81"/>
      <c r="O357" s="81"/>
      <c r="S357" s="81"/>
      <c r="V357" s="79"/>
      <c r="AC357" s="81"/>
      <c r="AD357" s="81"/>
      <c r="AE357" s="81"/>
      <c r="AF357" s="81"/>
      <c r="AG357" s="81"/>
    </row>
    <row r="358" spans="2:33" x14ac:dyDescent="0.4">
      <c r="B358" s="81"/>
      <c r="C358" s="82"/>
      <c r="D358" s="81"/>
      <c r="F358" s="81"/>
      <c r="I358" s="81"/>
      <c r="L358" s="81"/>
      <c r="O358" s="81"/>
      <c r="S358" s="81"/>
      <c r="V358" s="79"/>
      <c r="AC358" s="81"/>
      <c r="AD358" s="81"/>
      <c r="AE358" s="81"/>
      <c r="AF358" s="81"/>
      <c r="AG358" s="81"/>
    </row>
    <row r="359" spans="2:33" x14ac:dyDescent="0.4">
      <c r="B359" s="81"/>
      <c r="C359" s="82"/>
      <c r="D359" s="81"/>
      <c r="F359" s="81"/>
      <c r="I359" s="81"/>
      <c r="L359" s="81"/>
      <c r="O359" s="81"/>
      <c r="S359" s="81"/>
      <c r="V359" s="79"/>
      <c r="AC359" s="81"/>
      <c r="AD359" s="81"/>
      <c r="AE359" s="81"/>
      <c r="AF359" s="81"/>
      <c r="AG359" s="81"/>
    </row>
    <row r="360" spans="2:33" x14ac:dyDescent="0.4">
      <c r="B360" s="81"/>
      <c r="C360" s="82"/>
      <c r="D360" s="81"/>
      <c r="F360" s="81"/>
      <c r="I360" s="81"/>
      <c r="L360" s="81"/>
      <c r="O360" s="81"/>
      <c r="S360" s="81"/>
      <c r="V360" s="79"/>
      <c r="AC360" s="81"/>
      <c r="AD360" s="81"/>
      <c r="AE360" s="81"/>
      <c r="AF360" s="81"/>
      <c r="AG360" s="81"/>
    </row>
    <row r="361" spans="2:33" x14ac:dyDescent="0.4">
      <c r="B361" s="81"/>
      <c r="C361" s="82"/>
      <c r="D361" s="81"/>
      <c r="F361" s="81"/>
      <c r="I361" s="81"/>
      <c r="L361" s="81"/>
      <c r="O361" s="81"/>
      <c r="S361" s="81"/>
      <c r="V361" s="79"/>
      <c r="AC361" s="81"/>
      <c r="AD361" s="81"/>
      <c r="AE361" s="81"/>
      <c r="AF361" s="81"/>
      <c r="AG361" s="81"/>
    </row>
    <row r="362" spans="2:33" x14ac:dyDescent="0.4">
      <c r="B362" s="81"/>
      <c r="C362" s="82"/>
      <c r="D362" s="81"/>
      <c r="F362" s="81"/>
      <c r="I362" s="81"/>
      <c r="L362" s="81"/>
      <c r="O362" s="81"/>
      <c r="S362" s="81"/>
      <c r="V362" s="79"/>
      <c r="AC362" s="81"/>
      <c r="AD362" s="81"/>
      <c r="AE362" s="81"/>
      <c r="AF362" s="81"/>
      <c r="AG362" s="81"/>
    </row>
    <row r="363" spans="2:33" x14ac:dyDescent="0.4">
      <c r="B363" s="81"/>
      <c r="C363" s="82"/>
      <c r="D363" s="81"/>
      <c r="F363" s="81"/>
      <c r="I363" s="81"/>
      <c r="L363" s="81"/>
      <c r="O363" s="81"/>
      <c r="S363" s="81"/>
      <c r="V363" s="79"/>
      <c r="AC363" s="81"/>
      <c r="AD363" s="81"/>
      <c r="AE363" s="81"/>
      <c r="AF363" s="81"/>
      <c r="AG363" s="81"/>
    </row>
    <row r="364" spans="2:33" x14ac:dyDescent="0.4">
      <c r="B364" s="81"/>
      <c r="C364" s="82"/>
      <c r="D364" s="81"/>
      <c r="F364" s="81"/>
      <c r="I364" s="81"/>
      <c r="L364" s="81"/>
      <c r="O364" s="81"/>
      <c r="S364" s="81"/>
      <c r="V364" s="79"/>
      <c r="AC364" s="81"/>
      <c r="AD364" s="81"/>
      <c r="AE364" s="81"/>
      <c r="AF364" s="81"/>
      <c r="AG364" s="81"/>
    </row>
    <row r="365" spans="2:33" x14ac:dyDescent="0.4">
      <c r="B365" s="81"/>
      <c r="C365" s="82"/>
      <c r="D365" s="81"/>
      <c r="F365" s="81"/>
      <c r="I365" s="81"/>
      <c r="L365" s="81"/>
      <c r="O365" s="81"/>
      <c r="S365" s="81"/>
      <c r="V365" s="79"/>
      <c r="AC365" s="81"/>
      <c r="AD365" s="81"/>
      <c r="AE365" s="81"/>
      <c r="AF365" s="81"/>
      <c r="AG365" s="81"/>
    </row>
    <row r="366" spans="2:33" x14ac:dyDescent="0.4">
      <c r="B366" s="81"/>
      <c r="C366" s="82"/>
      <c r="D366" s="81"/>
      <c r="F366" s="81"/>
      <c r="I366" s="81"/>
      <c r="L366" s="81"/>
      <c r="O366" s="81"/>
      <c r="S366" s="81"/>
      <c r="V366" s="79"/>
      <c r="AC366" s="81"/>
      <c r="AD366" s="81"/>
      <c r="AE366" s="81"/>
      <c r="AF366" s="81"/>
      <c r="AG366" s="81"/>
    </row>
    <row r="367" spans="2:33" x14ac:dyDescent="0.4">
      <c r="B367" s="81"/>
      <c r="C367" s="82"/>
      <c r="D367" s="81"/>
      <c r="F367" s="81"/>
      <c r="I367" s="81"/>
      <c r="L367" s="81"/>
      <c r="O367" s="81"/>
      <c r="S367" s="81"/>
      <c r="V367" s="79"/>
      <c r="AC367" s="81"/>
      <c r="AD367" s="81"/>
      <c r="AE367" s="81"/>
      <c r="AF367" s="81"/>
      <c r="AG367" s="81"/>
    </row>
    <row r="368" spans="2:33" x14ac:dyDescent="0.4">
      <c r="B368" s="81"/>
      <c r="C368" s="82"/>
      <c r="D368" s="81"/>
      <c r="F368" s="81"/>
      <c r="I368" s="81"/>
      <c r="L368" s="81"/>
      <c r="O368" s="81"/>
      <c r="S368" s="81"/>
      <c r="V368" s="79"/>
      <c r="AC368" s="81"/>
      <c r="AD368" s="81"/>
      <c r="AE368" s="81"/>
      <c r="AF368" s="81"/>
      <c r="AG368" s="81"/>
    </row>
    <row r="369" spans="2:33" x14ac:dyDescent="0.4">
      <c r="B369" s="81"/>
      <c r="C369" s="82"/>
      <c r="D369" s="81"/>
      <c r="F369" s="81"/>
      <c r="I369" s="81"/>
      <c r="L369" s="81"/>
      <c r="O369" s="81"/>
      <c r="S369" s="81"/>
      <c r="V369" s="79"/>
      <c r="AC369" s="81"/>
      <c r="AD369" s="81"/>
      <c r="AE369" s="81"/>
      <c r="AF369" s="81"/>
      <c r="AG369" s="81"/>
    </row>
    <row r="370" spans="2:33" x14ac:dyDescent="0.4">
      <c r="B370" s="81"/>
      <c r="C370" s="82"/>
      <c r="D370" s="81"/>
      <c r="F370" s="81"/>
      <c r="I370" s="81"/>
      <c r="L370" s="81"/>
      <c r="O370" s="81"/>
      <c r="S370" s="81"/>
      <c r="V370" s="79"/>
      <c r="AC370" s="81"/>
      <c r="AD370" s="81"/>
      <c r="AE370" s="81"/>
      <c r="AF370" s="81"/>
      <c r="AG370" s="81"/>
    </row>
    <row r="371" spans="2:33" x14ac:dyDescent="0.4">
      <c r="B371" s="81"/>
      <c r="C371" s="82"/>
      <c r="D371" s="81"/>
      <c r="F371" s="81"/>
      <c r="I371" s="81"/>
      <c r="L371" s="81"/>
      <c r="O371" s="81"/>
      <c r="S371" s="81"/>
      <c r="V371" s="79"/>
      <c r="AC371" s="81"/>
      <c r="AD371" s="81"/>
      <c r="AE371" s="81"/>
      <c r="AF371" s="81"/>
      <c r="AG371" s="81"/>
    </row>
    <row r="372" spans="2:33" x14ac:dyDescent="0.4">
      <c r="B372" s="81"/>
      <c r="C372" s="82"/>
      <c r="D372" s="81"/>
      <c r="F372" s="81"/>
      <c r="I372" s="81"/>
      <c r="L372" s="81"/>
      <c r="O372" s="81"/>
      <c r="S372" s="81"/>
      <c r="V372" s="79"/>
      <c r="AC372" s="81"/>
      <c r="AD372" s="81"/>
      <c r="AE372" s="81"/>
      <c r="AF372" s="81"/>
      <c r="AG372" s="81"/>
    </row>
    <row r="373" spans="2:33" x14ac:dyDescent="0.4">
      <c r="B373" s="81"/>
      <c r="C373" s="82"/>
      <c r="D373" s="81"/>
      <c r="F373" s="81"/>
      <c r="I373" s="81"/>
      <c r="L373" s="81"/>
      <c r="O373" s="81"/>
      <c r="S373" s="81"/>
      <c r="V373" s="79"/>
      <c r="AC373" s="81"/>
      <c r="AD373" s="81"/>
      <c r="AE373" s="81"/>
      <c r="AF373" s="81"/>
      <c r="AG373" s="81"/>
    </row>
    <row r="374" spans="2:33" x14ac:dyDescent="0.4">
      <c r="B374" s="81"/>
      <c r="C374" s="82"/>
      <c r="D374" s="81"/>
      <c r="F374" s="81"/>
      <c r="I374" s="81"/>
      <c r="L374" s="81"/>
      <c r="O374" s="81"/>
      <c r="S374" s="81"/>
      <c r="V374" s="79"/>
      <c r="AC374" s="81"/>
      <c r="AD374" s="81"/>
      <c r="AE374" s="81"/>
      <c r="AF374" s="81"/>
      <c r="AG374" s="81"/>
    </row>
    <row r="375" spans="2:33" x14ac:dyDescent="0.4">
      <c r="B375" s="81"/>
      <c r="C375" s="82"/>
      <c r="D375" s="81"/>
      <c r="F375" s="81"/>
      <c r="I375" s="81"/>
      <c r="L375" s="81"/>
      <c r="O375" s="81"/>
      <c r="S375" s="81"/>
      <c r="V375" s="79"/>
      <c r="AC375" s="81"/>
      <c r="AD375" s="81"/>
      <c r="AE375" s="81"/>
      <c r="AF375" s="81"/>
      <c r="AG375" s="81"/>
    </row>
    <row r="376" spans="2:33" x14ac:dyDescent="0.4">
      <c r="B376" s="81"/>
      <c r="C376" s="82"/>
      <c r="D376" s="81"/>
      <c r="F376" s="81"/>
      <c r="I376" s="81"/>
      <c r="L376" s="81"/>
      <c r="O376" s="81"/>
      <c r="S376" s="81"/>
      <c r="V376" s="79"/>
      <c r="AC376" s="81"/>
      <c r="AD376" s="81"/>
      <c r="AE376" s="81"/>
      <c r="AF376" s="81"/>
      <c r="AG376" s="81"/>
    </row>
    <row r="377" spans="2:33" x14ac:dyDescent="0.4">
      <c r="B377" s="81"/>
      <c r="C377" s="82"/>
      <c r="D377" s="81"/>
      <c r="F377" s="81"/>
      <c r="I377" s="81"/>
      <c r="L377" s="81"/>
      <c r="O377" s="81"/>
      <c r="S377" s="81"/>
      <c r="V377" s="79"/>
      <c r="AC377" s="81"/>
      <c r="AD377" s="81"/>
      <c r="AE377" s="81"/>
      <c r="AF377" s="81"/>
      <c r="AG377" s="81"/>
    </row>
    <row r="378" spans="2:33" x14ac:dyDescent="0.4">
      <c r="B378" s="81"/>
      <c r="C378" s="82"/>
      <c r="D378" s="81"/>
      <c r="F378" s="81"/>
      <c r="I378" s="81"/>
      <c r="L378" s="81"/>
      <c r="O378" s="81"/>
      <c r="S378" s="81"/>
      <c r="V378" s="79"/>
      <c r="AC378" s="81"/>
      <c r="AD378" s="81"/>
      <c r="AE378" s="81"/>
      <c r="AF378" s="81"/>
      <c r="AG378" s="81"/>
    </row>
    <row r="379" spans="2:33" x14ac:dyDescent="0.4">
      <c r="B379" s="81"/>
      <c r="C379" s="82"/>
      <c r="D379" s="81"/>
      <c r="F379" s="81"/>
      <c r="I379" s="81"/>
      <c r="L379" s="81"/>
      <c r="O379" s="81"/>
      <c r="S379" s="81"/>
      <c r="V379" s="79"/>
      <c r="AC379" s="81"/>
      <c r="AD379" s="81"/>
      <c r="AE379" s="81"/>
      <c r="AF379" s="81"/>
      <c r="AG379" s="81"/>
    </row>
    <row r="380" spans="2:33" x14ac:dyDescent="0.4">
      <c r="B380" s="81"/>
      <c r="C380" s="82"/>
      <c r="D380" s="81"/>
      <c r="F380" s="81"/>
      <c r="I380" s="81"/>
      <c r="L380" s="81"/>
      <c r="O380" s="81"/>
      <c r="S380" s="81"/>
      <c r="V380" s="79"/>
      <c r="AC380" s="81"/>
      <c r="AD380" s="81"/>
      <c r="AE380" s="81"/>
      <c r="AF380" s="81"/>
      <c r="AG380" s="81"/>
    </row>
    <row r="381" spans="2:33" x14ac:dyDescent="0.4">
      <c r="B381" s="81"/>
      <c r="C381" s="82"/>
      <c r="D381" s="81"/>
      <c r="F381" s="81"/>
      <c r="I381" s="81"/>
      <c r="L381" s="81"/>
      <c r="O381" s="81"/>
      <c r="S381" s="81"/>
      <c r="V381" s="79"/>
      <c r="AC381" s="81"/>
      <c r="AD381" s="81"/>
      <c r="AE381" s="81"/>
      <c r="AF381" s="81"/>
      <c r="AG381" s="81"/>
    </row>
    <row r="382" spans="2:33" x14ac:dyDescent="0.4">
      <c r="B382" s="81"/>
      <c r="C382" s="82"/>
      <c r="D382" s="81"/>
      <c r="F382" s="81"/>
      <c r="I382" s="81"/>
      <c r="L382" s="81"/>
      <c r="O382" s="81"/>
      <c r="S382" s="81"/>
      <c r="V382" s="79"/>
      <c r="AC382" s="81"/>
      <c r="AD382" s="81"/>
      <c r="AE382" s="81"/>
      <c r="AF382" s="81"/>
      <c r="AG382" s="81"/>
    </row>
    <row r="383" spans="2:33" x14ac:dyDescent="0.4">
      <c r="B383" s="81"/>
      <c r="C383" s="82"/>
      <c r="D383" s="81"/>
      <c r="F383" s="81"/>
      <c r="I383" s="81"/>
      <c r="L383" s="81"/>
      <c r="O383" s="81"/>
      <c r="S383" s="81"/>
      <c r="V383" s="79"/>
      <c r="AC383" s="81"/>
      <c r="AD383" s="81"/>
      <c r="AE383" s="81"/>
      <c r="AF383" s="81"/>
      <c r="AG383" s="81"/>
    </row>
    <row r="384" spans="2:33" x14ac:dyDescent="0.4">
      <c r="B384" s="81"/>
      <c r="C384" s="82"/>
      <c r="D384" s="81"/>
      <c r="F384" s="81"/>
      <c r="I384" s="81"/>
      <c r="L384" s="81"/>
      <c r="O384" s="81"/>
      <c r="S384" s="81"/>
      <c r="V384" s="79"/>
      <c r="AC384" s="81"/>
      <c r="AD384" s="81"/>
      <c r="AE384" s="81"/>
      <c r="AF384" s="81"/>
      <c r="AG384" s="81"/>
    </row>
    <row r="385" spans="2:33" x14ac:dyDescent="0.4">
      <c r="B385" s="81"/>
      <c r="C385" s="82"/>
      <c r="D385" s="81"/>
      <c r="F385" s="81"/>
      <c r="I385" s="81"/>
      <c r="L385" s="81"/>
      <c r="O385" s="81"/>
      <c r="S385" s="81"/>
      <c r="V385" s="79"/>
      <c r="AC385" s="81"/>
      <c r="AD385" s="81"/>
      <c r="AE385" s="81"/>
      <c r="AF385" s="81"/>
      <c r="AG385" s="81"/>
    </row>
    <row r="386" spans="2:33" x14ac:dyDescent="0.4">
      <c r="B386" s="81"/>
      <c r="C386" s="82"/>
      <c r="D386" s="81"/>
      <c r="F386" s="81"/>
      <c r="I386" s="81"/>
      <c r="L386" s="81"/>
      <c r="O386" s="81"/>
      <c r="S386" s="81"/>
      <c r="V386" s="79"/>
      <c r="AC386" s="81"/>
      <c r="AD386" s="81"/>
      <c r="AE386" s="81"/>
      <c r="AF386" s="81"/>
      <c r="AG386" s="81"/>
    </row>
    <row r="387" spans="2:33" x14ac:dyDescent="0.4">
      <c r="B387" s="81"/>
      <c r="C387" s="82"/>
      <c r="D387" s="81"/>
      <c r="F387" s="81"/>
      <c r="I387" s="81"/>
      <c r="L387" s="81"/>
      <c r="O387" s="81"/>
      <c r="S387" s="81"/>
      <c r="V387" s="79"/>
      <c r="AC387" s="81"/>
      <c r="AD387" s="81"/>
      <c r="AE387" s="81"/>
      <c r="AF387" s="81"/>
      <c r="AG387" s="81"/>
    </row>
    <row r="388" spans="2:33" x14ac:dyDescent="0.4">
      <c r="B388" s="81"/>
      <c r="C388" s="82"/>
      <c r="D388" s="81"/>
      <c r="F388" s="81"/>
      <c r="I388" s="81"/>
      <c r="L388" s="81"/>
      <c r="O388" s="81"/>
      <c r="S388" s="81"/>
      <c r="V388" s="79"/>
      <c r="AC388" s="81"/>
      <c r="AD388" s="81"/>
      <c r="AE388" s="81"/>
      <c r="AF388" s="81"/>
      <c r="AG388" s="81"/>
    </row>
    <row r="389" spans="2:33" x14ac:dyDescent="0.4">
      <c r="B389" s="81"/>
      <c r="C389" s="82"/>
      <c r="D389" s="81"/>
      <c r="F389" s="81"/>
      <c r="I389" s="81"/>
      <c r="L389" s="81"/>
      <c r="O389" s="81"/>
      <c r="S389" s="81"/>
      <c r="V389" s="79"/>
      <c r="AC389" s="81"/>
      <c r="AD389" s="81"/>
      <c r="AE389" s="81"/>
      <c r="AF389" s="81"/>
      <c r="AG389" s="81"/>
    </row>
    <row r="390" spans="2:33" x14ac:dyDescent="0.4">
      <c r="B390" s="81"/>
      <c r="C390" s="82"/>
      <c r="D390" s="81"/>
      <c r="F390" s="81"/>
      <c r="I390" s="81"/>
      <c r="L390" s="81"/>
      <c r="O390" s="81"/>
      <c r="S390" s="81"/>
      <c r="V390" s="79"/>
      <c r="AC390" s="81"/>
      <c r="AD390" s="81"/>
      <c r="AE390" s="81"/>
      <c r="AF390" s="81"/>
      <c r="AG390" s="81"/>
    </row>
    <row r="391" spans="2:33" x14ac:dyDescent="0.4">
      <c r="B391" s="81"/>
      <c r="C391" s="82"/>
      <c r="D391" s="81"/>
      <c r="F391" s="81"/>
      <c r="I391" s="81"/>
      <c r="L391" s="81"/>
      <c r="O391" s="81"/>
      <c r="S391" s="81"/>
      <c r="V391" s="79"/>
      <c r="AC391" s="81"/>
      <c r="AD391" s="81"/>
      <c r="AE391" s="81"/>
      <c r="AF391" s="81"/>
      <c r="AG391" s="81"/>
    </row>
    <row r="392" spans="2:33" x14ac:dyDescent="0.4">
      <c r="B392" s="81"/>
      <c r="C392" s="82"/>
      <c r="D392" s="81"/>
      <c r="F392" s="81"/>
      <c r="I392" s="81"/>
      <c r="L392" s="81"/>
      <c r="O392" s="81"/>
      <c r="S392" s="81"/>
      <c r="V392" s="79"/>
      <c r="AC392" s="81"/>
      <c r="AD392" s="81"/>
      <c r="AE392" s="81"/>
      <c r="AF392" s="81"/>
      <c r="AG392" s="81"/>
    </row>
    <row r="393" spans="2:33" x14ac:dyDescent="0.4">
      <c r="B393" s="81"/>
      <c r="C393" s="82"/>
      <c r="D393" s="81"/>
      <c r="F393" s="81"/>
      <c r="I393" s="81"/>
      <c r="L393" s="81"/>
      <c r="O393" s="81"/>
      <c r="S393" s="81"/>
      <c r="V393" s="79"/>
      <c r="AC393" s="81"/>
      <c r="AD393" s="81"/>
      <c r="AE393" s="81"/>
      <c r="AF393" s="81"/>
      <c r="AG393" s="81"/>
    </row>
    <row r="394" spans="2:33" x14ac:dyDescent="0.4">
      <c r="B394" s="81"/>
      <c r="C394" s="82"/>
      <c r="D394" s="81"/>
      <c r="F394" s="81"/>
      <c r="I394" s="81"/>
      <c r="L394" s="81"/>
      <c r="O394" s="81"/>
      <c r="S394" s="81"/>
      <c r="V394" s="79"/>
      <c r="AC394" s="81"/>
      <c r="AD394" s="81"/>
      <c r="AE394" s="81"/>
      <c r="AF394" s="81"/>
      <c r="AG394" s="81"/>
    </row>
    <row r="395" spans="2:33" x14ac:dyDescent="0.4">
      <c r="B395" s="81"/>
      <c r="C395" s="82"/>
      <c r="D395" s="81"/>
      <c r="F395" s="81"/>
      <c r="I395" s="81"/>
      <c r="L395" s="81"/>
      <c r="O395" s="81"/>
      <c r="S395" s="81"/>
      <c r="V395" s="79"/>
      <c r="AC395" s="81"/>
      <c r="AD395" s="81"/>
      <c r="AE395" s="81"/>
      <c r="AF395" s="81"/>
      <c r="AG395" s="81"/>
    </row>
    <row r="396" spans="2:33" x14ac:dyDescent="0.4">
      <c r="B396" s="81"/>
      <c r="C396" s="82"/>
      <c r="D396" s="81"/>
      <c r="F396" s="81"/>
      <c r="I396" s="81"/>
      <c r="L396" s="81"/>
      <c r="O396" s="81"/>
      <c r="S396" s="81"/>
      <c r="V396" s="79"/>
      <c r="AC396" s="81"/>
      <c r="AD396" s="81"/>
      <c r="AE396" s="81"/>
      <c r="AF396" s="81"/>
      <c r="AG396" s="81"/>
    </row>
    <row r="397" spans="2:33" x14ac:dyDescent="0.4">
      <c r="B397" s="81"/>
      <c r="C397" s="82"/>
      <c r="D397" s="81"/>
      <c r="F397" s="81"/>
      <c r="I397" s="81"/>
      <c r="L397" s="81"/>
      <c r="O397" s="81"/>
      <c r="S397" s="81"/>
      <c r="V397" s="79"/>
      <c r="AC397" s="81"/>
      <c r="AD397" s="81"/>
      <c r="AE397" s="81"/>
      <c r="AF397" s="81"/>
      <c r="AG397" s="81"/>
    </row>
    <row r="398" spans="2:33" x14ac:dyDescent="0.4">
      <c r="B398" s="81"/>
      <c r="C398" s="82"/>
      <c r="D398" s="81"/>
      <c r="F398" s="81"/>
      <c r="I398" s="81"/>
      <c r="L398" s="81"/>
      <c r="O398" s="81"/>
      <c r="S398" s="81"/>
      <c r="V398" s="79"/>
      <c r="AC398" s="81"/>
      <c r="AD398" s="81"/>
      <c r="AE398" s="81"/>
      <c r="AF398" s="81"/>
      <c r="AG398" s="81"/>
    </row>
    <row r="399" spans="2:33" x14ac:dyDescent="0.4">
      <c r="B399" s="81"/>
      <c r="C399" s="82"/>
      <c r="D399" s="81"/>
      <c r="F399" s="81"/>
      <c r="I399" s="81"/>
      <c r="L399" s="81"/>
      <c r="O399" s="81"/>
      <c r="S399" s="81"/>
      <c r="V399" s="79"/>
      <c r="AC399" s="81"/>
      <c r="AD399" s="81"/>
      <c r="AE399" s="81"/>
      <c r="AF399" s="81"/>
      <c r="AG399" s="81"/>
    </row>
    <row r="400" spans="2:33" x14ac:dyDescent="0.4">
      <c r="B400" s="81"/>
      <c r="C400" s="82"/>
      <c r="D400" s="81"/>
      <c r="F400" s="81"/>
      <c r="I400" s="81"/>
      <c r="L400" s="81"/>
      <c r="O400" s="81"/>
      <c r="S400" s="81"/>
      <c r="V400" s="79"/>
      <c r="AC400" s="81"/>
      <c r="AD400" s="81"/>
      <c r="AE400" s="81"/>
      <c r="AF400" s="81"/>
      <c r="AG400" s="81"/>
    </row>
    <row r="401" spans="2:33" x14ac:dyDescent="0.4">
      <c r="B401" s="81"/>
      <c r="C401" s="82"/>
      <c r="D401" s="81"/>
      <c r="F401" s="81"/>
      <c r="I401" s="81"/>
      <c r="L401" s="81"/>
      <c r="O401" s="81"/>
      <c r="S401" s="81"/>
      <c r="V401" s="79"/>
      <c r="AC401" s="81"/>
      <c r="AD401" s="81"/>
      <c r="AE401" s="81"/>
      <c r="AF401" s="81"/>
      <c r="AG401" s="81"/>
    </row>
    <row r="402" spans="2:33" x14ac:dyDescent="0.4">
      <c r="B402" s="81"/>
      <c r="C402" s="82"/>
      <c r="D402" s="81"/>
      <c r="F402" s="81"/>
      <c r="I402" s="81"/>
      <c r="L402" s="81"/>
      <c r="O402" s="81"/>
      <c r="S402" s="81"/>
      <c r="V402" s="79"/>
      <c r="AC402" s="81"/>
      <c r="AD402" s="81"/>
      <c r="AE402" s="81"/>
      <c r="AF402" s="81"/>
      <c r="AG402" s="81"/>
    </row>
    <row r="403" spans="2:33" x14ac:dyDescent="0.4">
      <c r="B403" s="81"/>
      <c r="C403" s="82"/>
      <c r="D403" s="81"/>
      <c r="F403" s="81"/>
      <c r="I403" s="81"/>
      <c r="L403" s="81"/>
      <c r="O403" s="81"/>
      <c r="S403" s="81"/>
      <c r="V403" s="79"/>
      <c r="AC403" s="81"/>
      <c r="AD403" s="81"/>
      <c r="AE403" s="81"/>
      <c r="AF403" s="81"/>
      <c r="AG403" s="81"/>
    </row>
    <row r="404" spans="2:33" x14ac:dyDescent="0.4">
      <c r="B404" s="81"/>
      <c r="C404" s="82"/>
      <c r="D404" s="81"/>
      <c r="F404" s="81"/>
      <c r="I404" s="81"/>
      <c r="L404" s="81"/>
      <c r="O404" s="81"/>
      <c r="S404" s="81"/>
      <c r="V404" s="79"/>
      <c r="AC404" s="81"/>
      <c r="AD404" s="81"/>
      <c r="AE404" s="81"/>
      <c r="AF404" s="81"/>
      <c r="AG404" s="81"/>
    </row>
    <row r="405" spans="2:33" x14ac:dyDescent="0.4">
      <c r="B405" s="81"/>
      <c r="C405" s="82"/>
      <c r="D405" s="81"/>
      <c r="F405" s="81"/>
      <c r="I405" s="81"/>
      <c r="L405" s="81"/>
      <c r="O405" s="81"/>
      <c r="S405" s="81"/>
      <c r="V405" s="79"/>
      <c r="AC405" s="81"/>
      <c r="AD405" s="81"/>
      <c r="AE405" s="81"/>
      <c r="AF405" s="81"/>
      <c r="AG405" s="81"/>
    </row>
    <row r="406" spans="2:33" x14ac:dyDescent="0.4">
      <c r="B406" s="81"/>
      <c r="C406" s="82"/>
      <c r="D406" s="81"/>
      <c r="F406" s="81"/>
      <c r="I406" s="81"/>
      <c r="L406" s="81"/>
      <c r="O406" s="81"/>
      <c r="S406" s="81"/>
      <c r="V406" s="79"/>
      <c r="AC406" s="81"/>
      <c r="AD406" s="81"/>
      <c r="AE406" s="81"/>
      <c r="AF406" s="81"/>
      <c r="AG406" s="81"/>
    </row>
    <row r="407" spans="2:33" x14ac:dyDescent="0.4">
      <c r="B407" s="81"/>
      <c r="C407" s="82"/>
      <c r="D407" s="81"/>
      <c r="F407" s="81"/>
      <c r="I407" s="81"/>
      <c r="L407" s="81"/>
      <c r="O407" s="81"/>
      <c r="S407" s="81"/>
      <c r="V407" s="79"/>
      <c r="AC407" s="81"/>
      <c r="AD407" s="81"/>
      <c r="AE407" s="81"/>
      <c r="AF407" s="81"/>
      <c r="AG407" s="81"/>
    </row>
    <row r="408" spans="2:33" x14ac:dyDescent="0.4">
      <c r="B408" s="81"/>
      <c r="C408" s="82"/>
      <c r="D408" s="81"/>
      <c r="F408" s="81"/>
      <c r="I408" s="81"/>
      <c r="L408" s="81"/>
      <c r="O408" s="81"/>
      <c r="S408" s="81"/>
      <c r="V408" s="79"/>
      <c r="AC408" s="81"/>
      <c r="AD408" s="81"/>
      <c r="AE408" s="81"/>
      <c r="AF408" s="81"/>
      <c r="AG408" s="81"/>
    </row>
    <row r="409" spans="2:33" x14ac:dyDescent="0.4">
      <c r="B409" s="81"/>
      <c r="C409" s="82"/>
      <c r="D409" s="81"/>
      <c r="F409" s="81"/>
      <c r="I409" s="81"/>
      <c r="L409" s="81"/>
      <c r="O409" s="81"/>
      <c r="S409" s="81"/>
      <c r="V409" s="79"/>
      <c r="AC409" s="81"/>
      <c r="AD409" s="81"/>
      <c r="AE409" s="81"/>
      <c r="AF409" s="81"/>
      <c r="AG409" s="81"/>
    </row>
    <row r="410" spans="2:33" x14ac:dyDescent="0.4">
      <c r="B410" s="81"/>
      <c r="C410" s="82"/>
      <c r="D410" s="81"/>
      <c r="F410" s="81"/>
      <c r="I410" s="81"/>
      <c r="L410" s="81"/>
      <c r="O410" s="81"/>
      <c r="S410" s="81"/>
      <c r="V410" s="79"/>
      <c r="AC410" s="81"/>
      <c r="AD410" s="81"/>
      <c r="AE410" s="81"/>
      <c r="AF410" s="81"/>
      <c r="AG410" s="81"/>
    </row>
    <row r="411" spans="2:33" x14ac:dyDescent="0.4">
      <c r="B411" s="81"/>
      <c r="C411" s="82"/>
      <c r="D411" s="81"/>
      <c r="F411" s="81"/>
      <c r="I411" s="81"/>
      <c r="L411" s="81"/>
      <c r="O411" s="81"/>
      <c r="S411" s="81"/>
      <c r="V411" s="79"/>
      <c r="AC411" s="81"/>
      <c r="AD411" s="81"/>
      <c r="AE411" s="81"/>
      <c r="AF411" s="81"/>
      <c r="AG411" s="81"/>
    </row>
    <row r="412" spans="2:33" x14ac:dyDescent="0.4">
      <c r="B412" s="81"/>
      <c r="C412" s="82"/>
      <c r="D412" s="81"/>
      <c r="F412" s="81"/>
      <c r="I412" s="81"/>
      <c r="L412" s="81"/>
      <c r="O412" s="81"/>
      <c r="S412" s="81"/>
      <c r="V412" s="79"/>
      <c r="AC412" s="81"/>
      <c r="AD412" s="81"/>
      <c r="AE412" s="81"/>
      <c r="AF412" s="81"/>
      <c r="AG412" s="81"/>
    </row>
    <row r="413" spans="2:33" x14ac:dyDescent="0.4">
      <c r="B413" s="81"/>
      <c r="C413" s="82"/>
      <c r="D413" s="81"/>
      <c r="F413" s="81"/>
      <c r="I413" s="81"/>
      <c r="L413" s="81"/>
      <c r="O413" s="81"/>
      <c r="S413" s="81"/>
      <c r="V413" s="79"/>
      <c r="AC413" s="81"/>
      <c r="AD413" s="81"/>
      <c r="AE413" s="81"/>
      <c r="AF413" s="81"/>
      <c r="AG413" s="81"/>
    </row>
    <row r="414" spans="2:33" x14ac:dyDescent="0.4">
      <c r="B414" s="81"/>
      <c r="C414" s="82"/>
      <c r="D414" s="81"/>
      <c r="F414" s="81"/>
      <c r="I414" s="81"/>
      <c r="L414" s="81"/>
      <c r="O414" s="81"/>
      <c r="S414" s="81"/>
      <c r="V414" s="79"/>
      <c r="AC414" s="81"/>
      <c r="AD414" s="81"/>
      <c r="AE414" s="81"/>
      <c r="AF414" s="81"/>
      <c r="AG414" s="81"/>
    </row>
    <row r="415" spans="2:33" x14ac:dyDescent="0.4">
      <c r="B415" s="81"/>
      <c r="C415" s="82"/>
      <c r="D415" s="81"/>
      <c r="F415" s="81"/>
      <c r="I415" s="81"/>
      <c r="L415" s="81"/>
      <c r="O415" s="81"/>
      <c r="S415" s="81"/>
      <c r="V415" s="79"/>
      <c r="AC415" s="81"/>
      <c r="AD415" s="81"/>
      <c r="AE415" s="81"/>
      <c r="AF415" s="81"/>
      <c r="AG415" s="81"/>
    </row>
    <row r="416" spans="2:33" x14ac:dyDescent="0.4">
      <c r="B416" s="81"/>
      <c r="C416" s="82"/>
      <c r="D416" s="81"/>
      <c r="F416" s="81"/>
      <c r="I416" s="81"/>
      <c r="L416" s="81"/>
      <c r="O416" s="81"/>
      <c r="S416" s="81"/>
      <c r="V416" s="79"/>
      <c r="AC416" s="81"/>
      <c r="AD416" s="81"/>
      <c r="AE416" s="81"/>
      <c r="AF416" s="81"/>
      <c r="AG416" s="81"/>
    </row>
    <row r="417" spans="2:33" x14ac:dyDescent="0.4">
      <c r="B417" s="81"/>
      <c r="C417" s="82"/>
      <c r="D417" s="81"/>
      <c r="F417" s="81"/>
      <c r="I417" s="81"/>
      <c r="L417" s="81"/>
      <c r="O417" s="81"/>
      <c r="S417" s="81"/>
      <c r="V417" s="79"/>
      <c r="AC417" s="81"/>
      <c r="AD417" s="81"/>
      <c r="AE417" s="81"/>
      <c r="AF417" s="81"/>
      <c r="AG417" s="81"/>
    </row>
    <row r="418" spans="2:33" x14ac:dyDescent="0.4">
      <c r="B418" s="81"/>
      <c r="C418" s="82"/>
      <c r="D418" s="81"/>
      <c r="F418" s="81"/>
      <c r="I418" s="81"/>
      <c r="L418" s="81"/>
      <c r="O418" s="81"/>
      <c r="S418" s="81"/>
      <c r="V418" s="79"/>
      <c r="AC418" s="81"/>
      <c r="AD418" s="81"/>
      <c r="AE418" s="81"/>
      <c r="AF418" s="81"/>
      <c r="AG418" s="81"/>
    </row>
    <row r="419" spans="2:33" x14ac:dyDescent="0.4">
      <c r="B419" s="81"/>
      <c r="C419" s="82"/>
      <c r="D419" s="81"/>
      <c r="F419" s="81"/>
      <c r="I419" s="81"/>
      <c r="L419" s="81"/>
      <c r="O419" s="81"/>
      <c r="S419" s="81"/>
      <c r="V419" s="79"/>
      <c r="AC419" s="81"/>
      <c r="AD419" s="81"/>
      <c r="AE419" s="81"/>
      <c r="AF419" s="81"/>
      <c r="AG419" s="81"/>
    </row>
    <row r="420" spans="2:33" x14ac:dyDescent="0.4">
      <c r="B420" s="81"/>
      <c r="C420" s="82"/>
      <c r="D420" s="81"/>
      <c r="F420" s="81"/>
      <c r="I420" s="81"/>
      <c r="L420" s="81"/>
      <c r="O420" s="81"/>
      <c r="S420" s="81"/>
      <c r="V420" s="79"/>
      <c r="AC420" s="81"/>
      <c r="AD420" s="81"/>
      <c r="AE420" s="81"/>
      <c r="AF420" s="81"/>
      <c r="AG420" s="81"/>
    </row>
    <row r="421" spans="2:33" x14ac:dyDescent="0.4">
      <c r="B421" s="81"/>
      <c r="C421" s="82"/>
      <c r="D421" s="81"/>
      <c r="F421" s="81"/>
      <c r="I421" s="81"/>
      <c r="L421" s="81"/>
      <c r="O421" s="81"/>
      <c r="S421" s="81"/>
      <c r="V421" s="79"/>
      <c r="AC421" s="81"/>
      <c r="AD421" s="81"/>
      <c r="AE421" s="81"/>
      <c r="AF421" s="81"/>
      <c r="AG421" s="81"/>
    </row>
    <row r="422" spans="2:33" x14ac:dyDescent="0.4">
      <c r="B422" s="81"/>
      <c r="C422" s="82"/>
      <c r="D422" s="81"/>
      <c r="F422" s="81"/>
      <c r="I422" s="81"/>
      <c r="L422" s="81"/>
      <c r="O422" s="81"/>
      <c r="S422" s="81"/>
      <c r="V422" s="79"/>
      <c r="AC422" s="81"/>
      <c r="AD422" s="81"/>
      <c r="AE422" s="81"/>
      <c r="AF422" s="81"/>
      <c r="AG422" s="81"/>
    </row>
    <row r="423" spans="2:33" x14ac:dyDescent="0.4">
      <c r="B423" s="81"/>
      <c r="C423" s="82"/>
      <c r="D423" s="81"/>
      <c r="F423" s="81"/>
      <c r="I423" s="81"/>
      <c r="L423" s="81"/>
      <c r="O423" s="81"/>
      <c r="S423" s="81"/>
      <c r="V423" s="79"/>
      <c r="AC423" s="81"/>
      <c r="AD423" s="81"/>
      <c r="AE423" s="81"/>
      <c r="AF423" s="81"/>
      <c r="AG423" s="81"/>
    </row>
    <row r="424" spans="2:33" x14ac:dyDescent="0.4">
      <c r="B424" s="81"/>
      <c r="C424" s="82"/>
      <c r="D424" s="81"/>
      <c r="F424" s="81"/>
      <c r="I424" s="81"/>
      <c r="L424" s="81"/>
      <c r="O424" s="81"/>
      <c r="S424" s="81"/>
      <c r="V424" s="79"/>
      <c r="AC424" s="81"/>
      <c r="AD424" s="81"/>
      <c r="AE424" s="81"/>
      <c r="AF424" s="81"/>
      <c r="AG424" s="81"/>
    </row>
    <row r="425" spans="2:33" x14ac:dyDescent="0.4">
      <c r="B425" s="81"/>
      <c r="C425" s="82"/>
      <c r="D425" s="81"/>
      <c r="F425" s="81"/>
      <c r="I425" s="81"/>
      <c r="L425" s="81"/>
      <c r="O425" s="81"/>
      <c r="S425" s="81"/>
      <c r="V425" s="79"/>
      <c r="AC425" s="81"/>
      <c r="AD425" s="81"/>
      <c r="AE425" s="81"/>
      <c r="AF425" s="81"/>
      <c r="AG425" s="81"/>
    </row>
    <row r="426" spans="2:33" x14ac:dyDescent="0.4">
      <c r="B426" s="81"/>
      <c r="C426" s="82"/>
      <c r="D426" s="81"/>
      <c r="F426" s="81"/>
      <c r="I426" s="81"/>
      <c r="L426" s="81"/>
      <c r="O426" s="81"/>
      <c r="S426" s="81"/>
      <c r="V426" s="79"/>
      <c r="AC426" s="81"/>
      <c r="AD426" s="81"/>
      <c r="AE426" s="81"/>
      <c r="AF426" s="81"/>
      <c r="AG426" s="81"/>
    </row>
    <row r="427" spans="2:33" x14ac:dyDescent="0.4">
      <c r="B427" s="81"/>
      <c r="C427" s="82"/>
      <c r="D427" s="81"/>
      <c r="F427" s="81"/>
      <c r="I427" s="81"/>
      <c r="L427" s="81"/>
      <c r="O427" s="81"/>
      <c r="S427" s="81"/>
      <c r="V427" s="79"/>
      <c r="AC427" s="81"/>
      <c r="AD427" s="81"/>
      <c r="AE427" s="81"/>
      <c r="AF427" s="81"/>
      <c r="AG427" s="81"/>
    </row>
    <row r="428" spans="2:33" x14ac:dyDescent="0.4">
      <c r="B428" s="81"/>
      <c r="C428" s="82"/>
      <c r="D428" s="81"/>
      <c r="F428" s="81"/>
      <c r="I428" s="81"/>
      <c r="L428" s="81"/>
      <c r="O428" s="81"/>
      <c r="S428" s="81"/>
      <c r="V428" s="79"/>
      <c r="AC428" s="81"/>
      <c r="AD428" s="81"/>
      <c r="AE428" s="81"/>
      <c r="AF428" s="81"/>
      <c r="AG428" s="81"/>
    </row>
    <row r="429" spans="2:33" x14ac:dyDescent="0.4">
      <c r="B429" s="81"/>
      <c r="C429" s="82"/>
      <c r="D429" s="81"/>
      <c r="F429" s="81"/>
      <c r="I429" s="81"/>
      <c r="L429" s="81"/>
      <c r="O429" s="81"/>
      <c r="S429" s="81"/>
      <c r="V429" s="79"/>
      <c r="AC429" s="81"/>
      <c r="AD429" s="81"/>
      <c r="AE429" s="81"/>
      <c r="AF429" s="81"/>
      <c r="AG429" s="81"/>
    </row>
    <row r="430" spans="2:33" x14ac:dyDescent="0.4">
      <c r="B430" s="81"/>
      <c r="C430" s="82"/>
      <c r="D430" s="81"/>
      <c r="F430" s="81"/>
      <c r="I430" s="81"/>
      <c r="L430" s="81"/>
      <c r="O430" s="81"/>
      <c r="S430" s="81"/>
      <c r="V430" s="79"/>
      <c r="AC430" s="81"/>
      <c r="AD430" s="81"/>
      <c r="AE430" s="81"/>
      <c r="AF430" s="81"/>
      <c r="AG430" s="81"/>
    </row>
    <row r="431" spans="2:33" x14ac:dyDescent="0.4">
      <c r="B431" s="81"/>
      <c r="C431" s="82"/>
      <c r="D431" s="81"/>
      <c r="F431" s="81"/>
      <c r="I431" s="81"/>
      <c r="L431" s="81"/>
      <c r="O431" s="81"/>
      <c r="S431" s="81"/>
      <c r="V431" s="79"/>
      <c r="AC431" s="81"/>
      <c r="AD431" s="81"/>
      <c r="AE431" s="81"/>
      <c r="AF431" s="81"/>
      <c r="AG431" s="81"/>
    </row>
    <row r="432" spans="2:33" x14ac:dyDescent="0.4">
      <c r="B432" s="81"/>
      <c r="C432" s="82"/>
      <c r="D432" s="81"/>
      <c r="F432" s="81"/>
      <c r="I432" s="81"/>
      <c r="L432" s="81"/>
      <c r="O432" s="81"/>
      <c r="S432" s="81"/>
      <c r="V432" s="79"/>
      <c r="AC432" s="81"/>
      <c r="AD432" s="81"/>
      <c r="AE432" s="81"/>
      <c r="AF432" s="81"/>
      <c r="AG432" s="81"/>
    </row>
    <row r="433" spans="2:33" x14ac:dyDescent="0.4">
      <c r="B433" s="81"/>
      <c r="C433" s="82"/>
      <c r="D433" s="81"/>
      <c r="F433" s="81"/>
      <c r="I433" s="81"/>
      <c r="L433" s="81"/>
      <c r="O433" s="81"/>
      <c r="S433" s="81"/>
      <c r="V433" s="79"/>
      <c r="AC433" s="81"/>
      <c r="AD433" s="81"/>
      <c r="AE433" s="81"/>
      <c r="AF433" s="81"/>
      <c r="AG433" s="81"/>
    </row>
    <row r="434" spans="2:33" x14ac:dyDescent="0.4">
      <c r="B434" s="81"/>
      <c r="C434" s="82"/>
      <c r="D434" s="81"/>
      <c r="F434" s="81"/>
      <c r="I434" s="81"/>
      <c r="L434" s="81"/>
      <c r="O434" s="81"/>
      <c r="S434" s="81"/>
      <c r="V434" s="79"/>
      <c r="AC434" s="81"/>
      <c r="AD434" s="81"/>
      <c r="AE434" s="81"/>
      <c r="AF434" s="81"/>
      <c r="AG434" s="81"/>
    </row>
    <row r="435" spans="2:33" x14ac:dyDescent="0.4">
      <c r="B435" s="81"/>
      <c r="C435" s="82"/>
      <c r="D435" s="81"/>
      <c r="F435" s="81"/>
      <c r="I435" s="81"/>
      <c r="L435" s="81"/>
      <c r="O435" s="81"/>
      <c r="S435" s="81"/>
      <c r="V435" s="79"/>
      <c r="AC435" s="81"/>
      <c r="AD435" s="81"/>
      <c r="AE435" s="81"/>
      <c r="AF435" s="81"/>
      <c r="AG435" s="81"/>
    </row>
    <row r="436" spans="2:33" x14ac:dyDescent="0.4">
      <c r="B436" s="81"/>
      <c r="C436" s="82"/>
      <c r="D436" s="81"/>
      <c r="F436" s="81"/>
      <c r="I436" s="81"/>
      <c r="L436" s="81"/>
      <c r="O436" s="81"/>
      <c r="S436" s="81"/>
      <c r="V436" s="79"/>
      <c r="AC436" s="81"/>
      <c r="AD436" s="81"/>
      <c r="AE436" s="81"/>
      <c r="AF436" s="81"/>
      <c r="AG436" s="81"/>
    </row>
    <row r="437" spans="2:33" x14ac:dyDescent="0.4">
      <c r="B437" s="81"/>
      <c r="C437" s="82"/>
      <c r="D437" s="81"/>
      <c r="F437" s="81"/>
      <c r="I437" s="81"/>
      <c r="L437" s="81"/>
      <c r="O437" s="81"/>
      <c r="S437" s="81"/>
      <c r="V437" s="79"/>
      <c r="AC437" s="81"/>
      <c r="AD437" s="81"/>
      <c r="AE437" s="81"/>
      <c r="AF437" s="81"/>
      <c r="AG437" s="81"/>
    </row>
    <row r="438" spans="2:33" x14ac:dyDescent="0.4">
      <c r="B438" s="81"/>
      <c r="C438" s="82"/>
      <c r="D438" s="81"/>
      <c r="F438" s="81"/>
      <c r="I438" s="81"/>
      <c r="L438" s="81"/>
      <c r="O438" s="81"/>
      <c r="S438" s="81"/>
      <c r="V438" s="79"/>
      <c r="AC438" s="81"/>
      <c r="AD438" s="81"/>
      <c r="AE438" s="81"/>
      <c r="AF438" s="81"/>
      <c r="AG438" s="81"/>
    </row>
    <row r="439" spans="2:33" x14ac:dyDescent="0.4">
      <c r="B439" s="81"/>
      <c r="C439" s="82"/>
      <c r="D439" s="81"/>
      <c r="F439" s="81"/>
      <c r="I439" s="81"/>
      <c r="L439" s="81"/>
      <c r="O439" s="81"/>
      <c r="S439" s="81"/>
      <c r="V439" s="79"/>
      <c r="AC439" s="81"/>
      <c r="AD439" s="81"/>
      <c r="AE439" s="81"/>
      <c r="AF439" s="81"/>
      <c r="AG439" s="81"/>
    </row>
    <row r="440" spans="2:33" x14ac:dyDescent="0.4">
      <c r="B440" s="81"/>
      <c r="C440" s="82"/>
      <c r="D440" s="81"/>
      <c r="F440" s="81"/>
      <c r="I440" s="81"/>
      <c r="L440" s="81"/>
      <c r="O440" s="81"/>
      <c r="S440" s="81"/>
      <c r="V440" s="79"/>
      <c r="AC440" s="81"/>
      <c r="AD440" s="81"/>
      <c r="AE440" s="81"/>
      <c r="AF440" s="81"/>
      <c r="AG440" s="81"/>
    </row>
    <row r="441" spans="2:33" x14ac:dyDescent="0.4">
      <c r="B441" s="81"/>
      <c r="C441" s="82"/>
      <c r="D441" s="81"/>
      <c r="F441" s="81"/>
      <c r="I441" s="81"/>
      <c r="L441" s="81"/>
      <c r="O441" s="81"/>
      <c r="S441" s="81"/>
      <c r="V441" s="79"/>
      <c r="AC441" s="81"/>
      <c r="AD441" s="81"/>
      <c r="AE441" s="81"/>
      <c r="AF441" s="81"/>
      <c r="AG441" s="81"/>
    </row>
    <row r="442" spans="2:33" x14ac:dyDescent="0.4">
      <c r="B442" s="81"/>
      <c r="C442" s="82"/>
      <c r="D442" s="81"/>
      <c r="F442" s="81"/>
      <c r="I442" s="81"/>
      <c r="L442" s="81"/>
      <c r="O442" s="81"/>
      <c r="S442" s="81"/>
      <c r="V442" s="79"/>
      <c r="AC442" s="81"/>
      <c r="AD442" s="81"/>
      <c r="AE442" s="81"/>
      <c r="AF442" s="81"/>
      <c r="AG442" s="81"/>
    </row>
    <row r="443" spans="2:33" x14ac:dyDescent="0.4">
      <c r="B443" s="81"/>
      <c r="C443" s="82"/>
      <c r="D443" s="81"/>
      <c r="F443" s="81"/>
      <c r="I443" s="81"/>
      <c r="L443" s="81"/>
      <c r="O443" s="81"/>
      <c r="S443" s="81"/>
      <c r="V443" s="79"/>
      <c r="AC443" s="81"/>
      <c r="AD443" s="81"/>
      <c r="AE443" s="81"/>
      <c r="AF443" s="81"/>
      <c r="AG443" s="81"/>
    </row>
    <row r="444" spans="2:33" x14ac:dyDescent="0.4">
      <c r="B444" s="81"/>
      <c r="C444" s="82"/>
      <c r="D444" s="81"/>
      <c r="F444" s="81"/>
      <c r="I444" s="81"/>
      <c r="L444" s="81"/>
      <c r="O444" s="81"/>
      <c r="S444" s="81"/>
      <c r="V444" s="79"/>
      <c r="AC444" s="81"/>
      <c r="AD444" s="81"/>
      <c r="AE444" s="81"/>
      <c r="AF444" s="81"/>
      <c r="AG444" s="81"/>
    </row>
    <row r="445" spans="2:33" x14ac:dyDescent="0.4">
      <c r="B445" s="81"/>
      <c r="C445" s="82"/>
      <c r="D445" s="81"/>
      <c r="F445" s="81"/>
      <c r="I445" s="81"/>
      <c r="L445" s="81"/>
      <c r="O445" s="81"/>
      <c r="S445" s="81"/>
      <c r="V445" s="79"/>
      <c r="AC445" s="81"/>
      <c r="AD445" s="81"/>
      <c r="AE445" s="81"/>
      <c r="AF445" s="81"/>
      <c r="AG445" s="81"/>
    </row>
    <row r="446" spans="2:33" x14ac:dyDescent="0.4">
      <c r="B446" s="81"/>
      <c r="C446" s="82"/>
      <c r="D446" s="81"/>
      <c r="F446" s="81"/>
      <c r="I446" s="81"/>
      <c r="L446" s="81"/>
      <c r="O446" s="81"/>
      <c r="S446" s="81"/>
      <c r="V446" s="79"/>
      <c r="AC446" s="81"/>
      <c r="AD446" s="81"/>
      <c r="AE446" s="81"/>
      <c r="AF446" s="81"/>
      <c r="AG446" s="81"/>
    </row>
    <row r="447" spans="2:33" x14ac:dyDescent="0.4">
      <c r="B447" s="81"/>
      <c r="C447" s="82"/>
      <c r="D447" s="81"/>
      <c r="F447" s="81"/>
      <c r="I447" s="81"/>
      <c r="L447" s="81"/>
      <c r="O447" s="81"/>
      <c r="S447" s="81"/>
      <c r="V447" s="79"/>
      <c r="AC447" s="81"/>
      <c r="AD447" s="81"/>
      <c r="AE447" s="81"/>
      <c r="AF447" s="81"/>
      <c r="AG447" s="81"/>
    </row>
    <row r="448" spans="2:33" x14ac:dyDescent="0.4">
      <c r="B448" s="81"/>
      <c r="C448" s="82"/>
      <c r="D448" s="81"/>
      <c r="F448" s="81"/>
      <c r="I448" s="81"/>
      <c r="L448" s="81"/>
      <c r="O448" s="81"/>
      <c r="S448" s="81"/>
      <c r="V448" s="79"/>
      <c r="AC448" s="81"/>
      <c r="AD448" s="81"/>
      <c r="AE448" s="81"/>
      <c r="AF448" s="81"/>
      <c r="AG448" s="81"/>
    </row>
    <row r="449" spans="2:33" x14ac:dyDescent="0.4">
      <c r="B449" s="81"/>
      <c r="C449" s="82"/>
      <c r="D449" s="81"/>
      <c r="F449" s="81"/>
      <c r="I449" s="81"/>
      <c r="L449" s="81"/>
      <c r="O449" s="81"/>
      <c r="S449" s="81"/>
      <c r="V449" s="79"/>
      <c r="AC449" s="81"/>
      <c r="AD449" s="81"/>
      <c r="AE449" s="81"/>
      <c r="AF449" s="81"/>
      <c r="AG449" s="81"/>
    </row>
    <row r="450" spans="2:33" x14ac:dyDescent="0.4">
      <c r="B450" s="81"/>
      <c r="C450" s="82"/>
      <c r="D450" s="81"/>
      <c r="F450" s="81"/>
      <c r="I450" s="81"/>
      <c r="L450" s="81"/>
      <c r="O450" s="81"/>
      <c r="S450" s="81"/>
      <c r="V450" s="79"/>
      <c r="AC450" s="81"/>
      <c r="AD450" s="81"/>
      <c r="AE450" s="81"/>
      <c r="AF450" s="81"/>
      <c r="AG450" s="81"/>
    </row>
    <row r="451" spans="2:33" x14ac:dyDescent="0.4">
      <c r="B451" s="81"/>
      <c r="C451" s="82"/>
      <c r="D451" s="81"/>
      <c r="F451" s="81"/>
      <c r="I451" s="81"/>
      <c r="L451" s="81"/>
      <c r="O451" s="81"/>
      <c r="S451" s="81"/>
      <c r="V451" s="79"/>
      <c r="AC451" s="81"/>
      <c r="AD451" s="81"/>
      <c r="AE451" s="81"/>
      <c r="AF451" s="81"/>
      <c r="AG451" s="81"/>
    </row>
    <row r="452" spans="2:33" x14ac:dyDescent="0.4">
      <c r="B452" s="81"/>
      <c r="C452" s="82"/>
      <c r="D452" s="81"/>
      <c r="F452" s="81"/>
      <c r="I452" s="81"/>
      <c r="L452" s="81"/>
      <c r="O452" s="81"/>
      <c r="S452" s="81"/>
      <c r="V452" s="79"/>
      <c r="AC452" s="81"/>
      <c r="AD452" s="81"/>
      <c r="AE452" s="81"/>
      <c r="AF452" s="81"/>
      <c r="AG452" s="81"/>
    </row>
    <row r="453" spans="2:33" x14ac:dyDescent="0.4">
      <c r="B453" s="81"/>
      <c r="C453" s="82"/>
      <c r="D453" s="81"/>
      <c r="F453" s="81"/>
      <c r="I453" s="81"/>
      <c r="L453" s="81"/>
      <c r="O453" s="81"/>
      <c r="S453" s="81"/>
      <c r="V453" s="79"/>
      <c r="AC453" s="81"/>
      <c r="AD453" s="81"/>
      <c r="AE453" s="81"/>
      <c r="AF453" s="81"/>
      <c r="AG453" s="81"/>
    </row>
    <row r="454" spans="2:33" x14ac:dyDescent="0.4">
      <c r="B454" s="81"/>
      <c r="C454" s="82"/>
      <c r="D454" s="81"/>
      <c r="F454" s="81"/>
      <c r="I454" s="81"/>
      <c r="L454" s="81"/>
      <c r="O454" s="81"/>
      <c r="S454" s="81"/>
      <c r="V454" s="79"/>
      <c r="AC454" s="81"/>
      <c r="AD454" s="81"/>
      <c r="AE454" s="81"/>
      <c r="AF454" s="81"/>
      <c r="AG454" s="81"/>
    </row>
    <row r="455" spans="2:33" x14ac:dyDescent="0.4">
      <c r="B455" s="81"/>
      <c r="C455" s="82"/>
      <c r="D455" s="81"/>
      <c r="F455" s="81"/>
      <c r="I455" s="81"/>
      <c r="L455" s="81"/>
      <c r="O455" s="81"/>
      <c r="S455" s="81"/>
      <c r="V455" s="79"/>
      <c r="AC455" s="81"/>
      <c r="AD455" s="81"/>
      <c r="AE455" s="81"/>
      <c r="AF455" s="81"/>
      <c r="AG455" s="81"/>
    </row>
    <row r="456" spans="2:33" x14ac:dyDescent="0.4">
      <c r="B456" s="81"/>
      <c r="C456" s="82"/>
      <c r="D456" s="81"/>
      <c r="F456" s="81"/>
      <c r="I456" s="81"/>
      <c r="L456" s="81"/>
      <c r="O456" s="81"/>
      <c r="S456" s="81"/>
      <c r="V456" s="79"/>
      <c r="AC456" s="81"/>
      <c r="AD456" s="81"/>
      <c r="AE456" s="81"/>
      <c r="AF456" s="81"/>
      <c r="AG456" s="81"/>
    </row>
    <row r="457" spans="2:33" x14ac:dyDescent="0.4">
      <c r="B457" s="81"/>
      <c r="C457" s="82"/>
      <c r="D457" s="81"/>
      <c r="F457" s="81"/>
      <c r="I457" s="81"/>
      <c r="L457" s="81"/>
      <c r="O457" s="81"/>
      <c r="S457" s="81"/>
      <c r="V457" s="79"/>
      <c r="AC457" s="81"/>
      <c r="AD457" s="81"/>
      <c r="AE457" s="81"/>
      <c r="AF457" s="81"/>
      <c r="AG457" s="81"/>
    </row>
    <row r="458" spans="2:33" x14ac:dyDescent="0.4">
      <c r="B458" s="81"/>
      <c r="C458" s="82"/>
      <c r="D458" s="81"/>
      <c r="F458" s="81"/>
      <c r="I458" s="81"/>
      <c r="L458" s="81"/>
      <c r="O458" s="81"/>
      <c r="S458" s="81"/>
      <c r="V458" s="79"/>
      <c r="AC458" s="81"/>
      <c r="AD458" s="81"/>
      <c r="AE458" s="81"/>
      <c r="AF458" s="81"/>
      <c r="AG458" s="81"/>
    </row>
    <row r="459" spans="2:33" x14ac:dyDescent="0.4">
      <c r="B459" s="81"/>
      <c r="C459" s="82"/>
      <c r="D459" s="81"/>
      <c r="F459" s="81"/>
      <c r="I459" s="81"/>
      <c r="L459" s="81"/>
      <c r="O459" s="81"/>
      <c r="S459" s="81"/>
      <c r="V459" s="79"/>
      <c r="AC459" s="81"/>
      <c r="AD459" s="81"/>
      <c r="AE459" s="81"/>
      <c r="AF459" s="81"/>
      <c r="AG459" s="81"/>
    </row>
    <row r="460" spans="2:33" x14ac:dyDescent="0.4">
      <c r="B460" s="81"/>
      <c r="C460" s="82"/>
      <c r="D460" s="81"/>
      <c r="F460" s="81"/>
      <c r="I460" s="81"/>
      <c r="L460" s="81"/>
      <c r="O460" s="81"/>
      <c r="S460" s="81"/>
      <c r="V460" s="79"/>
      <c r="AC460" s="81"/>
      <c r="AD460" s="81"/>
      <c r="AE460" s="81"/>
      <c r="AF460" s="81"/>
      <c r="AG460" s="81"/>
    </row>
    <row r="461" spans="2:33" x14ac:dyDescent="0.4">
      <c r="B461" s="81"/>
      <c r="C461" s="82"/>
      <c r="D461" s="81"/>
      <c r="F461" s="81"/>
      <c r="I461" s="81"/>
      <c r="L461" s="81"/>
      <c r="O461" s="81"/>
      <c r="S461" s="81"/>
      <c r="V461" s="79"/>
      <c r="AC461" s="81"/>
      <c r="AD461" s="81"/>
      <c r="AE461" s="81"/>
      <c r="AF461" s="81"/>
      <c r="AG461" s="81"/>
    </row>
    <row r="462" spans="2:33" x14ac:dyDescent="0.4">
      <c r="B462" s="81"/>
      <c r="C462" s="82"/>
      <c r="D462" s="81"/>
      <c r="F462" s="81"/>
      <c r="I462" s="81"/>
      <c r="L462" s="81"/>
      <c r="O462" s="81"/>
      <c r="S462" s="81"/>
      <c r="V462" s="79"/>
      <c r="AC462" s="81"/>
      <c r="AD462" s="81"/>
      <c r="AE462" s="81"/>
      <c r="AF462" s="81"/>
      <c r="AG462" s="81"/>
    </row>
    <row r="463" spans="2:33" x14ac:dyDescent="0.4">
      <c r="B463" s="81"/>
      <c r="C463" s="82"/>
      <c r="D463" s="81"/>
      <c r="F463" s="81"/>
      <c r="I463" s="81"/>
      <c r="L463" s="81"/>
      <c r="O463" s="81"/>
      <c r="S463" s="81"/>
      <c r="V463" s="79"/>
      <c r="AC463" s="81"/>
      <c r="AD463" s="81"/>
      <c r="AE463" s="81"/>
      <c r="AF463" s="81"/>
      <c r="AG463" s="81"/>
    </row>
    <row r="464" spans="2:33" x14ac:dyDescent="0.4">
      <c r="B464" s="81"/>
      <c r="C464" s="82"/>
      <c r="D464" s="81"/>
      <c r="F464" s="81"/>
      <c r="I464" s="81"/>
      <c r="L464" s="81"/>
      <c r="O464" s="81"/>
      <c r="S464" s="81"/>
      <c r="V464" s="79"/>
      <c r="AC464" s="81"/>
      <c r="AD464" s="81"/>
      <c r="AE464" s="81"/>
      <c r="AF464" s="81"/>
      <c r="AG464" s="81"/>
    </row>
    <row r="465" spans="2:33" x14ac:dyDescent="0.4">
      <c r="B465" s="81"/>
      <c r="C465" s="82"/>
      <c r="D465" s="81"/>
      <c r="F465" s="81"/>
      <c r="I465" s="81"/>
      <c r="L465" s="81"/>
      <c r="O465" s="81"/>
      <c r="S465" s="81"/>
      <c r="V465" s="79"/>
      <c r="AC465" s="81"/>
      <c r="AD465" s="81"/>
      <c r="AE465" s="81"/>
      <c r="AF465" s="81"/>
      <c r="AG465" s="81"/>
    </row>
    <row r="466" spans="2:33" x14ac:dyDescent="0.4">
      <c r="B466" s="81"/>
      <c r="C466" s="82"/>
      <c r="D466" s="81"/>
      <c r="F466" s="81"/>
      <c r="I466" s="81"/>
      <c r="L466" s="81"/>
      <c r="O466" s="81"/>
      <c r="S466" s="81"/>
      <c r="V466" s="79"/>
      <c r="AC466" s="81"/>
      <c r="AD466" s="81"/>
      <c r="AE466" s="81"/>
      <c r="AF466" s="81"/>
      <c r="AG466" s="81"/>
    </row>
    <row r="467" spans="2:33" x14ac:dyDescent="0.4">
      <c r="B467" s="81"/>
      <c r="C467" s="82"/>
      <c r="D467" s="81"/>
      <c r="F467" s="81"/>
      <c r="I467" s="81"/>
      <c r="L467" s="81"/>
      <c r="O467" s="81"/>
      <c r="S467" s="81"/>
      <c r="V467" s="79"/>
      <c r="AC467" s="81"/>
      <c r="AD467" s="81"/>
      <c r="AE467" s="81"/>
      <c r="AF467" s="81"/>
      <c r="AG467" s="81"/>
    </row>
    <row r="468" spans="2:33" x14ac:dyDescent="0.4">
      <c r="B468" s="81"/>
      <c r="C468" s="82"/>
      <c r="D468" s="81"/>
      <c r="F468" s="81"/>
      <c r="I468" s="81"/>
      <c r="L468" s="81"/>
      <c r="O468" s="81"/>
      <c r="S468" s="81"/>
      <c r="V468" s="79"/>
      <c r="AC468" s="81"/>
      <c r="AD468" s="81"/>
      <c r="AE468" s="81"/>
      <c r="AF468" s="81"/>
      <c r="AG468" s="81"/>
    </row>
    <row r="469" spans="2:33" x14ac:dyDescent="0.4">
      <c r="B469" s="81"/>
      <c r="C469" s="82"/>
      <c r="D469" s="81"/>
      <c r="F469" s="81"/>
      <c r="I469" s="81"/>
      <c r="L469" s="81"/>
      <c r="O469" s="81"/>
      <c r="S469" s="81"/>
      <c r="V469" s="79"/>
      <c r="AC469" s="81"/>
      <c r="AD469" s="81"/>
      <c r="AE469" s="81"/>
      <c r="AF469" s="81"/>
      <c r="AG469" s="81"/>
    </row>
    <row r="470" spans="2:33" x14ac:dyDescent="0.4">
      <c r="B470" s="81"/>
      <c r="C470" s="82"/>
      <c r="D470" s="81"/>
      <c r="F470" s="81"/>
      <c r="I470" s="81"/>
      <c r="L470" s="81"/>
      <c r="O470" s="81"/>
      <c r="S470" s="81"/>
      <c r="V470" s="79"/>
      <c r="AC470" s="81"/>
      <c r="AD470" s="81"/>
      <c r="AE470" s="81"/>
      <c r="AF470" s="81"/>
      <c r="AG470" s="81"/>
    </row>
    <row r="471" spans="2:33" x14ac:dyDescent="0.4">
      <c r="B471" s="81"/>
      <c r="C471" s="82"/>
      <c r="D471" s="81"/>
      <c r="F471" s="81"/>
      <c r="I471" s="81"/>
      <c r="L471" s="81"/>
      <c r="O471" s="81"/>
      <c r="S471" s="81"/>
      <c r="V471" s="79"/>
      <c r="AC471" s="81"/>
      <c r="AD471" s="81"/>
      <c r="AE471" s="81"/>
      <c r="AF471" s="81"/>
      <c r="AG471" s="81"/>
    </row>
    <row r="472" spans="2:33" x14ac:dyDescent="0.4">
      <c r="B472" s="81"/>
      <c r="C472" s="82"/>
      <c r="D472" s="81"/>
      <c r="F472" s="81"/>
      <c r="I472" s="81"/>
      <c r="L472" s="81"/>
      <c r="O472" s="81"/>
      <c r="S472" s="81"/>
      <c r="V472" s="79"/>
      <c r="AC472" s="81"/>
      <c r="AD472" s="81"/>
      <c r="AE472" s="81"/>
      <c r="AF472" s="81"/>
      <c r="AG472" s="81"/>
    </row>
    <row r="473" spans="2:33" x14ac:dyDescent="0.4">
      <c r="B473" s="81"/>
      <c r="C473" s="82"/>
      <c r="D473" s="81"/>
      <c r="F473" s="81"/>
      <c r="I473" s="81"/>
      <c r="L473" s="81"/>
      <c r="O473" s="81"/>
      <c r="S473" s="81"/>
      <c r="V473" s="79"/>
      <c r="AC473" s="81"/>
      <c r="AD473" s="81"/>
      <c r="AE473" s="81"/>
      <c r="AF473" s="81"/>
      <c r="AG473" s="81"/>
    </row>
    <row r="474" spans="2:33" x14ac:dyDescent="0.4">
      <c r="B474" s="81"/>
      <c r="C474" s="82"/>
      <c r="D474" s="81"/>
      <c r="F474" s="81"/>
      <c r="I474" s="81"/>
      <c r="L474" s="81"/>
      <c r="O474" s="81"/>
      <c r="S474" s="81"/>
      <c r="V474" s="79"/>
      <c r="AC474" s="81"/>
      <c r="AD474" s="81"/>
      <c r="AE474" s="81"/>
      <c r="AF474" s="81"/>
      <c r="AG474" s="81"/>
    </row>
    <row r="475" spans="2:33" x14ac:dyDescent="0.4">
      <c r="B475" s="81"/>
      <c r="C475" s="82"/>
      <c r="D475" s="81"/>
      <c r="F475" s="81"/>
      <c r="I475" s="81"/>
      <c r="L475" s="81"/>
      <c r="O475" s="81"/>
      <c r="S475" s="81"/>
      <c r="V475" s="79"/>
      <c r="AC475" s="81"/>
      <c r="AD475" s="81"/>
      <c r="AE475" s="81"/>
      <c r="AF475" s="81"/>
      <c r="AG475" s="81"/>
    </row>
    <row r="476" spans="2:33" x14ac:dyDescent="0.4">
      <c r="B476" s="81"/>
      <c r="C476" s="82"/>
      <c r="D476" s="81"/>
      <c r="F476" s="81"/>
      <c r="I476" s="81"/>
      <c r="L476" s="81"/>
      <c r="O476" s="81"/>
      <c r="S476" s="81"/>
      <c r="V476" s="79"/>
      <c r="AC476" s="81"/>
      <c r="AD476" s="81"/>
      <c r="AE476" s="81"/>
      <c r="AF476" s="81"/>
      <c r="AG476" s="81"/>
    </row>
    <row r="477" spans="2:33" x14ac:dyDescent="0.4">
      <c r="B477" s="81"/>
      <c r="C477" s="82"/>
      <c r="D477" s="81"/>
      <c r="F477" s="81"/>
      <c r="I477" s="81"/>
      <c r="L477" s="81"/>
      <c r="O477" s="81"/>
      <c r="S477" s="81"/>
      <c r="V477" s="79"/>
      <c r="AC477" s="81"/>
      <c r="AD477" s="81"/>
      <c r="AE477" s="81"/>
      <c r="AF477" s="81"/>
      <c r="AG477" s="81"/>
    </row>
    <row r="478" spans="2:33" x14ac:dyDescent="0.4">
      <c r="B478" s="81"/>
      <c r="C478" s="82"/>
      <c r="D478" s="81"/>
      <c r="F478" s="81"/>
      <c r="I478" s="81"/>
      <c r="L478" s="81"/>
      <c r="O478" s="81"/>
      <c r="S478" s="81"/>
      <c r="V478" s="79"/>
      <c r="AC478" s="81"/>
      <c r="AD478" s="81"/>
      <c r="AE478" s="81"/>
      <c r="AF478" s="81"/>
      <c r="AG478" s="81"/>
    </row>
    <row r="479" spans="2:33" x14ac:dyDescent="0.4">
      <c r="B479" s="81"/>
      <c r="C479" s="82"/>
      <c r="D479" s="81"/>
      <c r="F479" s="81"/>
      <c r="I479" s="81"/>
      <c r="L479" s="81"/>
      <c r="O479" s="81"/>
      <c r="S479" s="81"/>
      <c r="V479" s="79"/>
      <c r="AC479" s="81"/>
      <c r="AD479" s="81"/>
      <c r="AE479" s="81"/>
      <c r="AF479" s="81"/>
      <c r="AG479" s="81"/>
    </row>
    <row r="480" spans="2:33" x14ac:dyDescent="0.4">
      <c r="B480" s="81"/>
      <c r="C480" s="82"/>
      <c r="D480" s="81"/>
      <c r="F480" s="81"/>
      <c r="I480" s="81"/>
      <c r="L480" s="81"/>
      <c r="O480" s="81"/>
      <c r="S480" s="81"/>
      <c r="V480" s="79"/>
      <c r="AC480" s="81"/>
      <c r="AD480" s="81"/>
      <c r="AE480" s="81"/>
      <c r="AF480" s="81"/>
      <c r="AG480" s="81"/>
    </row>
    <row r="481" spans="2:33" x14ac:dyDescent="0.4">
      <c r="B481" s="81"/>
      <c r="C481" s="82"/>
      <c r="D481" s="81"/>
      <c r="F481" s="81"/>
      <c r="I481" s="81"/>
      <c r="L481" s="81"/>
      <c r="O481" s="81"/>
      <c r="S481" s="81"/>
      <c r="V481" s="79"/>
      <c r="AC481" s="81"/>
      <c r="AD481" s="81"/>
      <c r="AE481" s="81"/>
      <c r="AF481" s="81"/>
      <c r="AG481" s="81"/>
    </row>
    <row r="482" spans="2:33" x14ac:dyDescent="0.4">
      <c r="B482" s="81"/>
      <c r="C482" s="82"/>
      <c r="D482" s="81"/>
      <c r="F482" s="81"/>
      <c r="I482" s="81"/>
      <c r="L482" s="81"/>
      <c r="O482" s="81"/>
      <c r="S482" s="81"/>
      <c r="V482" s="79"/>
      <c r="AC482" s="81"/>
      <c r="AD482" s="81"/>
      <c r="AE482" s="81"/>
      <c r="AF482" s="81"/>
      <c r="AG482" s="81"/>
    </row>
    <row r="483" spans="2:33" x14ac:dyDescent="0.4">
      <c r="B483" s="81"/>
      <c r="C483" s="82"/>
      <c r="D483" s="81"/>
      <c r="F483" s="81"/>
      <c r="I483" s="81"/>
      <c r="L483" s="81"/>
      <c r="O483" s="81"/>
      <c r="S483" s="81"/>
      <c r="V483" s="79"/>
      <c r="AC483" s="81"/>
      <c r="AD483" s="81"/>
      <c r="AE483" s="81"/>
      <c r="AF483" s="81"/>
      <c r="AG483" s="81"/>
    </row>
    <row r="484" spans="2:33" x14ac:dyDescent="0.4">
      <c r="B484" s="81"/>
      <c r="C484" s="82"/>
      <c r="D484" s="81"/>
      <c r="F484" s="81"/>
      <c r="I484" s="81"/>
      <c r="L484" s="81"/>
      <c r="O484" s="81"/>
      <c r="S484" s="81"/>
      <c r="V484" s="79"/>
      <c r="AC484" s="81"/>
      <c r="AD484" s="81"/>
      <c r="AE484" s="81"/>
      <c r="AF484" s="81"/>
      <c r="AG484" s="81"/>
    </row>
    <row r="485" spans="2:33" x14ac:dyDescent="0.4">
      <c r="B485" s="81"/>
      <c r="C485" s="82"/>
      <c r="D485" s="81"/>
      <c r="F485" s="81"/>
      <c r="I485" s="81"/>
      <c r="L485" s="81"/>
      <c r="O485" s="81"/>
      <c r="S485" s="81"/>
      <c r="V485" s="79"/>
      <c r="AC485" s="81"/>
      <c r="AD485" s="81"/>
      <c r="AE485" s="81"/>
      <c r="AF485" s="81"/>
      <c r="AG485" s="81"/>
    </row>
    <row r="486" spans="2:33" x14ac:dyDescent="0.4">
      <c r="B486" s="81"/>
      <c r="C486" s="82"/>
      <c r="D486" s="81"/>
      <c r="F486" s="81"/>
      <c r="I486" s="81"/>
      <c r="L486" s="81"/>
      <c r="O486" s="81"/>
      <c r="S486" s="81"/>
      <c r="V486" s="79"/>
      <c r="AC486" s="81"/>
      <c r="AD486" s="81"/>
      <c r="AE486" s="81"/>
      <c r="AF486" s="81"/>
      <c r="AG486" s="81"/>
    </row>
    <row r="487" spans="2:33" x14ac:dyDescent="0.4">
      <c r="B487" s="81"/>
      <c r="C487" s="82"/>
      <c r="D487" s="81"/>
      <c r="F487" s="81"/>
      <c r="I487" s="81"/>
      <c r="L487" s="81"/>
      <c r="O487" s="81"/>
      <c r="S487" s="81"/>
      <c r="V487" s="79"/>
      <c r="AC487" s="81"/>
      <c r="AD487" s="81"/>
      <c r="AE487" s="81"/>
      <c r="AF487" s="81"/>
      <c r="AG487" s="81"/>
    </row>
    <row r="488" spans="2:33" x14ac:dyDescent="0.4">
      <c r="B488" s="81"/>
      <c r="C488" s="82"/>
      <c r="D488" s="81"/>
      <c r="F488" s="81"/>
      <c r="I488" s="81"/>
      <c r="L488" s="81"/>
      <c r="O488" s="81"/>
      <c r="S488" s="81"/>
      <c r="V488" s="79"/>
      <c r="AC488" s="81"/>
      <c r="AD488" s="81"/>
      <c r="AE488" s="81"/>
      <c r="AF488" s="81"/>
      <c r="AG488" s="81"/>
    </row>
    <row r="489" spans="2:33" x14ac:dyDescent="0.4">
      <c r="B489" s="81"/>
      <c r="C489" s="82"/>
      <c r="D489" s="81"/>
      <c r="F489" s="81"/>
      <c r="I489" s="81"/>
      <c r="L489" s="81"/>
      <c r="O489" s="81"/>
      <c r="S489" s="81"/>
      <c r="V489" s="79"/>
      <c r="AC489" s="81"/>
      <c r="AD489" s="81"/>
      <c r="AE489" s="81"/>
      <c r="AF489" s="81"/>
      <c r="AG489" s="81"/>
    </row>
    <row r="490" spans="2:33" x14ac:dyDescent="0.4">
      <c r="B490" s="81"/>
      <c r="C490" s="82"/>
      <c r="D490" s="81"/>
      <c r="F490" s="81"/>
      <c r="I490" s="81"/>
      <c r="L490" s="81"/>
      <c r="O490" s="81"/>
      <c r="S490" s="81"/>
      <c r="V490" s="79"/>
      <c r="AC490" s="81"/>
      <c r="AD490" s="81"/>
      <c r="AE490" s="81"/>
      <c r="AF490" s="81"/>
      <c r="AG490" s="81"/>
    </row>
    <row r="491" spans="2:33" x14ac:dyDescent="0.4">
      <c r="B491" s="81"/>
      <c r="C491" s="82"/>
      <c r="D491" s="81"/>
      <c r="F491" s="81"/>
      <c r="I491" s="81"/>
      <c r="L491" s="81"/>
      <c r="O491" s="81"/>
      <c r="S491" s="81"/>
      <c r="V491" s="79"/>
      <c r="AC491" s="81"/>
      <c r="AD491" s="81"/>
      <c r="AE491" s="81"/>
      <c r="AF491" s="81"/>
      <c r="AG491" s="81"/>
    </row>
    <row r="492" spans="2:33" x14ac:dyDescent="0.4">
      <c r="B492" s="81"/>
      <c r="C492" s="82"/>
      <c r="D492" s="81"/>
      <c r="F492" s="81"/>
      <c r="I492" s="81"/>
      <c r="L492" s="81"/>
      <c r="O492" s="81"/>
      <c r="S492" s="81"/>
      <c r="V492" s="79"/>
      <c r="AC492" s="81"/>
      <c r="AD492" s="81"/>
      <c r="AE492" s="81"/>
      <c r="AF492" s="81"/>
      <c r="AG492" s="81"/>
    </row>
    <row r="493" spans="2:33" x14ac:dyDescent="0.4">
      <c r="B493" s="81"/>
      <c r="C493" s="82"/>
      <c r="D493" s="81"/>
      <c r="F493" s="81"/>
      <c r="I493" s="81"/>
      <c r="L493" s="81"/>
      <c r="O493" s="81"/>
      <c r="S493" s="81"/>
      <c r="V493" s="79"/>
      <c r="AC493" s="81"/>
      <c r="AD493" s="81"/>
      <c r="AE493" s="81"/>
      <c r="AF493" s="81"/>
      <c r="AG493" s="81"/>
    </row>
    <row r="494" spans="2:33" x14ac:dyDescent="0.4">
      <c r="B494" s="81"/>
      <c r="C494" s="82"/>
      <c r="D494" s="81"/>
      <c r="F494" s="81"/>
      <c r="I494" s="81"/>
      <c r="L494" s="81"/>
      <c r="O494" s="81"/>
      <c r="S494" s="81"/>
      <c r="V494" s="79"/>
      <c r="AC494" s="81"/>
      <c r="AD494" s="81"/>
      <c r="AE494" s="81"/>
      <c r="AF494" s="81"/>
      <c r="AG494" s="81"/>
    </row>
    <row r="495" spans="2:33" x14ac:dyDescent="0.4">
      <c r="B495" s="81"/>
      <c r="C495" s="82"/>
      <c r="D495" s="81"/>
      <c r="F495" s="81"/>
      <c r="I495" s="81"/>
      <c r="L495" s="81"/>
      <c r="O495" s="81"/>
      <c r="S495" s="81"/>
      <c r="V495" s="79"/>
      <c r="AC495" s="81"/>
      <c r="AD495" s="81"/>
      <c r="AE495" s="81"/>
      <c r="AF495" s="81"/>
      <c r="AG495" s="81"/>
    </row>
    <row r="496" spans="2:33" x14ac:dyDescent="0.4">
      <c r="B496" s="81"/>
      <c r="C496" s="82"/>
      <c r="D496" s="81"/>
      <c r="F496" s="81"/>
      <c r="I496" s="81"/>
      <c r="L496" s="81"/>
      <c r="O496" s="81"/>
      <c r="S496" s="81"/>
      <c r="V496" s="79"/>
      <c r="AC496" s="81"/>
      <c r="AD496" s="81"/>
      <c r="AE496" s="81"/>
      <c r="AF496" s="81"/>
      <c r="AG496" s="81"/>
    </row>
    <row r="497" spans="2:33" x14ac:dyDescent="0.4">
      <c r="B497" s="81"/>
      <c r="C497" s="82"/>
      <c r="D497" s="81"/>
      <c r="F497" s="81"/>
      <c r="I497" s="81"/>
      <c r="L497" s="81"/>
      <c r="O497" s="81"/>
      <c r="S497" s="81"/>
      <c r="V497" s="79"/>
      <c r="AC497" s="81"/>
      <c r="AD497" s="81"/>
      <c r="AE497" s="81"/>
      <c r="AF497" s="81"/>
      <c r="AG497" s="81"/>
    </row>
    <row r="498" spans="2:33" x14ac:dyDescent="0.4">
      <c r="B498" s="81"/>
      <c r="C498" s="82"/>
      <c r="D498" s="81"/>
      <c r="F498" s="81"/>
      <c r="I498" s="81"/>
      <c r="L498" s="81"/>
      <c r="O498" s="81"/>
      <c r="S498" s="81"/>
      <c r="V498" s="79"/>
      <c r="AC498" s="81"/>
      <c r="AD498" s="81"/>
      <c r="AE498" s="81"/>
      <c r="AF498" s="81"/>
      <c r="AG498" s="81"/>
    </row>
    <row r="499" spans="2:33" x14ac:dyDescent="0.4">
      <c r="B499" s="81"/>
      <c r="C499" s="82"/>
      <c r="D499" s="81"/>
      <c r="F499" s="81"/>
      <c r="I499" s="81"/>
      <c r="L499" s="81"/>
      <c r="O499" s="81"/>
      <c r="S499" s="81"/>
      <c r="V499" s="79"/>
      <c r="AC499" s="81"/>
      <c r="AD499" s="81"/>
      <c r="AE499" s="81"/>
      <c r="AF499" s="81"/>
      <c r="AG499" s="81"/>
    </row>
    <row r="500" spans="2:33" x14ac:dyDescent="0.4">
      <c r="B500" s="81"/>
      <c r="C500" s="82"/>
      <c r="D500" s="81"/>
      <c r="F500" s="81"/>
      <c r="I500" s="81"/>
      <c r="L500" s="81"/>
      <c r="O500" s="81"/>
      <c r="S500" s="81"/>
      <c r="V500" s="79"/>
      <c r="AC500" s="81"/>
      <c r="AD500" s="81"/>
      <c r="AE500" s="81"/>
      <c r="AF500" s="81"/>
      <c r="AG500" s="81"/>
    </row>
    <row r="501" spans="2:33" x14ac:dyDescent="0.4">
      <c r="B501" s="81"/>
      <c r="C501" s="82"/>
      <c r="D501" s="81"/>
      <c r="F501" s="81"/>
      <c r="I501" s="81"/>
      <c r="L501" s="81"/>
      <c r="O501" s="81"/>
      <c r="S501" s="81"/>
      <c r="V501" s="79"/>
      <c r="AC501" s="81"/>
      <c r="AD501" s="81"/>
      <c r="AE501" s="81"/>
      <c r="AF501" s="81"/>
      <c r="AG501" s="81"/>
    </row>
    <row r="502" spans="2:33" x14ac:dyDescent="0.4">
      <c r="B502" s="81"/>
      <c r="C502" s="82"/>
      <c r="D502" s="81"/>
      <c r="F502" s="81"/>
      <c r="I502" s="81"/>
      <c r="L502" s="81"/>
      <c r="O502" s="81"/>
      <c r="S502" s="81"/>
      <c r="V502" s="79"/>
      <c r="AC502" s="81"/>
      <c r="AD502" s="81"/>
      <c r="AE502" s="81"/>
      <c r="AF502" s="81"/>
      <c r="AG502" s="81"/>
    </row>
    <row r="503" spans="2:33" x14ac:dyDescent="0.4">
      <c r="B503" s="81"/>
      <c r="C503" s="82"/>
      <c r="D503" s="81"/>
      <c r="F503" s="81"/>
      <c r="I503" s="81"/>
      <c r="L503" s="81"/>
      <c r="O503" s="81"/>
      <c r="S503" s="81"/>
      <c r="V503" s="79"/>
      <c r="AC503" s="81"/>
      <c r="AD503" s="81"/>
      <c r="AE503" s="81"/>
      <c r="AF503" s="81"/>
      <c r="AG503" s="81"/>
    </row>
    <row r="504" spans="2:33" x14ac:dyDescent="0.4">
      <c r="B504" s="81"/>
      <c r="C504" s="82"/>
      <c r="D504" s="81"/>
      <c r="F504" s="81"/>
      <c r="I504" s="81"/>
      <c r="L504" s="81"/>
      <c r="O504" s="81"/>
      <c r="S504" s="81"/>
      <c r="V504" s="79"/>
      <c r="AC504" s="81"/>
      <c r="AD504" s="81"/>
      <c r="AE504" s="81"/>
      <c r="AF504" s="81"/>
      <c r="AG504" s="81"/>
    </row>
    <row r="505" spans="2:33" x14ac:dyDescent="0.4">
      <c r="B505" s="81"/>
      <c r="C505" s="82"/>
      <c r="D505" s="81"/>
      <c r="F505" s="81"/>
      <c r="I505" s="81"/>
      <c r="L505" s="81"/>
      <c r="O505" s="81"/>
      <c r="S505" s="81"/>
      <c r="V505" s="79"/>
      <c r="AC505" s="81"/>
      <c r="AD505" s="81"/>
      <c r="AE505" s="81"/>
      <c r="AF505" s="81"/>
      <c r="AG505" s="81"/>
    </row>
    <row r="506" spans="2:33" x14ac:dyDescent="0.4">
      <c r="B506" s="81"/>
      <c r="C506" s="82"/>
      <c r="D506" s="81"/>
      <c r="F506" s="81"/>
      <c r="I506" s="81"/>
      <c r="L506" s="81"/>
      <c r="O506" s="81"/>
      <c r="S506" s="81"/>
      <c r="V506" s="79"/>
      <c r="AC506" s="81"/>
      <c r="AD506" s="81"/>
      <c r="AE506" s="81"/>
      <c r="AF506" s="81"/>
      <c r="AG506" s="81"/>
    </row>
    <row r="507" spans="2:33" x14ac:dyDescent="0.4">
      <c r="B507" s="81"/>
      <c r="C507" s="82"/>
      <c r="D507" s="81"/>
      <c r="F507" s="81"/>
      <c r="I507" s="81"/>
      <c r="L507" s="81"/>
      <c r="O507" s="81"/>
      <c r="S507" s="81"/>
      <c r="V507" s="79"/>
      <c r="AC507" s="81"/>
      <c r="AD507" s="81"/>
      <c r="AE507" s="81"/>
      <c r="AF507" s="81"/>
      <c r="AG507" s="81"/>
    </row>
    <row r="508" spans="2:33" x14ac:dyDescent="0.4">
      <c r="B508" s="81"/>
      <c r="C508" s="82"/>
      <c r="D508" s="81"/>
      <c r="F508" s="81"/>
      <c r="I508" s="81"/>
      <c r="L508" s="81"/>
      <c r="O508" s="81"/>
      <c r="S508" s="81"/>
      <c r="V508" s="79"/>
      <c r="AC508" s="81"/>
      <c r="AD508" s="81"/>
      <c r="AE508" s="81"/>
      <c r="AF508" s="81"/>
      <c r="AG508" s="81"/>
    </row>
    <row r="509" spans="2:33" x14ac:dyDescent="0.4">
      <c r="B509" s="81"/>
      <c r="C509" s="82"/>
      <c r="D509" s="81"/>
      <c r="F509" s="81"/>
      <c r="I509" s="81"/>
      <c r="L509" s="81"/>
      <c r="O509" s="81"/>
      <c r="S509" s="81"/>
      <c r="V509" s="79"/>
      <c r="AC509" s="81"/>
      <c r="AD509" s="81"/>
      <c r="AE509" s="81"/>
      <c r="AF509" s="81"/>
      <c r="AG509" s="81"/>
    </row>
    <row r="510" spans="2:33" x14ac:dyDescent="0.4">
      <c r="B510" s="81"/>
      <c r="C510" s="82"/>
      <c r="D510" s="81"/>
      <c r="F510" s="81"/>
      <c r="I510" s="81"/>
      <c r="L510" s="81"/>
      <c r="O510" s="81"/>
      <c r="S510" s="81"/>
      <c r="V510" s="79"/>
      <c r="AC510" s="81"/>
      <c r="AD510" s="81"/>
      <c r="AE510" s="81"/>
      <c r="AF510" s="81"/>
      <c r="AG510" s="81"/>
    </row>
    <row r="511" spans="2:33" x14ac:dyDescent="0.4">
      <c r="B511" s="81"/>
      <c r="C511" s="82"/>
      <c r="D511" s="81"/>
      <c r="F511" s="81"/>
      <c r="I511" s="81"/>
      <c r="L511" s="81"/>
      <c r="O511" s="81"/>
      <c r="S511" s="81"/>
      <c r="V511" s="79"/>
      <c r="AC511" s="81"/>
      <c r="AD511" s="81"/>
      <c r="AE511" s="81"/>
      <c r="AF511" s="81"/>
      <c r="AG511" s="81"/>
    </row>
    <row r="512" spans="2:33" x14ac:dyDescent="0.4">
      <c r="B512" s="81"/>
      <c r="C512" s="82"/>
      <c r="D512" s="81"/>
      <c r="F512" s="81"/>
      <c r="I512" s="81"/>
      <c r="L512" s="81"/>
      <c r="O512" s="81"/>
      <c r="S512" s="81"/>
      <c r="V512" s="79"/>
      <c r="AC512" s="81"/>
      <c r="AD512" s="81"/>
      <c r="AE512" s="81"/>
      <c r="AF512" s="81"/>
      <c r="AG512" s="81"/>
    </row>
    <row r="513" spans="2:33" x14ac:dyDescent="0.4">
      <c r="B513" s="81"/>
      <c r="C513" s="82"/>
      <c r="D513" s="81"/>
      <c r="F513" s="81"/>
      <c r="I513" s="81"/>
      <c r="L513" s="81"/>
      <c r="O513" s="81"/>
      <c r="S513" s="81"/>
      <c r="V513" s="79"/>
      <c r="AC513" s="81"/>
      <c r="AD513" s="81"/>
      <c r="AE513" s="81"/>
      <c r="AF513" s="81"/>
      <c r="AG513" s="81"/>
    </row>
    <row r="514" spans="2:33" x14ac:dyDescent="0.4">
      <c r="B514" s="81"/>
      <c r="C514" s="82"/>
      <c r="D514" s="81"/>
      <c r="F514" s="81"/>
      <c r="I514" s="81"/>
      <c r="L514" s="81"/>
      <c r="O514" s="81"/>
      <c r="S514" s="81"/>
      <c r="V514" s="79"/>
      <c r="AC514" s="81"/>
      <c r="AD514" s="81"/>
      <c r="AE514" s="81"/>
      <c r="AF514" s="81"/>
      <c r="AG514" s="81"/>
    </row>
    <row r="515" spans="2:33" x14ac:dyDescent="0.4">
      <c r="B515" s="81"/>
      <c r="C515" s="82"/>
      <c r="D515" s="81"/>
      <c r="F515" s="81"/>
      <c r="I515" s="81"/>
      <c r="L515" s="81"/>
      <c r="O515" s="81"/>
      <c r="S515" s="81"/>
      <c r="V515" s="79"/>
      <c r="AC515" s="81"/>
      <c r="AD515" s="81"/>
      <c r="AE515" s="81"/>
      <c r="AF515" s="81"/>
      <c r="AG515" s="81"/>
    </row>
    <row r="516" spans="2:33" x14ac:dyDescent="0.4">
      <c r="B516" s="81"/>
      <c r="C516" s="82"/>
      <c r="D516" s="81"/>
      <c r="F516" s="81"/>
      <c r="I516" s="81"/>
      <c r="L516" s="81"/>
      <c r="O516" s="81"/>
      <c r="S516" s="81"/>
      <c r="V516" s="79"/>
      <c r="AC516" s="81"/>
      <c r="AD516" s="81"/>
      <c r="AE516" s="81"/>
      <c r="AF516" s="81"/>
      <c r="AG516" s="81"/>
    </row>
    <row r="517" spans="2:33" x14ac:dyDescent="0.4">
      <c r="B517" s="81"/>
      <c r="C517" s="82"/>
      <c r="D517" s="81"/>
      <c r="F517" s="81"/>
      <c r="I517" s="81"/>
      <c r="L517" s="81"/>
      <c r="O517" s="81"/>
      <c r="S517" s="81"/>
      <c r="V517" s="79"/>
      <c r="AC517" s="81"/>
      <c r="AD517" s="81"/>
      <c r="AE517" s="81"/>
      <c r="AF517" s="81"/>
      <c r="AG517" s="81"/>
    </row>
    <row r="518" spans="2:33" x14ac:dyDescent="0.4">
      <c r="B518" s="81"/>
      <c r="C518" s="82"/>
      <c r="D518" s="81"/>
      <c r="F518" s="81"/>
      <c r="I518" s="81"/>
      <c r="L518" s="81"/>
      <c r="O518" s="81"/>
      <c r="S518" s="81"/>
      <c r="V518" s="79"/>
      <c r="AC518" s="81"/>
      <c r="AD518" s="81"/>
      <c r="AE518" s="81"/>
      <c r="AF518" s="81"/>
      <c r="AG518" s="81"/>
    </row>
    <row r="519" spans="2:33" x14ac:dyDescent="0.4">
      <c r="B519" s="81"/>
      <c r="C519" s="82"/>
      <c r="D519" s="81"/>
      <c r="F519" s="81"/>
      <c r="I519" s="81"/>
      <c r="L519" s="81"/>
      <c r="O519" s="81"/>
      <c r="S519" s="81"/>
      <c r="V519" s="79"/>
      <c r="AC519" s="81"/>
      <c r="AD519" s="81"/>
      <c r="AE519" s="81"/>
      <c r="AF519" s="81"/>
      <c r="AG519" s="81"/>
    </row>
    <row r="520" spans="2:33" x14ac:dyDescent="0.4">
      <c r="B520" s="81"/>
      <c r="C520" s="82"/>
      <c r="D520" s="81"/>
      <c r="F520" s="81"/>
      <c r="I520" s="81"/>
      <c r="L520" s="81"/>
      <c r="O520" s="81"/>
      <c r="S520" s="81"/>
      <c r="V520" s="79"/>
      <c r="AC520" s="81"/>
      <c r="AD520" s="81"/>
      <c r="AE520" s="81"/>
      <c r="AF520" s="81"/>
      <c r="AG520" s="81"/>
    </row>
    <row r="521" spans="2:33" x14ac:dyDescent="0.4">
      <c r="B521" s="81"/>
      <c r="C521" s="82"/>
      <c r="D521" s="81"/>
      <c r="F521" s="81"/>
      <c r="I521" s="81"/>
      <c r="L521" s="81"/>
      <c r="O521" s="81"/>
      <c r="S521" s="81"/>
      <c r="V521" s="79"/>
      <c r="AC521" s="81"/>
      <c r="AD521" s="81"/>
      <c r="AE521" s="81"/>
      <c r="AF521" s="81"/>
      <c r="AG521" s="81"/>
    </row>
    <row r="522" spans="2:33" x14ac:dyDescent="0.4">
      <c r="B522" s="81"/>
      <c r="C522" s="82"/>
      <c r="D522" s="81"/>
      <c r="F522" s="81"/>
      <c r="I522" s="81"/>
      <c r="L522" s="81"/>
      <c r="O522" s="81"/>
      <c r="S522" s="81"/>
      <c r="V522" s="79"/>
      <c r="AC522" s="81"/>
      <c r="AD522" s="81"/>
      <c r="AE522" s="81"/>
      <c r="AF522" s="81"/>
      <c r="AG522" s="81"/>
    </row>
    <row r="523" spans="2:33" x14ac:dyDescent="0.4">
      <c r="B523" s="81"/>
      <c r="C523" s="82"/>
      <c r="D523" s="81"/>
      <c r="F523" s="81"/>
      <c r="I523" s="81"/>
      <c r="L523" s="81"/>
      <c r="O523" s="81"/>
      <c r="S523" s="81"/>
      <c r="V523" s="79"/>
      <c r="AC523" s="81"/>
      <c r="AD523" s="81"/>
      <c r="AE523" s="81"/>
      <c r="AF523" s="81"/>
      <c r="AG523" s="81"/>
    </row>
    <row r="524" spans="2:33" x14ac:dyDescent="0.4">
      <c r="B524" s="81"/>
      <c r="C524" s="82"/>
      <c r="D524" s="81"/>
      <c r="F524" s="81"/>
      <c r="I524" s="81"/>
      <c r="L524" s="81"/>
      <c r="O524" s="81"/>
      <c r="S524" s="81"/>
      <c r="V524" s="79"/>
      <c r="AC524" s="81"/>
      <c r="AD524" s="81"/>
      <c r="AE524" s="81"/>
      <c r="AF524" s="81"/>
      <c r="AG524" s="81"/>
    </row>
    <row r="525" spans="2:33" x14ac:dyDescent="0.4">
      <c r="B525" s="81"/>
      <c r="C525" s="82"/>
      <c r="D525" s="81"/>
      <c r="F525" s="81"/>
      <c r="I525" s="81"/>
      <c r="L525" s="81"/>
      <c r="O525" s="81"/>
      <c r="S525" s="81"/>
      <c r="V525" s="79"/>
      <c r="AC525" s="81"/>
      <c r="AD525" s="81"/>
      <c r="AE525" s="81"/>
      <c r="AF525" s="81"/>
      <c r="AG525" s="81"/>
    </row>
    <row r="526" spans="2:33" x14ac:dyDescent="0.4">
      <c r="B526" s="81"/>
      <c r="C526" s="82"/>
      <c r="D526" s="81"/>
      <c r="F526" s="81"/>
      <c r="I526" s="81"/>
      <c r="L526" s="81"/>
      <c r="O526" s="81"/>
      <c r="S526" s="81"/>
      <c r="V526" s="79"/>
      <c r="AC526" s="81"/>
      <c r="AD526" s="81"/>
      <c r="AE526" s="81"/>
      <c r="AF526" s="81"/>
      <c r="AG526" s="81"/>
    </row>
    <row r="527" spans="2:33" x14ac:dyDescent="0.4">
      <c r="B527" s="81"/>
      <c r="C527" s="82"/>
      <c r="D527" s="81"/>
      <c r="F527" s="81"/>
      <c r="I527" s="81"/>
      <c r="L527" s="81"/>
      <c r="O527" s="81"/>
      <c r="S527" s="81"/>
      <c r="V527" s="79"/>
      <c r="AC527" s="81"/>
      <c r="AD527" s="81"/>
      <c r="AE527" s="81"/>
      <c r="AF527" s="81"/>
      <c r="AG527" s="81"/>
    </row>
    <row r="528" spans="2:33" x14ac:dyDescent="0.4">
      <c r="B528" s="81"/>
      <c r="C528" s="82"/>
      <c r="D528" s="81"/>
      <c r="F528" s="81"/>
      <c r="I528" s="81"/>
      <c r="L528" s="81"/>
      <c r="O528" s="81"/>
      <c r="S528" s="81"/>
      <c r="V528" s="79"/>
      <c r="AC528" s="81"/>
      <c r="AD528" s="81"/>
      <c r="AE528" s="81"/>
      <c r="AF528" s="81"/>
      <c r="AG528" s="81"/>
    </row>
    <row r="529" spans="2:33" x14ac:dyDescent="0.4">
      <c r="B529" s="81"/>
      <c r="C529" s="82"/>
      <c r="D529" s="81"/>
      <c r="F529" s="81"/>
      <c r="I529" s="81"/>
      <c r="L529" s="81"/>
      <c r="O529" s="81"/>
      <c r="S529" s="81"/>
      <c r="V529" s="79"/>
      <c r="AC529" s="81"/>
      <c r="AD529" s="81"/>
      <c r="AE529" s="81"/>
      <c r="AF529" s="81"/>
      <c r="AG529" s="81"/>
    </row>
    <row r="530" spans="2:33" x14ac:dyDescent="0.4">
      <c r="B530" s="81"/>
      <c r="C530" s="82"/>
      <c r="D530" s="81"/>
      <c r="F530" s="81"/>
      <c r="I530" s="81"/>
      <c r="L530" s="81"/>
      <c r="O530" s="81"/>
      <c r="S530" s="81"/>
      <c r="V530" s="79"/>
      <c r="AC530" s="81"/>
      <c r="AD530" s="81"/>
      <c r="AE530" s="81"/>
      <c r="AF530" s="81"/>
      <c r="AG530" s="81"/>
    </row>
    <row r="531" spans="2:33" x14ac:dyDescent="0.4">
      <c r="B531" s="81"/>
      <c r="C531" s="82"/>
      <c r="D531" s="81"/>
      <c r="F531" s="81"/>
      <c r="I531" s="81"/>
      <c r="L531" s="81"/>
      <c r="O531" s="81"/>
      <c r="S531" s="81"/>
      <c r="V531" s="79"/>
      <c r="AC531" s="81"/>
      <c r="AD531" s="81"/>
      <c r="AE531" s="81"/>
      <c r="AF531" s="81"/>
      <c r="AG531" s="81"/>
    </row>
    <row r="532" spans="2:33" x14ac:dyDescent="0.4">
      <c r="B532" s="81"/>
      <c r="C532" s="82"/>
      <c r="D532" s="81"/>
      <c r="F532" s="81"/>
      <c r="I532" s="81"/>
      <c r="L532" s="81"/>
      <c r="O532" s="81"/>
      <c r="S532" s="81"/>
      <c r="V532" s="79"/>
      <c r="AC532" s="81"/>
      <c r="AD532" s="81"/>
      <c r="AE532" s="81"/>
      <c r="AF532" s="81"/>
      <c r="AG532" s="81"/>
    </row>
    <row r="533" spans="2:33" x14ac:dyDescent="0.4">
      <c r="B533" s="81"/>
      <c r="C533" s="82"/>
      <c r="D533" s="81"/>
      <c r="F533" s="81"/>
      <c r="I533" s="81"/>
      <c r="L533" s="81"/>
      <c r="O533" s="81"/>
      <c r="S533" s="81"/>
      <c r="V533" s="79"/>
      <c r="AC533" s="81"/>
      <c r="AD533" s="81"/>
      <c r="AE533" s="81"/>
      <c r="AF533" s="81"/>
      <c r="AG533" s="81"/>
    </row>
    <row r="534" spans="2:33" x14ac:dyDescent="0.4">
      <c r="B534" s="81"/>
      <c r="C534" s="82"/>
      <c r="D534" s="81"/>
      <c r="F534" s="81"/>
      <c r="I534" s="81"/>
      <c r="L534" s="81"/>
      <c r="O534" s="81"/>
      <c r="S534" s="81"/>
      <c r="V534" s="79"/>
      <c r="AC534" s="81"/>
      <c r="AD534" s="81"/>
      <c r="AE534" s="81"/>
      <c r="AF534" s="81"/>
      <c r="AG534" s="81"/>
    </row>
    <row r="535" spans="2:33" x14ac:dyDescent="0.4">
      <c r="B535" s="81"/>
      <c r="C535" s="82"/>
      <c r="D535" s="81"/>
      <c r="F535" s="81"/>
      <c r="I535" s="81"/>
      <c r="L535" s="81"/>
      <c r="O535" s="81"/>
      <c r="S535" s="81"/>
      <c r="V535" s="79"/>
      <c r="AC535" s="81"/>
      <c r="AD535" s="81"/>
      <c r="AE535" s="81"/>
      <c r="AF535" s="81"/>
      <c r="AG535" s="81"/>
    </row>
    <row r="536" spans="2:33" x14ac:dyDescent="0.4">
      <c r="B536" s="81"/>
      <c r="C536" s="82"/>
      <c r="D536" s="81"/>
      <c r="F536" s="81"/>
      <c r="I536" s="81"/>
      <c r="L536" s="81"/>
      <c r="O536" s="81"/>
      <c r="S536" s="81"/>
      <c r="V536" s="79"/>
      <c r="AC536" s="81"/>
      <c r="AD536" s="81"/>
      <c r="AE536" s="81"/>
      <c r="AF536" s="81"/>
      <c r="AG536" s="81"/>
    </row>
    <row r="537" spans="2:33" x14ac:dyDescent="0.4">
      <c r="B537" s="81"/>
      <c r="C537" s="82"/>
      <c r="D537" s="81"/>
      <c r="F537" s="81"/>
      <c r="I537" s="81"/>
      <c r="L537" s="81"/>
      <c r="O537" s="81"/>
      <c r="S537" s="81"/>
      <c r="V537" s="79"/>
      <c r="AC537" s="81"/>
      <c r="AD537" s="81"/>
      <c r="AE537" s="81"/>
      <c r="AF537" s="81"/>
      <c r="AG537" s="81"/>
    </row>
    <row r="538" spans="2:33" x14ac:dyDescent="0.4">
      <c r="B538" s="81"/>
      <c r="C538" s="82"/>
      <c r="D538" s="81"/>
      <c r="F538" s="81"/>
      <c r="I538" s="81"/>
      <c r="L538" s="81"/>
      <c r="O538" s="81"/>
      <c r="S538" s="81"/>
      <c r="V538" s="79"/>
      <c r="AC538" s="81"/>
      <c r="AD538" s="81"/>
      <c r="AE538" s="81"/>
      <c r="AF538" s="81"/>
      <c r="AG538" s="81"/>
    </row>
    <row r="539" spans="2:33" x14ac:dyDescent="0.4">
      <c r="B539" s="81"/>
      <c r="C539" s="82"/>
      <c r="D539" s="81"/>
      <c r="F539" s="81"/>
      <c r="I539" s="81"/>
      <c r="L539" s="81"/>
      <c r="O539" s="81"/>
      <c r="S539" s="81"/>
      <c r="V539" s="79"/>
      <c r="AC539" s="81"/>
      <c r="AD539" s="81"/>
      <c r="AE539" s="81"/>
      <c r="AF539" s="81"/>
      <c r="AG539" s="81"/>
    </row>
    <row r="540" spans="2:33" x14ac:dyDescent="0.4">
      <c r="B540" s="81"/>
      <c r="C540" s="82"/>
      <c r="D540" s="81"/>
      <c r="F540" s="81"/>
      <c r="I540" s="81"/>
      <c r="L540" s="81"/>
      <c r="O540" s="81"/>
      <c r="S540" s="81"/>
      <c r="V540" s="79"/>
      <c r="AC540" s="81"/>
      <c r="AD540" s="81"/>
      <c r="AE540" s="81"/>
      <c r="AF540" s="81"/>
      <c r="AG540" s="81"/>
    </row>
    <row r="541" spans="2:33" x14ac:dyDescent="0.4">
      <c r="B541" s="81"/>
      <c r="C541" s="82"/>
      <c r="D541" s="81"/>
      <c r="F541" s="81"/>
      <c r="I541" s="81"/>
      <c r="L541" s="81"/>
      <c r="O541" s="81"/>
      <c r="S541" s="81"/>
      <c r="V541" s="79"/>
      <c r="AC541" s="81"/>
      <c r="AD541" s="81"/>
      <c r="AE541" s="81"/>
      <c r="AF541" s="81"/>
      <c r="AG541" s="81"/>
    </row>
    <row r="542" spans="2:33" x14ac:dyDescent="0.4">
      <c r="B542" s="81"/>
      <c r="C542" s="82"/>
      <c r="D542" s="81"/>
      <c r="F542" s="81"/>
      <c r="I542" s="81"/>
      <c r="L542" s="81"/>
      <c r="O542" s="81"/>
      <c r="S542" s="81"/>
      <c r="V542" s="79"/>
      <c r="AC542" s="81"/>
      <c r="AD542" s="81"/>
      <c r="AE542" s="81"/>
      <c r="AF542" s="81"/>
      <c r="AG542" s="81"/>
    </row>
    <row r="543" spans="2:33" x14ac:dyDescent="0.4">
      <c r="B543" s="81"/>
      <c r="C543" s="82"/>
      <c r="D543" s="81"/>
      <c r="F543" s="81"/>
      <c r="I543" s="81"/>
      <c r="L543" s="81"/>
      <c r="O543" s="81"/>
      <c r="S543" s="81"/>
      <c r="V543" s="79"/>
      <c r="AC543" s="81"/>
      <c r="AD543" s="81"/>
      <c r="AE543" s="81"/>
      <c r="AF543" s="81"/>
      <c r="AG543" s="81"/>
    </row>
    <row r="544" spans="2:33" x14ac:dyDescent="0.4">
      <c r="B544" s="81"/>
      <c r="C544" s="82"/>
      <c r="D544" s="81"/>
      <c r="F544" s="81"/>
      <c r="I544" s="81"/>
      <c r="L544" s="81"/>
      <c r="O544" s="81"/>
      <c r="S544" s="81"/>
      <c r="V544" s="79"/>
      <c r="AC544" s="81"/>
      <c r="AD544" s="81"/>
      <c r="AE544" s="81"/>
      <c r="AF544" s="81"/>
      <c r="AG544" s="81"/>
    </row>
    <row r="545" spans="2:33" x14ac:dyDescent="0.4">
      <c r="B545" s="81"/>
      <c r="C545" s="82"/>
      <c r="D545" s="81"/>
      <c r="F545" s="81"/>
      <c r="I545" s="81"/>
      <c r="L545" s="81"/>
      <c r="O545" s="81"/>
      <c r="S545" s="81"/>
      <c r="V545" s="79"/>
      <c r="AC545" s="81"/>
      <c r="AD545" s="81"/>
      <c r="AE545" s="81"/>
      <c r="AF545" s="81"/>
      <c r="AG545" s="81"/>
    </row>
    <row r="546" spans="2:33" x14ac:dyDescent="0.4">
      <c r="B546" s="81"/>
      <c r="C546" s="82"/>
      <c r="D546" s="81"/>
      <c r="F546" s="81"/>
      <c r="I546" s="81"/>
      <c r="L546" s="81"/>
      <c r="O546" s="81"/>
      <c r="S546" s="81"/>
      <c r="V546" s="79"/>
      <c r="AC546" s="81"/>
      <c r="AD546" s="81"/>
      <c r="AE546" s="81"/>
      <c r="AF546" s="81"/>
      <c r="AG546" s="81"/>
    </row>
    <row r="547" spans="2:33" x14ac:dyDescent="0.4">
      <c r="B547" s="81"/>
      <c r="C547" s="82"/>
      <c r="D547" s="81"/>
      <c r="F547" s="81"/>
      <c r="I547" s="81"/>
      <c r="L547" s="81"/>
      <c r="O547" s="81"/>
      <c r="S547" s="81"/>
      <c r="V547" s="79"/>
      <c r="AC547" s="81"/>
      <c r="AD547" s="81"/>
      <c r="AE547" s="81"/>
      <c r="AF547" s="81"/>
      <c r="AG547" s="81"/>
    </row>
    <row r="548" spans="2:33" x14ac:dyDescent="0.4">
      <c r="B548" s="81"/>
      <c r="C548" s="82"/>
      <c r="D548" s="81"/>
      <c r="F548" s="81"/>
      <c r="I548" s="81"/>
      <c r="L548" s="81"/>
      <c r="O548" s="81"/>
      <c r="S548" s="81"/>
      <c r="V548" s="79"/>
      <c r="AC548" s="81"/>
      <c r="AD548" s="81"/>
      <c r="AE548" s="81"/>
      <c r="AF548" s="81"/>
      <c r="AG548" s="81"/>
    </row>
    <row r="549" spans="2:33" x14ac:dyDescent="0.4">
      <c r="B549" s="81"/>
      <c r="C549" s="82"/>
      <c r="D549" s="81"/>
      <c r="F549" s="81"/>
      <c r="I549" s="81"/>
      <c r="L549" s="81"/>
      <c r="O549" s="81"/>
      <c r="S549" s="81"/>
      <c r="V549" s="79"/>
      <c r="AC549" s="81"/>
      <c r="AD549" s="81"/>
      <c r="AE549" s="81"/>
      <c r="AF549" s="81"/>
      <c r="AG549" s="81"/>
    </row>
    <row r="550" spans="2:33" x14ac:dyDescent="0.4">
      <c r="B550" s="81"/>
      <c r="C550" s="82"/>
      <c r="D550" s="81"/>
      <c r="F550" s="81"/>
      <c r="I550" s="81"/>
      <c r="L550" s="81"/>
      <c r="O550" s="81"/>
      <c r="S550" s="81"/>
      <c r="V550" s="79"/>
      <c r="AC550" s="81"/>
      <c r="AD550" s="81"/>
      <c r="AE550" s="81"/>
      <c r="AF550" s="81"/>
      <c r="AG550" s="81"/>
    </row>
    <row r="551" spans="2:33" x14ac:dyDescent="0.4">
      <c r="B551" s="81"/>
      <c r="C551" s="82"/>
      <c r="D551" s="81"/>
      <c r="F551" s="81"/>
      <c r="I551" s="81"/>
      <c r="L551" s="81"/>
      <c r="O551" s="81"/>
      <c r="S551" s="81"/>
      <c r="V551" s="79"/>
      <c r="AC551" s="81"/>
      <c r="AD551" s="81"/>
      <c r="AE551" s="81"/>
      <c r="AF551" s="81"/>
      <c r="AG551" s="81"/>
    </row>
    <row r="552" spans="2:33" x14ac:dyDescent="0.4">
      <c r="B552" s="81"/>
      <c r="C552" s="82"/>
      <c r="D552" s="81"/>
      <c r="F552" s="81"/>
      <c r="I552" s="81"/>
      <c r="L552" s="81"/>
      <c r="O552" s="81"/>
      <c r="S552" s="81"/>
      <c r="V552" s="79"/>
      <c r="AC552" s="81"/>
      <c r="AD552" s="81"/>
      <c r="AE552" s="81"/>
      <c r="AF552" s="81"/>
      <c r="AG552" s="81"/>
    </row>
    <row r="553" spans="2:33" x14ac:dyDescent="0.4">
      <c r="B553" s="81"/>
      <c r="C553" s="82"/>
      <c r="D553" s="81"/>
      <c r="F553" s="81"/>
      <c r="I553" s="81"/>
      <c r="L553" s="81"/>
      <c r="O553" s="81"/>
      <c r="S553" s="81"/>
      <c r="V553" s="79"/>
      <c r="AC553" s="81"/>
      <c r="AD553" s="81"/>
      <c r="AE553" s="81"/>
      <c r="AF553" s="81"/>
      <c r="AG553" s="81"/>
    </row>
    <row r="554" spans="2:33" x14ac:dyDescent="0.4">
      <c r="B554" s="81"/>
      <c r="C554" s="82"/>
      <c r="D554" s="81"/>
      <c r="F554" s="81"/>
      <c r="I554" s="81"/>
      <c r="L554" s="81"/>
      <c r="O554" s="81"/>
      <c r="S554" s="81"/>
      <c r="V554" s="79"/>
      <c r="AC554" s="81"/>
      <c r="AD554" s="81"/>
      <c r="AE554" s="81"/>
      <c r="AF554" s="81"/>
      <c r="AG554" s="81"/>
    </row>
    <row r="555" spans="2:33" x14ac:dyDescent="0.4">
      <c r="B555" s="81"/>
      <c r="C555" s="82"/>
      <c r="D555" s="81"/>
      <c r="F555" s="81"/>
      <c r="I555" s="81"/>
      <c r="L555" s="81"/>
      <c r="O555" s="81"/>
      <c r="S555" s="81"/>
      <c r="V555" s="79"/>
      <c r="AC555" s="81"/>
      <c r="AD555" s="81"/>
      <c r="AE555" s="81"/>
      <c r="AF555" s="81"/>
      <c r="AG555" s="81"/>
    </row>
    <row r="556" spans="2:33" x14ac:dyDescent="0.4">
      <c r="B556" s="81"/>
      <c r="C556" s="82"/>
      <c r="D556" s="81"/>
      <c r="F556" s="81"/>
      <c r="I556" s="81"/>
      <c r="L556" s="81"/>
      <c r="O556" s="81"/>
      <c r="S556" s="81"/>
      <c r="V556" s="79"/>
      <c r="AC556" s="81"/>
      <c r="AD556" s="81"/>
      <c r="AE556" s="81"/>
      <c r="AF556" s="81"/>
      <c r="AG556" s="81"/>
    </row>
    <row r="557" spans="2:33" x14ac:dyDescent="0.4">
      <c r="B557" s="81"/>
      <c r="C557" s="82"/>
      <c r="D557" s="81"/>
      <c r="F557" s="81"/>
      <c r="I557" s="81"/>
      <c r="L557" s="81"/>
      <c r="O557" s="81"/>
      <c r="S557" s="81"/>
      <c r="V557" s="79"/>
      <c r="AC557" s="81"/>
      <c r="AD557" s="81"/>
      <c r="AE557" s="81"/>
      <c r="AF557" s="81"/>
      <c r="AG557" s="81"/>
    </row>
    <row r="558" spans="2:33" x14ac:dyDescent="0.4">
      <c r="B558" s="81"/>
      <c r="C558" s="82"/>
      <c r="D558" s="81"/>
      <c r="F558" s="81"/>
      <c r="I558" s="81"/>
      <c r="L558" s="81"/>
      <c r="O558" s="81"/>
      <c r="S558" s="81"/>
      <c r="V558" s="79"/>
      <c r="AC558" s="81"/>
      <c r="AD558" s="81"/>
      <c r="AE558" s="81"/>
      <c r="AF558" s="81"/>
      <c r="AG558" s="81"/>
    </row>
    <row r="559" spans="2:33" x14ac:dyDescent="0.4">
      <c r="B559" s="81"/>
      <c r="C559" s="82"/>
      <c r="D559" s="81"/>
      <c r="F559" s="81"/>
      <c r="I559" s="81"/>
      <c r="L559" s="81"/>
      <c r="O559" s="81"/>
      <c r="S559" s="81"/>
      <c r="V559" s="79"/>
      <c r="AC559" s="81"/>
      <c r="AD559" s="81"/>
      <c r="AE559" s="81"/>
      <c r="AF559" s="81"/>
      <c r="AG559" s="81"/>
    </row>
    <row r="560" spans="2:33" x14ac:dyDescent="0.4">
      <c r="B560" s="81"/>
      <c r="C560" s="82"/>
      <c r="D560" s="81"/>
      <c r="F560" s="81"/>
      <c r="I560" s="81"/>
      <c r="L560" s="81"/>
      <c r="O560" s="81"/>
      <c r="S560" s="81"/>
      <c r="V560" s="79"/>
      <c r="AC560" s="81"/>
      <c r="AD560" s="81"/>
      <c r="AE560" s="81"/>
      <c r="AF560" s="81"/>
      <c r="AG560" s="81"/>
    </row>
    <row r="561" spans="2:33" x14ac:dyDescent="0.4">
      <c r="B561" s="81"/>
      <c r="C561" s="82"/>
      <c r="D561" s="81"/>
      <c r="F561" s="81"/>
      <c r="I561" s="81"/>
      <c r="L561" s="81"/>
      <c r="O561" s="81"/>
      <c r="S561" s="81"/>
      <c r="V561" s="79"/>
      <c r="AC561" s="81"/>
      <c r="AD561" s="81"/>
      <c r="AE561" s="81"/>
      <c r="AF561" s="81"/>
      <c r="AG561" s="81"/>
    </row>
    <row r="562" spans="2:33" x14ac:dyDescent="0.4">
      <c r="B562" s="81"/>
      <c r="C562" s="82"/>
      <c r="D562" s="81"/>
      <c r="F562" s="81"/>
      <c r="I562" s="81"/>
      <c r="L562" s="81"/>
      <c r="O562" s="81"/>
      <c r="S562" s="81"/>
      <c r="V562" s="79"/>
      <c r="AC562" s="81"/>
      <c r="AD562" s="81"/>
      <c r="AE562" s="81"/>
      <c r="AF562" s="81"/>
      <c r="AG562" s="81"/>
    </row>
    <row r="563" spans="2:33" x14ac:dyDescent="0.4">
      <c r="B563" s="81"/>
      <c r="C563" s="82"/>
      <c r="D563" s="81"/>
      <c r="F563" s="81"/>
      <c r="I563" s="81"/>
      <c r="L563" s="81"/>
      <c r="O563" s="81"/>
      <c r="S563" s="81"/>
      <c r="V563" s="79"/>
      <c r="AC563" s="81"/>
      <c r="AD563" s="81"/>
      <c r="AE563" s="81"/>
      <c r="AF563" s="81"/>
      <c r="AG563" s="81"/>
    </row>
    <row r="564" spans="2:33" x14ac:dyDescent="0.4">
      <c r="B564" s="81"/>
      <c r="C564" s="82"/>
      <c r="D564" s="81"/>
      <c r="F564" s="81"/>
      <c r="I564" s="81"/>
      <c r="L564" s="81"/>
      <c r="O564" s="81"/>
      <c r="S564" s="81"/>
      <c r="V564" s="79"/>
      <c r="AC564" s="81"/>
      <c r="AD564" s="81"/>
      <c r="AE564" s="81"/>
      <c r="AF564" s="81"/>
      <c r="AG564" s="81"/>
    </row>
    <row r="565" spans="2:33" x14ac:dyDescent="0.4">
      <c r="B565" s="81"/>
      <c r="C565" s="82"/>
      <c r="D565" s="81"/>
      <c r="F565" s="81"/>
      <c r="I565" s="81"/>
      <c r="L565" s="81"/>
      <c r="O565" s="81"/>
      <c r="S565" s="81"/>
      <c r="V565" s="79"/>
      <c r="AC565" s="81"/>
      <c r="AD565" s="81"/>
      <c r="AE565" s="81"/>
      <c r="AF565" s="81"/>
      <c r="AG565" s="81"/>
    </row>
    <row r="566" spans="2:33" x14ac:dyDescent="0.4">
      <c r="B566" s="81"/>
      <c r="C566" s="82"/>
      <c r="D566" s="81"/>
      <c r="F566" s="81"/>
      <c r="I566" s="81"/>
      <c r="L566" s="81"/>
      <c r="O566" s="81"/>
      <c r="S566" s="81"/>
      <c r="V566" s="79"/>
      <c r="AC566" s="81"/>
      <c r="AD566" s="81"/>
      <c r="AE566" s="81"/>
      <c r="AF566" s="81"/>
      <c r="AG566" s="81"/>
    </row>
    <row r="567" spans="2:33" x14ac:dyDescent="0.4">
      <c r="B567" s="81"/>
      <c r="C567" s="82"/>
      <c r="D567" s="81"/>
      <c r="F567" s="81"/>
      <c r="I567" s="81"/>
      <c r="L567" s="81"/>
      <c r="O567" s="81"/>
      <c r="S567" s="81"/>
      <c r="V567" s="79"/>
      <c r="AC567" s="81"/>
      <c r="AD567" s="81"/>
      <c r="AE567" s="81"/>
      <c r="AF567" s="81"/>
      <c r="AG567" s="81"/>
    </row>
    <row r="568" spans="2:33" x14ac:dyDescent="0.4">
      <c r="B568" s="81"/>
      <c r="C568" s="82"/>
      <c r="D568" s="81"/>
      <c r="F568" s="81"/>
      <c r="I568" s="81"/>
      <c r="L568" s="81"/>
      <c r="O568" s="81"/>
      <c r="S568" s="81"/>
      <c r="V568" s="79"/>
      <c r="AC568" s="81"/>
      <c r="AD568" s="81"/>
      <c r="AE568" s="81"/>
      <c r="AF568" s="81"/>
      <c r="AG568" s="81"/>
    </row>
    <row r="569" spans="2:33" x14ac:dyDescent="0.4">
      <c r="B569" s="81"/>
      <c r="C569" s="82"/>
      <c r="D569" s="81"/>
      <c r="F569" s="81"/>
      <c r="I569" s="81"/>
      <c r="L569" s="81"/>
      <c r="O569" s="81"/>
      <c r="S569" s="81"/>
      <c r="V569" s="79"/>
      <c r="AC569" s="81"/>
      <c r="AD569" s="81"/>
      <c r="AE569" s="81"/>
      <c r="AF569" s="81"/>
      <c r="AG569" s="81"/>
    </row>
    <row r="570" spans="2:33" x14ac:dyDescent="0.4">
      <c r="B570" s="81"/>
      <c r="C570" s="82"/>
      <c r="D570" s="81"/>
      <c r="F570" s="81"/>
      <c r="I570" s="81"/>
      <c r="L570" s="81"/>
      <c r="O570" s="81"/>
      <c r="S570" s="81"/>
      <c r="V570" s="79"/>
      <c r="AC570" s="81"/>
      <c r="AD570" s="81"/>
      <c r="AE570" s="81"/>
      <c r="AF570" s="81"/>
      <c r="AG570" s="81"/>
    </row>
    <row r="571" spans="2:33" x14ac:dyDescent="0.4">
      <c r="B571" s="81"/>
      <c r="C571" s="82"/>
      <c r="D571" s="81"/>
      <c r="F571" s="81"/>
      <c r="I571" s="81"/>
      <c r="L571" s="81"/>
      <c r="O571" s="81"/>
      <c r="S571" s="81"/>
      <c r="V571" s="79"/>
      <c r="AC571" s="81"/>
      <c r="AD571" s="81"/>
      <c r="AE571" s="81"/>
      <c r="AF571" s="81"/>
      <c r="AG571" s="81"/>
    </row>
    <row r="572" spans="2:33" x14ac:dyDescent="0.4">
      <c r="B572" s="81"/>
      <c r="C572" s="82"/>
      <c r="D572" s="81"/>
      <c r="F572" s="81"/>
      <c r="I572" s="81"/>
      <c r="L572" s="81"/>
      <c r="O572" s="81"/>
      <c r="S572" s="81"/>
      <c r="V572" s="79"/>
      <c r="AC572" s="81"/>
      <c r="AD572" s="81"/>
      <c r="AE572" s="81"/>
      <c r="AF572" s="81"/>
      <c r="AG572" s="81"/>
    </row>
    <row r="573" spans="2:33" x14ac:dyDescent="0.4">
      <c r="B573" s="81"/>
      <c r="C573" s="82"/>
      <c r="D573" s="81"/>
      <c r="F573" s="81"/>
      <c r="I573" s="81"/>
      <c r="L573" s="81"/>
      <c r="O573" s="81"/>
      <c r="S573" s="81"/>
      <c r="V573" s="79"/>
      <c r="AC573" s="81"/>
      <c r="AD573" s="81"/>
      <c r="AE573" s="81"/>
      <c r="AF573" s="81"/>
      <c r="AG573" s="81"/>
    </row>
    <row r="574" spans="2:33" x14ac:dyDescent="0.4">
      <c r="B574" s="81"/>
      <c r="C574" s="82"/>
      <c r="D574" s="81"/>
      <c r="F574" s="81"/>
      <c r="I574" s="81"/>
      <c r="L574" s="81"/>
      <c r="O574" s="81"/>
      <c r="S574" s="81"/>
      <c r="V574" s="79"/>
      <c r="AC574" s="81"/>
      <c r="AD574" s="81"/>
      <c r="AE574" s="81"/>
      <c r="AF574" s="81"/>
      <c r="AG574" s="81"/>
    </row>
    <row r="575" spans="2:33" x14ac:dyDescent="0.4">
      <c r="B575" s="81"/>
      <c r="C575" s="82"/>
      <c r="D575" s="81"/>
      <c r="F575" s="81"/>
      <c r="I575" s="81"/>
      <c r="L575" s="81"/>
      <c r="O575" s="81"/>
      <c r="S575" s="81"/>
      <c r="V575" s="79"/>
      <c r="AC575" s="81"/>
      <c r="AD575" s="81"/>
      <c r="AE575" s="81"/>
      <c r="AF575" s="81"/>
      <c r="AG575" s="81"/>
    </row>
    <row r="576" spans="2:33" x14ac:dyDescent="0.4">
      <c r="B576" s="81"/>
      <c r="C576" s="82"/>
      <c r="D576" s="81"/>
      <c r="F576" s="81"/>
      <c r="I576" s="81"/>
      <c r="L576" s="81"/>
      <c r="O576" s="81"/>
      <c r="S576" s="81"/>
      <c r="V576" s="79"/>
      <c r="AC576" s="81"/>
      <c r="AD576" s="81"/>
      <c r="AE576" s="81"/>
      <c r="AF576" s="81"/>
      <c r="AG576" s="81"/>
    </row>
    <row r="577" spans="2:33" x14ac:dyDescent="0.4">
      <c r="B577" s="81"/>
      <c r="C577" s="82"/>
      <c r="D577" s="81"/>
      <c r="F577" s="81"/>
      <c r="I577" s="81"/>
      <c r="L577" s="81"/>
      <c r="O577" s="81"/>
      <c r="S577" s="81"/>
      <c r="V577" s="79"/>
      <c r="AC577" s="81"/>
      <c r="AD577" s="81"/>
      <c r="AE577" s="81"/>
      <c r="AF577" s="81"/>
      <c r="AG577" s="81"/>
    </row>
    <row r="578" spans="2:33" x14ac:dyDescent="0.4">
      <c r="B578" s="81"/>
      <c r="C578" s="82"/>
      <c r="D578" s="81"/>
      <c r="F578" s="81"/>
      <c r="I578" s="81"/>
      <c r="L578" s="81"/>
      <c r="O578" s="81"/>
      <c r="S578" s="81"/>
      <c r="V578" s="79"/>
      <c r="AC578" s="81"/>
      <c r="AD578" s="81"/>
      <c r="AE578" s="81"/>
      <c r="AF578" s="81"/>
      <c r="AG578" s="81"/>
    </row>
    <row r="579" spans="2:33" x14ac:dyDescent="0.4">
      <c r="B579" s="81"/>
      <c r="C579" s="82"/>
      <c r="D579" s="81"/>
      <c r="F579" s="81"/>
      <c r="I579" s="81"/>
      <c r="L579" s="81"/>
      <c r="O579" s="81"/>
      <c r="S579" s="81"/>
      <c r="V579" s="79"/>
      <c r="AC579" s="81"/>
      <c r="AD579" s="81"/>
      <c r="AE579" s="81"/>
      <c r="AF579" s="81"/>
      <c r="AG579" s="81"/>
    </row>
    <row r="580" spans="2:33" x14ac:dyDescent="0.4">
      <c r="B580" s="81"/>
      <c r="C580" s="82"/>
      <c r="D580" s="81"/>
      <c r="F580" s="81"/>
      <c r="I580" s="81"/>
      <c r="L580" s="81"/>
      <c r="O580" s="81"/>
      <c r="S580" s="81"/>
      <c r="V580" s="79"/>
      <c r="AC580" s="81"/>
      <c r="AD580" s="81"/>
      <c r="AE580" s="81"/>
      <c r="AF580" s="81"/>
      <c r="AG580" s="81"/>
    </row>
    <row r="581" spans="2:33" x14ac:dyDescent="0.4">
      <c r="B581" s="81"/>
      <c r="C581" s="82"/>
      <c r="D581" s="81"/>
      <c r="F581" s="81"/>
      <c r="I581" s="81"/>
      <c r="L581" s="81"/>
      <c r="O581" s="81"/>
      <c r="S581" s="81"/>
      <c r="V581" s="79"/>
      <c r="AC581" s="81"/>
      <c r="AD581" s="81"/>
      <c r="AE581" s="81"/>
      <c r="AF581" s="81"/>
      <c r="AG581" s="81"/>
    </row>
    <row r="582" spans="2:33" x14ac:dyDescent="0.4">
      <c r="B582" s="81"/>
      <c r="C582" s="82"/>
      <c r="D582" s="81"/>
      <c r="F582" s="81"/>
      <c r="I582" s="81"/>
      <c r="L582" s="81"/>
      <c r="O582" s="81"/>
      <c r="S582" s="81"/>
      <c r="V582" s="79"/>
      <c r="AC582" s="81"/>
      <c r="AD582" s="81"/>
      <c r="AE582" s="81"/>
      <c r="AF582" s="81"/>
      <c r="AG582" s="81"/>
    </row>
    <row r="583" spans="2:33" x14ac:dyDescent="0.4">
      <c r="B583" s="81"/>
      <c r="C583" s="82"/>
      <c r="D583" s="81"/>
      <c r="F583" s="81"/>
      <c r="I583" s="81"/>
      <c r="L583" s="81"/>
      <c r="O583" s="81"/>
      <c r="S583" s="81"/>
      <c r="V583" s="79"/>
      <c r="AC583" s="81"/>
      <c r="AD583" s="81"/>
      <c r="AE583" s="81"/>
      <c r="AF583" s="81"/>
      <c r="AG583" s="81"/>
    </row>
    <row r="584" spans="2:33" x14ac:dyDescent="0.4">
      <c r="B584" s="81"/>
      <c r="C584" s="82"/>
      <c r="D584" s="81"/>
      <c r="F584" s="81"/>
      <c r="I584" s="81"/>
      <c r="L584" s="81"/>
      <c r="O584" s="81"/>
      <c r="S584" s="81"/>
      <c r="V584" s="79"/>
      <c r="AC584" s="81"/>
      <c r="AD584" s="81"/>
      <c r="AE584" s="81"/>
      <c r="AF584" s="81"/>
      <c r="AG584" s="81"/>
    </row>
    <row r="585" spans="2:33" x14ac:dyDescent="0.4">
      <c r="B585" s="81"/>
      <c r="C585" s="82"/>
      <c r="D585" s="81"/>
      <c r="F585" s="81"/>
      <c r="I585" s="81"/>
      <c r="L585" s="81"/>
      <c r="O585" s="81"/>
      <c r="S585" s="81"/>
      <c r="V585" s="79"/>
      <c r="AC585" s="81"/>
      <c r="AD585" s="81"/>
      <c r="AE585" s="81"/>
      <c r="AF585" s="81"/>
      <c r="AG585" s="81"/>
    </row>
    <row r="586" spans="2:33" x14ac:dyDescent="0.4">
      <c r="B586" s="81"/>
      <c r="C586" s="82"/>
      <c r="D586" s="81"/>
      <c r="F586" s="81"/>
      <c r="I586" s="81"/>
      <c r="L586" s="81"/>
      <c r="O586" s="81"/>
      <c r="S586" s="81"/>
      <c r="V586" s="79"/>
      <c r="AC586" s="81"/>
      <c r="AD586" s="81"/>
      <c r="AE586" s="81"/>
      <c r="AF586" s="81"/>
      <c r="AG586" s="81"/>
    </row>
    <row r="587" spans="2:33" x14ac:dyDescent="0.4">
      <c r="B587" s="81"/>
      <c r="C587" s="82"/>
      <c r="D587" s="81"/>
      <c r="F587" s="81"/>
      <c r="I587" s="81"/>
      <c r="L587" s="81"/>
      <c r="O587" s="81"/>
      <c r="S587" s="81"/>
      <c r="V587" s="79"/>
      <c r="AC587" s="81"/>
      <c r="AD587" s="81"/>
      <c r="AE587" s="81"/>
      <c r="AF587" s="81"/>
      <c r="AG587" s="81"/>
    </row>
    <row r="588" spans="2:33" x14ac:dyDescent="0.4">
      <c r="B588" s="81"/>
      <c r="C588" s="82"/>
      <c r="D588" s="81"/>
      <c r="F588" s="81"/>
      <c r="I588" s="81"/>
      <c r="L588" s="81"/>
      <c r="O588" s="81"/>
      <c r="S588" s="81"/>
      <c r="V588" s="79"/>
      <c r="AC588" s="81"/>
      <c r="AD588" s="81"/>
      <c r="AE588" s="81"/>
      <c r="AF588" s="81"/>
      <c r="AG588" s="81"/>
    </row>
    <row r="589" spans="2:33" x14ac:dyDescent="0.4">
      <c r="B589" s="81"/>
      <c r="C589" s="82"/>
      <c r="D589" s="81"/>
      <c r="F589" s="81"/>
      <c r="I589" s="81"/>
      <c r="L589" s="81"/>
      <c r="O589" s="81"/>
      <c r="S589" s="81"/>
      <c r="V589" s="79"/>
      <c r="AC589" s="81"/>
      <c r="AD589" s="81"/>
      <c r="AE589" s="81"/>
      <c r="AF589" s="81"/>
      <c r="AG589" s="81"/>
    </row>
    <row r="590" spans="2:33" x14ac:dyDescent="0.4">
      <c r="B590" s="81"/>
      <c r="C590" s="82"/>
      <c r="D590" s="81"/>
      <c r="F590" s="81"/>
      <c r="I590" s="81"/>
      <c r="L590" s="81"/>
      <c r="O590" s="81"/>
      <c r="S590" s="81"/>
      <c r="V590" s="79"/>
      <c r="AC590" s="81"/>
      <c r="AD590" s="81"/>
      <c r="AE590" s="81"/>
      <c r="AF590" s="81"/>
      <c r="AG590" s="81"/>
    </row>
    <row r="591" spans="2:33" x14ac:dyDescent="0.4">
      <c r="B591" s="81"/>
      <c r="C591" s="82"/>
      <c r="D591" s="81"/>
      <c r="F591" s="81"/>
      <c r="I591" s="81"/>
      <c r="L591" s="81"/>
      <c r="O591" s="81"/>
      <c r="S591" s="81"/>
      <c r="V591" s="79"/>
      <c r="AC591" s="81"/>
      <c r="AD591" s="81"/>
      <c r="AE591" s="81"/>
      <c r="AF591" s="81"/>
      <c r="AG591" s="81"/>
    </row>
    <row r="592" spans="2:33" x14ac:dyDescent="0.4">
      <c r="B592" s="81"/>
      <c r="C592" s="82"/>
      <c r="D592" s="81"/>
      <c r="F592" s="81"/>
      <c r="I592" s="81"/>
      <c r="L592" s="81"/>
      <c r="O592" s="81"/>
      <c r="S592" s="81"/>
      <c r="V592" s="79"/>
      <c r="AC592" s="81"/>
      <c r="AD592" s="81"/>
      <c r="AE592" s="81"/>
      <c r="AF592" s="81"/>
      <c r="AG592" s="81"/>
    </row>
    <row r="593" spans="2:33" x14ac:dyDescent="0.4">
      <c r="B593" s="81"/>
      <c r="C593" s="82"/>
      <c r="D593" s="81"/>
      <c r="F593" s="81"/>
      <c r="I593" s="81"/>
      <c r="L593" s="81"/>
      <c r="O593" s="81"/>
      <c r="S593" s="81"/>
      <c r="V593" s="79"/>
      <c r="AC593" s="81"/>
      <c r="AD593" s="81"/>
      <c r="AE593" s="81"/>
      <c r="AF593" s="81"/>
      <c r="AG593" s="81"/>
    </row>
    <row r="594" spans="2:33" x14ac:dyDescent="0.4">
      <c r="B594" s="81"/>
      <c r="C594" s="82"/>
      <c r="D594" s="81"/>
      <c r="F594" s="81"/>
      <c r="I594" s="81"/>
      <c r="L594" s="81"/>
      <c r="O594" s="81"/>
      <c r="S594" s="81"/>
      <c r="V594" s="79"/>
      <c r="AC594" s="81"/>
      <c r="AD594" s="81"/>
      <c r="AE594" s="81"/>
      <c r="AF594" s="81"/>
      <c r="AG594" s="81"/>
    </row>
    <row r="595" spans="2:33" x14ac:dyDescent="0.4">
      <c r="B595" s="81"/>
      <c r="C595" s="82"/>
      <c r="D595" s="81"/>
      <c r="F595" s="81"/>
      <c r="I595" s="81"/>
      <c r="L595" s="81"/>
      <c r="O595" s="81"/>
      <c r="S595" s="81"/>
      <c r="V595" s="79"/>
      <c r="AC595" s="81"/>
      <c r="AD595" s="81"/>
      <c r="AE595" s="81"/>
      <c r="AF595" s="81"/>
      <c r="AG595" s="81"/>
    </row>
    <row r="596" spans="2:33" x14ac:dyDescent="0.4">
      <c r="B596" s="81"/>
      <c r="C596" s="82"/>
      <c r="D596" s="81"/>
      <c r="F596" s="81"/>
      <c r="I596" s="81"/>
      <c r="L596" s="81"/>
      <c r="O596" s="81"/>
      <c r="S596" s="81"/>
      <c r="V596" s="79"/>
      <c r="AC596" s="81"/>
      <c r="AD596" s="81"/>
      <c r="AE596" s="81"/>
      <c r="AF596" s="81"/>
      <c r="AG596" s="81"/>
    </row>
    <row r="597" spans="2:33" x14ac:dyDescent="0.4">
      <c r="B597" s="81"/>
      <c r="C597" s="82"/>
      <c r="D597" s="81"/>
      <c r="F597" s="81"/>
      <c r="I597" s="81"/>
      <c r="L597" s="81"/>
      <c r="O597" s="81"/>
      <c r="S597" s="81"/>
      <c r="V597" s="79"/>
      <c r="AC597" s="81"/>
      <c r="AD597" s="81"/>
      <c r="AE597" s="81"/>
      <c r="AF597" s="81"/>
      <c r="AG597" s="81"/>
    </row>
    <row r="598" spans="2:33" x14ac:dyDescent="0.4">
      <c r="B598" s="81"/>
      <c r="C598" s="82"/>
      <c r="D598" s="81"/>
      <c r="F598" s="81"/>
      <c r="I598" s="81"/>
      <c r="L598" s="81"/>
      <c r="O598" s="81"/>
      <c r="V598" s="79"/>
      <c r="AC598" s="81"/>
      <c r="AD598" s="81"/>
      <c r="AE598" s="81"/>
      <c r="AF598" s="81"/>
      <c r="AG598" s="81"/>
    </row>
    <row r="599" spans="2:33" x14ac:dyDescent="0.4">
      <c r="B599" s="81"/>
      <c r="C599" s="82"/>
      <c r="D599" s="81"/>
      <c r="F599" s="81"/>
      <c r="I599" s="81"/>
      <c r="L599" s="81"/>
      <c r="O599" s="81"/>
      <c r="V599" s="79"/>
      <c r="AC599" s="81"/>
      <c r="AD599" s="81"/>
      <c r="AE599" s="81"/>
      <c r="AF599" s="81"/>
      <c r="AG599" s="81"/>
    </row>
    <row r="600" spans="2:33" x14ac:dyDescent="0.4">
      <c r="B600" s="81"/>
      <c r="C600" s="82"/>
      <c r="D600" s="81"/>
      <c r="F600" s="81"/>
      <c r="I600" s="81"/>
      <c r="L600" s="81"/>
      <c r="O600" s="81"/>
      <c r="V600" s="79"/>
      <c r="AC600" s="81"/>
      <c r="AD600" s="81"/>
      <c r="AE600" s="81"/>
      <c r="AF600" s="81"/>
      <c r="AG600" s="81"/>
    </row>
    <row r="601" spans="2:33" x14ac:dyDescent="0.4">
      <c r="B601" s="81"/>
      <c r="C601" s="82"/>
      <c r="D601" s="81"/>
      <c r="F601" s="81"/>
      <c r="I601" s="81"/>
      <c r="L601" s="81"/>
      <c r="O601" s="81"/>
      <c r="V601" s="79"/>
      <c r="AC601" s="81"/>
      <c r="AD601" s="81"/>
      <c r="AE601" s="81"/>
      <c r="AF601" s="81"/>
      <c r="AG601" s="81"/>
    </row>
    <row r="602" spans="2:33" x14ac:dyDescent="0.4">
      <c r="B602" s="81"/>
      <c r="C602" s="82"/>
      <c r="D602" s="81"/>
      <c r="F602" s="81"/>
      <c r="I602" s="81"/>
      <c r="L602" s="81"/>
      <c r="O602" s="81"/>
      <c r="V602" s="79"/>
      <c r="AC602" s="81"/>
      <c r="AD602" s="81"/>
      <c r="AE602" s="81"/>
      <c r="AF602" s="81"/>
      <c r="AG602" s="81"/>
    </row>
    <row r="603" spans="2:33" x14ac:dyDescent="0.4">
      <c r="B603" s="81"/>
      <c r="C603" s="82"/>
      <c r="D603" s="81"/>
      <c r="F603" s="81"/>
      <c r="I603" s="81"/>
      <c r="L603" s="81"/>
      <c r="O603" s="81"/>
      <c r="V603" s="79"/>
      <c r="AC603" s="81"/>
      <c r="AD603" s="81"/>
      <c r="AE603" s="81"/>
      <c r="AF603" s="81"/>
      <c r="AG603" s="81"/>
    </row>
    <row r="604" spans="2:33" x14ac:dyDescent="0.4">
      <c r="B604" s="81"/>
      <c r="C604" s="82"/>
      <c r="D604" s="81"/>
      <c r="F604" s="81"/>
      <c r="I604" s="81"/>
      <c r="L604" s="81"/>
      <c r="O604" s="81"/>
      <c r="V604" s="79"/>
      <c r="AC604" s="81"/>
      <c r="AD604" s="81"/>
      <c r="AE604" s="81"/>
      <c r="AF604" s="81"/>
      <c r="AG604" s="81"/>
    </row>
    <row r="605" spans="2:33" x14ac:dyDescent="0.4">
      <c r="B605" s="81"/>
      <c r="C605" s="82"/>
      <c r="D605" s="81"/>
      <c r="F605" s="81"/>
      <c r="I605" s="81"/>
      <c r="L605" s="81"/>
      <c r="O605" s="81"/>
      <c r="V605" s="79"/>
      <c r="AC605" s="81"/>
      <c r="AD605" s="81"/>
      <c r="AE605" s="81"/>
      <c r="AF605" s="81"/>
      <c r="AG605" s="81"/>
    </row>
    <row r="606" spans="2:33" x14ac:dyDescent="0.4">
      <c r="B606" s="81"/>
      <c r="C606" s="82"/>
      <c r="D606" s="81"/>
      <c r="F606" s="81"/>
      <c r="I606" s="81"/>
      <c r="L606" s="81"/>
      <c r="O606" s="81"/>
      <c r="V606" s="79"/>
      <c r="AC606" s="81"/>
      <c r="AD606" s="81"/>
      <c r="AE606" s="81"/>
      <c r="AF606" s="81"/>
      <c r="AG606" s="81"/>
    </row>
    <row r="607" spans="2:33" x14ac:dyDescent="0.4">
      <c r="B607" s="81"/>
      <c r="C607" s="82"/>
      <c r="D607" s="81"/>
      <c r="F607" s="81"/>
      <c r="I607" s="81"/>
      <c r="L607" s="81"/>
      <c r="O607" s="81"/>
      <c r="V607" s="79"/>
      <c r="AC607" s="81"/>
      <c r="AD607" s="81"/>
      <c r="AE607" s="81"/>
      <c r="AF607" s="81"/>
      <c r="AG607" s="81"/>
    </row>
    <row r="608" spans="2:33" x14ac:dyDescent="0.4">
      <c r="B608" s="81"/>
      <c r="C608" s="82"/>
      <c r="D608" s="81"/>
      <c r="F608" s="81"/>
      <c r="I608" s="81"/>
      <c r="L608" s="81"/>
      <c r="O608" s="81"/>
      <c r="V608" s="79"/>
      <c r="AC608" s="81"/>
      <c r="AD608" s="81"/>
      <c r="AE608" s="81"/>
      <c r="AF608" s="81"/>
      <c r="AG608" s="81"/>
    </row>
    <row r="609" spans="2:33" x14ac:dyDescent="0.4">
      <c r="B609" s="81"/>
      <c r="C609" s="82"/>
      <c r="D609" s="81"/>
      <c r="F609" s="81"/>
      <c r="I609" s="81"/>
      <c r="L609" s="81"/>
      <c r="O609" s="81"/>
      <c r="V609" s="79"/>
      <c r="AC609" s="81"/>
      <c r="AD609" s="81"/>
      <c r="AE609" s="81"/>
      <c r="AF609" s="81"/>
      <c r="AG609" s="81"/>
    </row>
    <row r="610" spans="2:33" x14ac:dyDescent="0.4">
      <c r="B610" s="81"/>
      <c r="C610" s="82"/>
      <c r="D610" s="81"/>
      <c r="I610" s="81"/>
      <c r="L610" s="81"/>
      <c r="V610" s="79"/>
      <c r="AC610" s="81"/>
      <c r="AD610" s="81"/>
      <c r="AE610" s="81"/>
      <c r="AF610" s="81"/>
      <c r="AG610" s="81"/>
    </row>
    <row r="611" spans="2:33" x14ac:dyDescent="0.4">
      <c r="B611" s="81"/>
      <c r="C611" s="82"/>
      <c r="D611" s="81"/>
      <c r="I611" s="81"/>
      <c r="L611" s="81"/>
      <c r="V611" s="79"/>
      <c r="AC611" s="81"/>
      <c r="AD611" s="81"/>
      <c r="AE611" s="81"/>
      <c r="AF611" s="81"/>
      <c r="AG611" s="81"/>
    </row>
    <row r="612" spans="2:33" x14ac:dyDescent="0.4">
      <c r="B612" s="81"/>
      <c r="C612" s="82"/>
      <c r="D612" s="81"/>
      <c r="I612" s="81"/>
      <c r="V612" s="79"/>
      <c r="AC612" s="81"/>
      <c r="AD612" s="81"/>
      <c r="AE612" s="81"/>
      <c r="AF612" s="81"/>
      <c r="AG612" s="81"/>
    </row>
    <row r="613" spans="2:33" x14ac:dyDescent="0.4">
      <c r="B613" s="81"/>
      <c r="C613" s="82"/>
      <c r="D613" s="81"/>
      <c r="I613" s="81"/>
      <c r="V613" s="79"/>
      <c r="AC613" s="81"/>
      <c r="AD613" s="81"/>
      <c r="AE613" s="81"/>
      <c r="AF613" s="81"/>
      <c r="AG613" s="81"/>
    </row>
    <row r="614" spans="2:33" x14ac:dyDescent="0.4">
      <c r="B614" s="81"/>
      <c r="C614" s="82"/>
      <c r="D614" s="81"/>
      <c r="V614" s="79"/>
      <c r="AC614" s="81"/>
      <c r="AD614" s="81"/>
      <c r="AE614" s="81"/>
      <c r="AF614" s="81"/>
      <c r="AG614" s="81"/>
    </row>
    <row r="615" spans="2:33" x14ac:dyDescent="0.4">
      <c r="B615" s="81"/>
      <c r="C615" s="82"/>
      <c r="D615" s="81"/>
      <c r="V615" s="79"/>
      <c r="AC615" s="81"/>
      <c r="AD615" s="81"/>
      <c r="AE615" s="81"/>
      <c r="AF615" s="81"/>
      <c r="AG615" s="81"/>
    </row>
    <row r="616" spans="2:33" x14ac:dyDescent="0.4">
      <c r="B616" s="81"/>
      <c r="C616" s="82"/>
      <c r="D616" s="81"/>
      <c r="V616" s="79"/>
      <c r="AC616" s="81"/>
      <c r="AD616" s="81"/>
      <c r="AE616" s="81"/>
      <c r="AF616" s="81"/>
      <c r="AG616" s="81"/>
    </row>
    <row r="617" spans="2:33" x14ac:dyDescent="0.4">
      <c r="B617" s="81"/>
      <c r="C617" s="82"/>
      <c r="D617" s="81"/>
      <c r="V617" s="79"/>
      <c r="AC617" s="81"/>
      <c r="AD617" s="81"/>
      <c r="AE617" s="81"/>
      <c r="AF617" s="81"/>
      <c r="AG617" s="81"/>
    </row>
    <row r="618" spans="2:33" x14ac:dyDescent="0.4">
      <c r="B618" s="81"/>
      <c r="C618" s="82"/>
      <c r="D618" s="81"/>
      <c r="V618" s="79"/>
    </row>
    <row r="619" spans="2:33" x14ac:dyDescent="0.4">
      <c r="B619" s="81"/>
      <c r="C619" s="82"/>
      <c r="D619" s="81"/>
      <c r="V619" s="79"/>
    </row>
  </sheetData>
  <sheetProtection algorithmName="SHA-512" hashValue="b1eIEymGQ740TjeKnuOk8pkzN7zrBqW7wTE471xDqn+xmBUkae6u5QjQpWq+HKuUjA+M0ibgBc33/j7b4yeMmw==" saltValue="mDFk0aIxlrfK4KdeWgrnKg==" spinCount="100000" sheet="1" objects="1" scenarios="1" insertRows="0" insertHyperlinks="0" deleteRows="0"/>
  <autoFilter ref="Z9:AA35" xr:uid="{7F758A0D-C7CF-4F7F-8064-C19EA0AAADB1}"/>
  <mergeCells count="12">
    <mergeCell ref="AC8:AG8"/>
    <mergeCell ref="F8:P8"/>
    <mergeCell ref="F9:G9"/>
    <mergeCell ref="I9:J9"/>
    <mergeCell ref="L9:M9"/>
    <mergeCell ref="O9:P9"/>
    <mergeCell ref="C5:P6"/>
    <mergeCell ref="Z8:AA8"/>
    <mergeCell ref="C2:G2"/>
    <mergeCell ref="B8:D8"/>
    <mergeCell ref="V8:X8"/>
    <mergeCell ref="S8:T8"/>
  </mergeCells>
  <conditionalFormatting sqref="Z10:Z35">
    <cfRule type="cellIs" dxfId="7" priority="72" operator="lessThan">
      <formula>6</formula>
    </cfRule>
  </conditionalFormatting>
  <conditionalFormatting sqref="Z10:Z35">
    <cfRule type="cellIs" dxfId="6" priority="71" operator="between">
      <formula>6</formula>
      <formula>10</formula>
    </cfRule>
  </conditionalFormatting>
  <conditionalFormatting sqref="Z10:Z35">
    <cfRule type="cellIs" dxfId="5" priority="70" operator="between">
      <formula>11</formula>
      <formula>20</formula>
    </cfRule>
  </conditionalFormatting>
  <conditionalFormatting sqref="Q8:S8 B8:F8 A5:C5 A6:B6 AH8:AL8 AR6:XFD8 AB8 A4:XFD4 A7:AL7 Q5:XFD5 Q6:AL6 U8:Z8 A9:XFD1048576">
    <cfRule type="containsText" dxfId="4" priority="27" operator="containsText" text="please select">
      <formula>NOT(ISERROR(SEARCH("please select",A4)))</formula>
    </cfRule>
  </conditionalFormatting>
  <conditionalFormatting sqref="AA10:AA35">
    <cfRule type="cellIs" dxfId="3" priority="12" operator="equal">
      <formula>"low priority"</formula>
    </cfRule>
  </conditionalFormatting>
  <conditionalFormatting sqref="AA10:AA35">
    <cfRule type="cellIs" dxfId="2" priority="11" operator="equal">
      <formula>"Resource Dependent"</formula>
    </cfRule>
  </conditionalFormatting>
  <conditionalFormatting sqref="AA10:AA35">
    <cfRule type="cellIs" dxfId="1" priority="10" operator="equal">
      <formula>"Priority"</formula>
    </cfRule>
  </conditionalFormatting>
  <conditionalFormatting sqref="A1:XFD7 A8:S8 U8:XFD8">
    <cfRule type="containsText" dxfId="0" priority="18" operator="containsText" text="please select">
      <formula>NOT(ISERROR(SEARCH("please select",A1)))</formula>
    </cfRule>
  </conditionalFormatting>
  <dataValidations count="6">
    <dataValidation allowBlank="1" showInputMessage="1" showErrorMessage="1" promptTitle="Reference" prompt="Enter a reference number for this maintenance activity" sqref="B10:B1048576" xr:uid="{1BD74F7C-98BD-4CC5-A5F1-340E2E4616C5}"/>
    <dataValidation type="list" allowBlank="1" showInputMessage="1" showErrorMessage="1" promptTitle="Health and safety/compliance" prompt="Select the health and safety risk level of not carrying out the maintenance from the drop down list. _x000a_See the 'risk categories' tab for more information about each level. " sqref="F11:F1048576" xr:uid="{32A6E3D7-5302-47A6-B038-8F32A58E320B}">
      <formula1>Risk_rating</formula1>
    </dataValidation>
    <dataValidation allowBlank="1" showInputMessage="1" showErrorMessage="1" promptTitle="Outcome" prompt="Record maintenance decisions on next steps that have been made for this activity." sqref="AC10:AC1048576" xr:uid="{D279CF0F-BF7E-405F-8E41-7E4FCDBD2758}"/>
    <dataValidation allowBlank="1" showInputMessage="1" showErrorMessage="1" promptTitle="Reasoning for decision" prompt="Record the reasoning for the decisions that have been made." sqref="AD10:AD1048576" xr:uid="{E20F1178-93D5-4A68-A7ED-E67D34DFD9C5}"/>
    <dataValidation allowBlank="1" showInputMessage="1" showErrorMessage="1" promptTitle="Location" prompt="Enter the location of the maintenance activity" sqref="C10:C1048576" xr:uid="{17B13B03-095C-403A-9B9F-CFA23D74B31B}"/>
    <dataValidation allowBlank="1" showInputMessage="1" showErrorMessage="1" promptTitle="Maintenance activity" prompt="Enter the name or describe the maintenance activity" sqref="D10:D1048576" xr:uid="{DD25F740-2DB2-45D1-84BA-D61DD4BB8742}"/>
  </dataValidations>
  <pageMargins left="0.70866141732283472" right="0.70866141732283472" top="0.74803149606299213" bottom="0.74803149606299213" header="0.31496062992125984" footer="0.31496062992125984"/>
  <pageSetup paperSize="8" fitToHeight="0" pageOrder="overThenDown" orientation="landscape" r:id="rId1"/>
  <ignoredErrors>
    <ignoredError sqref="S12:S35" unlockedFormula="1"/>
  </ignoredErrors>
  <extLst>
    <ext xmlns:x14="http://schemas.microsoft.com/office/spreadsheetml/2009/9/main" uri="{CCE6A557-97BC-4b89-ADB6-D9C93CAAB3DF}">
      <x14:dataValidations xmlns:xm="http://schemas.microsoft.com/office/excel/2006/main" count="6">
        <x14:dataValidation type="list" allowBlank="1" showInputMessage="1" showErrorMessage="1" promptTitle="Operational/service interruption" prompt="Select the operational or service interruption risk level of not carrying out the maintenance from the drop down list. _x000a_See the 'risk categories' tab for more information about each level. " xr:uid="{94CB9755-3DFB-4AA8-88FA-5E9142072772}">
          <x14:formula1>
            <xm:f>'Risk Categories'!$B$3:$B$8</xm:f>
          </x14:formula1>
          <xm:sqref>I10:I1048576</xm:sqref>
        </x14:dataValidation>
        <x14:dataValidation type="list" allowBlank="1" showInputMessage="1" showErrorMessage="1" promptTitle="Budget/Business/Financial" prompt="Select the financial risk level of not carrying out the maintenance from the drop down list. _x000a_See the 'risk categories' tab for more information about each level. " xr:uid="{2DF6E6EC-C940-4961-B158-964184D4FB26}">
          <x14:formula1>
            <xm:f>'Risk Categories'!$B$3:$B$8</xm:f>
          </x14:formula1>
          <xm:sqref>L10:L1048576</xm:sqref>
        </x14:dataValidation>
        <x14:dataValidation type="list" allowBlank="1" showInputMessage="1" showErrorMessage="1" promptTitle="Building condition/deterioration" prompt="Select the building condition risk level of not carrying out the maintenance from the drop down list. _x000a_See the 'risk categories' tab for more information about each level. " xr:uid="{85C7F5C2-E583-464A-B9FB-FF6E844E476D}">
          <x14:formula1>
            <xm:f>'Risk Categories'!$B$3:$B$8</xm:f>
          </x14:formula1>
          <xm:sqref>O10:O1048576</xm:sqref>
        </x14:dataValidation>
        <x14:dataValidation type="list" allowBlank="1" showInputMessage="1" showErrorMessage="1" promptTitle="Overall severity score" prompt="An overall score will show automatically based on your risk levels indentified. Use the drop down to change the level if you need to. " xr:uid="{A7ABB8A5-9A31-473F-A788-520F97DE5846}">
          <x14:formula1>
            <xm:f>'Risk Categories'!$D$22:$D$27</xm:f>
          </x14:formula1>
          <xm:sqref>S10:S1048576</xm:sqref>
        </x14:dataValidation>
        <x14:dataValidation type="list" allowBlank="1" showInputMessage="1" showErrorMessage="1" promptTitle="Likelihood score" prompt="Select the likelihood of this risk occuring from the drop down list. _x000a_See the 'risk categories' tab for more information about each level. " xr:uid="{D4A4A8E8-7609-4DE2-9FA6-C65EF219D0FA}">
          <x14:formula1>
            <xm:f>'Risk Categories'!$C$11:$C$15</xm:f>
          </x14:formula1>
          <xm:sqref>V10:V1048576</xm:sqref>
        </x14:dataValidation>
        <x14:dataValidation type="list" allowBlank="1" showInputMessage="1" showErrorMessage="1" promptTitle="Health and safety/compliance" prompt="Select the health and safety risk level of not carrying out the maintenance from the drop down list. _x000a_See the 'risk categories' tab for more information about each level. " xr:uid="{10C38102-6AD4-492A-91DA-C37826EE07DA}">
          <x14:formula1>
            <xm:f>'Risk Categories'!$D$22:$D$27</xm:f>
          </x14:formula1>
          <xm:sqref>F10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5C649-2BC2-413A-B71F-CE7E2214286B}">
  <dimension ref="B2:P28"/>
  <sheetViews>
    <sheetView zoomScaleNormal="100" workbookViewId="0">
      <selection activeCell="D27" sqref="D27"/>
    </sheetView>
  </sheetViews>
  <sheetFormatPr defaultRowHeight="15" x14ac:dyDescent="0.4"/>
  <cols>
    <col min="1" max="1" width="9.06640625" style="6"/>
    <col min="2" max="2" width="14.6640625" style="6" customWidth="1"/>
    <col min="3" max="3" width="13.73046875" style="6" customWidth="1"/>
    <col min="4" max="4" width="14.06640625" style="6" customWidth="1"/>
    <col min="5" max="5" width="12" style="6" hidden="1" customWidth="1"/>
    <col min="6" max="9" width="21.19921875" style="6" customWidth="1"/>
    <col min="10" max="13" width="9.59765625" style="6" customWidth="1"/>
    <col min="14" max="14" width="30.9296875" style="7" customWidth="1"/>
    <col min="15" max="15" width="9.06640625" style="7"/>
    <col min="16" max="16384" width="9.06640625" style="6"/>
  </cols>
  <sheetData>
    <row r="2" spans="2:16" x14ac:dyDescent="0.4">
      <c r="B2" s="5" t="s">
        <v>47</v>
      </c>
    </row>
    <row r="3" spans="2:16" x14ac:dyDescent="0.4">
      <c r="B3" s="66" t="s">
        <v>60</v>
      </c>
      <c r="M3" s="7"/>
      <c r="O3" s="6"/>
    </row>
    <row r="4" spans="2:16" x14ac:dyDescent="0.4">
      <c r="B4" s="67" t="s">
        <v>11</v>
      </c>
    </row>
    <row r="5" spans="2:16" x14ac:dyDescent="0.4">
      <c r="B5" s="9" t="s">
        <v>16</v>
      </c>
    </row>
    <row r="6" spans="2:16" x14ac:dyDescent="0.4">
      <c r="B6" s="9" t="s">
        <v>21</v>
      </c>
      <c r="L6" s="7"/>
      <c r="M6" s="7"/>
      <c r="P6" s="7"/>
    </row>
    <row r="7" spans="2:16" x14ac:dyDescent="0.4">
      <c r="B7" s="9" t="s">
        <v>26</v>
      </c>
      <c r="L7" s="10"/>
      <c r="M7" s="10"/>
      <c r="N7" s="10"/>
      <c r="O7" s="10"/>
      <c r="P7" s="7"/>
    </row>
    <row r="8" spans="2:16" x14ac:dyDescent="0.4">
      <c r="B8" s="9" t="s">
        <v>31</v>
      </c>
      <c r="L8" s="10"/>
      <c r="M8" s="10"/>
      <c r="N8" s="10"/>
      <c r="O8" s="10"/>
      <c r="P8" s="7"/>
    </row>
    <row r="9" spans="2:16" x14ac:dyDescent="0.4">
      <c r="B9" s="10"/>
      <c r="C9" s="11"/>
      <c r="L9" s="10"/>
      <c r="M9" s="10"/>
      <c r="N9" s="10"/>
      <c r="O9" s="10"/>
      <c r="P9" s="7"/>
    </row>
    <row r="10" spans="2:16" x14ac:dyDescent="0.4">
      <c r="B10" s="12" t="s">
        <v>46</v>
      </c>
      <c r="C10" s="11"/>
      <c r="L10" s="10"/>
      <c r="M10" s="10"/>
      <c r="N10" s="10"/>
      <c r="O10" s="10"/>
      <c r="P10" s="7"/>
    </row>
    <row r="11" spans="2:16" x14ac:dyDescent="0.4">
      <c r="B11" s="65"/>
      <c r="C11" s="66" t="s">
        <v>60</v>
      </c>
      <c r="D11" s="113"/>
      <c r="E11" s="113"/>
      <c r="F11" s="113"/>
      <c r="G11" s="113"/>
      <c r="H11" s="113"/>
      <c r="L11" s="10"/>
      <c r="M11" s="10"/>
      <c r="N11" s="10"/>
      <c r="O11" s="10"/>
      <c r="P11" s="7"/>
    </row>
    <row r="12" spans="2:16" x14ac:dyDescent="0.4">
      <c r="B12" s="64">
        <v>1</v>
      </c>
      <c r="C12" s="64" t="s">
        <v>2</v>
      </c>
      <c r="D12" s="114" t="s">
        <v>6</v>
      </c>
      <c r="E12" s="115"/>
      <c r="F12" s="115"/>
      <c r="G12" s="115"/>
      <c r="H12" s="116"/>
      <c r="L12" s="10"/>
      <c r="M12" s="10"/>
      <c r="N12" s="10"/>
      <c r="O12" s="10"/>
      <c r="P12" s="7"/>
    </row>
    <row r="13" spans="2:16" x14ac:dyDescent="0.4">
      <c r="B13" s="8">
        <v>2</v>
      </c>
      <c r="C13" s="8" t="s">
        <v>3</v>
      </c>
      <c r="D13" s="117" t="s">
        <v>7</v>
      </c>
      <c r="E13" s="118"/>
      <c r="F13" s="118"/>
      <c r="G13" s="118"/>
      <c r="H13" s="119"/>
      <c r="L13" s="10"/>
      <c r="M13" s="10"/>
      <c r="N13" s="10"/>
      <c r="O13" s="10"/>
      <c r="P13" s="7"/>
    </row>
    <row r="14" spans="2:16" x14ac:dyDescent="0.4">
      <c r="B14" s="8">
        <v>3</v>
      </c>
      <c r="C14" s="8" t="s">
        <v>4</v>
      </c>
      <c r="D14" s="117" t="s">
        <v>8</v>
      </c>
      <c r="E14" s="118"/>
      <c r="F14" s="118"/>
      <c r="G14" s="118"/>
      <c r="H14" s="119"/>
      <c r="L14" s="10"/>
      <c r="M14" s="10"/>
      <c r="N14" s="10"/>
      <c r="O14" s="10"/>
      <c r="P14" s="7"/>
    </row>
    <row r="15" spans="2:16" x14ac:dyDescent="0.4">
      <c r="B15" s="8">
        <v>4</v>
      </c>
      <c r="C15" s="8" t="s">
        <v>5</v>
      </c>
      <c r="D15" s="117" t="s">
        <v>9</v>
      </c>
      <c r="E15" s="118"/>
      <c r="F15" s="118"/>
      <c r="G15" s="118"/>
      <c r="H15" s="119"/>
      <c r="L15" s="10"/>
      <c r="M15" s="10"/>
      <c r="N15" s="10"/>
      <c r="O15" s="10"/>
      <c r="P15" s="7"/>
    </row>
    <row r="16" spans="2:16" x14ac:dyDescent="0.4">
      <c r="D16" s="10"/>
      <c r="E16" s="10"/>
      <c r="L16" s="10"/>
      <c r="M16" s="10"/>
      <c r="N16" s="10"/>
      <c r="O16" s="10"/>
      <c r="P16" s="7"/>
    </row>
    <row r="17" spans="2:16" x14ac:dyDescent="0.4">
      <c r="D17" s="10"/>
      <c r="E17" s="10"/>
      <c r="L17" s="10"/>
      <c r="M17" s="10"/>
      <c r="N17" s="10"/>
      <c r="O17" s="10"/>
      <c r="P17" s="7"/>
    </row>
    <row r="18" spans="2:16" ht="15.4" thickBot="1" x14ac:dyDescent="0.45">
      <c r="D18" s="10"/>
      <c r="E18" s="10"/>
      <c r="L18" s="7"/>
      <c r="M18" s="7"/>
      <c r="N18" s="10"/>
      <c r="O18" s="10"/>
      <c r="P18" s="7"/>
    </row>
    <row r="19" spans="2:16" ht="15.4" thickBot="1" x14ac:dyDescent="0.45">
      <c r="D19" s="10"/>
      <c r="E19" s="10"/>
      <c r="J19" s="105" t="s">
        <v>0</v>
      </c>
      <c r="K19" s="106"/>
      <c r="L19" s="106"/>
      <c r="M19" s="107"/>
      <c r="N19" s="10"/>
      <c r="O19" s="10"/>
    </row>
    <row r="20" spans="2:16" ht="15.4" thickBot="1" x14ac:dyDescent="0.45">
      <c r="J20" s="13">
        <v>1</v>
      </c>
      <c r="K20" s="14">
        <v>2</v>
      </c>
      <c r="L20" s="14">
        <v>3</v>
      </c>
      <c r="M20" s="14">
        <v>4</v>
      </c>
      <c r="N20" s="15"/>
      <c r="O20" s="15"/>
    </row>
    <row r="21" spans="2:16" ht="58.15" customHeight="1" thickBot="1" x14ac:dyDescent="0.45">
      <c r="C21" s="111" t="s">
        <v>1</v>
      </c>
      <c r="D21" s="112"/>
      <c r="E21" s="16"/>
      <c r="F21" s="17" t="s">
        <v>69</v>
      </c>
      <c r="G21" s="17" t="s">
        <v>68</v>
      </c>
      <c r="H21" s="17" t="s">
        <v>66</v>
      </c>
      <c r="I21" s="18" t="s">
        <v>67</v>
      </c>
      <c r="J21" s="13" t="s">
        <v>2</v>
      </c>
      <c r="K21" s="14" t="s">
        <v>3</v>
      </c>
      <c r="L21" s="14" t="s">
        <v>4</v>
      </c>
      <c r="M21" s="14" t="s">
        <v>5</v>
      </c>
    </row>
    <row r="22" spans="2:16" ht="58.15" hidden="1" customHeight="1" thickBot="1" x14ac:dyDescent="0.45">
      <c r="C22" s="68"/>
      <c r="D22" s="69" t="s">
        <v>60</v>
      </c>
      <c r="E22" s="70"/>
      <c r="F22" s="71" t="s">
        <v>78</v>
      </c>
      <c r="G22" s="71" t="s">
        <v>78</v>
      </c>
      <c r="H22" s="71" t="s">
        <v>78</v>
      </c>
      <c r="I22" s="72" t="s">
        <v>78</v>
      </c>
      <c r="J22" s="13" t="s">
        <v>78</v>
      </c>
      <c r="K22" s="14" t="s">
        <v>78</v>
      </c>
      <c r="L22" s="14" t="s">
        <v>78</v>
      </c>
      <c r="M22" s="14" t="s">
        <v>78</v>
      </c>
    </row>
    <row r="23" spans="2:16" ht="60.4" thickBot="1" x14ac:dyDescent="0.45">
      <c r="B23" s="108" t="s">
        <v>10</v>
      </c>
      <c r="C23" s="19">
        <v>1</v>
      </c>
      <c r="D23" s="13" t="str">
        <f>B4</f>
        <v>Insignificant</v>
      </c>
      <c r="E23" s="8">
        <v>1</v>
      </c>
      <c r="F23" s="20" t="s">
        <v>12</v>
      </c>
      <c r="G23" s="20" t="s">
        <v>13</v>
      </c>
      <c r="H23" s="20" t="s">
        <v>14</v>
      </c>
      <c r="I23" s="21" t="s">
        <v>15</v>
      </c>
      <c r="J23" s="22">
        <v>1</v>
      </c>
      <c r="K23" s="23">
        <v>2</v>
      </c>
      <c r="L23" s="23">
        <v>3</v>
      </c>
      <c r="M23" s="23">
        <v>4</v>
      </c>
    </row>
    <row r="24" spans="2:16" ht="60.4" thickBot="1" x14ac:dyDescent="0.45">
      <c r="B24" s="109"/>
      <c r="C24" s="19">
        <v>2</v>
      </c>
      <c r="D24" s="13" t="str">
        <f>B5</f>
        <v>Minor</v>
      </c>
      <c r="E24" s="8">
        <v>2</v>
      </c>
      <c r="F24" s="19" t="s">
        <v>17</v>
      </c>
      <c r="G24" s="19" t="s">
        <v>18</v>
      </c>
      <c r="H24" s="19" t="s">
        <v>19</v>
      </c>
      <c r="I24" s="24" t="s">
        <v>20</v>
      </c>
      <c r="J24" s="22">
        <v>2</v>
      </c>
      <c r="K24" s="23">
        <v>4</v>
      </c>
      <c r="L24" s="25">
        <v>6</v>
      </c>
      <c r="M24" s="25">
        <v>8</v>
      </c>
    </row>
    <row r="25" spans="2:16" ht="75.400000000000006" thickBot="1" x14ac:dyDescent="0.45">
      <c r="B25" s="109"/>
      <c r="C25" s="19">
        <v>3</v>
      </c>
      <c r="D25" s="13" t="str">
        <f>B6</f>
        <v>Moderate</v>
      </c>
      <c r="E25" s="8">
        <v>3</v>
      </c>
      <c r="F25" s="19" t="s">
        <v>22</v>
      </c>
      <c r="G25" s="19" t="s">
        <v>23</v>
      </c>
      <c r="H25" s="19" t="s">
        <v>24</v>
      </c>
      <c r="I25" s="24" t="s">
        <v>25</v>
      </c>
      <c r="J25" s="22">
        <v>3</v>
      </c>
      <c r="K25" s="25">
        <v>6</v>
      </c>
      <c r="L25" s="25">
        <v>9</v>
      </c>
      <c r="M25" s="26">
        <v>12</v>
      </c>
      <c r="O25" s="15"/>
      <c r="P25" s="27"/>
    </row>
    <row r="26" spans="2:16" ht="75.400000000000006" thickBot="1" x14ac:dyDescent="0.45">
      <c r="B26" s="109"/>
      <c r="C26" s="19">
        <v>4</v>
      </c>
      <c r="D26" s="13" t="str">
        <f>B7</f>
        <v>Major</v>
      </c>
      <c r="E26" s="8">
        <v>4</v>
      </c>
      <c r="F26" s="19" t="s">
        <v>27</v>
      </c>
      <c r="G26" s="19" t="s">
        <v>28</v>
      </c>
      <c r="H26" s="19" t="s">
        <v>29</v>
      </c>
      <c r="I26" s="24" t="s">
        <v>30</v>
      </c>
      <c r="J26" s="22">
        <v>4</v>
      </c>
      <c r="K26" s="25">
        <v>8</v>
      </c>
      <c r="L26" s="26">
        <v>12</v>
      </c>
      <c r="M26" s="26">
        <v>16</v>
      </c>
      <c r="O26" s="15"/>
      <c r="P26" s="27"/>
    </row>
    <row r="27" spans="2:16" ht="90.4" thickBot="1" x14ac:dyDescent="0.45">
      <c r="B27" s="110"/>
      <c r="C27" s="19">
        <v>5</v>
      </c>
      <c r="D27" s="13" t="str">
        <f>B8</f>
        <v>Catastrophic</v>
      </c>
      <c r="E27" s="8">
        <v>5</v>
      </c>
      <c r="F27" s="19" t="s">
        <v>32</v>
      </c>
      <c r="G27" s="19" t="s">
        <v>33</v>
      </c>
      <c r="H27" s="19" t="s">
        <v>34</v>
      </c>
      <c r="I27" s="24" t="s">
        <v>35</v>
      </c>
      <c r="J27" s="22">
        <v>5</v>
      </c>
      <c r="K27" s="25">
        <v>10</v>
      </c>
      <c r="L27" s="26">
        <v>15</v>
      </c>
      <c r="M27" s="26">
        <v>20</v>
      </c>
      <c r="N27" s="15"/>
      <c r="O27" s="15"/>
      <c r="P27" s="27"/>
    </row>
    <row r="28" spans="2:16" x14ac:dyDescent="0.4">
      <c r="D28" s="28" t="s">
        <v>60</v>
      </c>
    </row>
  </sheetData>
  <sheetProtection algorithmName="SHA-512" hashValue="tPAaML2ldYzNXl49uxA7UShpibhfA2iOSGlyrPyz3WJIk1/A/tjIHnASaPYuo0+k8ZZSUs9U9KLMfLi+ebMR/A==" saltValue="YKYP2dbyrc60H71AthIddg==" spinCount="100000" sheet="1" objects="1" scenarios="1"/>
  <mergeCells count="8">
    <mergeCell ref="J19:M19"/>
    <mergeCell ref="B23:B27"/>
    <mergeCell ref="C21:D21"/>
    <mergeCell ref="D11:H11"/>
    <mergeCell ref="D12:H12"/>
    <mergeCell ref="D13:H13"/>
    <mergeCell ref="D14:H14"/>
    <mergeCell ref="D15:H15"/>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15D95645693C419D99F437D9D70467" ma:contentTypeVersion="6" ma:contentTypeDescription="Create a new document." ma:contentTypeScope="" ma:versionID="02b8d23697360509f930a26d289bcd68">
  <xsd:schema xmlns:xsd="http://www.w3.org/2001/XMLSchema" xmlns:xs="http://www.w3.org/2001/XMLSchema" xmlns:p="http://schemas.microsoft.com/office/2006/metadata/properties" xmlns:ns2="c9d8870b-c42c-4da0-9cd4-0ae7103ff914" xmlns:ns3="41e1ea30-befa-4bf1-8c17-5d102e8e60b8" targetNamespace="http://schemas.microsoft.com/office/2006/metadata/properties" ma:root="true" ma:fieldsID="9e16c4231cc99e9515f98de3e2808730" ns2:_="" ns3:_="">
    <xsd:import namespace="c9d8870b-c42c-4da0-9cd4-0ae7103ff914"/>
    <xsd:import namespace="41e1ea30-befa-4bf1-8c17-5d102e8e60b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d8870b-c42c-4da0-9cd4-0ae7103ff9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1e1ea30-befa-4bf1-8c17-5d102e8e60b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FF9B41-0C55-4FA5-92F1-AED645B653E3}">
  <ds:schemaRefs>
    <ds:schemaRef ds:uri="http://purl.org/dc/elements/1.1/"/>
    <ds:schemaRef ds:uri="http://schemas.microsoft.com/office/2006/documentManagement/types"/>
    <ds:schemaRef ds:uri="41e1ea30-befa-4bf1-8c17-5d102e8e60b8"/>
    <ds:schemaRef ds:uri="http://purl.org/dc/terms/"/>
    <ds:schemaRef ds:uri="http://purl.org/dc/dcmitype/"/>
    <ds:schemaRef ds:uri="http://schemas.openxmlformats.org/package/2006/metadata/core-properties"/>
    <ds:schemaRef ds:uri="http://schemas.microsoft.com/office/infopath/2007/PartnerControls"/>
    <ds:schemaRef ds:uri="c9d8870b-c42c-4da0-9cd4-0ae7103ff914"/>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BCA2A9F-D281-4524-B673-954726C14E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d8870b-c42c-4da0-9cd4-0ae7103ff914"/>
    <ds:schemaRef ds:uri="41e1ea30-befa-4bf1-8c17-5d102e8e6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E602E8-AB74-4FCC-9A75-06C4AA3C85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How it works</vt:lpstr>
      <vt:lpstr>Risk based matrix</vt:lpstr>
      <vt:lpstr>Risk Categories</vt:lpstr>
      <vt:lpstr>'Risk based matrix'!Print_Titles</vt:lpstr>
      <vt:lpstr>Risk</vt:lpstr>
      <vt:lpstr>Risk_rating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TYNDALL, Hannah</dc:creator>
  <cp:lastModifiedBy>LAWSON, Catherine</cp:lastModifiedBy>
  <cp:lastPrinted>2020-02-05T14:30:54Z</cp:lastPrinted>
  <dcterms:created xsi:type="dcterms:W3CDTF">2020-02-05T11:06:45Z</dcterms:created>
  <dcterms:modified xsi:type="dcterms:W3CDTF">2020-08-09T23:09:53Z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0x010100BB15D95645693C419D99F437D9D70467</vt:lpwstr>
  </property>
</Properties>
</file>