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atlo\Documents\FAO\Country work\RAP\Countries\Philippines\"/>
    </mc:Choice>
  </mc:AlternateContent>
  <xr:revisionPtr revIDLastSave="0" documentId="8_{4764F6F8-9839-405F-8CCE-8F1154385BEC}" xr6:coauthVersionLast="47" xr6:coauthVersionMax="47" xr10:uidLastSave="{00000000-0000-0000-0000-000000000000}"/>
  <bookViews>
    <workbookView xWindow="9015" yWindow="-16320" windowWidth="29040" windowHeight="15840" xr2:uid="{00000000-000D-0000-FFFF-FFFF00000000}"/>
  </bookViews>
  <sheets>
    <sheet name="Weighting -Drough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2" l="1"/>
  <c r="L33" i="2"/>
  <c r="L10" i="2"/>
  <c r="L24" i="2"/>
  <c r="L16" i="2" l="1"/>
  <c r="L20" i="2"/>
  <c r="L27" i="2"/>
  <c r="L30" i="2"/>
  <c r="L36" i="2"/>
  <c r="L40" i="2"/>
  <c r="L42" i="2"/>
  <c r="L46" i="2"/>
  <c r="L50" i="2"/>
  <c r="L54" i="2"/>
  <c r="K59" i="2" l="1"/>
</calcChain>
</file>

<file path=xl/sharedStrings.xml><?xml version="1.0" encoding="utf-8"?>
<sst xmlns="http://schemas.openxmlformats.org/spreadsheetml/2006/main" count="147" uniqueCount="110">
  <si>
    <t>Drought Early Warning System - Mindanao Region</t>
  </si>
  <si>
    <t>A</t>
  </si>
  <si>
    <t>B</t>
  </si>
  <si>
    <r>
      <rPr>
        <b/>
        <sz val="11"/>
        <color theme="1"/>
        <rFont val="Calibri"/>
        <family val="2"/>
      </rPr>
      <t xml:space="preserve">Mointoring Instructions: </t>
    </r>
    <r>
      <rPr>
        <sz val="11"/>
        <color theme="1"/>
        <rFont val="Calibri"/>
        <family val="2"/>
      </rPr>
      <t>Mointor the system 2-3 months before, at the beginning, and during the rainy season.</t>
    </r>
  </si>
  <si>
    <t>C</t>
  </si>
  <si>
    <r>
      <rPr>
        <b/>
        <sz val="12"/>
        <color rgb="FFFF0000"/>
        <rFont val="Calibri"/>
        <family val="2"/>
      </rPr>
      <t xml:space="preserve">IMPORTANT INSTRUCTIONS: </t>
    </r>
    <r>
      <rPr>
        <b/>
        <sz val="12"/>
        <color theme="1"/>
        <rFont val="Calibri"/>
        <family val="2"/>
      </rPr>
      <t>FILL IN ONLY CELLS SHADED IN RED. TRIGGERING SCORE WILL APPEAR AUTOMATICALLY</t>
    </r>
  </si>
  <si>
    <t>Indicator Group</t>
  </si>
  <si>
    <t xml:space="preserve">N. </t>
  </si>
  <si>
    <t xml:space="preserve">Type of Indicator </t>
  </si>
  <si>
    <t>Source</t>
  </si>
  <si>
    <t>Indicator</t>
  </si>
  <si>
    <t>Threshold</t>
  </si>
  <si>
    <t xml:space="preserve">Max Score </t>
  </si>
  <si>
    <t>Weight (A - High; B - Medium; C- Low)</t>
  </si>
  <si>
    <t xml:space="preserve">Link </t>
  </si>
  <si>
    <t>Comment</t>
  </si>
  <si>
    <t>Rainfall</t>
  </si>
  <si>
    <t>PAGASA</t>
  </si>
  <si>
    <r>
      <rPr>
        <b/>
        <sz val="10"/>
        <color theme="1"/>
        <rFont val="Calibri"/>
        <family val="2"/>
      </rPr>
      <t xml:space="preserve">1-month </t>
    </r>
    <r>
      <rPr>
        <b/>
        <sz val="10"/>
        <color rgb="FF4A86E8"/>
        <rFont val="Calibri"/>
        <family val="2"/>
      </rPr>
      <t xml:space="preserve">precipitation </t>
    </r>
    <r>
      <rPr>
        <b/>
        <sz val="10"/>
        <color theme="1"/>
        <rFont val="Calibri"/>
        <family val="2"/>
      </rPr>
      <t xml:space="preserve">forecast - percent of normal </t>
    </r>
  </si>
  <si>
    <t>0 - Normal or above average</t>
  </si>
  <si>
    <t>https://www1.pagasa.dost.gov.ph/index.php/climate/climate-prediction/monthly-rainfall-forecast#forecast-rainfall-analysis</t>
  </si>
  <si>
    <r>
      <rPr>
        <b/>
        <sz val="11"/>
        <color rgb="FFFFFFFF"/>
        <rFont val="Calibri"/>
        <family val="2"/>
      </rPr>
      <t>Hydro-meteorological Forecasts</t>
    </r>
    <r>
      <rPr>
        <b/>
        <sz val="11"/>
        <color theme="1"/>
        <rFont val="Calibri"/>
        <family val="2"/>
      </rPr>
      <t xml:space="preserve"> </t>
    </r>
  </si>
  <si>
    <t>2- Below normal (40-81 percent/yellow)</t>
  </si>
  <si>
    <t>3- Way below normal (less than 40 percent/red)</t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</si>
  <si>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4A86E8"/>
        <rFont val="Calibri"/>
        <family val="2"/>
      </rPr>
      <t>precipitation</t>
    </r>
    <r>
      <rPr>
        <b/>
        <sz val="10"/>
        <color theme="1"/>
        <rFont val="Calibri"/>
        <family val="2"/>
      </rPr>
      <t xml:space="preserve"> forecast - percent of normal </t>
    </r>
  </si>
  <si>
    <t>IRI</t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</si>
  <si>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4A86E8"/>
        <rFont val="Calibri"/>
        <family val="2"/>
      </rPr>
      <t xml:space="preserve">precipitation </t>
    </r>
    <r>
      <rPr>
        <b/>
        <sz val="10"/>
        <color theme="1"/>
        <rFont val="Calibri"/>
        <family val="2"/>
      </rPr>
      <t xml:space="preserve">forecast </t>
    </r>
  </si>
  <si>
    <t>https://iri.columbia.edu/our-expertise/climate/forecasts/seasonal-climate-forecasts/</t>
  </si>
  <si>
    <t>Select Region -&gt; Asia. Select Type -&gt; Precipitation. Select Leads -&gt; upcoming 3 months.</t>
  </si>
  <si>
    <t>1- Slightly below normal (40/yellow)</t>
  </si>
  <si>
    <t xml:space="preserve">2 - Moderately below normal (45/orange) </t>
  </si>
  <si>
    <t xml:space="preserve">3 - Severely below normal (&gt;50/ brown/red) </t>
  </si>
  <si>
    <t>WMO</t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</si>
  <si>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4A86E8"/>
        <rFont val="Calibri"/>
        <family val="2"/>
      </rPr>
      <t>precipitation</t>
    </r>
    <r>
      <rPr>
        <b/>
        <sz val="10"/>
        <color theme="1"/>
        <rFont val="Calibri"/>
        <family val="2"/>
      </rPr>
      <t xml:space="preserve"> forecast</t>
    </r>
  </si>
  <si>
    <t>https://www.wmolc.org/seasonPmmeUI/plot_PMME#</t>
  </si>
  <si>
    <t>Select parameter -&gt; Precipitation</t>
  </si>
  <si>
    <t>1- Mildly below normal (40-50 percent)</t>
  </si>
  <si>
    <t>2- Moderately below normal (50-60 percent)</t>
  </si>
  <si>
    <t>3- Severely below normal (&gt;60 percent)</t>
  </si>
  <si>
    <t>Temp</t>
  </si>
  <si>
    <r>
      <rPr>
        <b/>
        <sz val="10"/>
        <color theme="1"/>
        <rFont val="Calibri"/>
        <family val="2"/>
      </rPr>
      <t xml:space="preserve">1-month </t>
    </r>
    <r>
      <rPr>
        <b/>
        <sz val="10"/>
        <color rgb="FF0000FF"/>
        <rFont val="Calibri"/>
        <family val="2"/>
      </rPr>
      <t xml:space="preserve">temperature </t>
    </r>
    <r>
      <rPr>
        <b/>
        <sz val="10"/>
        <color theme="1"/>
        <rFont val="Calibri"/>
        <family val="2"/>
      </rPr>
      <t>forecast</t>
    </r>
  </si>
  <si>
    <t>0 - Normal or below average</t>
  </si>
  <si>
    <t>http://bagong.pagasa.dost.gov.ph/climate/climate-prediction/seasonal-forecast</t>
  </si>
  <si>
    <t>1 - Above average (1.00 - 2.00 degrees)</t>
  </si>
  <si>
    <t>2 - Way above average (&gt;2.00)</t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</si>
  <si>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0000FF"/>
        <rFont val="Calibri"/>
        <family val="2"/>
      </rPr>
      <t>temperature</t>
    </r>
    <r>
      <rPr>
        <b/>
        <sz val="10"/>
        <color theme="1"/>
        <rFont val="Calibri"/>
        <family val="2"/>
      </rPr>
      <t xml:space="preserve"> forecast  </t>
    </r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</si>
  <si>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0000FF"/>
        <rFont val="Calibri"/>
        <family val="2"/>
      </rPr>
      <t>temperature</t>
    </r>
    <r>
      <rPr>
        <b/>
        <sz val="10"/>
        <color rgb="FF4A86E8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 xml:space="preserve">forecast </t>
    </r>
  </si>
  <si>
    <t>Select Region -&gt; Asia. Select Type -&gt; Temperature. SelectLleads -&gt; upcoming 3 months.</t>
  </si>
  <si>
    <t>1 - Above average (50 percent)</t>
  </si>
  <si>
    <t>2 - Way above average (&gt;60 percent)</t>
  </si>
  <si>
    <r>
      <rPr>
        <b/>
        <sz val="10"/>
        <color theme="1"/>
        <rFont val="Calibri"/>
        <family val="2"/>
      </rPr>
      <t xml:space="preserve">3-month </t>
    </r>
    <r>
      <rPr>
        <b/>
        <sz val="10"/>
        <color rgb="FF0000FF"/>
        <rFont val="Calibri"/>
        <family val="2"/>
      </rPr>
      <t>temperature</t>
    </r>
    <r>
      <rPr>
        <b/>
        <sz val="10"/>
        <color theme="1"/>
        <rFont val="Calibri"/>
        <family val="2"/>
      </rPr>
      <t xml:space="preserve"> forecast</t>
    </r>
  </si>
  <si>
    <t>Select parameter -&gt; Temperature</t>
  </si>
  <si>
    <t>1 - Above average (60-70 percent)</t>
  </si>
  <si>
    <t>2 - Way above average (&gt;70 percent)</t>
  </si>
  <si>
    <t>ENSO/ IOD</t>
  </si>
  <si>
    <t>BOM</t>
  </si>
  <si>
    <r>
      <rPr>
        <b/>
        <sz val="10"/>
        <color theme="1"/>
        <rFont val="Calibri"/>
        <family val="2"/>
      </rPr>
      <t xml:space="preserve">ENSO - </t>
    </r>
    <r>
      <rPr>
        <b/>
        <sz val="10"/>
        <color rgb="FF8E7CC3"/>
        <rFont val="Calibri"/>
        <family val="2"/>
      </rPr>
      <t>El Niño</t>
    </r>
    <r>
      <rPr>
        <b/>
        <sz val="10"/>
        <color theme="1"/>
        <rFont val="Calibri"/>
        <family val="2"/>
      </rPr>
      <t xml:space="preserve"> forecast </t>
    </r>
  </si>
  <si>
    <t>http://www.bom.gov.au/climate/enso/</t>
  </si>
  <si>
    <t>1 - Watch</t>
  </si>
  <si>
    <t xml:space="preserve">2 - Alert </t>
  </si>
  <si>
    <t xml:space="preserve">3 - Declared </t>
  </si>
  <si>
    <r>
      <rPr>
        <b/>
        <sz val="10"/>
        <color rgb="FF8E7CC3"/>
        <rFont val="Calibri"/>
        <family val="2"/>
      </rPr>
      <t xml:space="preserve">Indian Ocean Dipole </t>
    </r>
    <r>
      <rPr>
        <b/>
        <sz val="10"/>
        <color rgb="FF000000"/>
        <rFont val="Calibri"/>
        <family val="2"/>
      </rPr>
      <t xml:space="preserve">forecast </t>
    </r>
  </si>
  <si>
    <t>0 - Neutral or in negative IOD phase (below 0.5)</t>
  </si>
  <si>
    <t xml:space="preserve">Seasonal Observations </t>
  </si>
  <si>
    <r>
      <rPr>
        <b/>
        <sz val="10"/>
        <color theme="1"/>
        <rFont val="Calibri"/>
        <family val="2"/>
      </rPr>
      <t xml:space="preserve">Standardized </t>
    </r>
    <r>
      <rPr>
        <b/>
        <sz val="10"/>
        <color rgb="FF93C47D"/>
        <rFont val="Calibri"/>
        <family val="2"/>
      </rPr>
      <t xml:space="preserve">Precipitation </t>
    </r>
    <r>
      <rPr>
        <b/>
        <sz val="10"/>
        <color theme="1"/>
        <rFont val="Calibri"/>
        <family val="2"/>
      </rPr>
      <t>Index</t>
    </r>
  </si>
  <si>
    <t>0 - Normal or above average (blue)</t>
  </si>
  <si>
    <t>https://www1.pagasa.dost.gov.ph/index.php/climate/climate-monitoring</t>
  </si>
  <si>
    <t>1 -  Mildly below normal 50-30 percent/yellow) in moderate sized areas</t>
  </si>
  <si>
    <t xml:space="preserve">2 - Moderately below normal (30-20 percent/orange) in moderate sized areas </t>
  </si>
  <si>
    <t>3- Severely below normal (3) (below 20 percent/red)  in moderate sized areas</t>
  </si>
  <si>
    <t>Soil</t>
  </si>
  <si>
    <r>
      <rPr>
        <b/>
        <sz val="10"/>
        <color rgb="FF38761D"/>
        <rFont val="Calibri"/>
        <family val="2"/>
      </rPr>
      <t xml:space="preserve">Soil Moisture </t>
    </r>
    <r>
      <rPr>
        <b/>
        <sz val="10"/>
        <color rgb="FF000000"/>
        <rFont val="Calibri"/>
        <family val="2"/>
      </rPr>
      <t>Index</t>
    </r>
  </si>
  <si>
    <t>0 - Normal or above average (green/blue)</t>
  </si>
  <si>
    <t xml:space="preserve">1 - Mildly below normal (-1 to -0.5/yellow) normal soil moisture conditions </t>
  </si>
  <si>
    <t xml:space="preserve">2 - Medium below normal (-1.5 to -1.0/dark orange) conditions </t>
  </si>
  <si>
    <t xml:space="preserve">3 - Severely below normal (-1.5 and below/ red) conditions </t>
  </si>
  <si>
    <t>Vegetation</t>
  </si>
  <si>
    <t>GIEWS</t>
  </si>
  <si>
    <r>
      <rPr>
        <b/>
        <sz val="10"/>
        <color rgb="FF45818E"/>
        <rFont val="Calibri"/>
        <family val="2"/>
      </rPr>
      <t xml:space="preserve">Agriculture Stress </t>
    </r>
    <r>
      <rPr>
        <b/>
        <sz val="10"/>
        <color theme="1"/>
        <rFont val="Calibri"/>
        <family val="2"/>
      </rPr>
      <t>Index (during the season)</t>
    </r>
  </si>
  <si>
    <t>0 - No major stress signs (0-25 %) or off-season (blue)</t>
  </si>
  <si>
    <t>http://www.fao.org/giews/earthobservation/country/index.jsp?lang=en&amp;code=AFG&amp;lang=en#</t>
  </si>
  <si>
    <t>1 - Moderately sized areas showing slight stress (25 to 55 percent/yellow to light orange)</t>
  </si>
  <si>
    <t>2 - Moderately sized areas showing medium stress (55 to 70 percent/dark orange)</t>
  </si>
  <si>
    <t>3 - Moderately sized areas showing high levels of stress (&lt;70 percent/light to dark red)</t>
  </si>
  <si>
    <r>
      <rPr>
        <b/>
        <sz val="10"/>
        <color rgb="FF45818E"/>
        <rFont val="Calibri"/>
        <family val="2"/>
      </rPr>
      <t xml:space="preserve">Vegetation Health </t>
    </r>
    <r>
      <rPr>
        <b/>
        <sz val="10"/>
        <color theme="1"/>
        <rFont val="Calibri"/>
        <family val="2"/>
      </rPr>
      <t>Index</t>
    </r>
    <r>
      <rPr>
        <b/>
        <sz val="10"/>
        <color rgb="FF45818E"/>
        <rFont val="Calibri"/>
        <family val="2"/>
      </rPr>
      <t xml:space="preserve"> </t>
    </r>
    <r>
      <rPr>
        <b/>
        <sz val="10"/>
        <color theme="1"/>
        <rFont val="Calibri"/>
        <family val="2"/>
      </rPr>
      <t>(off season)</t>
    </r>
  </si>
  <si>
    <t>2 - Moderately sized areas showing VHI values 0.25 - 0.45</t>
  </si>
  <si>
    <t>3 - Moderately sized areas showing VHI values  0.25 or less</t>
  </si>
  <si>
    <t>Decision Making Guidelines</t>
  </si>
  <si>
    <t>Potential Levels</t>
  </si>
  <si>
    <t>Actions to be taken by FAO Philippines</t>
  </si>
  <si>
    <t>Threshold Value</t>
  </si>
  <si>
    <t>Weighted Score</t>
  </si>
  <si>
    <t>WEIGHT VALUES</t>
  </si>
  <si>
    <t>TRIGGERING SCORE</t>
  </si>
  <si>
    <t xml:space="preserve">Monitoring Score </t>
  </si>
  <si>
    <r>
      <t xml:space="preserve">Assessment </t>
    </r>
    <r>
      <rPr>
        <sz val="11"/>
        <color rgb="FF000000"/>
        <rFont val="Calibri"/>
        <family val="2"/>
      </rPr>
      <t xml:space="preserve">                            Between 33% to 50% of triggering score</t>
    </r>
  </si>
  <si>
    <r>
      <t>Action</t>
    </r>
    <r>
      <rPr>
        <sz val="11"/>
        <color rgb="FF000000"/>
        <rFont val="Calibri"/>
        <family val="2"/>
      </rPr>
      <t xml:space="preserve">                                       More than 50% of the triggering score</t>
    </r>
  </si>
  <si>
    <t xml:space="preserve">Continue monitoring </t>
  </si>
  <si>
    <t>Share update of monitoring with sector partners and discuss findings</t>
  </si>
  <si>
    <t>Call for partners meeting through the Regional Technical Working Group on FbF/AA</t>
  </si>
  <si>
    <t>Send field assessment within a week - include a focus on food security and nutrition</t>
  </si>
  <si>
    <t xml:space="preserve"> 0 - No major stress signd (1-0.36/yellow to green)</t>
  </si>
  <si>
    <t>In parallel, call for partners meeting and send field assessment within 4 days - with a focus on food security and nutrition;</t>
  </si>
  <si>
    <t>Immediate review of qualitative references (speaking with local communities, government counterparts, partners etc.)</t>
  </si>
  <si>
    <t>Based on outcome, decide either for launching actions, developing proposal HQ for funding activation or continuous monitoring</t>
  </si>
  <si>
    <t>Contact immediately the AA Regional and HQ Team for monitoring support and validate evidence</t>
  </si>
  <si>
    <t>Within 10 days, decide if evidence is strong enough to develop a AA Proposal</t>
  </si>
  <si>
    <r>
      <t>Monitoring</t>
    </r>
    <r>
      <rPr>
        <sz val="11"/>
        <color rgb="FF000000"/>
        <rFont val="Calibri"/>
        <family val="2"/>
      </rPr>
      <t xml:space="preserve"> Between 0 and 32% of triggering score</t>
    </r>
  </si>
  <si>
    <t>1- IOD in a positive phase and above 0.5</t>
  </si>
  <si>
    <t>0 - Neutral or El Nino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</si>
</sst>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8E7CC3"/>
      <name val="Calibri"/>
      <family val="2"/>
    </font>
    <font>
      <b/>
      <sz val="11"/>
      <color rgb="FFFFFFFF"/>
      <name val="Calibri"/>
      <family val="2"/>
    </font>
    <font>
      <b/>
      <sz val="10"/>
      <color rgb="FF38761D"/>
      <name val="Calibri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rgb="FF4A86E8"/>
      <name val="Calibri"/>
      <family val="2"/>
    </font>
    <font>
      <b/>
      <sz val="10"/>
      <color rgb="FF0000FF"/>
      <name val="Calibri"/>
      <family val="2"/>
    </font>
    <font>
      <b/>
      <sz val="10"/>
      <color rgb="FF000000"/>
      <name val="Calibri"/>
      <family val="2"/>
    </font>
    <font>
      <b/>
      <sz val="10"/>
      <color rgb="FF93C47D"/>
      <name val="Calibri"/>
      <family val="2"/>
    </font>
    <font>
      <b/>
      <sz val="10"/>
      <color rgb="FF45818E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  <scheme val="major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  <scheme val="major"/>
    </font>
    <font>
      <sz val="11"/>
      <name val="Calibri"/>
      <family val="2"/>
      <scheme val="major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1E4E79"/>
        <bgColor rgb="FF1E4E79"/>
      </patternFill>
    </fill>
    <fill>
      <patternFill patternType="solid">
        <fgColor rgb="FF92D050"/>
        <bgColor rgb="FF92D050"/>
      </patternFill>
    </fill>
    <fill>
      <patternFill patternType="solid">
        <fgColor rgb="FFFF3300"/>
        <bgColor rgb="FFFF33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1E4E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0" tint="-0.34998626667073579"/>
        <bgColor rgb="FFEFEFEF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5" fillId="0" borderId="5" xfId="0" applyFont="1" applyBorder="1" applyAlignment="1"/>
    <xf numFmtId="0" fontId="6" fillId="0" borderId="0" xfId="0" applyFont="1" applyAlignment="1"/>
    <xf numFmtId="0" fontId="1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0" applyFont="1"/>
    <xf numFmtId="0" fontId="18" fillId="14" borderId="1" xfId="0" applyFont="1" applyFill="1" applyBorder="1"/>
    <xf numFmtId="0" fontId="4" fillId="0" borderId="1" xfId="0" applyFont="1" applyBorder="1"/>
    <xf numFmtId="0" fontId="19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0" fillId="8" borderId="11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10" fillId="10" borderId="1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left" wrapText="1"/>
    </xf>
    <xf numFmtId="0" fontId="10" fillId="10" borderId="10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8" borderId="10" xfId="0" applyFont="1" applyFill="1" applyBorder="1" applyAlignment="1">
      <alignment vertical="center" wrapText="1"/>
    </xf>
    <xf numFmtId="0" fontId="13" fillId="10" borderId="10" xfId="0" applyFont="1" applyFill="1" applyBorder="1" applyAlignment="1">
      <alignment horizontal="left"/>
    </xf>
    <xf numFmtId="0" fontId="13" fillId="8" borderId="10" xfId="0" applyFont="1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10" fillId="10" borderId="7" xfId="0" applyFont="1" applyFill="1" applyBorder="1" applyAlignment="1">
      <alignment vertical="center" wrapText="1"/>
    </xf>
    <xf numFmtId="0" fontId="10" fillId="8" borderId="7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4" fillId="0" borderId="16" xfId="0" applyFont="1" applyBorder="1"/>
    <xf numFmtId="0" fontId="14" fillId="0" borderId="16" xfId="0" applyFont="1" applyBorder="1" applyAlignment="1">
      <alignment vertical="center" wrapText="1"/>
    </xf>
    <xf numFmtId="0" fontId="8" fillId="2" borderId="16" xfId="0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 wrapText="1"/>
    </xf>
    <xf numFmtId="9" fontId="1" fillId="3" borderId="13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10" fillId="18" borderId="11" xfId="0" applyFont="1" applyFill="1" applyBorder="1" applyAlignment="1">
      <alignment vertical="center" wrapText="1"/>
    </xf>
    <xf numFmtId="0" fontId="29" fillId="18" borderId="1" xfId="0" applyFont="1" applyFill="1" applyBorder="1" applyAlignment="1">
      <alignment horizontal="left"/>
    </xf>
    <xf numFmtId="0" fontId="10" fillId="18" borderId="10" xfId="0" applyFont="1" applyFill="1" applyBorder="1" applyAlignment="1">
      <alignment vertical="center" wrapText="1"/>
    </xf>
    <xf numFmtId="0" fontId="13" fillId="18" borderId="10" xfId="0" applyFont="1" applyFill="1" applyBorder="1" applyAlignment="1">
      <alignment horizontal="left"/>
    </xf>
    <xf numFmtId="0" fontId="9" fillId="19" borderId="5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horizontal="center" vertical="center" wrapText="1"/>
    </xf>
    <xf numFmtId="0" fontId="8" fillId="29" borderId="5" xfId="0" applyFont="1" applyFill="1" applyBorder="1" applyAlignment="1">
      <alignment horizontal="center" vertical="center"/>
    </xf>
    <xf numFmtId="0" fontId="8" fillId="29" borderId="5" xfId="0" applyFont="1" applyFill="1" applyBorder="1" applyAlignment="1">
      <alignment horizontal="center" vertical="center" wrapText="1"/>
    </xf>
    <xf numFmtId="0" fontId="26" fillId="29" borderId="12" xfId="0" applyFont="1" applyFill="1" applyBorder="1" applyAlignment="1">
      <alignment horizontal="center" vertical="center"/>
    </xf>
    <xf numFmtId="0" fontId="8" fillId="29" borderId="9" xfId="0" applyFont="1" applyFill="1" applyBorder="1" applyAlignment="1">
      <alignment horizontal="center" vertical="center" wrapText="1"/>
    </xf>
    <xf numFmtId="0" fontId="8" fillId="29" borderId="16" xfId="0" applyFont="1" applyFill="1" applyBorder="1" applyAlignment="1">
      <alignment horizontal="center" vertical="center" wrapText="1"/>
    </xf>
    <xf numFmtId="0" fontId="32" fillId="29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/>
    <xf numFmtId="0" fontId="34" fillId="8" borderId="7" xfId="0" applyFont="1" applyFill="1" applyBorder="1" applyAlignment="1">
      <alignment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9" fillId="23" borderId="9" xfId="0" applyFont="1" applyFill="1" applyBorder="1" applyAlignment="1">
      <alignment horizontal="center"/>
    </xf>
    <xf numFmtId="0" fontId="4" fillId="24" borderId="10" xfId="0" applyFont="1" applyFill="1" applyBorder="1"/>
    <xf numFmtId="0" fontId="4" fillId="24" borderId="11" xfId="0" applyFont="1" applyFill="1" applyBorder="1"/>
    <xf numFmtId="0" fontId="30" fillId="25" borderId="9" xfId="0" applyFont="1" applyFill="1" applyBorder="1" applyAlignment="1">
      <alignment horizontal="center"/>
    </xf>
    <xf numFmtId="0" fontId="4" fillId="26" borderId="11" xfId="0" applyFont="1" applyFill="1" applyBorder="1"/>
    <xf numFmtId="0" fontId="9" fillId="12" borderId="3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6" xfId="0" applyFont="1" applyBorder="1"/>
    <xf numFmtId="0" fontId="8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8" fillId="0" borderId="3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8" fillId="13" borderId="3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horizontal="center" vertical="center" wrapText="1"/>
    </xf>
    <xf numFmtId="0" fontId="4" fillId="26" borderId="13" xfId="0" applyFont="1" applyFill="1" applyBorder="1"/>
    <xf numFmtId="0" fontId="4" fillId="26" borderId="14" xfId="0" applyFont="1" applyFill="1" applyBorder="1"/>
    <xf numFmtId="0" fontId="12" fillId="28" borderId="3" xfId="0" applyFont="1" applyFill="1" applyBorder="1" applyAlignment="1">
      <alignment horizontal="center" vertical="center" wrapText="1"/>
    </xf>
    <xf numFmtId="0" fontId="12" fillId="28" borderId="15" xfId="0" applyFont="1" applyFill="1" applyBorder="1" applyAlignment="1">
      <alignment horizontal="center" vertical="center" wrapText="1"/>
    </xf>
    <xf numFmtId="0" fontId="12" fillId="28" borderId="6" xfId="0" applyFont="1" applyFill="1" applyBorder="1" applyAlignment="1">
      <alignment horizontal="center" vertical="center" wrapText="1"/>
    </xf>
    <xf numFmtId="0" fontId="1" fillId="26" borderId="16" xfId="0" applyFont="1" applyFill="1" applyBorder="1" applyAlignment="1">
      <alignment horizontal="center" vertical="center" wrapText="1"/>
    </xf>
    <xf numFmtId="0" fontId="4" fillId="26" borderId="16" xfId="0" applyFont="1" applyFill="1" applyBorder="1"/>
    <xf numFmtId="0" fontId="12" fillId="27" borderId="3" xfId="0" applyFont="1" applyFill="1" applyBorder="1" applyAlignment="1">
      <alignment horizontal="center" vertical="center" wrapText="1"/>
    </xf>
    <xf numFmtId="0" fontId="4" fillId="26" borderId="6" xfId="0" applyFont="1" applyFill="1" applyBorder="1"/>
    <xf numFmtId="9" fontId="28" fillId="0" borderId="18" xfId="0" applyNumberFormat="1" applyFont="1" applyBorder="1" applyAlignment="1">
      <alignment horizontal="center" vertical="center" wrapText="1"/>
    </xf>
    <xf numFmtId="9" fontId="28" fillId="0" borderId="20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26" borderId="15" xfId="0" applyFont="1" applyFill="1" applyBorder="1"/>
    <xf numFmtId="0" fontId="1" fillId="3" borderId="9" xfId="0" applyFont="1" applyFill="1" applyBorder="1" applyAlignment="1">
      <alignment horizontal="right" wrapText="1"/>
    </xf>
    <xf numFmtId="0" fontId="4" fillId="0" borderId="10" xfId="0" applyFont="1" applyBorder="1"/>
    <xf numFmtId="0" fontId="4" fillId="0" borderId="7" xfId="0" applyFont="1" applyBorder="1"/>
    <xf numFmtId="0" fontId="4" fillId="0" borderId="11" xfId="0" applyFont="1" applyBorder="1"/>
    <xf numFmtId="0" fontId="33" fillId="0" borderId="12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4" xfId="0" applyFont="1" applyBorder="1" applyAlignment="1">
      <alignment horizontal="left" vertical="center" wrapText="1"/>
    </xf>
    <xf numFmtId="0" fontId="31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3" fillId="7" borderId="12" xfId="0" applyFont="1" applyFill="1" applyBorder="1" applyAlignment="1">
      <alignment vertical="center" wrapText="1"/>
    </xf>
    <xf numFmtId="0" fontId="33" fillId="0" borderId="13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6" fillId="7" borderId="12" xfId="0" applyFont="1" applyFill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9" fillId="5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7" fillId="0" borderId="7" xfId="0" applyFont="1" applyBorder="1" applyAlignment="1">
      <alignment horizontal="center"/>
    </xf>
    <xf numFmtId="0" fontId="3" fillId="30" borderId="3" xfId="0" applyFont="1" applyFill="1" applyBorder="1" applyAlignment="1">
      <alignment horizontal="center" vertical="center"/>
    </xf>
    <xf numFmtId="0" fontId="4" fillId="31" borderId="2" xfId="0" applyFont="1" applyFill="1" applyBorder="1"/>
    <xf numFmtId="0" fontId="4" fillId="31" borderId="4" xfId="0" applyFont="1" applyFill="1" applyBorder="1"/>
    <xf numFmtId="0" fontId="4" fillId="31" borderId="6" xfId="0" applyFont="1" applyFill="1" applyBorder="1"/>
    <xf numFmtId="0" fontId="4" fillId="31" borderId="7" xfId="0" applyFont="1" applyFill="1" applyBorder="1"/>
    <xf numFmtId="0" fontId="4" fillId="31" borderId="8" xfId="0" applyFont="1" applyFill="1" applyBorder="1"/>
    <xf numFmtId="0" fontId="1" fillId="3" borderId="3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4" xfId="0" applyFont="1" applyBorder="1"/>
    <xf numFmtId="0" fontId="4" fillId="0" borderId="8" xfId="0" applyFont="1" applyBorder="1"/>
    <xf numFmtId="0" fontId="7" fillId="0" borderId="9" xfId="0" applyFont="1" applyBorder="1" applyAlignment="1">
      <alignment horizontal="center"/>
    </xf>
    <xf numFmtId="0" fontId="1" fillId="26" borderId="18" xfId="0" applyFont="1" applyFill="1" applyBorder="1" applyAlignment="1">
      <alignment horizontal="center" vertical="center" wrapText="1"/>
    </xf>
    <xf numFmtId="0" fontId="1" fillId="26" borderId="19" xfId="0" applyFont="1" applyFill="1" applyBorder="1" applyAlignment="1">
      <alignment horizontal="center" vertical="center" wrapText="1"/>
    </xf>
    <xf numFmtId="0" fontId="1" fillId="26" borderId="20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left" vertical="center" wrapText="1"/>
    </xf>
    <xf numFmtId="0" fontId="33" fillId="7" borderId="13" xfId="0" applyFont="1" applyFill="1" applyBorder="1" applyAlignment="1">
      <alignment horizontal="left" vertical="center" wrapText="1"/>
    </xf>
    <xf numFmtId="0" fontId="33" fillId="7" borderId="14" xfId="0" applyFont="1" applyFill="1" applyBorder="1" applyAlignment="1">
      <alignment horizontal="left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10" fontId="28" fillId="0" borderId="1" xfId="0" applyNumberFormat="1" applyFont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6" borderId="4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16" borderId="21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9" fillId="21" borderId="3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9" fillId="21" borderId="15" xfId="0" applyFont="1" applyFill="1" applyBorder="1" applyAlignment="1">
      <alignment horizontal="center" vertical="center" wrapText="1"/>
    </xf>
    <xf numFmtId="0" fontId="9" fillId="21" borderId="21" xfId="0" applyFont="1" applyFill="1" applyBorder="1" applyAlignment="1">
      <alignment horizontal="center" vertical="center" wrapText="1"/>
    </xf>
    <xf numFmtId="0" fontId="9" fillId="21" borderId="6" xfId="0" applyFont="1" applyFill="1" applyBorder="1" applyAlignment="1">
      <alignment horizontal="center" vertical="center" wrapText="1"/>
    </xf>
    <xf numFmtId="0" fontId="9" fillId="21" borderId="8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9" fillId="15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30" fillId="25" borderId="10" xfId="0" applyFont="1" applyFill="1" applyBorder="1" applyAlignment="1">
      <alignment horizontal="center"/>
    </xf>
    <xf numFmtId="0" fontId="30" fillId="25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molc.org/seasonPmmeUI/plot_PMM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i.columbia.edu/our-expertise/climate/forecasts/seasonal-climate-forecasts/" TargetMode="External"/><Relationship Id="rId1" Type="http://schemas.openxmlformats.org/officeDocument/2006/relationships/hyperlink" Target="https://www1.pagasa.dost.gov.ph/index.php/climate/climate-prediction/monthly-rainfall-forecast" TargetMode="External"/><Relationship Id="rId6" Type="http://schemas.openxmlformats.org/officeDocument/2006/relationships/hyperlink" Target="https://www.wmolc.org/seasonPmmeUI/plot_PMME" TargetMode="External"/><Relationship Id="rId5" Type="http://schemas.openxmlformats.org/officeDocument/2006/relationships/hyperlink" Target="https://iri.columbia.edu/our-expertise/climate/forecasts/seasonal-climate-forecasts/" TargetMode="External"/><Relationship Id="rId4" Type="http://schemas.openxmlformats.org/officeDocument/2006/relationships/hyperlink" Target="http://bagong.pagasa.dost.gov.ph/climate/climate-prediction/seasonal-forec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16"/>
  <sheetViews>
    <sheetView showGridLines="0" tabSelected="1" zoomScale="82" zoomScaleNormal="80" workbookViewId="0">
      <pane ySplit="1" topLeftCell="A2" activePane="bottomLeft" state="frozen"/>
      <selection pane="bottomLeft" activeCell="H63" sqref="H63"/>
    </sheetView>
  </sheetViews>
  <sheetFormatPr defaultColWidth="12.75" defaultRowHeight="15" customHeight="1" x14ac:dyDescent="0.35"/>
  <cols>
    <col min="1" max="1" width="10" customWidth="1"/>
    <col min="2" max="2" width="18.25" customWidth="1"/>
    <col min="3" max="3" width="4.25" customWidth="1"/>
    <col min="4" max="4" width="9.25" customWidth="1"/>
    <col min="5" max="5" width="7.75" customWidth="1"/>
    <col min="6" max="6" width="41.75" customWidth="1"/>
    <col min="7" max="7" width="0.25" customWidth="1"/>
    <col min="8" max="8" width="71.25" bestFit="1" customWidth="1"/>
    <col min="9" max="9" width="17.375" customWidth="1"/>
    <col min="10" max="10" width="10.4375" customWidth="1"/>
    <col min="11" max="11" width="17.75" customWidth="1"/>
    <col min="12" max="12" width="8.5625" customWidth="1"/>
    <col min="13" max="13" width="10" customWidth="1"/>
    <col min="14" max="14" width="38.75" customWidth="1"/>
    <col min="15" max="15" width="40.25" customWidth="1"/>
    <col min="16" max="26" width="10" customWidth="1"/>
  </cols>
  <sheetData>
    <row r="3" spans="2:16" ht="15" customHeight="1" x14ac:dyDescent="0.4">
      <c r="N3" s="118" t="s">
        <v>92</v>
      </c>
      <c r="O3" s="118"/>
    </row>
    <row r="4" spans="2:16" ht="14.25" x14ac:dyDescent="0.45">
      <c r="B4" s="119" t="s">
        <v>0</v>
      </c>
      <c r="C4" s="120"/>
      <c r="D4" s="120"/>
      <c r="E4" s="120"/>
      <c r="F4" s="120"/>
      <c r="G4" s="120"/>
      <c r="H4" s="120"/>
      <c r="I4" s="120"/>
      <c r="J4" s="120"/>
      <c r="K4" s="121"/>
      <c r="L4" s="10"/>
      <c r="N4" s="1" t="s">
        <v>1</v>
      </c>
      <c r="O4" s="53">
        <v>3</v>
      </c>
    </row>
    <row r="5" spans="2:16" ht="14.25" x14ac:dyDescent="0.45">
      <c r="B5" s="122"/>
      <c r="C5" s="123"/>
      <c r="D5" s="123"/>
      <c r="E5" s="123"/>
      <c r="F5" s="123"/>
      <c r="G5" s="123"/>
      <c r="H5" s="123"/>
      <c r="I5" s="123"/>
      <c r="J5" s="123"/>
      <c r="K5" s="124"/>
      <c r="L5" s="10"/>
      <c r="N5" s="1" t="s">
        <v>2</v>
      </c>
      <c r="O5" s="53">
        <v>2</v>
      </c>
    </row>
    <row r="6" spans="2:16" ht="14.25" x14ac:dyDescent="0.45">
      <c r="B6" s="125" t="s">
        <v>3</v>
      </c>
      <c r="C6" s="126"/>
      <c r="D6" s="126"/>
      <c r="E6" s="126"/>
      <c r="F6" s="126"/>
      <c r="G6" s="126"/>
      <c r="H6" s="126"/>
      <c r="I6" s="126"/>
      <c r="J6" s="126"/>
      <c r="K6" s="127"/>
      <c r="L6" s="10"/>
      <c r="N6" s="1" t="s">
        <v>4</v>
      </c>
      <c r="O6" s="53">
        <v>1</v>
      </c>
    </row>
    <row r="7" spans="2:16" ht="13.5" x14ac:dyDescent="0.35">
      <c r="B7" s="66"/>
      <c r="C7" s="98"/>
      <c r="D7" s="98"/>
      <c r="E7" s="98"/>
      <c r="F7" s="98"/>
      <c r="G7" s="98"/>
      <c r="H7" s="98"/>
      <c r="I7" s="98"/>
      <c r="J7" s="98"/>
      <c r="K7" s="128"/>
      <c r="L7" s="10"/>
    </row>
    <row r="8" spans="2:16" ht="15.75" x14ac:dyDescent="0.5">
      <c r="B8" s="129" t="s">
        <v>5</v>
      </c>
      <c r="C8" s="97"/>
      <c r="D8" s="97"/>
      <c r="E8" s="97"/>
      <c r="F8" s="97"/>
      <c r="G8" s="97"/>
      <c r="H8" s="97"/>
      <c r="I8" s="97"/>
      <c r="J8" s="97"/>
      <c r="K8" s="127"/>
      <c r="L8" s="10"/>
    </row>
    <row r="9" spans="2:16" ht="26.25" x14ac:dyDescent="0.45">
      <c r="B9" s="47" t="s">
        <v>6</v>
      </c>
      <c r="C9" s="47" t="s">
        <v>7</v>
      </c>
      <c r="D9" s="48" t="s">
        <v>8</v>
      </c>
      <c r="E9" s="47" t="s">
        <v>9</v>
      </c>
      <c r="F9" s="47" t="s">
        <v>10</v>
      </c>
      <c r="G9" s="49" t="s">
        <v>90</v>
      </c>
      <c r="H9" s="48" t="s">
        <v>11</v>
      </c>
      <c r="I9" s="48" t="s">
        <v>94</v>
      </c>
      <c r="J9" s="50" t="s">
        <v>12</v>
      </c>
      <c r="K9" s="51" t="s">
        <v>13</v>
      </c>
      <c r="L9" s="35" t="s">
        <v>91</v>
      </c>
      <c r="N9" s="52" t="s">
        <v>14</v>
      </c>
      <c r="O9" s="48" t="s">
        <v>15</v>
      </c>
      <c r="P9" s="2"/>
    </row>
    <row r="10" spans="2:16" ht="14.25" customHeight="1" x14ac:dyDescent="0.35">
      <c r="B10" s="162" t="s">
        <v>21</v>
      </c>
      <c r="C10" s="115">
        <v>1</v>
      </c>
      <c r="D10" s="116" t="s">
        <v>16</v>
      </c>
      <c r="E10" s="94" t="s">
        <v>17</v>
      </c>
      <c r="F10" s="117" t="s">
        <v>18</v>
      </c>
      <c r="G10" s="28">
        <v>0</v>
      </c>
      <c r="H10" s="39" t="s">
        <v>19</v>
      </c>
      <c r="I10" s="82">
        <v>3</v>
      </c>
      <c r="J10" s="90">
        <v>3</v>
      </c>
      <c r="K10" s="88" t="s">
        <v>1</v>
      </c>
      <c r="L10" s="56">
        <f>I10*IF(K10="A",$O$4,IF(K10="B",$O$5,IF(K10="C",$O$6,"")))</f>
        <v>9</v>
      </c>
      <c r="N10" s="133" t="s">
        <v>20</v>
      </c>
      <c r="O10" s="136"/>
    </row>
    <row r="11" spans="2:16" ht="14.65" customHeight="1" x14ac:dyDescent="0.35">
      <c r="B11" s="163"/>
      <c r="C11" s="68"/>
      <c r="D11" s="68"/>
      <c r="E11" s="68"/>
      <c r="F11" s="65"/>
      <c r="G11" s="29">
        <v>2</v>
      </c>
      <c r="H11" s="14" t="s">
        <v>22</v>
      </c>
      <c r="I11" s="83"/>
      <c r="J11" s="95"/>
      <c r="K11" s="89"/>
      <c r="L11" s="57"/>
      <c r="N11" s="134"/>
      <c r="O11" s="137"/>
    </row>
    <row r="12" spans="2:16" ht="14.65" customHeight="1" x14ac:dyDescent="0.35">
      <c r="B12" s="163"/>
      <c r="C12" s="69"/>
      <c r="D12" s="68"/>
      <c r="E12" s="68"/>
      <c r="F12" s="66"/>
      <c r="G12" s="29">
        <v>3</v>
      </c>
      <c r="H12" s="15" t="s">
        <v>23</v>
      </c>
      <c r="I12" s="84"/>
      <c r="J12" s="91"/>
      <c r="K12" s="89"/>
      <c r="L12" s="58"/>
      <c r="N12" s="134"/>
      <c r="O12" s="137"/>
    </row>
    <row r="13" spans="2:16" ht="14.65" customHeight="1" x14ac:dyDescent="0.35">
      <c r="B13" s="163"/>
      <c r="C13" s="115">
        <v>2</v>
      </c>
      <c r="D13" s="68"/>
      <c r="E13" s="68"/>
      <c r="F13" s="117" t="s">
        <v>24</v>
      </c>
      <c r="G13" s="28">
        <v>0</v>
      </c>
      <c r="H13" s="39" t="s">
        <v>19</v>
      </c>
      <c r="I13" s="82">
        <v>3</v>
      </c>
      <c r="J13" s="90">
        <v>3</v>
      </c>
      <c r="K13" s="130" t="s">
        <v>1</v>
      </c>
      <c r="L13" s="56">
        <f>I13*IF(K13="A",$O$4,IF(K13="B",$O$5,IF(K13="C",$O$6,"")))</f>
        <v>9</v>
      </c>
      <c r="N13" s="134"/>
      <c r="O13" s="137"/>
    </row>
    <row r="14" spans="2:16" ht="14.65" customHeight="1" x14ac:dyDescent="0.35">
      <c r="B14" s="163"/>
      <c r="C14" s="68"/>
      <c r="D14" s="68"/>
      <c r="E14" s="68"/>
      <c r="F14" s="65"/>
      <c r="G14" s="29">
        <v>2</v>
      </c>
      <c r="H14" s="14" t="s">
        <v>22</v>
      </c>
      <c r="I14" s="83"/>
      <c r="J14" s="95"/>
      <c r="K14" s="131"/>
      <c r="L14" s="57"/>
      <c r="N14" s="134"/>
      <c r="O14" s="137"/>
    </row>
    <row r="15" spans="2:16" ht="14.65" customHeight="1" x14ac:dyDescent="0.35">
      <c r="B15" s="163"/>
      <c r="C15" s="69"/>
      <c r="D15" s="68"/>
      <c r="E15" s="69"/>
      <c r="F15" s="66"/>
      <c r="G15" s="29">
        <v>3</v>
      </c>
      <c r="H15" s="15" t="s">
        <v>23</v>
      </c>
      <c r="I15" s="84"/>
      <c r="J15" s="91"/>
      <c r="K15" s="132"/>
      <c r="L15" s="58"/>
      <c r="N15" s="135"/>
      <c r="O15" s="138"/>
    </row>
    <row r="16" spans="2:16" ht="14.65" customHeight="1" x14ac:dyDescent="0.35">
      <c r="B16" s="163"/>
      <c r="C16" s="115">
        <v>3</v>
      </c>
      <c r="D16" s="68"/>
      <c r="E16" s="94" t="s">
        <v>25</v>
      </c>
      <c r="F16" s="117" t="s">
        <v>26</v>
      </c>
      <c r="G16" s="28">
        <v>0</v>
      </c>
      <c r="H16" s="39" t="s">
        <v>19</v>
      </c>
      <c r="I16" s="82">
        <v>3</v>
      </c>
      <c r="J16" s="90">
        <v>3</v>
      </c>
      <c r="K16" s="88" t="s">
        <v>1</v>
      </c>
      <c r="L16" s="56">
        <f>I16*IF(K16="A",$O$4,IF(K16="B",$O$5,IF(K16="C",$O$6,"")))</f>
        <v>9</v>
      </c>
      <c r="N16" s="109" t="s">
        <v>27</v>
      </c>
      <c r="O16" s="112" t="s">
        <v>28</v>
      </c>
    </row>
    <row r="17" spans="2:15" ht="14.65" customHeight="1" x14ac:dyDescent="0.35">
      <c r="B17" s="163"/>
      <c r="C17" s="68"/>
      <c r="D17" s="68"/>
      <c r="E17" s="68"/>
      <c r="F17" s="65"/>
      <c r="G17" s="29">
        <v>1</v>
      </c>
      <c r="H17" s="16" t="s">
        <v>29</v>
      </c>
      <c r="I17" s="83"/>
      <c r="J17" s="95"/>
      <c r="K17" s="89"/>
      <c r="L17" s="57"/>
      <c r="N17" s="110"/>
      <c r="O17" s="107"/>
    </row>
    <row r="18" spans="2:15" ht="14.65" customHeight="1" x14ac:dyDescent="0.4">
      <c r="B18" s="163"/>
      <c r="C18" s="68"/>
      <c r="D18" s="68"/>
      <c r="E18" s="68"/>
      <c r="F18" s="65"/>
      <c r="G18" s="29">
        <v>2</v>
      </c>
      <c r="H18" s="17" t="s">
        <v>30</v>
      </c>
      <c r="I18" s="83"/>
      <c r="J18" s="95"/>
      <c r="K18" s="89"/>
      <c r="L18" s="57"/>
      <c r="N18" s="110"/>
      <c r="O18" s="107"/>
    </row>
    <row r="19" spans="2:15" ht="14.65" customHeight="1" x14ac:dyDescent="0.35">
      <c r="B19" s="163"/>
      <c r="C19" s="69"/>
      <c r="D19" s="68"/>
      <c r="E19" s="69"/>
      <c r="F19" s="66"/>
      <c r="G19" s="29">
        <v>3</v>
      </c>
      <c r="H19" s="15" t="s">
        <v>31</v>
      </c>
      <c r="I19" s="84"/>
      <c r="J19" s="91"/>
      <c r="K19" s="89"/>
      <c r="L19" s="58"/>
      <c r="N19" s="111"/>
      <c r="O19" s="108"/>
    </row>
    <row r="20" spans="2:15" ht="14.65" customHeight="1" x14ac:dyDescent="0.35">
      <c r="B20" s="163"/>
      <c r="C20" s="115">
        <v>4</v>
      </c>
      <c r="D20" s="68"/>
      <c r="E20" s="94" t="s">
        <v>32</v>
      </c>
      <c r="F20" s="117" t="s">
        <v>33</v>
      </c>
      <c r="G20" s="28">
        <v>0</v>
      </c>
      <c r="H20" s="39" t="s">
        <v>19</v>
      </c>
      <c r="I20" s="82">
        <v>3</v>
      </c>
      <c r="J20" s="90">
        <v>3</v>
      </c>
      <c r="K20" s="88" t="s">
        <v>1</v>
      </c>
      <c r="L20" s="56">
        <f>I20*IF(K20="A",$O$4,IF(K20="B",$O$5,IF(K20="C",$O$6,"")))</f>
        <v>9</v>
      </c>
      <c r="N20" s="109" t="s">
        <v>34</v>
      </c>
      <c r="O20" s="112" t="s">
        <v>35</v>
      </c>
    </row>
    <row r="21" spans="2:15" ht="14.65" customHeight="1" x14ac:dyDescent="0.35">
      <c r="B21" s="163"/>
      <c r="C21" s="68"/>
      <c r="D21" s="68"/>
      <c r="E21" s="68"/>
      <c r="F21" s="65"/>
      <c r="G21" s="29">
        <v>1</v>
      </c>
      <c r="H21" s="16" t="s">
        <v>36</v>
      </c>
      <c r="I21" s="83"/>
      <c r="J21" s="95"/>
      <c r="K21" s="89"/>
      <c r="L21" s="57"/>
      <c r="N21" s="110"/>
      <c r="O21" s="107"/>
    </row>
    <row r="22" spans="2:15" ht="14.65" customHeight="1" x14ac:dyDescent="0.35">
      <c r="B22" s="163"/>
      <c r="C22" s="68"/>
      <c r="D22" s="68"/>
      <c r="E22" s="68"/>
      <c r="F22" s="65"/>
      <c r="G22" s="29">
        <v>2</v>
      </c>
      <c r="H22" s="14" t="s">
        <v>37</v>
      </c>
      <c r="I22" s="83"/>
      <c r="J22" s="95"/>
      <c r="K22" s="89"/>
      <c r="L22" s="57"/>
      <c r="N22" s="110"/>
      <c r="O22" s="107"/>
    </row>
    <row r="23" spans="2:15" ht="14.65" customHeight="1" x14ac:dyDescent="0.35">
      <c r="B23" s="163"/>
      <c r="C23" s="69"/>
      <c r="D23" s="69"/>
      <c r="E23" s="69"/>
      <c r="F23" s="66"/>
      <c r="G23" s="29">
        <v>3</v>
      </c>
      <c r="H23" s="15" t="s">
        <v>38</v>
      </c>
      <c r="I23" s="84"/>
      <c r="J23" s="91"/>
      <c r="K23" s="89"/>
      <c r="L23" s="58"/>
      <c r="N23" s="111"/>
      <c r="O23" s="108"/>
    </row>
    <row r="24" spans="2:15" ht="14.65" customHeight="1" x14ac:dyDescent="0.35">
      <c r="B24" s="163"/>
      <c r="C24" s="115">
        <v>5</v>
      </c>
      <c r="D24" s="116" t="s">
        <v>39</v>
      </c>
      <c r="E24" s="94" t="s">
        <v>17</v>
      </c>
      <c r="F24" s="117" t="s">
        <v>40</v>
      </c>
      <c r="G24" s="28">
        <v>0</v>
      </c>
      <c r="H24" s="39" t="s">
        <v>41</v>
      </c>
      <c r="I24" s="82">
        <v>2</v>
      </c>
      <c r="J24" s="90">
        <v>2</v>
      </c>
      <c r="K24" s="130" t="s">
        <v>4</v>
      </c>
      <c r="L24" s="56">
        <f>I24*IF(K24="A",$O$4,IF(K24="B",$O$5,IF(K24="C",$O$6,"")))</f>
        <v>2</v>
      </c>
      <c r="N24" s="100" t="s">
        <v>42</v>
      </c>
      <c r="O24" s="136"/>
    </row>
    <row r="25" spans="2:15" ht="14.65" customHeight="1" x14ac:dyDescent="0.35">
      <c r="B25" s="163"/>
      <c r="C25" s="68"/>
      <c r="D25" s="68"/>
      <c r="E25" s="68"/>
      <c r="F25" s="65"/>
      <c r="G25" s="29">
        <v>1</v>
      </c>
      <c r="H25" s="16" t="s">
        <v>43</v>
      </c>
      <c r="I25" s="83"/>
      <c r="J25" s="95"/>
      <c r="K25" s="131"/>
      <c r="L25" s="57"/>
      <c r="N25" s="101"/>
      <c r="O25" s="137"/>
    </row>
    <row r="26" spans="2:15" ht="14.65" customHeight="1" x14ac:dyDescent="0.35">
      <c r="B26" s="163"/>
      <c r="C26" s="69"/>
      <c r="D26" s="68"/>
      <c r="E26" s="68"/>
      <c r="F26" s="66"/>
      <c r="G26" s="29">
        <v>2</v>
      </c>
      <c r="H26" s="14" t="s">
        <v>44</v>
      </c>
      <c r="I26" s="84"/>
      <c r="J26" s="91"/>
      <c r="K26" s="132"/>
      <c r="L26" s="58"/>
      <c r="N26" s="101"/>
      <c r="O26" s="137"/>
    </row>
    <row r="27" spans="2:15" ht="14.65" customHeight="1" x14ac:dyDescent="0.4">
      <c r="B27" s="163"/>
      <c r="C27" s="115">
        <v>6</v>
      </c>
      <c r="D27" s="68"/>
      <c r="E27" s="68"/>
      <c r="F27" s="117" t="s">
        <v>45</v>
      </c>
      <c r="G27" s="28">
        <v>0</v>
      </c>
      <c r="H27" s="40" t="s">
        <v>41</v>
      </c>
      <c r="I27" s="82">
        <v>2</v>
      </c>
      <c r="J27" s="90">
        <v>2</v>
      </c>
      <c r="K27" s="88" t="s">
        <v>4</v>
      </c>
      <c r="L27" s="56">
        <f>I27*IF(K27="A",$O$4,IF(K27="B",$O$5,IF(K27="C",$O$6,"")))</f>
        <v>2</v>
      </c>
      <c r="N27" s="101"/>
      <c r="O27" s="137"/>
    </row>
    <row r="28" spans="2:15" ht="14.65" customHeight="1" x14ac:dyDescent="0.35">
      <c r="B28" s="163"/>
      <c r="C28" s="68"/>
      <c r="D28" s="68"/>
      <c r="E28" s="68"/>
      <c r="F28" s="65"/>
      <c r="G28" s="29">
        <v>1</v>
      </c>
      <c r="H28" s="16" t="s">
        <v>43</v>
      </c>
      <c r="I28" s="83"/>
      <c r="J28" s="95"/>
      <c r="K28" s="89"/>
      <c r="L28" s="57"/>
      <c r="N28" s="101"/>
      <c r="O28" s="137"/>
    </row>
    <row r="29" spans="2:15" ht="14.65" customHeight="1" x14ac:dyDescent="0.35">
      <c r="B29" s="163"/>
      <c r="C29" s="69"/>
      <c r="D29" s="68"/>
      <c r="E29" s="69"/>
      <c r="F29" s="66"/>
      <c r="G29" s="29">
        <v>2</v>
      </c>
      <c r="H29" s="14" t="s">
        <v>44</v>
      </c>
      <c r="I29" s="84"/>
      <c r="J29" s="91"/>
      <c r="K29" s="89"/>
      <c r="L29" s="58"/>
      <c r="N29" s="102"/>
      <c r="O29" s="138"/>
    </row>
    <row r="30" spans="2:15" ht="14.65" customHeight="1" x14ac:dyDescent="0.4">
      <c r="B30" s="163"/>
      <c r="C30" s="115">
        <v>7</v>
      </c>
      <c r="D30" s="68"/>
      <c r="E30" s="94" t="s">
        <v>25</v>
      </c>
      <c r="F30" s="117" t="s">
        <v>46</v>
      </c>
      <c r="G30" s="28">
        <v>0</v>
      </c>
      <c r="H30" s="40" t="s">
        <v>41</v>
      </c>
      <c r="I30" s="82">
        <v>2</v>
      </c>
      <c r="J30" s="90">
        <v>2</v>
      </c>
      <c r="K30" s="88" t="s">
        <v>4</v>
      </c>
      <c r="L30" s="56">
        <f>I30*IF(K30="A",$O$4,IF(K30="B",$O$5,IF(K30="C",$O$6,"")))</f>
        <v>2</v>
      </c>
      <c r="N30" s="109" t="s">
        <v>27</v>
      </c>
      <c r="O30" s="112" t="s">
        <v>47</v>
      </c>
    </row>
    <row r="31" spans="2:15" ht="14.65" customHeight="1" x14ac:dyDescent="0.35">
      <c r="B31" s="163"/>
      <c r="C31" s="68"/>
      <c r="D31" s="68"/>
      <c r="E31" s="68"/>
      <c r="F31" s="65"/>
      <c r="G31" s="29">
        <v>1</v>
      </c>
      <c r="H31" s="16" t="s">
        <v>48</v>
      </c>
      <c r="I31" s="83"/>
      <c r="J31" s="95"/>
      <c r="K31" s="89"/>
      <c r="L31" s="57"/>
      <c r="N31" s="110"/>
      <c r="O31" s="107"/>
    </row>
    <row r="32" spans="2:15" ht="14.65" customHeight="1" x14ac:dyDescent="0.35">
      <c r="B32" s="163"/>
      <c r="C32" s="69"/>
      <c r="D32" s="68"/>
      <c r="E32" s="69"/>
      <c r="F32" s="66"/>
      <c r="G32" s="29">
        <v>2</v>
      </c>
      <c r="H32" s="14" t="s">
        <v>49</v>
      </c>
      <c r="I32" s="84"/>
      <c r="J32" s="91"/>
      <c r="K32" s="89"/>
      <c r="L32" s="58"/>
      <c r="N32" s="111"/>
      <c r="O32" s="108"/>
    </row>
    <row r="33" spans="2:15" ht="14.65" customHeight="1" x14ac:dyDescent="0.4">
      <c r="B33" s="163"/>
      <c r="C33" s="115">
        <v>8</v>
      </c>
      <c r="D33" s="68"/>
      <c r="E33" s="94" t="s">
        <v>32</v>
      </c>
      <c r="F33" s="117" t="s">
        <v>50</v>
      </c>
      <c r="G33" s="28">
        <v>0</v>
      </c>
      <c r="H33" s="40" t="s">
        <v>41</v>
      </c>
      <c r="I33" s="82">
        <v>2</v>
      </c>
      <c r="J33" s="90">
        <v>2</v>
      </c>
      <c r="K33" s="88" t="s">
        <v>4</v>
      </c>
      <c r="L33" s="56">
        <f>I33*IF(K33="A",$O$4,IF(K33="B",$O$5,IF(K33="C",$O$6,"")))</f>
        <v>2</v>
      </c>
      <c r="N33" s="113" t="s">
        <v>34</v>
      </c>
      <c r="O33" s="112" t="s">
        <v>51</v>
      </c>
    </row>
    <row r="34" spans="2:15" ht="14.65" customHeight="1" x14ac:dyDescent="0.35">
      <c r="B34" s="163"/>
      <c r="C34" s="68"/>
      <c r="D34" s="68"/>
      <c r="E34" s="68"/>
      <c r="F34" s="65"/>
      <c r="G34" s="29">
        <v>1</v>
      </c>
      <c r="H34" s="16" t="s">
        <v>52</v>
      </c>
      <c r="I34" s="83"/>
      <c r="J34" s="95"/>
      <c r="K34" s="89"/>
      <c r="L34" s="57"/>
      <c r="N34" s="110"/>
      <c r="O34" s="107"/>
    </row>
    <row r="35" spans="2:15" ht="14.65" customHeight="1" x14ac:dyDescent="0.35">
      <c r="B35" s="163"/>
      <c r="C35" s="69"/>
      <c r="D35" s="69"/>
      <c r="E35" s="69"/>
      <c r="F35" s="66"/>
      <c r="G35" s="29">
        <v>2</v>
      </c>
      <c r="H35" s="14" t="s">
        <v>53</v>
      </c>
      <c r="I35" s="84"/>
      <c r="J35" s="91"/>
      <c r="K35" s="89"/>
      <c r="L35" s="58"/>
      <c r="N35" s="111"/>
      <c r="O35" s="108"/>
    </row>
    <row r="36" spans="2:15" ht="14.65" customHeight="1" x14ac:dyDescent="0.35">
      <c r="B36" s="163"/>
      <c r="C36" s="115">
        <v>9</v>
      </c>
      <c r="D36" s="116" t="s">
        <v>54</v>
      </c>
      <c r="E36" s="94" t="s">
        <v>55</v>
      </c>
      <c r="F36" s="165" t="s">
        <v>56</v>
      </c>
      <c r="G36" s="28">
        <v>0</v>
      </c>
      <c r="H36" s="41" t="s">
        <v>109</v>
      </c>
      <c r="I36" s="82">
        <v>2</v>
      </c>
      <c r="J36" s="90">
        <v>3</v>
      </c>
      <c r="K36" s="88" t="s">
        <v>1</v>
      </c>
      <c r="L36" s="56">
        <f>I36*IF(K36="A",$O$4,IF(K36="B",$O$5,IF(K36="C",$O$6,"")))</f>
        <v>6</v>
      </c>
      <c r="N36" s="103" t="s">
        <v>57</v>
      </c>
      <c r="O36" s="106"/>
    </row>
    <row r="37" spans="2:15" ht="14.65" customHeight="1" x14ac:dyDescent="0.35">
      <c r="B37" s="163"/>
      <c r="C37" s="68"/>
      <c r="D37" s="68"/>
      <c r="E37" s="68"/>
      <c r="F37" s="65"/>
      <c r="G37" s="29">
        <v>1</v>
      </c>
      <c r="H37" s="18" t="s">
        <v>58</v>
      </c>
      <c r="I37" s="83"/>
      <c r="J37" s="95"/>
      <c r="K37" s="89"/>
      <c r="L37" s="57"/>
      <c r="N37" s="104"/>
      <c r="O37" s="107"/>
    </row>
    <row r="38" spans="2:15" ht="14.65" customHeight="1" x14ac:dyDescent="0.35">
      <c r="B38" s="163"/>
      <c r="C38" s="68"/>
      <c r="D38" s="68"/>
      <c r="E38" s="68"/>
      <c r="F38" s="65"/>
      <c r="G38" s="29">
        <v>2</v>
      </c>
      <c r="H38" s="14" t="s">
        <v>59</v>
      </c>
      <c r="I38" s="83"/>
      <c r="J38" s="95"/>
      <c r="K38" s="89"/>
      <c r="L38" s="57"/>
      <c r="N38" s="104"/>
      <c r="O38" s="107"/>
    </row>
    <row r="39" spans="2:15" ht="14.65" customHeight="1" x14ac:dyDescent="0.35">
      <c r="B39" s="163"/>
      <c r="C39" s="69"/>
      <c r="D39" s="68"/>
      <c r="E39" s="68"/>
      <c r="F39" s="66"/>
      <c r="G39" s="29">
        <v>3</v>
      </c>
      <c r="H39" s="19" t="s">
        <v>60</v>
      </c>
      <c r="I39" s="84"/>
      <c r="J39" s="91"/>
      <c r="K39" s="89"/>
      <c r="L39" s="58"/>
      <c r="N39" s="105"/>
      <c r="O39" s="108"/>
    </row>
    <row r="40" spans="2:15" ht="14.65" customHeight="1" x14ac:dyDescent="0.35">
      <c r="B40" s="163"/>
      <c r="C40" s="115">
        <v>10</v>
      </c>
      <c r="D40" s="68"/>
      <c r="E40" s="68"/>
      <c r="F40" s="114" t="s">
        <v>61</v>
      </c>
      <c r="G40" s="30">
        <v>0</v>
      </c>
      <c r="H40" s="41" t="s">
        <v>62</v>
      </c>
      <c r="I40" s="82">
        <v>1</v>
      </c>
      <c r="J40" s="90">
        <v>1</v>
      </c>
      <c r="K40" s="88" t="s">
        <v>2</v>
      </c>
      <c r="L40" s="56">
        <f>I40*IF(K40="A",$O$4,IF(K40="B",$O$5,IF(K40="C",$O$6,"")))</f>
        <v>2</v>
      </c>
      <c r="N40" s="103" t="s">
        <v>57</v>
      </c>
      <c r="O40" s="106"/>
    </row>
    <row r="41" spans="2:15" ht="14.65" customHeight="1" x14ac:dyDescent="0.35">
      <c r="B41" s="164"/>
      <c r="C41" s="69"/>
      <c r="D41" s="69"/>
      <c r="E41" s="69"/>
      <c r="F41" s="66"/>
      <c r="G41" s="29">
        <v>1</v>
      </c>
      <c r="H41" s="18" t="s">
        <v>108</v>
      </c>
      <c r="I41" s="84"/>
      <c r="J41" s="91"/>
      <c r="K41" s="89"/>
      <c r="L41" s="58"/>
      <c r="N41" s="105"/>
      <c r="O41" s="108"/>
    </row>
    <row r="42" spans="2:15" ht="14.65" customHeight="1" x14ac:dyDescent="0.35">
      <c r="B42" s="79" t="s">
        <v>63</v>
      </c>
      <c r="C42" s="80">
        <v>11</v>
      </c>
      <c r="D42" s="78" t="s">
        <v>16</v>
      </c>
      <c r="E42" s="73" t="s">
        <v>17</v>
      </c>
      <c r="F42" s="74" t="s">
        <v>64</v>
      </c>
      <c r="G42" s="31">
        <v>0</v>
      </c>
      <c r="H42" s="41" t="s">
        <v>65</v>
      </c>
      <c r="I42" s="82">
        <v>3</v>
      </c>
      <c r="J42" s="85">
        <v>3</v>
      </c>
      <c r="K42" s="88" t="s">
        <v>1</v>
      </c>
      <c r="L42" s="56">
        <f>I42*IF(K42="A",$O$4,IF(K42="B",$O$5,IF(K42="C",$O$6,"")))</f>
        <v>9</v>
      </c>
      <c r="N42" s="103" t="s">
        <v>66</v>
      </c>
      <c r="O42" s="106"/>
    </row>
    <row r="43" spans="2:15" ht="14.65" customHeight="1" x14ac:dyDescent="0.35">
      <c r="B43" s="68"/>
      <c r="C43" s="68"/>
      <c r="D43" s="68"/>
      <c r="E43" s="68"/>
      <c r="F43" s="65"/>
      <c r="G43" s="29">
        <v>1</v>
      </c>
      <c r="H43" s="18" t="s">
        <v>67</v>
      </c>
      <c r="I43" s="83"/>
      <c r="J43" s="86"/>
      <c r="K43" s="89"/>
      <c r="L43" s="57"/>
      <c r="N43" s="104"/>
      <c r="O43" s="107"/>
    </row>
    <row r="44" spans="2:15" ht="14.65" customHeight="1" x14ac:dyDescent="0.35">
      <c r="B44" s="68"/>
      <c r="C44" s="68"/>
      <c r="D44" s="68"/>
      <c r="E44" s="68"/>
      <c r="F44" s="65"/>
      <c r="G44" s="29">
        <v>2</v>
      </c>
      <c r="H44" s="20" t="s">
        <v>68</v>
      </c>
      <c r="I44" s="83"/>
      <c r="J44" s="86"/>
      <c r="K44" s="89"/>
      <c r="L44" s="57"/>
      <c r="N44" s="104"/>
      <c r="O44" s="107"/>
    </row>
    <row r="45" spans="2:15" ht="14.65" customHeight="1" x14ac:dyDescent="0.35">
      <c r="B45" s="68"/>
      <c r="C45" s="69"/>
      <c r="D45" s="69"/>
      <c r="E45" s="69"/>
      <c r="F45" s="66"/>
      <c r="G45" s="29">
        <v>3</v>
      </c>
      <c r="H45" s="19" t="s">
        <v>69</v>
      </c>
      <c r="I45" s="84"/>
      <c r="J45" s="87"/>
      <c r="K45" s="89"/>
      <c r="L45" s="58"/>
      <c r="N45" s="105"/>
      <c r="O45" s="108"/>
    </row>
    <row r="46" spans="2:15" ht="14.65" customHeight="1" x14ac:dyDescent="0.4">
      <c r="B46" s="68"/>
      <c r="C46" s="64">
        <v>12</v>
      </c>
      <c r="D46" s="77" t="s">
        <v>70</v>
      </c>
      <c r="E46" s="72" t="s">
        <v>17</v>
      </c>
      <c r="F46" s="76" t="s">
        <v>71</v>
      </c>
      <c r="G46" s="32">
        <v>0</v>
      </c>
      <c r="H46" s="42" t="s">
        <v>72</v>
      </c>
      <c r="I46" s="82">
        <v>2</v>
      </c>
      <c r="J46" s="85">
        <v>3</v>
      </c>
      <c r="K46" s="88" t="s">
        <v>2</v>
      </c>
      <c r="L46" s="56">
        <f>I46*IF(K46="A",$O$4,IF(K46="B",$O$5,IF(K46="C",$O$6,"")))</f>
        <v>4</v>
      </c>
      <c r="N46" s="103" t="s">
        <v>66</v>
      </c>
      <c r="O46" s="106"/>
    </row>
    <row r="47" spans="2:15" ht="14.65" customHeight="1" x14ac:dyDescent="0.4">
      <c r="B47" s="68"/>
      <c r="C47" s="65"/>
      <c r="D47" s="65"/>
      <c r="E47" s="65"/>
      <c r="F47" s="65"/>
      <c r="G47" s="29">
        <v>1</v>
      </c>
      <c r="H47" s="21" t="s">
        <v>73</v>
      </c>
      <c r="I47" s="83"/>
      <c r="J47" s="86"/>
      <c r="K47" s="89"/>
      <c r="L47" s="57"/>
      <c r="N47" s="104"/>
      <c r="O47" s="107"/>
    </row>
    <row r="48" spans="2:15" ht="14.65" customHeight="1" x14ac:dyDescent="0.4">
      <c r="B48" s="68"/>
      <c r="C48" s="65"/>
      <c r="D48" s="65"/>
      <c r="E48" s="65"/>
      <c r="F48" s="65"/>
      <c r="G48" s="29">
        <v>2</v>
      </c>
      <c r="H48" s="22" t="s">
        <v>74</v>
      </c>
      <c r="I48" s="83"/>
      <c r="J48" s="86"/>
      <c r="K48" s="89"/>
      <c r="L48" s="57"/>
      <c r="N48" s="104"/>
      <c r="O48" s="107"/>
    </row>
    <row r="49" spans="2:15" ht="14.65" customHeight="1" x14ac:dyDescent="0.4">
      <c r="B49" s="68"/>
      <c r="C49" s="66"/>
      <c r="D49" s="66"/>
      <c r="E49" s="66"/>
      <c r="F49" s="66"/>
      <c r="G49" s="29">
        <v>3</v>
      </c>
      <c r="H49" s="23" t="s">
        <v>75</v>
      </c>
      <c r="I49" s="84"/>
      <c r="J49" s="87"/>
      <c r="K49" s="89"/>
      <c r="L49" s="58"/>
      <c r="N49" s="105"/>
      <c r="O49" s="108"/>
    </row>
    <row r="50" spans="2:15" ht="13.9" x14ac:dyDescent="0.4">
      <c r="B50" s="68"/>
      <c r="C50" s="80">
        <v>13</v>
      </c>
      <c r="D50" s="81" t="s">
        <v>76</v>
      </c>
      <c r="E50" s="71" t="s">
        <v>77</v>
      </c>
      <c r="F50" s="75" t="s">
        <v>78</v>
      </c>
      <c r="G50" s="33">
        <v>0</v>
      </c>
      <c r="H50" s="42" t="s">
        <v>79</v>
      </c>
      <c r="I50" s="82">
        <v>2</v>
      </c>
      <c r="J50" s="85">
        <v>3</v>
      </c>
      <c r="K50" s="88" t="s">
        <v>1</v>
      </c>
      <c r="L50" s="56">
        <f>I50*IF(K50="A",$O$4,IF(K50="B",$O$5,IF(K50="C",$O$6,"")))</f>
        <v>6</v>
      </c>
      <c r="N50" s="103" t="s">
        <v>80</v>
      </c>
      <c r="O50" s="106"/>
    </row>
    <row r="51" spans="2:15" ht="13.5" x14ac:dyDescent="0.35">
      <c r="B51" s="68"/>
      <c r="C51" s="68"/>
      <c r="D51" s="68"/>
      <c r="E51" s="68"/>
      <c r="F51" s="65"/>
      <c r="G51" s="29">
        <v>1</v>
      </c>
      <c r="H51" s="24" t="s">
        <v>81</v>
      </c>
      <c r="I51" s="83"/>
      <c r="J51" s="86"/>
      <c r="K51" s="89"/>
      <c r="L51" s="57"/>
      <c r="N51" s="104"/>
      <c r="O51" s="107"/>
    </row>
    <row r="52" spans="2:15" ht="13.5" x14ac:dyDescent="0.35">
      <c r="B52" s="68"/>
      <c r="C52" s="68"/>
      <c r="D52" s="68"/>
      <c r="E52" s="68"/>
      <c r="F52" s="65"/>
      <c r="G52" s="29">
        <v>2</v>
      </c>
      <c r="H52" s="25" t="s">
        <v>82</v>
      </c>
      <c r="I52" s="83"/>
      <c r="J52" s="86"/>
      <c r="K52" s="89"/>
      <c r="L52" s="57"/>
      <c r="N52" s="104"/>
      <c r="O52" s="107"/>
    </row>
    <row r="53" spans="2:15" ht="13.5" x14ac:dyDescent="0.35">
      <c r="B53" s="68"/>
      <c r="C53" s="69"/>
      <c r="D53" s="69"/>
      <c r="E53" s="69"/>
      <c r="F53" s="66"/>
      <c r="G53" s="29">
        <v>3</v>
      </c>
      <c r="H53" s="26" t="s">
        <v>83</v>
      </c>
      <c r="I53" s="84"/>
      <c r="J53" s="87"/>
      <c r="K53" s="89"/>
      <c r="L53" s="58"/>
      <c r="N53" s="105"/>
      <c r="O53" s="108"/>
    </row>
    <row r="54" spans="2:15" ht="14.1" customHeight="1" x14ac:dyDescent="0.4">
      <c r="B54" s="68"/>
      <c r="C54" s="80">
        <v>14</v>
      </c>
      <c r="D54" s="81" t="s">
        <v>76</v>
      </c>
      <c r="E54" s="67" t="s">
        <v>77</v>
      </c>
      <c r="F54" s="70" t="s">
        <v>84</v>
      </c>
      <c r="G54" s="33">
        <v>0</v>
      </c>
      <c r="H54" s="42" t="s">
        <v>101</v>
      </c>
      <c r="I54" s="82">
        <v>3</v>
      </c>
      <c r="J54" s="85">
        <v>3</v>
      </c>
      <c r="K54" s="88" t="s">
        <v>1</v>
      </c>
      <c r="L54" s="56">
        <f>I54*IF(K54="A",$O$4,IF(K54="B",$O$5,IF(K54="C",$O$6,"")))</f>
        <v>9</v>
      </c>
      <c r="N54" s="103" t="s">
        <v>80</v>
      </c>
      <c r="O54" s="106"/>
    </row>
    <row r="55" spans="2:15" ht="14.65" customHeight="1" x14ac:dyDescent="0.35">
      <c r="B55" s="68"/>
      <c r="C55" s="68"/>
      <c r="D55" s="68"/>
      <c r="E55" s="68"/>
      <c r="F55" s="65"/>
      <c r="G55" s="29">
        <v>2</v>
      </c>
      <c r="H55" s="54" t="s">
        <v>85</v>
      </c>
      <c r="I55" s="83"/>
      <c r="J55" s="86"/>
      <c r="K55" s="89"/>
      <c r="L55" s="57"/>
      <c r="N55" s="104"/>
      <c r="O55" s="107"/>
    </row>
    <row r="56" spans="2:15" ht="14.65" customHeight="1" x14ac:dyDescent="0.35">
      <c r="B56" s="69"/>
      <c r="C56" s="69"/>
      <c r="D56" s="69"/>
      <c r="E56" s="69"/>
      <c r="F56" s="66"/>
      <c r="G56" s="29">
        <v>3</v>
      </c>
      <c r="H56" s="27" t="s">
        <v>86</v>
      </c>
      <c r="I56" s="84"/>
      <c r="J56" s="87"/>
      <c r="K56" s="89"/>
      <c r="L56" s="58"/>
      <c r="N56" s="105"/>
      <c r="O56" s="108"/>
    </row>
    <row r="57" spans="2:15" ht="15.75" customHeight="1" thickBot="1" x14ac:dyDescent="0.5">
      <c r="B57" s="96"/>
      <c r="C57" s="97"/>
      <c r="D57" s="97"/>
      <c r="E57" s="97"/>
      <c r="F57" s="97"/>
      <c r="G57" s="98"/>
      <c r="H57" s="99"/>
      <c r="I57" s="3"/>
      <c r="J57" s="4"/>
      <c r="K57" s="36"/>
      <c r="L57" s="55"/>
    </row>
    <row r="58" spans="2:15" ht="31.15" customHeight="1" x14ac:dyDescent="0.45">
      <c r="B58" s="5"/>
      <c r="C58" s="6"/>
      <c r="D58" s="6"/>
      <c r="E58" s="6"/>
      <c r="F58" s="6"/>
      <c r="G58" s="6"/>
      <c r="H58" s="7"/>
      <c r="K58" s="37" t="s">
        <v>93</v>
      </c>
      <c r="L58" s="34"/>
    </row>
    <row r="59" spans="2:15" ht="19.5" customHeight="1" x14ac:dyDescent="0.45">
      <c r="B59" s="5"/>
      <c r="C59" s="6"/>
      <c r="D59" s="6"/>
      <c r="E59" s="6"/>
      <c r="F59" s="6"/>
      <c r="G59" s="6"/>
      <c r="H59" s="7"/>
      <c r="I59" s="8"/>
      <c r="J59" s="8"/>
      <c r="K59" s="92">
        <f>SUM(L10:L56)/88</f>
        <v>0.90909090909090906</v>
      </c>
      <c r="L59" s="139"/>
    </row>
    <row r="60" spans="2:15" ht="15.75" customHeight="1" x14ac:dyDescent="0.35">
      <c r="K60" s="93"/>
      <c r="L60" s="139"/>
    </row>
    <row r="61" spans="2:15" ht="15.75" customHeight="1" x14ac:dyDescent="0.45">
      <c r="B61" s="59" t="s">
        <v>87</v>
      </c>
      <c r="C61" s="60"/>
      <c r="D61" s="60"/>
      <c r="E61" s="60"/>
      <c r="F61" s="61"/>
      <c r="G61" s="10"/>
    </row>
    <row r="62" spans="2:15" ht="15.75" customHeight="1" x14ac:dyDescent="0.45">
      <c r="B62" s="62" t="s">
        <v>88</v>
      </c>
      <c r="C62" s="63"/>
      <c r="D62" s="62" t="s">
        <v>89</v>
      </c>
      <c r="E62" s="160"/>
      <c r="F62" s="161"/>
      <c r="G62" s="9"/>
    </row>
    <row r="63" spans="2:15" s="38" customFormat="1" ht="15.75" customHeight="1" x14ac:dyDescent="0.45">
      <c r="B63" s="156" t="s">
        <v>107</v>
      </c>
      <c r="C63" s="157"/>
      <c r="D63" s="43">
        <v>1</v>
      </c>
      <c r="E63" s="154" t="s">
        <v>97</v>
      </c>
      <c r="F63" s="155"/>
      <c r="G63" s="9"/>
    </row>
    <row r="64" spans="2:15" ht="31.9" customHeight="1" x14ac:dyDescent="0.35">
      <c r="B64" s="158"/>
      <c r="C64" s="159"/>
      <c r="D64" s="43">
        <v>2</v>
      </c>
      <c r="E64" s="154" t="s">
        <v>98</v>
      </c>
      <c r="F64" s="155"/>
      <c r="G64" s="11"/>
    </row>
    <row r="65" spans="2:7" s="38" customFormat="1" ht="28.5" customHeight="1" x14ac:dyDescent="0.35">
      <c r="B65" s="148" t="s">
        <v>95</v>
      </c>
      <c r="C65" s="149"/>
      <c r="D65" s="44">
        <v>1</v>
      </c>
      <c r="E65" s="154" t="s">
        <v>99</v>
      </c>
      <c r="F65" s="155"/>
      <c r="G65" s="11"/>
    </row>
    <row r="66" spans="2:7" s="38" customFormat="1" ht="42.75" customHeight="1" x14ac:dyDescent="0.35">
      <c r="B66" s="150"/>
      <c r="C66" s="151"/>
      <c r="D66" s="44">
        <v>2</v>
      </c>
      <c r="E66" s="154" t="s">
        <v>103</v>
      </c>
      <c r="F66" s="155"/>
      <c r="G66" s="11"/>
    </row>
    <row r="67" spans="2:7" s="38" customFormat="1" ht="32.65" customHeight="1" x14ac:dyDescent="0.35">
      <c r="B67" s="150"/>
      <c r="C67" s="151"/>
      <c r="D67" s="44">
        <v>3</v>
      </c>
      <c r="E67" s="154" t="s">
        <v>100</v>
      </c>
      <c r="F67" s="155"/>
      <c r="G67" s="11"/>
    </row>
    <row r="68" spans="2:7" ht="48" customHeight="1" x14ac:dyDescent="0.35">
      <c r="B68" s="152"/>
      <c r="C68" s="153"/>
      <c r="D68" s="45">
        <v>4</v>
      </c>
      <c r="E68" s="146" t="s">
        <v>104</v>
      </c>
      <c r="F68" s="147"/>
      <c r="G68" s="12"/>
    </row>
    <row r="69" spans="2:7" s="38" customFormat="1" ht="40.5" customHeight="1" x14ac:dyDescent="0.35">
      <c r="B69" s="140" t="s">
        <v>96</v>
      </c>
      <c r="C69" s="141"/>
      <c r="D69" s="46">
        <v>1</v>
      </c>
      <c r="E69" s="146" t="s">
        <v>105</v>
      </c>
      <c r="F69" s="147"/>
      <c r="G69" s="12"/>
    </row>
    <row r="70" spans="2:7" s="38" customFormat="1" ht="50.25" customHeight="1" x14ac:dyDescent="0.35">
      <c r="B70" s="142"/>
      <c r="C70" s="143"/>
      <c r="D70" s="46">
        <v>2</v>
      </c>
      <c r="E70" s="146" t="s">
        <v>102</v>
      </c>
      <c r="F70" s="147"/>
      <c r="G70" s="12"/>
    </row>
    <row r="71" spans="2:7" ht="35.25" customHeight="1" x14ac:dyDescent="0.45">
      <c r="B71" s="144"/>
      <c r="C71" s="145"/>
      <c r="D71" s="46">
        <v>3</v>
      </c>
      <c r="E71" s="146" t="s">
        <v>106</v>
      </c>
      <c r="F71" s="147"/>
      <c r="G71" s="13"/>
    </row>
    <row r="72" spans="2:7" ht="15.75" customHeight="1" x14ac:dyDescent="0.35"/>
    <row r="73" spans="2:7" ht="15.75" customHeight="1" x14ac:dyDescent="0.35"/>
    <row r="74" spans="2:7" ht="15.75" customHeight="1" x14ac:dyDescent="0.35"/>
    <row r="75" spans="2:7" ht="15.75" customHeight="1" x14ac:dyDescent="0.35"/>
    <row r="76" spans="2:7" ht="15.75" customHeight="1" x14ac:dyDescent="0.35"/>
    <row r="77" spans="2:7" ht="15.75" customHeight="1" x14ac:dyDescent="0.35"/>
    <row r="78" spans="2:7" ht="15.75" customHeight="1" x14ac:dyDescent="0.35"/>
    <row r="79" spans="2:7" ht="15.75" customHeight="1" x14ac:dyDescent="0.35"/>
    <row r="80" spans="2:7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</sheetData>
  <mergeCells count="150">
    <mergeCell ref="L59:L60"/>
    <mergeCell ref="B69:C71"/>
    <mergeCell ref="E69:F69"/>
    <mergeCell ref="E70:F70"/>
    <mergeCell ref="E71:F71"/>
    <mergeCell ref="F27:F29"/>
    <mergeCell ref="I24:I26"/>
    <mergeCell ref="B65:C68"/>
    <mergeCell ref="E65:F65"/>
    <mergeCell ref="E66:F66"/>
    <mergeCell ref="E67:F67"/>
    <mergeCell ref="E68:F68"/>
    <mergeCell ref="B63:C64"/>
    <mergeCell ref="E63:F63"/>
    <mergeCell ref="E64:F64"/>
    <mergeCell ref="D62:F62"/>
    <mergeCell ref="B10:B41"/>
    <mergeCell ref="F33:F35"/>
    <mergeCell ref="F36:F39"/>
    <mergeCell ref="L20:L23"/>
    <mergeCell ref="C40:C41"/>
    <mergeCell ref="F30:F32"/>
    <mergeCell ref="I30:I32"/>
    <mergeCell ref="I33:I35"/>
    <mergeCell ref="N3:O3"/>
    <mergeCell ref="C24:C26"/>
    <mergeCell ref="C27:C29"/>
    <mergeCell ref="C30:C32"/>
    <mergeCell ref="J30:J32"/>
    <mergeCell ref="K30:K32"/>
    <mergeCell ref="J20:J23"/>
    <mergeCell ref="K20:K23"/>
    <mergeCell ref="B4:K5"/>
    <mergeCell ref="B6:K7"/>
    <mergeCell ref="B8:K8"/>
    <mergeCell ref="J10:J12"/>
    <mergeCell ref="K10:K12"/>
    <mergeCell ref="K16:K19"/>
    <mergeCell ref="K24:K26"/>
    <mergeCell ref="F24:F26"/>
    <mergeCell ref="I20:I23"/>
    <mergeCell ref="F16:F19"/>
    <mergeCell ref="E10:E15"/>
    <mergeCell ref="N10:N15"/>
    <mergeCell ref="J13:J15"/>
    <mergeCell ref="K13:K15"/>
    <mergeCell ref="O10:O15"/>
    <mergeCell ref="O24:O29"/>
    <mergeCell ref="O16:O19"/>
    <mergeCell ref="D10:D23"/>
    <mergeCell ref="F20:F23"/>
    <mergeCell ref="L10:L12"/>
    <mergeCell ref="L13:L15"/>
    <mergeCell ref="L16:L19"/>
    <mergeCell ref="I10:I12"/>
    <mergeCell ref="I13:I15"/>
    <mergeCell ref="F13:F15"/>
    <mergeCell ref="F10:F12"/>
    <mergeCell ref="O20:O23"/>
    <mergeCell ref="N20:N23"/>
    <mergeCell ref="C10:C12"/>
    <mergeCell ref="C13:C15"/>
    <mergeCell ref="D24:D35"/>
    <mergeCell ref="D36:D41"/>
    <mergeCell ref="C16:C19"/>
    <mergeCell ref="C20:C23"/>
    <mergeCell ref="C33:C35"/>
    <mergeCell ref="C36:C39"/>
    <mergeCell ref="N16:N19"/>
    <mergeCell ref="N24:N29"/>
    <mergeCell ref="E30:E32"/>
    <mergeCell ref="E33:E35"/>
    <mergeCell ref="E36:E41"/>
    <mergeCell ref="N54:N56"/>
    <mergeCell ref="O54:O56"/>
    <mergeCell ref="N46:N49"/>
    <mergeCell ref="O46:O49"/>
    <mergeCell ref="N50:N53"/>
    <mergeCell ref="O50:O53"/>
    <mergeCell ref="N40:N41"/>
    <mergeCell ref="O40:O41"/>
    <mergeCell ref="N30:N32"/>
    <mergeCell ref="O30:O32"/>
    <mergeCell ref="O33:O35"/>
    <mergeCell ref="N33:N35"/>
    <mergeCell ref="O36:O39"/>
    <mergeCell ref="N36:N39"/>
    <mergeCell ref="N42:N45"/>
    <mergeCell ref="O42:O45"/>
    <mergeCell ref="L40:L41"/>
    <mergeCell ref="L42:L45"/>
    <mergeCell ref="L46:L49"/>
    <mergeCell ref="L50:L53"/>
    <mergeCell ref="K59:K60"/>
    <mergeCell ref="I54:I56"/>
    <mergeCell ref="J54:J56"/>
    <mergeCell ref="K54:K56"/>
    <mergeCell ref="I50:I53"/>
    <mergeCell ref="J50:J53"/>
    <mergeCell ref="K50:K53"/>
    <mergeCell ref="E16:E19"/>
    <mergeCell ref="E20:E23"/>
    <mergeCell ref="I16:I19"/>
    <mergeCell ref="J16:J19"/>
    <mergeCell ref="J27:J29"/>
    <mergeCell ref="K27:K29"/>
    <mergeCell ref="E24:E29"/>
    <mergeCell ref="B57:H57"/>
    <mergeCell ref="J36:J39"/>
    <mergeCell ref="K36:K39"/>
    <mergeCell ref="J24:J26"/>
    <mergeCell ref="I27:I29"/>
    <mergeCell ref="J33:J35"/>
    <mergeCell ref="K33:K35"/>
    <mergeCell ref="I36:I39"/>
    <mergeCell ref="F40:F41"/>
    <mergeCell ref="L54:L56"/>
    <mergeCell ref="I46:I49"/>
    <mergeCell ref="J46:J49"/>
    <mergeCell ref="K46:K49"/>
    <mergeCell ref="I42:I45"/>
    <mergeCell ref="I40:I41"/>
    <mergeCell ref="K42:K45"/>
    <mergeCell ref="K40:K41"/>
    <mergeCell ref="J42:J45"/>
    <mergeCell ref="J40:J41"/>
    <mergeCell ref="L33:L35"/>
    <mergeCell ref="L30:L32"/>
    <mergeCell ref="L27:L29"/>
    <mergeCell ref="L24:L26"/>
    <mergeCell ref="B61:F61"/>
    <mergeCell ref="B62:C62"/>
    <mergeCell ref="C46:C49"/>
    <mergeCell ref="E54:E56"/>
    <mergeCell ref="F54:F56"/>
    <mergeCell ref="E50:E53"/>
    <mergeCell ref="E46:E49"/>
    <mergeCell ref="E42:E45"/>
    <mergeCell ref="F42:F45"/>
    <mergeCell ref="F50:F53"/>
    <mergeCell ref="F46:F49"/>
    <mergeCell ref="D46:D49"/>
    <mergeCell ref="D42:D45"/>
    <mergeCell ref="B42:B56"/>
    <mergeCell ref="C50:C53"/>
    <mergeCell ref="D50:D53"/>
    <mergeCell ref="C54:C56"/>
    <mergeCell ref="D54:D56"/>
    <mergeCell ref="C42:C45"/>
    <mergeCell ref="L36:L39"/>
  </mergeCells>
  <dataValidations count="5">
    <dataValidation type="list" allowBlank="1" showInputMessage="1" showErrorMessage="1" sqref="I10:I15 I54:I56" xr:uid="{00000000-0002-0000-0100-000000000000}">
      <formula1>"0,2,3"</formula1>
    </dataValidation>
    <dataValidation type="list" allowBlank="1" showInputMessage="1" showErrorMessage="1" sqref="I16:I23 I36:I39 I42:I53" xr:uid="{00000000-0002-0000-0100-000001000000}">
      <formula1>"0,1,2,3"</formula1>
    </dataValidation>
    <dataValidation type="list" allowBlank="1" showInputMessage="1" showErrorMessage="1" sqref="I24:I35" xr:uid="{00000000-0002-0000-0100-000002000000}">
      <formula1>"0,1,2"</formula1>
    </dataValidation>
    <dataValidation type="list" allowBlank="1" showInputMessage="1" showErrorMessage="1" sqref="I40:I41" xr:uid="{00000000-0002-0000-0100-000003000000}">
      <formula1>"0,1"</formula1>
    </dataValidation>
    <dataValidation type="list" allowBlank="1" showInputMessage="1" showErrorMessage="1" sqref="K10:K18 K20:K22 K24:K38 K40:K55" xr:uid="{00000000-0002-0000-0100-000004000000}">
      <formula1>"A,B,C"</formula1>
    </dataValidation>
  </dataValidations>
  <hyperlinks>
    <hyperlink ref="N10" r:id="rId1" location="forecast-rainfall-analysis" xr:uid="{00000000-0004-0000-0100-000000000000}"/>
    <hyperlink ref="N16" r:id="rId2" xr:uid="{00000000-0004-0000-0100-000001000000}"/>
    <hyperlink ref="N20" r:id="rId3" xr:uid="{00000000-0004-0000-0100-000002000000}"/>
    <hyperlink ref="N24" r:id="rId4" xr:uid="{00000000-0004-0000-0100-000003000000}"/>
    <hyperlink ref="N30" r:id="rId5" xr:uid="{00000000-0004-0000-0100-000004000000}"/>
    <hyperlink ref="N33" r:id="rId6" xr:uid="{00000000-0004-0000-0100-000005000000}"/>
  </hyperlinks>
  <pageMargins left="0.75" right="0.75" top="1" bottom="1" header="0" footer="0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Weighting -Drought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Jones (ESA)</dc:creator>
  <cp:lastModifiedBy>catlo</cp:lastModifiedBy>
  <dcterms:created xsi:type="dcterms:W3CDTF">2017-10-23T10:52:27Z</dcterms:created>
  <dcterms:modified xsi:type="dcterms:W3CDTF">2021-07-23T01:28:23Z</dcterms:modified>
</cp:coreProperties>
</file>