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tNgo/Dropbox/CMS/"/>
    </mc:Choice>
  </mc:AlternateContent>
  <bookViews>
    <workbookView xWindow="0" yWindow="460" windowWidth="25600" windowHeight="15460" tabRatio="500" activeTab="2"/>
  </bookViews>
  <sheets>
    <sheet name="Home games" sheetId="5" r:id="rId1"/>
    <sheet name="Away games" sheetId="7" r:id="rId2"/>
    <sheet name="Home and Away" sheetId="8" r:id="rId3"/>
    <sheet name="Home and Away (min 5 min)" sheetId="13" r:id="rId4"/>
    <sheet name="Players_PM" sheetId="10" r:id="rId5"/>
    <sheet name="pair_PM" sheetId="11" r:id="rId6"/>
    <sheet name="pair_PM (min 40 min)" sheetId="12" r:id="rId7"/>
    <sheet name="to csv" sheetId="9" r:id="rId8"/>
  </sheets>
  <definedNames>
    <definedName name="AllHome_1" localSheetId="0">'Home games'!$A$3:$AC$135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6" i="13" l="1"/>
  <c r="AX36" i="13"/>
  <c r="AW36" i="13"/>
  <c r="AV36" i="13"/>
  <c r="AU36" i="13"/>
  <c r="AT36" i="13"/>
  <c r="AS36" i="13"/>
  <c r="AR36" i="13"/>
  <c r="AQ36" i="13"/>
  <c r="AP36" i="13"/>
  <c r="AI36" i="13"/>
  <c r="AN36" i="13"/>
  <c r="AO36" i="13"/>
  <c r="AM36" i="13"/>
  <c r="AL36" i="13"/>
  <c r="AK36" i="13"/>
  <c r="AJ36" i="13"/>
  <c r="AH36" i="13"/>
  <c r="AG36" i="13"/>
  <c r="AF36" i="13"/>
  <c r="AE36" i="13"/>
  <c r="AY35" i="13"/>
  <c r="AX35" i="13"/>
  <c r="AW35" i="13"/>
  <c r="AV35" i="13"/>
  <c r="AU35" i="13"/>
  <c r="AT35" i="13"/>
  <c r="AS35" i="13"/>
  <c r="AR35" i="13"/>
  <c r="AQ35" i="13"/>
  <c r="AP35" i="13"/>
  <c r="AI35" i="13"/>
  <c r="AN35" i="13"/>
  <c r="AO35" i="13"/>
  <c r="AM35" i="13"/>
  <c r="AL35" i="13"/>
  <c r="AK35" i="13"/>
  <c r="AJ35" i="13"/>
  <c r="AH35" i="13"/>
  <c r="AG35" i="13"/>
  <c r="AF35" i="13"/>
  <c r="AE35" i="13"/>
  <c r="AY34" i="13"/>
  <c r="AX34" i="13"/>
  <c r="AW34" i="13"/>
  <c r="AV34" i="13"/>
  <c r="AU34" i="13"/>
  <c r="AT34" i="13"/>
  <c r="AS34" i="13"/>
  <c r="AR34" i="13"/>
  <c r="AQ34" i="13"/>
  <c r="AP34" i="13"/>
  <c r="AI34" i="13"/>
  <c r="AN34" i="13"/>
  <c r="AO34" i="13"/>
  <c r="AM34" i="13"/>
  <c r="AL34" i="13"/>
  <c r="AK34" i="13"/>
  <c r="AJ34" i="13"/>
  <c r="AH34" i="13"/>
  <c r="AG34" i="13"/>
  <c r="AF34" i="13"/>
  <c r="AE34" i="13"/>
  <c r="AY33" i="13"/>
  <c r="AX33" i="13"/>
  <c r="AW33" i="13"/>
  <c r="AV33" i="13"/>
  <c r="AU33" i="13"/>
  <c r="AT33" i="13"/>
  <c r="AS33" i="13"/>
  <c r="AR33" i="13"/>
  <c r="AQ33" i="13"/>
  <c r="AP33" i="13"/>
  <c r="AI33" i="13"/>
  <c r="AN33" i="13"/>
  <c r="AO33" i="13"/>
  <c r="AM33" i="13"/>
  <c r="AL33" i="13"/>
  <c r="AK33" i="13"/>
  <c r="AJ33" i="13"/>
  <c r="AH33" i="13"/>
  <c r="AG33" i="13"/>
  <c r="AF33" i="13"/>
  <c r="AE33" i="13"/>
  <c r="AY32" i="13"/>
  <c r="AX32" i="13"/>
  <c r="AW32" i="13"/>
  <c r="AV32" i="13"/>
  <c r="AU32" i="13"/>
  <c r="AT32" i="13"/>
  <c r="AS32" i="13"/>
  <c r="AR32" i="13"/>
  <c r="AQ32" i="13"/>
  <c r="AP32" i="13"/>
  <c r="AI32" i="13"/>
  <c r="AN32" i="13"/>
  <c r="AO32" i="13"/>
  <c r="AM32" i="13"/>
  <c r="AL32" i="13"/>
  <c r="AK32" i="13"/>
  <c r="AJ32" i="13"/>
  <c r="AH32" i="13"/>
  <c r="AG32" i="13"/>
  <c r="AF32" i="13"/>
  <c r="AE32" i="13"/>
  <c r="AY31" i="13"/>
  <c r="AX31" i="13"/>
  <c r="AW31" i="13"/>
  <c r="AV31" i="13"/>
  <c r="AU31" i="13"/>
  <c r="AT31" i="13"/>
  <c r="AS31" i="13"/>
  <c r="AR31" i="13"/>
  <c r="AQ31" i="13"/>
  <c r="AP31" i="13"/>
  <c r="AI31" i="13"/>
  <c r="AN31" i="13"/>
  <c r="AO31" i="13"/>
  <c r="AM31" i="13"/>
  <c r="AL31" i="13"/>
  <c r="AK31" i="13"/>
  <c r="AJ31" i="13"/>
  <c r="AH31" i="13"/>
  <c r="AG31" i="13"/>
  <c r="AF31" i="13"/>
  <c r="AE31" i="13"/>
  <c r="AY30" i="13"/>
  <c r="AX30" i="13"/>
  <c r="AW30" i="13"/>
  <c r="AV30" i="13"/>
  <c r="AU30" i="13"/>
  <c r="AT30" i="13"/>
  <c r="AS30" i="13"/>
  <c r="AR30" i="13"/>
  <c r="AQ30" i="13"/>
  <c r="AP30" i="13"/>
  <c r="AI30" i="13"/>
  <c r="AN30" i="13"/>
  <c r="AO30" i="13"/>
  <c r="AM30" i="13"/>
  <c r="AL30" i="13"/>
  <c r="AK30" i="13"/>
  <c r="AJ30" i="13"/>
  <c r="AH30" i="13"/>
  <c r="AG30" i="13"/>
  <c r="AF30" i="13"/>
  <c r="AE30" i="13"/>
  <c r="AY29" i="13"/>
  <c r="AX29" i="13"/>
  <c r="AW29" i="13"/>
  <c r="AV29" i="13"/>
  <c r="AU29" i="13"/>
  <c r="AT29" i="13"/>
  <c r="AS29" i="13"/>
  <c r="AR29" i="13"/>
  <c r="AQ29" i="13"/>
  <c r="AP29" i="13"/>
  <c r="AI29" i="13"/>
  <c r="AN29" i="13"/>
  <c r="AO29" i="13"/>
  <c r="AM29" i="13"/>
  <c r="AL29" i="13"/>
  <c r="AK29" i="13"/>
  <c r="AJ29" i="13"/>
  <c r="AH29" i="13"/>
  <c r="AG29" i="13"/>
  <c r="AF29" i="13"/>
  <c r="AE29" i="13"/>
  <c r="AY28" i="13"/>
  <c r="AX28" i="13"/>
  <c r="AW28" i="13"/>
  <c r="AV28" i="13"/>
  <c r="AU28" i="13"/>
  <c r="AT28" i="13"/>
  <c r="AS28" i="13"/>
  <c r="AR28" i="13"/>
  <c r="AQ28" i="13"/>
  <c r="AP28" i="13"/>
  <c r="AI28" i="13"/>
  <c r="AN28" i="13"/>
  <c r="AO28" i="13"/>
  <c r="AM28" i="13"/>
  <c r="AL28" i="13"/>
  <c r="AK28" i="13"/>
  <c r="AJ28" i="13"/>
  <c r="AH28" i="13"/>
  <c r="AG28" i="13"/>
  <c r="AF28" i="13"/>
  <c r="AE28" i="13"/>
  <c r="AY27" i="13"/>
  <c r="AX27" i="13"/>
  <c r="AW27" i="13"/>
  <c r="AV27" i="13"/>
  <c r="AU27" i="13"/>
  <c r="AT27" i="13"/>
  <c r="AS27" i="13"/>
  <c r="AR27" i="13"/>
  <c r="AQ27" i="13"/>
  <c r="AP27" i="13"/>
  <c r="AI27" i="13"/>
  <c r="AN27" i="13"/>
  <c r="AO27" i="13"/>
  <c r="AM27" i="13"/>
  <c r="AL27" i="13"/>
  <c r="AK27" i="13"/>
  <c r="AJ27" i="13"/>
  <c r="AH27" i="13"/>
  <c r="AG27" i="13"/>
  <c r="AF27" i="13"/>
  <c r="AE27" i="13"/>
  <c r="AY26" i="13"/>
  <c r="AX26" i="13"/>
  <c r="AW26" i="13"/>
  <c r="AV26" i="13"/>
  <c r="AU26" i="13"/>
  <c r="AT26" i="13"/>
  <c r="AS26" i="13"/>
  <c r="AR26" i="13"/>
  <c r="AQ26" i="13"/>
  <c r="AP26" i="13"/>
  <c r="AI26" i="13"/>
  <c r="AN26" i="13"/>
  <c r="AO26" i="13"/>
  <c r="AM26" i="13"/>
  <c r="AL26" i="13"/>
  <c r="AK26" i="13"/>
  <c r="AJ26" i="13"/>
  <c r="AH26" i="13"/>
  <c r="AG26" i="13"/>
  <c r="AF26" i="13"/>
  <c r="AE26" i="13"/>
  <c r="AY25" i="13"/>
  <c r="AX25" i="13"/>
  <c r="AW25" i="13"/>
  <c r="AV25" i="13"/>
  <c r="AU25" i="13"/>
  <c r="AT25" i="13"/>
  <c r="AS25" i="13"/>
  <c r="AR25" i="13"/>
  <c r="AQ25" i="13"/>
  <c r="AP25" i="13"/>
  <c r="AI25" i="13"/>
  <c r="AN25" i="13"/>
  <c r="AO25" i="13"/>
  <c r="AM25" i="13"/>
  <c r="AL25" i="13"/>
  <c r="AK25" i="13"/>
  <c r="AJ25" i="13"/>
  <c r="AH25" i="13"/>
  <c r="AG25" i="13"/>
  <c r="AF25" i="13"/>
  <c r="AE25" i="13"/>
  <c r="AY24" i="13"/>
  <c r="AX24" i="13"/>
  <c r="AW24" i="13"/>
  <c r="AV24" i="13"/>
  <c r="AU24" i="13"/>
  <c r="AT24" i="13"/>
  <c r="AS24" i="13"/>
  <c r="AR24" i="13"/>
  <c r="AQ24" i="13"/>
  <c r="AP24" i="13"/>
  <c r="AI24" i="13"/>
  <c r="AN24" i="13"/>
  <c r="AO24" i="13"/>
  <c r="AM24" i="13"/>
  <c r="AL24" i="13"/>
  <c r="AK24" i="13"/>
  <c r="AJ24" i="13"/>
  <c r="AH24" i="13"/>
  <c r="AG24" i="13"/>
  <c r="AF24" i="13"/>
  <c r="AE24" i="13"/>
  <c r="AY23" i="13"/>
  <c r="AX23" i="13"/>
  <c r="AW23" i="13"/>
  <c r="AV23" i="13"/>
  <c r="AU23" i="13"/>
  <c r="AT23" i="13"/>
  <c r="AS23" i="13"/>
  <c r="AR23" i="13"/>
  <c r="AQ23" i="13"/>
  <c r="AP23" i="13"/>
  <c r="AI23" i="13"/>
  <c r="AN23" i="13"/>
  <c r="AO23" i="13"/>
  <c r="AM23" i="13"/>
  <c r="AL23" i="13"/>
  <c r="AK23" i="13"/>
  <c r="AJ23" i="13"/>
  <c r="AH23" i="13"/>
  <c r="AG23" i="13"/>
  <c r="AF23" i="13"/>
  <c r="AE23" i="13"/>
  <c r="AY22" i="13"/>
  <c r="AX22" i="13"/>
  <c r="AW22" i="13"/>
  <c r="AV22" i="13"/>
  <c r="AU22" i="13"/>
  <c r="AT22" i="13"/>
  <c r="AS22" i="13"/>
  <c r="AR22" i="13"/>
  <c r="AQ22" i="13"/>
  <c r="AP22" i="13"/>
  <c r="AI22" i="13"/>
  <c r="AN22" i="13"/>
  <c r="AO22" i="13"/>
  <c r="AM22" i="13"/>
  <c r="AL22" i="13"/>
  <c r="AK22" i="13"/>
  <c r="AJ22" i="13"/>
  <c r="AH22" i="13"/>
  <c r="AG22" i="13"/>
  <c r="AF22" i="13"/>
  <c r="AE22" i="13"/>
  <c r="AY21" i="13"/>
  <c r="AX21" i="13"/>
  <c r="AW21" i="13"/>
  <c r="AV21" i="13"/>
  <c r="AU21" i="13"/>
  <c r="AT21" i="13"/>
  <c r="AS21" i="13"/>
  <c r="AR21" i="13"/>
  <c r="AQ21" i="13"/>
  <c r="AP21" i="13"/>
  <c r="AI21" i="13"/>
  <c r="AN21" i="13"/>
  <c r="AO21" i="13"/>
  <c r="AM21" i="13"/>
  <c r="AL21" i="13"/>
  <c r="AK21" i="13"/>
  <c r="AJ21" i="13"/>
  <c r="AH21" i="13"/>
  <c r="AG21" i="13"/>
  <c r="AF21" i="13"/>
  <c r="AE21" i="13"/>
  <c r="AY20" i="13"/>
  <c r="AX20" i="13"/>
  <c r="AW20" i="13"/>
  <c r="AV20" i="13"/>
  <c r="AU20" i="13"/>
  <c r="AT20" i="13"/>
  <c r="AS20" i="13"/>
  <c r="AR20" i="13"/>
  <c r="AQ20" i="13"/>
  <c r="AP20" i="13"/>
  <c r="AI20" i="13"/>
  <c r="AN20" i="13"/>
  <c r="AO20" i="13"/>
  <c r="AM20" i="13"/>
  <c r="AL20" i="13"/>
  <c r="AK20" i="13"/>
  <c r="AJ20" i="13"/>
  <c r="AH20" i="13"/>
  <c r="AG20" i="13"/>
  <c r="AF20" i="13"/>
  <c r="AE20" i="13"/>
  <c r="AY19" i="13"/>
  <c r="AX19" i="13"/>
  <c r="AW19" i="13"/>
  <c r="AV19" i="13"/>
  <c r="AU19" i="13"/>
  <c r="AT19" i="13"/>
  <c r="AS19" i="13"/>
  <c r="AR19" i="13"/>
  <c r="AQ19" i="13"/>
  <c r="AP19" i="13"/>
  <c r="AI19" i="13"/>
  <c r="AN19" i="13"/>
  <c r="AO19" i="13"/>
  <c r="AM19" i="13"/>
  <c r="AL19" i="13"/>
  <c r="AK19" i="13"/>
  <c r="AJ19" i="13"/>
  <c r="AH19" i="13"/>
  <c r="AG19" i="13"/>
  <c r="AF19" i="13"/>
  <c r="AE19" i="13"/>
  <c r="AY18" i="13"/>
  <c r="AX18" i="13"/>
  <c r="AW18" i="13"/>
  <c r="AV18" i="13"/>
  <c r="AU18" i="13"/>
  <c r="AT18" i="13"/>
  <c r="AS18" i="13"/>
  <c r="AR18" i="13"/>
  <c r="AQ18" i="13"/>
  <c r="AP18" i="13"/>
  <c r="AI18" i="13"/>
  <c r="AN18" i="13"/>
  <c r="AO18" i="13"/>
  <c r="AM18" i="13"/>
  <c r="AL18" i="13"/>
  <c r="AK18" i="13"/>
  <c r="AJ18" i="13"/>
  <c r="AH18" i="13"/>
  <c r="AG18" i="13"/>
  <c r="AF18" i="13"/>
  <c r="AE18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Z17" i="13"/>
  <c r="AY17" i="13"/>
  <c r="AX17" i="13"/>
  <c r="AW17" i="13"/>
  <c r="AV17" i="13"/>
  <c r="AU17" i="13"/>
  <c r="AT17" i="13"/>
  <c r="AS17" i="13"/>
  <c r="AR17" i="13"/>
  <c r="AQ17" i="13"/>
  <c r="AP17" i="13"/>
  <c r="AI17" i="13"/>
  <c r="AN17" i="13"/>
  <c r="AO17" i="13"/>
  <c r="AM17" i="13"/>
  <c r="AL17" i="13"/>
  <c r="AK17" i="13"/>
  <c r="AJ17" i="13"/>
  <c r="AH17" i="13"/>
  <c r="AG17" i="13"/>
  <c r="AF17" i="13"/>
  <c r="AZ16" i="13"/>
  <c r="AY16" i="13"/>
  <c r="AX16" i="13"/>
  <c r="AW16" i="13"/>
  <c r="AV16" i="13"/>
  <c r="AU16" i="13"/>
  <c r="AT16" i="13"/>
  <c r="AS16" i="13"/>
  <c r="AR16" i="13"/>
  <c r="AQ16" i="13"/>
  <c r="AP16" i="13"/>
  <c r="AI16" i="13"/>
  <c r="AN16" i="13"/>
  <c r="AO16" i="13"/>
  <c r="AM16" i="13"/>
  <c r="AL16" i="13"/>
  <c r="AK16" i="13"/>
  <c r="AJ16" i="13"/>
  <c r="AH16" i="13"/>
  <c r="AG16" i="13"/>
  <c r="AF16" i="13"/>
  <c r="AZ15" i="13"/>
  <c r="AY15" i="13"/>
  <c r="AX15" i="13"/>
  <c r="AW15" i="13"/>
  <c r="AV15" i="13"/>
  <c r="AU15" i="13"/>
  <c r="AT15" i="13"/>
  <c r="AS15" i="13"/>
  <c r="AR15" i="13"/>
  <c r="AQ15" i="13"/>
  <c r="AP15" i="13"/>
  <c r="AI15" i="13"/>
  <c r="AN15" i="13"/>
  <c r="AO15" i="13"/>
  <c r="AM15" i="13"/>
  <c r="AL15" i="13"/>
  <c r="AK15" i="13"/>
  <c r="AJ15" i="13"/>
  <c r="AH15" i="13"/>
  <c r="AG15" i="13"/>
  <c r="AF15" i="13"/>
  <c r="AZ14" i="13"/>
  <c r="AY14" i="13"/>
  <c r="AX14" i="13"/>
  <c r="AW14" i="13"/>
  <c r="AV14" i="13"/>
  <c r="AU14" i="13"/>
  <c r="AT14" i="13"/>
  <c r="AS14" i="13"/>
  <c r="AR14" i="13"/>
  <c r="AQ14" i="13"/>
  <c r="AP14" i="13"/>
  <c r="AI14" i="13"/>
  <c r="AN14" i="13"/>
  <c r="AO14" i="13"/>
  <c r="AM14" i="13"/>
  <c r="AL14" i="13"/>
  <c r="AK14" i="13"/>
  <c r="AJ14" i="13"/>
  <c r="AH14" i="13"/>
  <c r="AG14" i="13"/>
  <c r="AF14" i="13"/>
  <c r="AZ13" i="13"/>
  <c r="AY13" i="13"/>
  <c r="AX13" i="13"/>
  <c r="AW13" i="13"/>
  <c r="AV13" i="13"/>
  <c r="AU13" i="13"/>
  <c r="AT13" i="13"/>
  <c r="AS13" i="13"/>
  <c r="AR13" i="13"/>
  <c r="AQ13" i="13"/>
  <c r="AP13" i="13"/>
  <c r="AI13" i="13"/>
  <c r="AN13" i="13"/>
  <c r="AO13" i="13"/>
  <c r="AM13" i="13"/>
  <c r="AL13" i="13"/>
  <c r="AK13" i="13"/>
  <c r="AJ13" i="13"/>
  <c r="AH13" i="13"/>
  <c r="AG13" i="13"/>
  <c r="AF13" i="13"/>
  <c r="AZ12" i="13"/>
  <c r="AY12" i="13"/>
  <c r="AX12" i="13"/>
  <c r="AW12" i="13"/>
  <c r="AV12" i="13"/>
  <c r="AU12" i="13"/>
  <c r="AT12" i="13"/>
  <c r="AS12" i="13"/>
  <c r="AR12" i="13"/>
  <c r="AQ12" i="13"/>
  <c r="AP12" i="13"/>
  <c r="AI12" i="13"/>
  <c r="AN12" i="13"/>
  <c r="AO12" i="13"/>
  <c r="AM12" i="13"/>
  <c r="AL12" i="13"/>
  <c r="AK12" i="13"/>
  <c r="AJ12" i="13"/>
  <c r="AH12" i="13"/>
  <c r="AG12" i="13"/>
  <c r="AF12" i="13"/>
  <c r="AZ11" i="13"/>
  <c r="AY11" i="13"/>
  <c r="AX11" i="13"/>
  <c r="AW11" i="13"/>
  <c r="AV11" i="13"/>
  <c r="AU11" i="13"/>
  <c r="AT11" i="13"/>
  <c r="AS11" i="13"/>
  <c r="AR11" i="13"/>
  <c r="AQ11" i="13"/>
  <c r="AP11" i="13"/>
  <c r="AI11" i="13"/>
  <c r="AN11" i="13"/>
  <c r="AO11" i="13"/>
  <c r="AM11" i="13"/>
  <c r="AL11" i="13"/>
  <c r="AK11" i="13"/>
  <c r="AJ11" i="13"/>
  <c r="AH11" i="13"/>
  <c r="AG11" i="13"/>
  <c r="AF11" i="13"/>
  <c r="AZ10" i="13"/>
  <c r="AY10" i="13"/>
  <c r="AX10" i="13"/>
  <c r="AW10" i="13"/>
  <c r="AV10" i="13"/>
  <c r="AU10" i="13"/>
  <c r="AT10" i="13"/>
  <c r="AS10" i="13"/>
  <c r="AR10" i="13"/>
  <c r="AQ10" i="13"/>
  <c r="AP10" i="13"/>
  <c r="AI10" i="13"/>
  <c r="AN10" i="13"/>
  <c r="AO10" i="13"/>
  <c r="AM10" i="13"/>
  <c r="AL10" i="13"/>
  <c r="AK10" i="13"/>
  <c r="AJ10" i="13"/>
  <c r="AH10" i="13"/>
  <c r="AG10" i="13"/>
  <c r="AF10" i="13"/>
  <c r="AZ9" i="13"/>
  <c r="AY9" i="13"/>
  <c r="AX9" i="13"/>
  <c r="AW9" i="13"/>
  <c r="AV9" i="13"/>
  <c r="AU9" i="13"/>
  <c r="AT9" i="13"/>
  <c r="AS9" i="13"/>
  <c r="AR9" i="13"/>
  <c r="AQ9" i="13"/>
  <c r="AP9" i="13"/>
  <c r="AI9" i="13"/>
  <c r="AN9" i="13"/>
  <c r="AO9" i="13"/>
  <c r="AM9" i="13"/>
  <c r="AL9" i="13"/>
  <c r="AK9" i="13"/>
  <c r="AJ9" i="13"/>
  <c r="AH9" i="13"/>
  <c r="AG9" i="13"/>
  <c r="AF9" i="13"/>
  <c r="AZ8" i="13"/>
  <c r="AY8" i="13"/>
  <c r="AX8" i="13"/>
  <c r="AW8" i="13"/>
  <c r="AV8" i="13"/>
  <c r="AU8" i="13"/>
  <c r="AT8" i="13"/>
  <c r="AS8" i="13"/>
  <c r="AR8" i="13"/>
  <c r="AQ8" i="13"/>
  <c r="AP8" i="13"/>
  <c r="AI8" i="13"/>
  <c r="AN8" i="13"/>
  <c r="AO8" i="13"/>
  <c r="AM8" i="13"/>
  <c r="AL8" i="13"/>
  <c r="AK8" i="13"/>
  <c r="AJ8" i="13"/>
  <c r="AH8" i="13"/>
  <c r="AG8" i="13"/>
  <c r="AF8" i="13"/>
  <c r="AZ7" i="13"/>
  <c r="AY7" i="13"/>
  <c r="AX7" i="13"/>
  <c r="AW7" i="13"/>
  <c r="AV7" i="13"/>
  <c r="AU7" i="13"/>
  <c r="AT7" i="13"/>
  <c r="AS7" i="13"/>
  <c r="AR7" i="13"/>
  <c r="AQ7" i="13"/>
  <c r="AP7" i="13"/>
  <c r="AI7" i="13"/>
  <c r="AN7" i="13"/>
  <c r="AO7" i="13"/>
  <c r="AM7" i="13"/>
  <c r="AL7" i="13"/>
  <c r="AK7" i="13"/>
  <c r="AJ7" i="13"/>
  <c r="AH7" i="13"/>
  <c r="AG7" i="13"/>
  <c r="AF7" i="13"/>
  <c r="AZ6" i="13"/>
  <c r="AY6" i="13"/>
  <c r="AX6" i="13"/>
  <c r="AW6" i="13"/>
  <c r="AV6" i="13"/>
  <c r="AU6" i="13"/>
  <c r="AT6" i="13"/>
  <c r="AS6" i="13"/>
  <c r="AR6" i="13"/>
  <c r="AQ6" i="13"/>
  <c r="AP6" i="13"/>
  <c r="AI6" i="13"/>
  <c r="AN6" i="13"/>
  <c r="AO6" i="13"/>
  <c r="AM6" i="13"/>
  <c r="AL6" i="13"/>
  <c r="AK6" i="13"/>
  <c r="AJ6" i="13"/>
  <c r="AH6" i="13"/>
  <c r="AG6" i="13"/>
  <c r="AF6" i="13"/>
  <c r="AZ5" i="13"/>
  <c r="AY5" i="13"/>
  <c r="AX5" i="13"/>
  <c r="AW5" i="13"/>
  <c r="AV5" i="13"/>
  <c r="AU5" i="13"/>
  <c r="AT5" i="13"/>
  <c r="AS5" i="13"/>
  <c r="AR5" i="13"/>
  <c r="AQ5" i="13"/>
  <c r="AP5" i="13"/>
  <c r="AI5" i="13"/>
  <c r="AN5" i="13"/>
  <c r="AO5" i="13"/>
  <c r="AM5" i="13"/>
  <c r="AL5" i="13"/>
  <c r="AK5" i="13"/>
  <c r="AJ5" i="13"/>
  <c r="AH5" i="13"/>
  <c r="AG5" i="13"/>
  <c r="AF5" i="13"/>
  <c r="AZ4" i="13"/>
  <c r="AY4" i="13"/>
  <c r="AX4" i="13"/>
  <c r="AW4" i="13"/>
  <c r="AV4" i="13"/>
  <c r="AU4" i="13"/>
  <c r="AT4" i="13"/>
  <c r="AS4" i="13"/>
  <c r="AR4" i="13"/>
  <c r="AQ4" i="13"/>
  <c r="AP4" i="13"/>
  <c r="AI4" i="13"/>
  <c r="AN4" i="13"/>
  <c r="AO4" i="13"/>
  <c r="AM4" i="13"/>
  <c r="AL4" i="13"/>
  <c r="AK4" i="13"/>
  <c r="AJ4" i="13"/>
  <c r="AH4" i="13"/>
  <c r="AG4" i="13"/>
  <c r="AF4" i="13"/>
  <c r="AZ3" i="13"/>
  <c r="AY3" i="13"/>
  <c r="AX3" i="13"/>
  <c r="AW3" i="13"/>
  <c r="AV3" i="13"/>
  <c r="AU3" i="13"/>
  <c r="AT3" i="13"/>
  <c r="AS3" i="13"/>
  <c r="AR3" i="13"/>
  <c r="AQ3" i="13"/>
  <c r="AP3" i="13"/>
  <c r="AI3" i="13"/>
  <c r="AN3" i="13"/>
  <c r="AO3" i="13"/>
  <c r="AM3" i="13"/>
  <c r="AL3" i="13"/>
  <c r="AK3" i="13"/>
  <c r="AJ3" i="13"/>
  <c r="AH3" i="13"/>
  <c r="AG3" i="13"/>
  <c r="AF3" i="13"/>
  <c r="BF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0" i="8"/>
  <c r="BE161" i="8"/>
  <c r="BE162" i="8"/>
  <c r="BE163" i="8"/>
  <c r="BE164" i="8"/>
  <c r="BE165" i="8"/>
  <c r="BE166" i="8"/>
  <c r="BE167" i="8"/>
  <c r="BE168" i="8"/>
  <c r="BE169" i="8"/>
  <c r="BE170" i="8"/>
  <c r="BE171" i="8"/>
  <c r="BE172" i="8"/>
  <c r="BE173" i="8"/>
  <c r="BE174" i="8"/>
  <c r="BE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60" i="8"/>
  <c r="BD161" i="8"/>
  <c r="BD162" i="8"/>
  <c r="BD163" i="8"/>
  <c r="BD164" i="8"/>
  <c r="BD165" i="8"/>
  <c r="BD166" i="8"/>
  <c r="BD167" i="8"/>
  <c r="BD168" i="8"/>
  <c r="BD169" i="8"/>
  <c r="BD170" i="8"/>
  <c r="BD171" i="8"/>
  <c r="BD172" i="8"/>
  <c r="BD173" i="8"/>
  <c r="BD174" i="8"/>
  <c r="BD3" i="8"/>
  <c r="BB3" i="8"/>
  <c r="BC176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3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AV94" i="11"/>
  <c r="AU94" i="11"/>
  <c r="AT94" i="11"/>
  <c r="AS94" i="11"/>
  <c r="AR94" i="11"/>
  <c r="AQ94" i="11"/>
  <c r="AP94" i="11"/>
  <c r="AO94" i="11"/>
  <c r="AN94" i="11"/>
  <c r="AM94" i="11"/>
  <c r="AL94" i="11"/>
  <c r="AE94" i="11"/>
  <c r="AJ94" i="11"/>
  <c r="AK94" i="11"/>
  <c r="AI94" i="11"/>
  <c r="AH94" i="11"/>
  <c r="AG94" i="11"/>
  <c r="AF94" i="11"/>
  <c r="AD94" i="11"/>
  <c r="AC94" i="11"/>
  <c r="AB94" i="11"/>
  <c r="AA94" i="11"/>
  <c r="AV67" i="11"/>
  <c r="AU67" i="11"/>
  <c r="AT67" i="11"/>
  <c r="AS67" i="11"/>
  <c r="AR67" i="11"/>
  <c r="AQ67" i="11"/>
  <c r="AP67" i="11"/>
  <c r="AO67" i="11"/>
  <c r="AN67" i="11"/>
  <c r="AM67" i="11"/>
  <c r="AL67" i="11"/>
  <c r="AE67" i="11"/>
  <c r="AJ67" i="11"/>
  <c r="AK67" i="11"/>
  <c r="AI67" i="11"/>
  <c r="AH67" i="11"/>
  <c r="AG67" i="11"/>
  <c r="AF67" i="11"/>
  <c r="AD67" i="11"/>
  <c r="AC67" i="11"/>
  <c r="AB67" i="11"/>
  <c r="AA67" i="11"/>
  <c r="AV48" i="11"/>
  <c r="AU48" i="11"/>
  <c r="AT48" i="11"/>
  <c r="AS48" i="11"/>
  <c r="AR48" i="11"/>
  <c r="AQ48" i="11"/>
  <c r="AP48" i="11"/>
  <c r="AO48" i="11"/>
  <c r="AN48" i="11"/>
  <c r="AM48" i="11"/>
  <c r="AL48" i="11"/>
  <c r="AE48" i="11"/>
  <c r="AJ48" i="11"/>
  <c r="AK48" i="11"/>
  <c r="AI48" i="11"/>
  <c r="AH48" i="11"/>
  <c r="AG48" i="11"/>
  <c r="AF48" i="11"/>
  <c r="AD48" i="11"/>
  <c r="AC48" i="11"/>
  <c r="AB48" i="11"/>
  <c r="AA48" i="11"/>
  <c r="AV18" i="11"/>
  <c r="AU18" i="11"/>
  <c r="AT18" i="11"/>
  <c r="AS18" i="11"/>
  <c r="AR18" i="11"/>
  <c r="AQ18" i="11"/>
  <c r="AP18" i="11"/>
  <c r="AO18" i="11"/>
  <c r="AN18" i="11"/>
  <c r="AM18" i="11"/>
  <c r="AL18" i="11"/>
  <c r="AE18" i="11"/>
  <c r="AJ18" i="11"/>
  <c r="AK18" i="11"/>
  <c r="AI18" i="11"/>
  <c r="AH18" i="11"/>
  <c r="AG18" i="11"/>
  <c r="AF18" i="11"/>
  <c r="AD18" i="11"/>
  <c r="AC18" i="11"/>
  <c r="AB18" i="11"/>
  <c r="AA18" i="11"/>
  <c r="AV7" i="11"/>
  <c r="AU7" i="11"/>
  <c r="AT7" i="11"/>
  <c r="AS7" i="11"/>
  <c r="AR7" i="11"/>
  <c r="AQ7" i="11"/>
  <c r="AP7" i="11"/>
  <c r="AO7" i="11"/>
  <c r="AN7" i="11"/>
  <c r="AM7" i="11"/>
  <c r="AL7" i="11"/>
  <c r="AE7" i="11"/>
  <c r="AJ7" i="11"/>
  <c r="AK7" i="11"/>
  <c r="AI7" i="11"/>
  <c r="AH7" i="11"/>
  <c r="AG7" i="11"/>
  <c r="AF7" i="11"/>
  <c r="AD7" i="11"/>
  <c r="AC7" i="11"/>
  <c r="AB7" i="11"/>
  <c r="AA7" i="11"/>
  <c r="AV78" i="11"/>
  <c r="AU78" i="11"/>
  <c r="AT78" i="11"/>
  <c r="AS78" i="11"/>
  <c r="AR78" i="11"/>
  <c r="AQ78" i="11"/>
  <c r="AP78" i="11"/>
  <c r="AO78" i="11"/>
  <c r="AN78" i="11"/>
  <c r="AM78" i="11"/>
  <c r="AL78" i="11"/>
  <c r="AE78" i="11"/>
  <c r="AJ78" i="11"/>
  <c r="AK78" i="11"/>
  <c r="AI78" i="11"/>
  <c r="AH78" i="11"/>
  <c r="AG78" i="11"/>
  <c r="AF78" i="11"/>
  <c r="AD78" i="11"/>
  <c r="AC78" i="11"/>
  <c r="AB78" i="11"/>
  <c r="AA78" i="11"/>
  <c r="AV71" i="11"/>
  <c r="AU71" i="11"/>
  <c r="AT71" i="11"/>
  <c r="AS71" i="11"/>
  <c r="AR71" i="11"/>
  <c r="AQ71" i="11"/>
  <c r="AP71" i="11"/>
  <c r="AO71" i="11"/>
  <c r="AN71" i="11"/>
  <c r="AM71" i="11"/>
  <c r="AL71" i="11"/>
  <c r="AE71" i="11"/>
  <c r="AJ71" i="11"/>
  <c r="AK71" i="11"/>
  <c r="AI71" i="11"/>
  <c r="AH71" i="11"/>
  <c r="AG71" i="11"/>
  <c r="AF71" i="11"/>
  <c r="AD71" i="11"/>
  <c r="AC71" i="11"/>
  <c r="AB71" i="11"/>
  <c r="AA71" i="11"/>
  <c r="AV85" i="11"/>
  <c r="AU85" i="11"/>
  <c r="AT85" i="11"/>
  <c r="AS85" i="11"/>
  <c r="AR85" i="11"/>
  <c r="AQ85" i="11"/>
  <c r="AP85" i="11"/>
  <c r="AO85" i="11"/>
  <c r="AN85" i="11"/>
  <c r="AM85" i="11"/>
  <c r="AL85" i="11"/>
  <c r="AE85" i="11"/>
  <c r="AJ85" i="11"/>
  <c r="AK85" i="11"/>
  <c r="AI85" i="11"/>
  <c r="AH85" i="11"/>
  <c r="AG85" i="11"/>
  <c r="AF85" i="11"/>
  <c r="AD85" i="11"/>
  <c r="AC85" i="11"/>
  <c r="AB85" i="11"/>
  <c r="AA85" i="11"/>
  <c r="AV66" i="11"/>
  <c r="AU66" i="11"/>
  <c r="AT66" i="11"/>
  <c r="AS66" i="11"/>
  <c r="AR66" i="11"/>
  <c r="AQ66" i="11"/>
  <c r="AP66" i="11"/>
  <c r="AO66" i="11"/>
  <c r="AN66" i="11"/>
  <c r="AM66" i="11"/>
  <c r="AL66" i="11"/>
  <c r="AE66" i="11"/>
  <c r="AJ66" i="11"/>
  <c r="AK66" i="11"/>
  <c r="AI66" i="11"/>
  <c r="AH66" i="11"/>
  <c r="AG66" i="11"/>
  <c r="AF66" i="11"/>
  <c r="AD66" i="11"/>
  <c r="AC66" i="11"/>
  <c r="AB66" i="11"/>
  <c r="AA66" i="11"/>
  <c r="AV76" i="11"/>
  <c r="AU76" i="11"/>
  <c r="AT76" i="11"/>
  <c r="AS76" i="11"/>
  <c r="AR76" i="11"/>
  <c r="AQ76" i="11"/>
  <c r="AP76" i="11"/>
  <c r="AO76" i="11"/>
  <c r="AN76" i="11"/>
  <c r="AM76" i="11"/>
  <c r="AL76" i="11"/>
  <c r="AE76" i="11"/>
  <c r="AJ76" i="11"/>
  <c r="AK76" i="11"/>
  <c r="AI76" i="11"/>
  <c r="AH76" i="11"/>
  <c r="AG76" i="11"/>
  <c r="AF76" i="11"/>
  <c r="AD76" i="11"/>
  <c r="AC76" i="11"/>
  <c r="AB76" i="11"/>
  <c r="AA76" i="11"/>
  <c r="AV41" i="11"/>
  <c r="AU41" i="11"/>
  <c r="AT41" i="11"/>
  <c r="AS41" i="11"/>
  <c r="AR41" i="11"/>
  <c r="AQ41" i="11"/>
  <c r="AP41" i="11"/>
  <c r="AO41" i="11"/>
  <c r="AN41" i="11"/>
  <c r="AM41" i="11"/>
  <c r="AL41" i="11"/>
  <c r="AE41" i="11"/>
  <c r="AJ41" i="11"/>
  <c r="AK41" i="11"/>
  <c r="AI41" i="11"/>
  <c r="AH41" i="11"/>
  <c r="AG41" i="11"/>
  <c r="AF41" i="11"/>
  <c r="AD41" i="11"/>
  <c r="AC41" i="11"/>
  <c r="AB41" i="11"/>
  <c r="AA41" i="11"/>
  <c r="AV96" i="11"/>
  <c r="AU96" i="11"/>
  <c r="AT96" i="11"/>
  <c r="AS96" i="11"/>
  <c r="AR96" i="11"/>
  <c r="AQ96" i="11"/>
  <c r="AP96" i="11"/>
  <c r="AO96" i="11"/>
  <c r="AN96" i="11"/>
  <c r="AM96" i="11"/>
  <c r="AL96" i="11"/>
  <c r="AE96" i="11"/>
  <c r="AJ96" i="11"/>
  <c r="AK96" i="11"/>
  <c r="AI96" i="11"/>
  <c r="AH96" i="11"/>
  <c r="AG96" i="11"/>
  <c r="AF96" i="11"/>
  <c r="AD96" i="11"/>
  <c r="AC96" i="11"/>
  <c r="AB96" i="11"/>
  <c r="AA96" i="11"/>
  <c r="AV154" i="11"/>
  <c r="AU154" i="11"/>
  <c r="AT154" i="11"/>
  <c r="AS154" i="11"/>
  <c r="AR154" i="11"/>
  <c r="AQ154" i="11"/>
  <c r="AP154" i="11"/>
  <c r="AO154" i="11"/>
  <c r="AN154" i="11"/>
  <c r="AM154" i="11"/>
  <c r="AL154" i="11"/>
  <c r="AE154" i="11"/>
  <c r="AJ154" i="11"/>
  <c r="AK154" i="11"/>
  <c r="AI154" i="11"/>
  <c r="AH154" i="11"/>
  <c r="AG154" i="11"/>
  <c r="AF154" i="11"/>
  <c r="AD154" i="11"/>
  <c r="AC154" i="11"/>
  <c r="AB154" i="11"/>
  <c r="AA154" i="11"/>
  <c r="AV153" i="11"/>
  <c r="AU153" i="11"/>
  <c r="AT153" i="11"/>
  <c r="AS153" i="11"/>
  <c r="AR153" i="11"/>
  <c r="AQ153" i="11"/>
  <c r="AP153" i="11"/>
  <c r="AO153" i="11"/>
  <c r="AN153" i="11"/>
  <c r="AM153" i="11"/>
  <c r="AL153" i="11"/>
  <c r="AE153" i="11"/>
  <c r="AJ153" i="11"/>
  <c r="AK153" i="11"/>
  <c r="AI153" i="11"/>
  <c r="AH153" i="11"/>
  <c r="AG153" i="11"/>
  <c r="AF153" i="11"/>
  <c r="AD153" i="11"/>
  <c r="AC153" i="11"/>
  <c r="AB153" i="11"/>
  <c r="AA153" i="11"/>
  <c r="AV55" i="11"/>
  <c r="AU55" i="11"/>
  <c r="AT55" i="11"/>
  <c r="AS55" i="11"/>
  <c r="AR55" i="11"/>
  <c r="AQ55" i="11"/>
  <c r="AP55" i="11"/>
  <c r="AO55" i="11"/>
  <c r="AN55" i="11"/>
  <c r="AM55" i="11"/>
  <c r="AL55" i="11"/>
  <c r="AE55" i="11"/>
  <c r="AJ55" i="11"/>
  <c r="AK55" i="11"/>
  <c r="AI55" i="11"/>
  <c r="AH55" i="11"/>
  <c r="AG55" i="11"/>
  <c r="AF55" i="11"/>
  <c r="AD55" i="11"/>
  <c r="AC55" i="11"/>
  <c r="AB55" i="11"/>
  <c r="AA55" i="11"/>
  <c r="AV6" i="11"/>
  <c r="AU6" i="11"/>
  <c r="AT6" i="11"/>
  <c r="AS6" i="11"/>
  <c r="AR6" i="11"/>
  <c r="AQ6" i="11"/>
  <c r="AP6" i="11"/>
  <c r="AO6" i="11"/>
  <c r="AN6" i="11"/>
  <c r="AM6" i="11"/>
  <c r="AL6" i="11"/>
  <c r="AE6" i="11"/>
  <c r="AJ6" i="11"/>
  <c r="AK6" i="11"/>
  <c r="AI6" i="11"/>
  <c r="AH6" i="11"/>
  <c r="AG6" i="11"/>
  <c r="AF6" i="11"/>
  <c r="AD6" i="11"/>
  <c r="AC6" i="11"/>
  <c r="AB6" i="11"/>
  <c r="AA6" i="11"/>
  <c r="AV24" i="11"/>
  <c r="AU24" i="11"/>
  <c r="AT24" i="11"/>
  <c r="AS24" i="11"/>
  <c r="AR24" i="11"/>
  <c r="AQ24" i="11"/>
  <c r="AP24" i="11"/>
  <c r="AO24" i="11"/>
  <c r="AN24" i="11"/>
  <c r="AM24" i="11"/>
  <c r="AL24" i="11"/>
  <c r="AE24" i="11"/>
  <c r="AJ24" i="11"/>
  <c r="AK24" i="11"/>
  <c r="AI24" i="11"/>
  <c r="AH24" i="11"/>
  <c r="AG24" i="11"/>
  <c r="AF24" i="11"/>
  <c r="AD24" i="11"/>
  <c r="AC24" i="11"/>
  <c r="AB24" i="11"/>
  <c r="AA24" i="11"/>
  <c r="AV152" i="11"/>
  <c r="AU152" i="11"/>
  <c r="AT152" i="11"/>
  <c r="AS152" i="11"/>
  <c r="AR152" i="11"/>
  <c r="AQ152" i="11"/>
  <c r="AP152" i="11"/>
  <c r="AO152" i="11"/>
  <c r="AN152" i="11"/>
  <c r="AM152" i="11"/>
  <c r="AL152" i="11"/>
  <c r="AE152" i="11"/>
  <c r="AJ152" i="11"/>
  <c r="AK152" i="11"/>
  <c r="AI152" i="11"/>
  <c r="AH152" i="11"/>
  <c r="AG152" i="11"/>
  <c r="AF152" i="11"/>
  <c r="AD152" i="11"/>
  <c r="AC152" i="11"/>
  <c r="AB152" i="11"/>
  <c r="AA152" i="11"/>
  <c r="AV151" i="11"/>
  <c r="AU151" i="11"/>
  <c r="AT151" i="11"/>
  <c r="AS151" i="11"/>
  <c r="AR151" i="11"/>
  <c r="AQ151" i="11"/>
  <c r="AP151" i="11"/>
  <c r="AO151" i="11"/>
  <c r="AN151" i="11"/>
  <c r="AM151" i="11"/>
  <c r="AL151" i="11"/>
  <c r="AE151" i="11"/>
  <c r="AJ151" i="11"/>
  <c r="AK151" i="11"/>
  <c r="AI151" i="11"/>
  <c r="AH151" i="11"/>
  <c r="AG151" i="11"/>
  <c r="AF151" i="11"/>
  <c r="AD151" i="11"/>
  <c r="AC151" i="11"/>
  <c r="AB151" i="11"/>
  <c r="AA151" i="11"/>
  <c r="AV89" i="11"/>
  <c r="AU89" i="11"/>
  <c r="AT89" i="11"/>
  <c r="AS89" i="11"/>
  <c r="AR89" i="11"/>
  <c r="AQ89" i="11"/>
  <c r="AP89" i="11"/>
  <c r="AO89" i="11"/>
  <c r="AN89" i="11"/>
  <c r="AM89" i="11"/>
  <c r="AL89" i="11"/>
  <c r="AE89" i="11"/>
  <c r="AJ89" i="11"/>
  <c r="AK89" i="11"/>
  <c r="AI89" i="11"/>
  <c r="AH89" i="11"/>
  <c r="AG89" i="11"/>
  <c r="AF89" i="11"/>
  <c r="AD89" i="11"/>
  <c r="AC89" i="11"/>
  <c r="AB89" i="11"/>
  <c r="AA89" i="11"/>
  <c r="AV84" i="11"/>
  <c r="AU84" i="11"/>
  <c r="AT84" i="11"/>
  <c r="AS84" i="11"/>
  <c r="AR84" i="11"/>
  <c r="AQ84" i="11"/>
  <c r="AP84" i="11"/>
  <c r="AO84" i="11"/>
  <c r="AN84" i="11"/>
  <c r="AM84" i="11"/>
  <c r="AL84" i="11"/>
  <c r="AE84" i="11"/>
  <c r="AJ84" i="11"/>
  <c r="AK84" i="11"/>
  <c r="AI84" i="11"/>
  <c r="AH84" i="11"/>
  <c r="AG84" i="11"/>
  <c r="AF84" i="11"/>
  <c r="AD84" i="11"/>
  <c r="AC84" i="11"/>
  <c r="AB84" i="11"/>
  <c r="AA84" i="11"/>
  <c r="AV49" i="11"/>
  <c r="AU49" i="11"/>
  <c r="AT49" i="11"/>
  <c r="AS49" i="11"/>
  <c r="AR49" i="11"/>
  <c r="AQ49" i="11"/>
  <c r="AP49" i="11"/>
  <c r="AO49" i="11"/>
  <c r="AN49" i="11"/>
  <c r="AM49" i="11"/>
  <c r="AL49" i="11"/>
  <c r="AE49" i="11"/>
  <c r="AJ49" i="11"/>
  <c r="AK49" i="11"/>
  <c r="AI49" i="11"/>
  <c r="AH49" i="11"/>
  <c r="AG49" i="11"/>
  <c r="AF49" i="11"/>
  <c r="AD49" i="11"/>
  <c r="AC49" i="11"/>
  <c r="AB49" i="11"/>
  <c r="AA49" i="11"/>
  <c r="AV13" i="11"/>
  <c r="AU13" i="11"/>
  <c r="AT13" i="11"/>
  <c r="AS13" i="11"/>
  <c r="AR13" i="11"/>
  <c r="AQ13" i="11"/>
  <c r="AP13" i="11"/>
  <c r="AO13" i="11"/>
  <c r="AN13" i="11"/>
  <c r="AM13" i="11"/>
  <c r="AL13" i="11"/>
  <c r="AE13" i="11"/>
  <c r="AJ13" i="11"/>
  <c r="AK13" i="11"/>
  <c r="AI13" i="11"/>
  <c r="AH13" i="11"/>
  <c r="AG13" i="11"/>
  <c r="AF13" i="11"/>
  <c r="AD13" i="11"/>
  <c r="AC13" i="11"/>
  <c r="AB13" i="11"/>
  <c r="AA13" i="11"/>
  <c r="AV150" i="11"/>
  <c r="AU150" i="11"/>
  <c r="AT150" i="11"/>
  <c r="AS150" i="11"/>
  <c r="AR150" i="11"/>
  <c r="AQ150" i="11"/>
  <c r="AP150" i="11"/>
  <c r="AO150" i="11"/>
  <c r="AN150" i="11"/>
  <c r="AM150" i="11"/>
  <c r="AL150" i="11"/>
  <c r="AE150" i="11"/>
  <c r="AJ150" i="11"/>
  <c r="AK150" i="11"/>
  <c r="AI150" i="11"/>
  <c r="AH150" i="11"/>
  <c r="AG150" i="11"/>
  <c r="AF150" i="11"/>
  <c r="AD150" i="11"/>
  <c r="AC150" i="11"/>
  <c r="AB150" i="11"/>
  <c r="AA150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E104" i="11"/>
  <c r="AJ104" i="11"/>
  <c r="AK104" i="11"/>
  <c r="AI104" i="11"/>
  <c r="AH104" i="11"/>
  <c r="AG104" i="11"/>
  <c r="AF104" i="11"/>
  <c r="AD104" i="11"/>
  <c r="AC104" i="11"/>
  <c r="AB104" i="11"/>
  <c r="AA104" i="11"/>
  <c r="AV149" i="11"/>
  <c r="AU149" i="11"/>
  <c r="AT149" i="11"/>
  <c r="AS149" i="11"/>
  <c r="AR149" i="11"/>
  <c r="AQ149" i="11"/>
  <c r="AP149" i="11"/>
  <c r="AO149" i="11"/>
  <c r="AN149" i="11"/>
  <c r="AM149" i="11"/>
  <c r="AL149" i="11"/>
  <c r="AE149" i="11"/>
  <c r="AJ149" i="11"/>
  <c r="AK149" i="11"/>
  <c r="AI149" i="11"/>
  <c r="AH149" i="11"/>
  <c r="AG149" i="11"/>
  <c r="AF149" i="11"/>
  <c r="AD149" i="11"/>
  <c r="AC149" i="11"/>
  <c r="AB149" i="11"/>
  <c r="AA149" i="11"/>
  <c r="AV25" i="11"/>
  <c r="AU25" i="11"/>
  <c r="AT25" i="11"/>
  <c r="AS25" i="11"/>
  <c r="AR25" i="11"/>
  <c r="AQ25" i="11"/>
  <c r="AP25" i="11"/>
  <c r="AO25" i="11"/>
  <c r="AN25" i="11"/>
  <c r="AM25" i="11"/>
  <c r="AL25" i="11"/>
  <c r="AE25" i="11"/>
  <c r="AJ25" i="11"/>
  <c r="AK25" i="11"/>
  <c r="AI25" i="11"/>
  <c r="AH25" i="11"/>
  <c r="AG25" i="11"/>
  <c r="AF25" i="11"/>
  <c r="AD25" i="11"/>
  <c r="AC25" i="11"/>
  <c r="AB25" i="11"/>
  <c r="AA25" i="11"/>
  <c r="AV148" i="11"/>
  <c r="AU148" i="11"/>
  <c r="AT148" i="11"/>
  <c r="AS148" i="11"/>
  <c r="AR148" i="11"/>
  <c r="AQ148" i="11"/>
  <c r="AP148" i="11"/>
  <c r="AO148" i="11"/>
  <c r="AN148" i="11"/>
  <c r="AM148" i="11"/>
  <c r="AL148" i="11"/>
  <c r="AE148" i="11"/>
  <c r="AJ148" i="11"/>
  <c r="AK148" i="11"/>
  <c r="AI148" i="11"/>
  <c r="AH148" i="11"/>
  <c r="AG148" i="11"/>
  <c r="AF148" i="11"/>
  <c r="AD148" i="11"/>
  <c r="AC148" i="11"/>
  <c r="AB148" i="11"/>
  <c r="AA148" i="11"/>
  <c r="AV82" i="11"/>
  <c r="AU82" i="11"/>
  <c r="AT82" i="11"/>
  <c r="AS82" i="11"/>
  <c r="AR82" i="11"/>
  <c r="AQ82" i="11"/>
  <c r="AP82" i="11"/>
  <c r="AO82" i="11"/>
  <c r="AN82" i="11"/>
  <c r="AM82" i="11"/>
  <c r="AL82" i="11"/>
  <c r="AE82" i="11"/>
  <c r="AJ82" i="11"/>
  <c r="AK82" i="11"/>
  <c r="AI82" i="11"/>
  <c r="AH82" i="11"/>
  <c r="AG82" i="11"/>
  <c r="AF82" i="11"/>
  <c r="AD82" i="11"/>
  <c r="AC82" i="11"/>
  <c r="AB82" i="11"/>
  <c r="AA82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E110" i="11"/>
  <c r="AJ110" i="11"/>
  <c r="AK110" i="11"/>
  <c r="AI110" i="11"/>
  <c r="AH110" i="11"/>
  <c r="AG110" i="11"/>
  <c r="AF110" i="11"/>
  <c r="AD110" i="11"/>
  <c r="AC110" i="11"/>
  <c r="AB110" i="11"/>
  <c r="AA110" i="11"/>
  <c r="AV62" i="11"/>
  <c r="AU62" i="11"/>
  <c r="AT62" i="11"/>
  <c r="AS62" i="11"/>
  <c r="AR62" i="11"/>
  <c r="AQ62" i="11"/>
  <c r="AP62" i="11"/>
  <c r="AO62" i="11"/>
  <c r="AN62" i="11"/>
  <c r="AM62" i="11"/>
  <c r="AL62" i="11"/>
  <c r="AE62" i="11"/>
  <c r="AJ62" i="11"/>
  <c r="AK62" i="11"/>
  <c r="AI62" i="11"/>
  <c r="AH62" i="11"/>
  <c r="AG62" i="11"/>
  <c r="AF62" i="11"/>
  <c r="AD62" i="11"/>
  <c r="AC62" i="11"/>
  <c r="AB62" i="11"/>
  <c r="AA62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E147" i="11"/>
  <c r="AJ147" i="11"/>
  <c r="AK147" i="11"/>
  <c r="AI147" i="11"/>
  <c r="AH147" i="11"/>
  <c r="AG147" i="11"/>
  <c r="AF147" i="11"/>
  <c r="AD147" i="11"/>
  <c r="AC147" i="11"/>
  <c r="AB147" i="11"/>
  <c r="AA147" i="11"/>
  <c r="AV19" i="11"/>
  <c r="AU19" i="11"/>
  <c r="AT19" i="11"/>
  <c r="AS19" i="11"/>
  <c r="AR19" i="11"/>
  <c r="AQ19" i="11"/>
  <c r="AP19" i="11"/>
  <c r="AO19" i="11"/>
  <c r="AN19" i="11"/>
  <c r="AM19" i="11"/>
  <c r="AL19" i="11"/>
  <c r="AE19" i="11"/>
  <c r="AJ19" i="11"/>
  <c r="AK19" i="11"/>
  <c r="AI19" i="11"/>
  <c r="AH19" i="11"/>
  <c r="AG19" i="11"/>
  <c r="AF19" i="11"/>
  <c r="AD19" i="11"/>
  <c r="AC19" i="11"/>
  <c r="AB19" i="11"/>
  <c r="AA19" i="11"/>
  <c r="AV60" i="11"/>
  <c r="AU60" i="11"/>
  <c r="AT60" i="11"/>
  <c r="AS60" i="11"/>
  <c r="AR60" i="11"/>
  <c r="AQ60" i="11"/>
  <c r="AP60" i="11"/>
  <c r="AO60" i="11"/>
  <c r="AN60" i="11"/>
  <c r="AM60" i="11"/>
  <c r="AL60" i="11"/>
  <c r="AE60" i="11"/>
  <c r="AJ60" i="11"/>
  <c r="AK60" i="11"/>
  <c r="AI60" i="11"/>
  <c r="AH60" i="11"/>
  <c r="AG60" i="11"/>
  <c r="AF60" i="11"/>
  <c r="AD60" i="11"/>
  <c r="AC60" i="11"/>
  <c r="AB60" i="11"/>
  <c r="AA60" i="11"/>
  <c r="AV70" i="11"/>
  <c r="AU70" i="11"/>
  <c r="AT70" i="11"/>
  <c r="AS70" i="11"/>
  <c r="AR70" i="11"/>
  <c r="AQ70" i="11"/>
  <c r="AP70" i="11"/>
  <c r="AO70" i="11"/>
  <c r="AN70" i="11"/>
  <c r="AM70" i="11"/>
  <c r="AL70" i="11"/>
  <c r="AE70" i="11"/>
  <c r="AJ70" i="11"/>
  <c r="AK70" i="11"/>
  <c r="AI70" i="11"/>
  <c r="AH70" i="11"/>
  <c r="AG70" i="11"/>
  <c r="AF70" i="11"/>
  <c r="AD70" i="11"/>
  <c r="AC70" i="11"/>
  <c r="AB70" i="11"/>
  <c r="AA70" i="11"/>
  <c r="AV14" i="11"/>
  <c r="AU14" i="11"/>
  <c r="AT14" i="11"/>
  <c r="AS14" i="11"/>
  <c r="AR14" i="11"/>
  <c r="AQ14" i="11"/>
  <c r="AP14" i="11"/>
  <c r="AO14" i="11"/>
  <c r="AN14" i="11"/>
  <c r="AM14" i="11"/>
  <c r="AL14" i="11"/>
  <c r="AE14" i="11"/>
  <c r="AJ14" i="11"/>
  <c r="AK14" i="11"/>
  <c r="AI14" i="11"/>
  <c r="AH14" i="11"/>
  <c r="AG14" i="11"/>
  <c r="AF14" i="11"/>
  <c r="AD14" i="11"/>
  <c r="AC14" i="11"/>
  <c r="AB14" i="11"/>
  <c r="AA14" i="11"/>
  <c r="AV146" i="11"/>
  <c r="AU146" i="11"/>
  <c r="AT146" i="11"/>
  <c r="AS146" i="11"/>
  <c r="AR146" i="11"/>
  <c r="AQ146" i="11"/>
  <c r="AP146" i="11"/>
  <c r="AO146" i="11"/>
  <c r="AN146" i="11"/>
  <c r="AM146" i="11"/>
  <c r="AL146" i="11"/>
  <c r="AE146" i="11"/>
  <c r="AJ146" i="11"/>
  <c r="AK146" i="11"/>
  <c r="AI146" i="11"/>
  <c r="AH146" i="11"/>
  <c r="AG146" i="11"/>
  <c r="AF146" i="11"/>
  <c r="AD146" i="11"/>
  <c r="AC146" i="11"/>
  <c r="AB146" i="11"/>
  <c r="AA146" i="11"/>
  <c r="AV83" i="11"/>
  <c r="AU83" i="11"/>
  <c r="AT83" i="11"/>
  <c r="AS83" i="11"/>
  <c r="AR83" i="11"/>
  <c r="AQ83" i="11"/>
  <c r="AP83" i="11"/>
  <c r="AO83" i="11"/>
  <c r="AN83" i="11"/>
  <c r="AM83" i="11"/>
  <c r="AL83" i="11"/>
  <c r="AE83" i="11"/>
  <c r="AJ83" i="11"/>
  <c r="AK83" i="11"/>
  <c r="AI83" i="11"/>
  <c r="AH83" i="11"/>
  <c r="AG83" i="11"/>
  <c r="AF83" i="11"/>
  <c r="AD83" i="11"/>
  <c r="AC83" i="11"/>
  <c r="AB83" i="11"/>
  <c r="AA83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E106" i="11"/>
  <c r="AJ106" i="11"/>
  <c r="AK106" i="11"/>
  <c r="AI106" i="11"/>
  <c r="AH106" i="11"/>
  <c r="AG106" i="11"/>
  <c r="AF106" i="11"/>
  <c r="AD106" i="11"/>
  <c r="AC106" i="11"/>
  <c r="AB106" i="11"/>
  <c r="AA106" i="11"/>
  <c r="AV88" i="11"/>
  <c r="AU88" i="11"/>
  <c r="AT88" i="11"/>
  <c r="AS88" i="11"/>
  <c r="AR88" i="11"/>
  <c r="AQ88" i="11"/>
  <c r="AP88" i="11"/>
  <c r="AO88" i="11"/>
  <c r="AN88" i="11"/>
  <c r="AM88" i="11"/>
  <c r="AL88" i="11"/>
  <c r="AE88" i="11"/>
  <c r="AJ88" i="11"/>
  <c r="AK88" i="11"/>
  <c r="AI88" i="11"/>
  <c r="AH88" i="11"/>
  <c r="AG88" i="11"/>
  <c r="AF88" i="11"/>
  <c r="AD88" i="11"/>
  <c r="AC88" i="11"/>
  <c r="AB88" i="11"/>
  <c r="AA88" i="11"/>
  <c r="AV145" i="11"/>
  <c r="AU145" i="11"/>
  <c r="AT145" i="11"/>
  <c r="AS145" i="11"/>
  <c r="AR145" i="11"/>
  <c r="AQ145" i="11"/>
  <c r="AP145" i="11"/>
  <c r="AO145" i="11"/>
  <c r="AN145" i="11"/>
  <c r="AM145" i="11"/>
  <c r="AL145" i="11"/>
  <c r="AE145" i="11"/>
  <c r="AJ145" i="11"/>
  <c r="AK145" i="11"/>
  <c r="AI145" i="11"/>
  <c r="AH145" i="11"/>
  <c r="AG145" i="11"/>
  <c r="AF145" i="11"/>
  <c r="AD145" i="11"/>
  <c r="AC145" i="11"/>
  <c r="AB145" i="11"/>
  <c r="AA145" i="11"/>
  <c r="AV144" i="11"/>
  <c r="AU144" i="11"/>
  <c r="AT144" i="11"/>
  <c r="AS144" i="11"/>
  <c r="AR144" i="11"/>
  <c r="AQ144" i="11"/>
  <c r="AP144" i="11"/>
  <c r="AO144" i="11"/>
  <c r="AN144" i="11"/>
  <c r="AM144" i="11"/>
  <c r="AL144" i="11"/>
  <c r="AE144" i="11"/>
  <c r="AJ144" i="11"/>
  <c r="AK144" i="11"/>
  <c r="AI144" i="11"/>
  <c r="AH144" i="11"/>
  <c r="AG144" i="11"/>
  <c r="AF144" i="11"/>
  <c r="AD144" i="11"/>
  <c r="AC144" i="11"/>
  <c r="AB144" i="11"/>
  <c r="AA144" i="11"/>
  <c r="AV73" i="11"/>
  <c r="AU73" i="11"/>
  <c r="AT73" i="11"/>
  <c r="AS73" i="11"/>
  <c r="AR73" i="11"/>
  <c r="AQ73" i="11"/>
  <c r="AP73" i="11"/>
  <c r="AO73" i="11"/>
  <c r="AN73" i="11"/>
  <c r="AM73" i="11"/>
  <c r="AL73" i="11"/>
  <c r="AE73" i="11"/>
  <c r="AJ73" i="11"/>
  <c r="AK73" i="11"/>
  <c r="AI73" i="11"/>
  <c r="AH73" i="11"/>
  <c r="AG73" i="11"/>
  <c r="AF73" i="11"/>
  <c r="AD73" i="11"/>
  <c r="AC73" i="11"/>
  <c r="AB73" i="11"/>
  <c r="AA73" i="11"/>
  <c r="AV92" i="11"/>
  <c r="AU92" i="11"/>
  <c r="AT92" i="11"/>
  <c r="AS92" i="11"/>
  <c r="AR92" i="11"/>
  <c r="AQ92" i="11"/>
  <c r="AP92" i="11"/>
  <c r="AO92" i="11"/>
  <c r="AN92" i="11"/>
  <c r="AM92" i="11"/>
  <c r="AL92" i="11"/>
  <c r="AE92" i="11"/>
  <c r="AJ92" i="11"/>
  <c r="AK92" i="11"/>
  <c r="AI92" i="11"/>
  <c r="AH92" i="11"/>
  <c r="AG92" i="11"/>
  <c r="AF92" i="11"/>
  <c r="AD92" i="11"/>
  <c r="AC92" i="11"/>
  <c r="AB92" i="11"/>
  <c r="AA92" i="11"/>
  <c r="AV33" i="11"/>
  <c r="AU33" i="11"/>
  <c r="AT33" i="11"/>
  <c r="AS33" i="11"/>
  <c r="AR33" i="11"/>
  <c r="AQ33" i="11"/>
  <c r="AP33" i="11"/>
  <c r="AO33" i="11"/>
  <c r="AN33" i="11"/>
  <c r="AM33" i="11"/>
  <c r="AL33" i="11"/>
  <c r="AE33" i="11"/>
  <c r="AJ33" i="11"/>
  <c r="AK33" i="11"/>
  <c r="AI33" i="11"/>
  <c r="AH33" i="11"/>
  <c r="AG33" i="11"/>
  <c r="AF33" i="11"/>
  <c r="AD33" i="11"/>
  <c r="AC33" i="11"/>
  <c r="AB33" i="11"/>
  <c r="AA33" i="11"/>
  <c r="AV143" i="11"/>
  <c r="AU143" i="11"/>
  <c r="AT143" i="11"/>
  <c r="AS143" i="11"/>
  <c r="AR143" i="11"/>
  <c r="AQ143" i="11"/>
  <c r="AP143" i="11"/>
  <c r="AO143" i="11"/>
  <c r="AN143" i="11"/>
  <c r="AM143" i="11"/>
  <c r="AL143" i="11"/>
  <c r="AE143" i="11"/>
  <c r="AJ143" i="11"/>
  <c r="AK143" i="11"/>
  <c r="AI143" i="11"/>
  <c r="AH143" i="11"/>
  <c r="AG143" i="11"/>
  <c r="AF143" i="11"/>
  <c r="AD143" i="11"/>
  <c r="AC143" i="11"/>
  <c r="AB143" i="11"/>
  <c r="AA143" i="11"/>
  <c r="AV64" i="11"/>
  <c r="AU64" i="11"/>
  <c r="AT64" i="11"/>
  <c r="AS64" i="11"/>
  <c r="AR64" i="11"/>
  <c r="AQ64" i="11"/>
  <c r="AP64" i="11"/>
  <c r="AO64" i="11"/>
  <c r="AN64" i="11"/>
  <c r="AM64" i="11"/>
  <c r="AL64" i="11"/>
  <c r="AE64" i="11"/>
  <c r="AJ64" i="11"/>
  <c r="AK64" i="11"/>
  <c r="AI64" i="11"/>
  <c r="AH64" i="11"/>
  <c r="AG64" i="11"/>
  <c r="AF64" i="11"/>
  <c r="AD64" i="11"/>
  <c r="AC64" i="11"/>
  <c r="AB64" i="11"/>
  <c r="AA64" i="11"/>
  <c r="AV4" i="11"/>
  <c r="AU4" i="11"/>
  <c r="AT4" i="11"/>
  <c r="AS4" i="11"/>
  <c r="AR4" i="11"/>
  <c r="AQ4" i="11"/>
  <c r="AP4" i="11"/>
  <c r="AO4" i="11"/>
  <c r="AN4" i="11"/>
  <c r="AM4" i="11"/>
  <c r="AL4" i="11"/>
  <c r="AE4" i="11"/>
  <c r="AJ4" i="11"/>
  <c r="AK4" i="11"/>
  <c r="AI4" i="11"/>
  <c r="AH4" i="11"/>
  <c r="AG4" i="11"/>
  <c r="AF4" i="11"/>
  <c r="AD4" i="11"/>
  <c r="AC4" i="11"/>
  <c r="AB4" i="11"/>
  <c r="AA4" i="11"/>
  <c r="AV86" i="11"/>
  <c r="AU86" i="11"/>
  <c r="AT86" i="11"/>
  <c r="AS86" i="11"/>
  <c r="AR86" i="11"/>
  <c r="AQ86" i="11"/>
  <c r="AP86" i="11"/>
  <c r="AO86" i="11"/>
  <c r="AN86" i="11"/>
  <c r="AM86" i="11"/>
  <c r="AL86" i="11"/>
  <c r="AE86" i="11"/>
  <c r="AJ86" i="11"/>
  <c r="AK86" i="11"/>
  <c r="AI86" i="11"/>
  <c r="AH86" i="11"/>
  <c r="AG86" i="11"/>
  <c r="AF86" i="11"/>
  <c r="AD86" i="11"/>
  <c r="AC86" i="11"/>
  <c r="AB86" i="11"/>
  <c r="AA86" i="11"/>
  <c r="AV99" i="11"/>
  <c r="AU99" i="11"/>
  <c r="AT99" i="11"/>
  <c r="AS99" i="11"/>
  <c r="AR99" i="11"/>
  <c r="AQ99" i="11"/>
  <c r="AP99" i="11"/>
  <c r="AO99" i="11"/>
  <c r="AN99" i="11"/>
  <c r="AM99" i="11"/>
  <c r="AL99" i="11"/>
  <c r="AE99" i="11"/>
  <c r="AJ99" i="11"/>
  <c r="AK99" i="11"/>
  <c r="AI99" i="11"/>
  <c r="AH99" i="11"/>
  <c r="AG99" i="11"/>
  <c r="AF99" i="11"/>
  <c r="AD99" i="11"/>
  <c r="AC99" i="11"/>
  <c r="AB99" i="11"/>
  <c r="AA99" i="11"/>
  <c r="AV142" i="11"/>
  <c r="AU142" i="11"/>
  <c r="AT142" i="11"/>
  <c r="AS142" i="11"/>
  <c r="AR142" i="11"/>
  <c r="AQ142" i="11"/>
  <c r="AP142" i="11"/>
  <c r="AO142" i="11"/>
  <c r="AN142" i="11"/>
  <c r="AM142" i="11"/>
  <c r="AL142" i="11"/>
  <c r="AE142" i="11"/>
  <c r="AJ142" i="11"/>
  <c r="AK142" i="11"/>
  <c r="AI142" i="11"/>
  <c r="AH142" i="11"/>
  <c r="AG142" i="11"/>
  <c r="AF142" i="11"/>
  <c r="AD142" i="11"/>
  <c r="AC142" i="11"/>
  <c r="AB142" i="11"/>
  <c r="AA142" i="11"/>
  <c r="AV40" i="11"/>
  <c r="AU40" i="11"/>
  <c r="AT40" i="11"/>
  <c r="AS40" i="11"/>
  <c r="AR40" i="11"/>
  <c r="AQ40" i="11"/>
  <c r="AP40" i="11"/>
  <c r="AO40" i="11"/>
  <c r="AN40" i="11"/>
  <c r="AM40" i="11"/>
  <c r="AL40" i="11"/>
  <c r="AE40" i="11"/>
  <c r="AJ40" i="11"/>
  <c r="AK40" i="11"/>
  <c r="AI40" i="11"/>
  <c r="AH40" i="11"/>
  <c r="AG40" i="11"/>
  <c r="AF40" i="11"/>
  <c r="AD40" i="11"/>
  <c r="AC40" i="11"/>
  <c r="AB40" i="11"/>
  <c r="AA40" i="11"/>
  <c r="AV141" i="11"/>
  <c r="AU141" i="11"/>
  <c r="AT141" i="11"/>
  <c r="AS141" i="11"/>
  <c r="AR141" i="11"/>
  <c r="AQ141" i="11"/>
  <c r="AP141" i="11"/>
  <c r="AO141" i="11"/>
  <c r="AN141" i="11"/>
  <c r="AM141" i="11"/>
  <c r="AL141" i="11"/>
  <c r="AE141" i="11"/>
  <c r="AJ141" i="11"/>
  <c r="AK141" i="11"/>
  <c r="AI141" i="11"/>
  <c r="AH141" i="11"/>
  <c r="AG141" i="11"/>
  <c r="AF141" i="11"/>
  <c r="AD141" i="11"/>
  <c r="AC141" i="11"/>
  <c r="AB141" i="11"/>
  <c r="AA141" i="11"/>
  <c r="AV140" i="11"/>
  <c r="AU140" i="11"/>
  <c r="AT140" i="11"/>
  <c r="AS140" i="11"/>
  <c r="AR140" i="11"/>
  <c r="AQ140" i="11"/>
  <c r="AP140" i="11"/>
  <c r="AO140" i="11"/>
  <c r="AN140" i="11"/>
  <c r="AM140" i="11"/>
  <c r="AL140" i="11"/>
  <c r="AE140" i="11"/>
  <c r="AJ140" i="11"/>
  <c r="AK140" i="11"/>
  <c r="AI140" i="11"/>
  <c r="AH140" i="11"/>
  <c r="AG140" i="11"/>
  <c r="AF140" i="11"/>
  <c r="AD140" i="11"/>
  <c r="AC140" i="11"/>
  <c r="AB140" i="11"/>
  <c r="AA140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E112" i="11"/>
  <c r="AJ112" i="11"/>
  <c r="AK112" i="11"/>
  <c r="AI112" i="11"/>
  <c r="AH112" i="11"/>
  <c r="AG112" i="11"/>
  <c r="AF112" i="11"/>
  <c r="AD112" i="11"/>
  <c r="AC112" i="11"/>
  <c r="AB112" i="11"/>
  <c r="AA112" i="11"/>
  <c r="AV68" i="11"/>
  <c r="AU68" i="11"/>
  <c r="AT68" i="11"/>
  <c r="AS68" i="11"/>
  <c r="AR68" i="11"/>
  <c r="AQ68" i="11"/>
  <c r="AP68" i="11"/>
  <c r="AO68" i="11"/>
  <c r="AN68" i="11"/>
  <c r="AM68" i="11"/>
  <c r="AL68" i="11"/>
  <c r="AE68" i="11"/>
  <c r="AJ68" i="11"/>
  <c r="AK68" i="11"/>
  <c r="AI68" i="11"/>
  <c r="AH68" i="11"/>
  <c r="AG68" i="11"/>
  <c r="AF68" i="11"/>
  <c r="AD68" i="11"/>
  <c r="AC68" i="11"/>
  <c r="AB68" i="11"/>
  <c r="AA68" i="11"/>
  <c r="AV65" i="11"/>
  <c r="AU65" i="11"/>
  <c r="AT65" i="11"/>
  <c r="AS65" i="11"/>
  <c r="AR65" i="11"/>
  <c r="AQ65" i="11"/>
  <c r="AP65" i="11"/>
  <c r="AO65" i="11"/>
  <c r="AN65" i="11"/>
  <c r="AM65" i="11"/>
  <c r="AL65" i="11"/>
  <c r="AE65" i="11"/>
  <c r="AJ65" i="11"/>
  <c r="AK65" i="11"/>
  <c r="AI65" i="11"/>
  <c r="AH65" i="11"/>
  <c r="AG65" i="11"/>
  <c r="AF65" i="11"/>
  <c r="AD65" i="11"/>
  <c r="AC65" i="11"/>
  <c r="AB65" i="11"/>
  <c r="AA65" i="11"/>
  <c r="AV51" i="11"/>
  <c r="AU51" i="11"/>
  <c r="AT51" i="11"/>
  <c r="AS51" i="11"/>
  <c r="AR51" i="11"/>
  <c r="AQ51" i="11"/>
  <c r="AP51" i="11"/>
  <c r="AO51" i="11"/>
  <c r="AN51" i="11"/>
  <c r="AM51" i="11"/>
  <c r="AL51" i="11"/>
  <c r="AE51" i="11"/>
  <c r="AJ51" i="11"/>
  <c r="AK51" i="11"/>
  <c r="AI51" i="11"/>
  <c r="AH51" i="11"/>
  <c r="AG51" i="11"/>
  <c r="AF51" i="11"/>
  <c r="AD51" i="11"/>
  <c r="AC51" i="11"/>
  <c r="AB51" i="11"/>
  <c r="AA51" i="11"/>
  <c r="AV139" i="11"/>
  <c r="AU139" i="11"/>
  <c r="AT139" i="11"/>
  <c r="AS139" i="11"/>
  <c r="AR139" i="11"/>
  <c r="AQ139" i="11"/>
  <c r="AP139" i="11"/>
  <c r="AO139" i="11"/>
  <c r="AN139" i="11"/>
  <c r="AM139" i="11"/>
  <c r="AL139" i="11"/>
  <c r="AE139" i="11"/>
  <c r="AJ139" i="11"/>
  <c r="AK139" i="11"/>
  <c r="AI139" i="11"/>
  <c r="AH139" i="11"/>
  <c r="AG139" i="11"/>
  <c r="AF139" i="11"/>
  <c r="AD139" i="11"/>
  <c r="AC139" i="11"/>
  <c r="AB139" i="11"/>
  <c r="AA139" i="11"/>
  <c r="AV16" i="11"/>
  <c r="AU16" i="11"/>
  <c r="AT16" i="11"/>
  <c r="AS16" i="11"/>
  <c r="AR16" i="11"/>
  <c r="AQ16" i="11"/>
  <c r="AP16" i="11"/>
  <c r="AO16" i="11"/>
  <c r="AN16" i="11"/>
  <c r="AM16" i="11"/>
  <c r="AL16" i="11"/>
  <c r="AE16" i="11"/>
  <c r="AJ16" i="11"/>
  <c r="AK16" i="11"/>
  <c r="AI16" i="11"/>
  <c r="AH16" i="11"/>
  <c r="AG16" i="11"/>
  <c r="AF16" i="11"/>
  <c r="AD16" i="11"/>
  <c r="AC16" i="11"/>
  <c r="AB16" i="11"/>
  <c r="AA16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E111" i="11"/>
  <c r="AJ111" i="11"/>
  <c r="AK111" i="11"/>
  <c r="AI111" i="11"/>
  <c r="AH111" i="11"/>
  <c r="AG111" i="11"/>
  <c r="AF111" i="11"/>
  <c r="AD111" i="11"/>
  <c r="AC111" i="11"/>
  <c r="AB111" i="11"/>
  <c r="AA111" i="11"/>
  <c r="AV17" i="11"/>
  <c r="AU17" i="11"/>
  <c r="AT17" i="11"/>
  <c r="AS17" i="11"/>
  <c r="AR17" i="11"/>
  <c r="AQ17" i="11"/>
  <c r="AP17" i="11"/>
  <c r="AO17" i="11"/>
  <c r="AN17" i="11"/>
  <c r="AM17" i="11"/>
  <c r="AL17" i="11"/>
  <c r="AE17" i="11"/>
  <c r="AJ17" i="11"/>
  <c r="AK17" i="11"/>
  <c r="AI17" i="11"/>
  <c r="AH17" i="11"/>
  <c r="AG17" i="11"/>
  <c r="AF17" i="11"/>
  <c r="AD17" i="11"/>
  <c r="AC17" i="11"/>
  <c r="AB17" i="11"/>
  <c r="AA17" i="11"/>
  <c r="AV138" i="11"/>
  <c r="AU138" i="11"/>
  <c r="AT138" i="11"/>
  <c r="AS138" i="11"/>
  <c r="AR138" i="11"/>
  <c r="AQ138" i="11"/>
  <c r="AP138" i="11"/>
  <c r="AO138" i="11"/>
  <c r="AN138" i="11"/>
  <c r="AM138" i="11"/>
  <c r="AL138" i="11"/>
  <c r="AE138" i="11"/>
  <c r="AJ138" i="11"/>
  <c r="AK138" i="11"/>
  <c r="AI138" i="11"/>
  <c r="AH138" i="11"/>
  <c r="AG138" i="11"/>
  <c r="AF138" i="11"/>
  <c r="AD138" i="11"/>
  <c r="AC138" i="11"/>
  <c r="AB138" i="11"/>
  <c r="AA138" i="11"/>
  <c r="AV57" i="11"/>
  <c r="AU57" i="11"/>
  <c r="AT57" i="11"/>
  <c r="AS57" i="11"/>
  <c r="AR57" i="11"/>
  <c r="AQ57" i="11"/>
  <c r="AP57" i="11"/>
  <c r="AO57" i="11"/>
  <c r="AN57" i="11"/>
  <c r="AM57" i="11"/>
  <c r="AL57" i="11"/>
  <c r="AE57" i="11"/>
  <c r="AJ57" i="11"/>
  <c r="AK57" i="11"/>
  <c r="AI57" i="11"/>
  <c r="AH57" i="11"/>
  <c r="AG57" i="11"/>
  <c r="AF57" i="11"/>
  <c r="AD57" i="11"/>
  <c r="AC57" i="11"/>
  <c r="AB57" i="11"/>
  <c r="AA57" i="11"/>
  <c r="AV93" i="11"/>
  <c r="AU93" i="11"/>
  <c r="AT93" i="11"/>
  <c r="AS93" i="11"/>
  <c r="AR93" i="11"/>
  <c r="AQ93" i="11"/>
  <c r="AP93" i="11"/>
  <c r="AO93" i="11"/>
  <c r="AN93" i="11"/>
  <c r="AM93" i="11"/>
  <c r="AL93" i="11"/>
  <c r="AE93" i="11"/>
  <c r="AJ93" i="11"/>
  <c r="AK93" i="11"/>
  <c r="AI93" i="11"/>
  <c r="AH93" i="11"/>
  <c r="AG93" i="11"/>
  <c r="AF93" i="11"/>
  <c r="AD93" i="11"/>
  <c r="AC93" i="11"/>
  <c r="AB93" i="11"/>
  <c r="AA93" i="11"/>
  <c r="AV137" i="11"/>
  <c r="AU137" i="11"/>
  <c r="AT137" i="11"/>
  <c r="AS137" i="11"/>
  <c r="AR137" i="11"/>
  <c r="AQ137" i="11"/>
  <c r="AP137" i="11"/>
  <c r="AO137" i="11"/>
  <c r="AN137" i="11"/>
  <c r="AM137" i="11"/>
  <c r="AL137" i="11"/>
  <c r="AE137" i="11"/>
  <c r="AJ137" i="11"/>
  <c r="AK137" i="11"/>
  <c r="AI137" i="11"/>
  <c r="AH137" i="11"/>
  <c r="AG137" i="11"/>
  <c r="AF137" i="11"/>
  <c r="AD137" i="11"/>
  <c r="AC137" i="11"/>
  <c r="AB137" i="11"/>
  <c r="AA137" i="11"/>
  <c r="AV31" i="11"/>
  <c r="AU31" i="11"/>
  <c r="AT31" i="11"/>
  <c r="AS31" i="11"/>
  <c r="AR31" i="11"/>
  <c r="AQ31" i="11"/>
  <c r="AP31" i="11"/>
  <c r="AO31" i="11"/>
  <c r="AN31" i="11"/>
  <c r="AM31" i="11"/>
  <c r="AL31" i="11"/>
  <c r="AE31" i="11"/>
  <c r="AJ31" i="11"/>
  <c r="AK31" i="11"/>
  <c r="AI31" i="11"/>
  <c r="AH31" i="11"/>
  <c r="AG31" i="11"/>
  <c r="AF31" i="11"/>
  <c r="AD31" i="11"/>
  <c r="AC31" i="11"/>
  <c r="AB31" i="11"/>
  <c r="AA31" i="11"/>
  <c r="AV11" i="11"/>
  <c r="AU11" i="11"/>
  <c r="AT11" i="11"/>
  <c r="AS11" i="11"/>
  <c r="AR11" i="11"/>
  <c r="AQ11" i="11"/>
  <c r="AP11" i="11"/>
  <c r="AO11" i="11"/>
  <c r="AN11" i="11"/>
  <c r="AM11" i="11"/>
  <c r="AL11" i="11"/>
  <c r="AE11" i="11"/>
  <c r="AJ11" i="11"/>
  <c r="AK11" i="11"/>
  <c r="AI11" i="11"/>
  <c r="AH11" i="11"/>
  <c r="AG11" i="11"/>
  <c r="AF11" i="11"/>
  <c r="AD11" i="11"/>
  <c r="AC11" i="11"/>
  <c r="AB11" i="11"/>
  <c r="AA11" i="11"/>
  <c r="AV47" i="11"/>
  <c r="AU47" i="11"/>
  <c r="AT47" i="11"/>
  <c r="AS47" i="11"/>
  <c r="AR47" i="11"/>
  <c r="AQ47" i="11"/>
  <c r="AP47" i="11"/>
  <c r="AO47" i="11"/>
  <c r="AN47" i="11"/>
  <c r="AM47" i="11"/>
  <c r="AL47" i="11"/>
  <c r="AE47" i="11"/>
  <c r="AJ47" i="11"/>
  <c r="AK47" i="11"/>
  <c r="AI47" i="11"/>
  <c r="AH47" i="11"/>
  <c r="AG47" i="11"/>
  <c r="AF47" i="11"/>
  <c r="AD47" i="11"/>
  <c r="AC47" i="11"/>
  <c r="AB47" i="11"/>
  <c r="AA47" i="11"/>
  <c r="AV97" i="11"/>
  <c r="AU97" i="11"/>
  <c r="AT97" i="11"/>
  <c r="AS97" i="11"/>
  <c r="AR97" i="11"/>
  <c r="AQ97" i="11"/>
  <c r="AP97" i="11"/>
  <c r="AO97" i="11"/>
  <c r="AN97" i="11"/>
  <c r="AM97" i="11"/>
  <c r="AL97" i="11"/>
  <c r="AE97" i="11"/>
  <c r="AJ97" i="11"/>
  <c r="AK97" i="11"/>
  <c r="AI97" i="11"/>
  <c r="AH97" i="11"/>
  <c r="AG97" i="11"/>
  <c r="AF97" i="11"/>
  <c r="AD97" i="11"/>
  <c r="AC97" i="11"/>
  <c r="AB97" i="11"/>
  <c r="AA97" i="11"/>
  <c r="AV27" i="11"/>
  <c r="AU27" i="11"/>
  <c r="AT27" i="11"/>
  <c r="AS27" i="11"/>
  <c r="AR27" i="11"/>
  <c r="AQ27" i="11"/>
  <c r="AP27" i="11"/>
  <c r="AO27" i="11"/>
  <c r="AN27" i="11"/>
  <c r="AM27" i="11"/>
  <c r="AL27" i="11"/>
  <c r="AE27" i="11"/>
  <c r="AJ27" i="11"/>
  <c r="AK27" i="11"/>
  <c r="AI27" i="11"/>
  <c r="AH27" i="11"/>
  <c r="AG27" i="11"/>
  <c r="AF27" i="11"/>
  <c r="AD27" i="11"/>
  <c r="AC27" i="11"/>
  <c r="AB27" i="11"/>
  <c r="AA27" i="11"/>
  <c r="AV87" i="11"/>
  <c r="AU87" i="11"/>
  <c r="AT87" i="11"/>
  <c r="AS87" i="11"/>
  <c r="AR87" i="11"/>
  <c r="AQ87" i="11"/>
  <c r="AP87" i="11"/>
  <c r="AO87" i="11"/>
  <c r="AN87" i="11"/>
  <c r="AM87" i="11"/>
  <c r="AL87" i="11"/>
  <c r="AE87" i="11"/>
  <c r="AJ87" i="11"/>
  <c r="AK87" i="11"/>
  <c r="AI87" i="11"/>
  <c r="AH87" i="11"/>
  <c r="AG87" i="11"/>
  <c r="AF87" i="11"/>
  <c r="AD87" i="11"/>
  <c r="AC87" i="11"/>
  <c r="AB87" i="11"/>
  <c r="AA87" i="11"/>
  <c r="AV136" i="11"/>
  <c r="AU136" i="11"/>
  <c r="AT136" i="11"/>
  <c r="AS136" i="11"/>
  <c r="AR136" i="11"/>
  <c r="AQ136" i="11"/>
  <c r="AP136" i="11"/>
  <c r="AO136" i="11"/>
  <c r="AN136" i="11"/>
  <c r="AM136" i="11"/>
  <c r="AL136" i="11"/>
  <c r="AE136" i="11"/>
  <c r="AJ136" i="11"/>
  <c r="AK136" i="11"/>
  <c r="AI136" i="11"/>
  <c r="AH136" i="11"/>
  <c r="AG136" i="11"/>
  <c r="AF136" i="11"/>
  <c r="AD136" i="11"/>
  <c r="AC136" i="11"/>
  <c r="AB136" i="11"/>
  <c r="AA136" i="11"/>
  <c r="AV43" i="11"/>
  <c r="AU43" i="11"/>
  <c r="AT43" i="11"/>
  <c r="AS43" i="11"/>
  <c r="AR43" i="11"/>
  <c r="AQ43" i="11"/>
  <c r="AP43" i="11"/>
  <c r="AO43" i="11"/>
  <c r="AN43" i="11"/>
  <c r="AM43" i="11"/>
  <c r="AL43" i="11"/>
  <c r="AE43" i="11"/>
  <c r="AJ43" i="11"/>
  <c r="AK43" i="11"/>
  <c r="AI43" i="11"/>
  <c r="AH43" i="11"/>
  <c r="AG43" i="11"/>
  <c r="AF43" i="11"/>
  <c r="AD43" i="11"/>
  <c r="AC43" i="11"/>
  <c r="AB43" i="11"/>
  <c r="AA4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E103" i="11"/>
  <c r="AJ103" i="11"/>
  <c r="AK103" i="11"/>
  <c r="AI103" i="11"/>
  <c r="AH103" i="11"/>
  <c r="AG103" i="11"/>
  <c r="AF103" i="11"/>
  <c r="AD103" i="11"/>
  <c r="AC103" i="11"/>
  <c r="AB103" i="11"/>
  <c r="AA103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E108" i="11"/>
  <c r="AJ108" i="11"/>
  <c r="AK108" i="11"/>
  <c r="AI108" i="11"/>
  <c r="AH108" i="11"/>
  <c r="AG108" i="11"/>
  <c r="AF108" i="11"/>
  <c r="AD108" i="11"/>
  <c r="AC108" i="11"/>
  <c r="AB108" i="11"/>
  <c r="AA108" i="11"/>
  <c r="AV75" i="11"/>
  <c r="AU75" i="11"/>
  <c r="AT75" i="11"/>
  <c r="AS75" i="11"/>
  <c r="AR75" i="11"/>
  <c r="AQ75" i="11"/>
  <c r="AP75" i="11"/>
  <c r="AO75" i="11"/>
  <c r="AN75" i="11"/>
  <c r="AM75" i="11"/>
  <c r="AL75" i="11"/>
  <c r="AE75" i="11"/>
  <c r="AJ75" i="11"/>
  <c r="AK75" i="11"/>
  <c r="AI75" i="11"/>
  <c r="AH75" i="11"/>
  <c r="AG75" i="11"/>
  <c r="AF75" i="11"/>
  <c r="AD75" i="11"/>
  <c r="AC75" i="11"/>
  <c r="AB75" i="11"/>
  <c r="AA75" i="11"/>
  <c r="AV20" i="11"/>
  <c r="AU20" i="11"/>
  <c r="AT20" i="11"/>
  <c r="AS20" i="11"/>
  <c r="AR20" i="11"/>
  <c r="AQ20" i="11"/>
  <c r="AP20" i="11"/>
  <c r="AO20" i="11"/>
  <c r="AN20" i="11"/>
  <c r="AM20" i="11"/>
  <c r="AL20" i="11"/>
  <c r="AE20" i="11"/>
  <c r="AJ20" i="11"/>
  <c r="AK20" i="11"/>
  <c r="AI20" i="11"/>
  <c r="AH20" i="11"/>
  <c r="AG20" i="11"/>
  <c r="AF20" i="11"/>
  <c r="AD20" i="11"/>
  <c r="AC20" i="11"/>
  <c r="AB20" i="11"/>
  <c r="AA20" i="11"/>
  <c r="AV135" i="11"/>
  <c r="AU135" i="11"/>
  <c r="AT135" i="11"/>
  <c r="AS135" i="11"/>
  <c r="AR135" i="11"/>
  <c r="AQ135" i="11"/>
  <c r="AP135" i="11"/>
  <c r="AO135" i="11"/>
  <c r="AN135" i="11"/>
  <c r="AM135" i="11"/>
  <c r="AL135" i="11"/>
  <c r="AE135" i="11"/>
  <c r="AJ135" i="11"/>
  <c r="AK135" i="11"/>
  <c r="AI135" i="11"/>
  <c r="AH135" i="11"/>
  <c r="AG135" i="11"/>
  <c r="AF135" i="11"/>
  <c r="AD135" i="11"/>
  <c r="AC135" i="11"/>
  <c r="AB135" i="11"/>
  <c r="AA135" i="11"/>
  <c r="AV90" i="11"/>
  <c r="AU90" i="11"/>
  <c r="AT90" i="11"/>
  <c r="AS90" i="11"/>
  <c r="AR90" i="11"/>
  <c r="AQ90" i="11"/>
  <c r="AP90" i="11"/>
  <c r="AO90" i="11"/>
  <c r="AN90" i="11"/>
  <c r="AM90" i="11"/>
  <c r="AL90" i="11"/>
  <c r="AE90" i="11"/>
  <c r="AJ90" i="11"/>
  <c r="AK90" i="11"/>
  <c r="AI90" i="11"/>
  <c r="AH90" i="11"/>
  <c r="AG90" i="11"/>
  <c r="AF90" i="11"/>
  <c r="AD90" i="11"/>
  <c r="AC90" i="11"/>
  <c r="AB90" i="11"/>
  <c r="AA90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E105" i="11"/>
  <c r="AJ105" i="11"/>
  <c r="AK105" i="11"/>
  <c r="AI105" i="11"/>
  <c r="AH105" i="11"/>
  <c r="AG105" i="11"/>
  <c r="AF105" i="11"/>
  <c r="AD105" i="11"/>
  <c r="AC105" i="11"/>
  <c r="AB105" i="11"/>
  <c r="AA105" i="11"/>
  <c r="AV53" i="11"/>
  <c r="AU53" i="11"/>
  <c r="AT53" i="11"/>
  <c r="AS53" i="11"/>
  <c r="AR53" i="11"/>
  <c r="AQ53" i="11"/>
  <c r="AP53" i="11"/>
  <c r="AO53" i="11"/>
  <c r="AN53" i="11"/>
  <c r="AM53" i="11"/>
  <c r="AL53" i="11"/>
  <c r="AE53" i="11"/>
  <c r="AJ53" i="11"/>
  <c r="AK53" i="11"/>
  <c r="AI53" i="11"/>
  <c r="AH53" i="11"/>
  <c r="AG53" i="11"/>
  <c r="AF53" i="11"/>
  <c r="AD53" i="11"/>
  <c r="AC53" i="11"/>
  <c r="AB53" i="11"/>
  <c r="AA53" i="11"/>
  <c r="AV59" i="11"/>
  <c r="AU59" i="11"/>
  <c r="AT59" i="11"/>
  <c r="AS59" i="11"/>
  <c r="AR59" i="11"/>
  <c r="AQ59" i="11"/>
  <c r="AP59" i="11"/>
  <c r="AO59" i="11"/>
  <c r="AN59" i="11"/>
  <c r="AM59" i="11"/>
  <c r="AL59" i="11"/>
  <c r="AE59" i="11"/>
  <c r="AJ59" i="11"/>
  <c r="AK59" i="11"/>
  <c r="AI59" i="11"/>
  <c r="AH59" i="11"/>
  <c r="AG59" i="11"/>
  <c r="AF59" i="11"/>
  <c r="AD59" i="11"/>
  <c r="AC59" i="11"/>
  <c r="AB59" i="11"/>
  <c r="AA59" i="11"/>
  <c r="AV8" i="11"/>
  <c r="AU8" i="11"/>
  <c r="AT8" i="11"/>
  <c r="AS8" i="11"/>
  <c r="AR8" i="11"/>
  <c r="AQ8" i="11"/>
  <c r="AP8" i="11"/>
  <c r="AO8" i="11"/>
  <c r="AN8" i="11"/>
  <c r="AM8" i="11"/>
  <c r="AL8" i="11"/>
  <c r="AE8" i="11"/>
  <c r="AJ8" i="11"/>
  <c r="AK8" i="11"/>
  <c r="AI8" i="11"/>
  <c r="AH8" i="11"/>
  <c r="AG8" i="11"/>
  <c r="AF8" i="11"/>
  <c r="AD8" i="11"/>
  <c r="AC8" i="11"/>
  <c r="AB8" i="11"/>
  <c r="AA8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E109" i="11"/>
  <c r="AJ109" i="11"/>
  <c r="AK109" i="11"/>
  <c r="AI109" i="11"/>
  <c r="AH109" i="11"/>
  <c r="AG109" i="11"/>
  <c r="AF109" i="11"/>
  <c r="AD109" i="11"/>
  <c r="AC109" i="11"/>
  <c r="AB109" i="11"/>
  <c r="AA109" i="11"/>
  <c r="AV134" i="11"/>
  <c r="AU134" i="11"/>
  <c r="AT134" i="11"/>
  <c r="AS134" i="11"/>
  <c r="AR134" i="11"/>
  <c r="AQ134" i="11"/>
  <c r="AP134" i="11"/>
  <c r="AO134" i="11"/>
  <c r="AN134" i="11"/>
  <c r="AM134" i="11"/>
  <c r="AL134" i="11"/>
  <c r="AE134" i="11"/>
  <c r="AJ134" i="11"/>
  <c r="AK134" i="11"/>
  <c r="AI134" i="11"/>
  <c r="AH134" i="11"/>
  <c r="AG134" i="11"/>
  <c r="AF134" i="11"/>
  <c r="AD134" i="11"/>
  <c r="AC134" i="11"/>
  <c r="AB134" i="11"/>
  <c r="AA134" i="11"/>
  <c r="AV36" i="11"/>
  <c r="AU36" i="11"/>
  <c r="AT36" i="11"/>
  <c r="AS36" i="11"/>
  <c r="AR36" i="11"/>
  <c r="AQ36" i="11"/>
  <c r="AP36" i="11"/>
  <c r="AO36" i="11"/>
  <c r="AN36" i="11"/>
  <c r="AM36" i="11"/>
  <c r="AL36" i="11"/>
  <c r="AE36" i="11"/>
  <c r="AJ36" i="11"/>
  <c r="AK36" i="11"/>
  <c r="AI36" i="11"/>
  <c r="AH36" i="11"/>
  <c r="AG36" i="11"/>
  <c r="AF36" i="11"/>
  <c r="AD36" i="11"/>
  <c r="AC36" i="11"/>
  <c r="AB36" i="11"/>
  <c r="AA36" i="11"/>
  <c r="AV21" i="11"/>
  <c r="AU21" i="11"/>
  <c r="AT21" i="11"/>
  <c r="AS21" i="11"/>
  <c r="AR21" i="11"/>
  <c r="AQ21" i="11"/>
  <c r="AP21" i="11"/>
  <c r="AO21" i="11"/>
  <c r="AN21" i="11"/>
  <c r="AM21" i="11"/>
  <c r="AL21" i="11"/>
  <c r="AE21" i="11"/>
  <c r="AJ21" i="11"/>
  <c r="AK21" i="11"/>
  <c r="AI21" i="11"/>
  <c r="AH21" i="11"/>
  <c r="AG21" i="11"/>
  <c r="AF21" i="11"/>
  <c r="AD21" i="11"/>
  <c r="AC21" i="11"/>
  <c r="AB21" i="11"/>
  <c r="AA21" i="11"/>
  <c r="AV133" i="11"/>
  <c r="AU133" i="11"/>
  <c r="AT133" i="11"/>
  <c r="AS133" i="11"/>
  <c r="AR133" i="11"/>
  <c r="AQ133" i="11"/>
  <c r="AP133" i="11"/>
  <c r="AO133" i="11"/>
  <c r="AN133" i="11"/>
  <c r="AM133" i="11"/>
  <c r="AL133" i="11"/>
  <c r="AE133" i="11"/>
  <c r="AJ133" i="11"/>
  <c r="AK133" i="11"/>
  <c r="AI133" i="11"/>
  <c r="AH133" i="11"/>
  <c r="AG133" i="11"/>
  <c r="AF133" i="11"/>
  <c r="AD133" i="11"/>
  <c r="AC133" i="11"/>
  <c r="AB133" i="11"/>
  <c r="AA133" i="11"/>
  <c r="AV72" i="11"/>
  <c r="AU72" i="11"/>
  <c r="AT72" i="11"/>
  <c r="AS72" i="11"/>
  <c r="AR72" i="11"/>
  <c r="AQ72" i="11"/>
  <c r="AP72" i="11"/>
  <c r="AO72" i="11"/>
  <c r="AN72" i="11"/>
  <c r="AM72" i="11"/>
  <c r="AL72" i="11"/>
  <c r="AE72" i="11"/>
  <c r="AJ72" i="11"/>
  <c r="AK72" i="11"/>
  <c r="AI72" i="11"/>
  <c r="AH72" i="11"/>
  <c r="AG72" i="11"/>
  <c r="AF72" i="11"/>
  <c r="AD72" i="11"/>
  <c r="AC72" i="11"/>
  <c r="AB72" i="11"/>
  <c r="AA72" i="11"/>
  <c r="AV132" i="11"/>
  <c r="AU132" i="11"/>
  <c r="AT132" i="11"/>
  <c r="AS132" i="11"/>
  <c r="AR132" i="11"/>
  <c r="AQ132" i="11"/>
  <c r="AP132" i="11"/>
  <c r="AO132" i="11"/>
  <c r="AN132" i="11"/>
  <c r="AM132" i="11"/>
  <c r="AL132" i="11"/>
  <c r="AE132" i="11"/>
  <c r="AJ132" i="11"/>
  <c r="AK132" i="11"/>
  <c r="AI132" i="11"/>
  <c r="AH132" i="11"/>
  <c r="AG132" i="11"/>
  <c r="AF132" i="11"/>
  <c r="AD132" i="11"/>
  <c r="AC132" i="11"/>
  <c r="AB132" i="11"/>
  <c r="AA132" i="11"/>
  <c r="AV28" i="11"/>
  <c r="AU28" i="11"/>
  <c r="AT28" i="11"/>
  <c r="AS28" i="11"/>
  <c r="AR28" i="11"/>
  <c r="AQ28" i="11"/>
  <c r="AP28" i="11"/>
  <c r="AO28" i="11"/>
  <c r="AN28" i="11"/>
  <c r="AM28" i="11"/>
  <c r="AL28" i="11"/>
  <c r="AE28" i="11"/>
  <c r="AJ28" i="11"/>
  <c r="AK28" i="11"/>
  <c r="AI28" i="11"/>
  <c r="AH28" i="11"/>
  <c r="AG28" i="11"/>
  <c r="AF28" i="11"/>
  <c r="AD28" i="11"/>
  <c r="AC28" i="11"/>
  <c r="AB28" i="11"/>
  <c r="AA28" i="11"/>
  <c r="AV10" i="11"/>
  <c r="AU10" i="11"/>
  <c r="AT10" i="11"/>
  <c r="AS10" i="11"/>
  <c r="AR10" i="11"/>
  <c r="AQ10" i="11"/>
  <c r="AP10" i="11"/>
  <c r="AO10" i="11"/>
  <c r="AN10" i="11"/>
  <c r="AM10" i="11"/>
  <c r="AL10" i="11"/>
  <c r="AE10" i="11"/>
  <c r="AJ10" i="11"/>
  <c r="AK10" i="11"/>
  <c r="AI10" i="11"/>
  <c r="AH10" i="11"/>
  <c r="AG10" i="11"/>
  <c r="AF10" i="11"/>
  <c r="AD10" i="11"/>
  <c r="AC10" i="11"/>
  <c r="AB10" i="11"/>
  <c r="AA10" i="11"/>
  <c r="AV95" i="11"/>
  <c r="AU95" i="11"/>
  <c r="AT95" i="11"/>
  <c r="AS95" i="11"/>
  <c r="AR95" i="11"/>
  <c r="AQ95" i="11"/>
  <c r="AP95" i="11"/>
  <c r="AO95" i="11"/>
  <c r="AN95" i="11"/>
  <c r="AM95" i="11"/>
  <c r="AL95" i="11"/>
  <c r="AE95" i="11"/>
  <c r="AJ95" i="11"/>
  <c r="AK95" i="11"/>
  <c r="AI95" i="11"/>
  <c r="AH95" i="11"/>
  <c r="AG95" i="11"/>
  <c r="AF95" i="11"/>
  <c r="AD95" i="11"/>
  <c r="AC95" i="11"/>
  <c r="AB95" i="11"/>
  <c r="AA95" i="11"/>
  <c r="AV131" i="11"/>
  <c r="AU131" i="11"/>
  <c r="AT131" i="11"/>
  <c r="AS131" i="11"/>
  <c r="AR131" i="11"/>
  <c r="AQ131" i="11"/>
  <c r="AP131" i="11"/>
  <c r="AO131" i="11"/>
  <c r="AN131" i="11"/>
  <c r="AM131" i="11"/>
  <c r="AL131" i="11"/>
  <c r="AE131" i="11"/>
  <c r="AJ131" i="11"/>
  <c r="AK131" i="11"/>
  <c r="AI131" i="11"/>
  <c r="AH131" i="11"/>
  <c r="AG131" i="11"/>
  <c r="AF131" i="11"/>
  <c r="AD131" i="11"/>
  <c r="AC131" i="11"/>
  <c r="AB131" i="11"/>
  <c r="AA131" i="11"/>
  <c r="AV34" i="11"/>
  <c r="AU34" i="11"/>
  <c r="AT34" i="11"/>
  <c r="AS34" i="11"/>
  <c r="AR34" i="11"/>
  <c r="AQ34" i="11"/>
  <c r="AP34" i="11"/>
  <c r="AO34" i="11"/>
  <c r="AN34" i="11"/>
  <c r="AM34" i="11"/>
  <c r="AL34" i="11"/>
  <c r="AE34" i="11"/>
  <c r="AJ34" i="11"/>
  <c r="AK34" i="11"/>
  <c r="AI34" i="11"/>
  <c r="AH34" i="11"/>
  <c r="AG34" i="11"/>
  <c r="AF34" i="11"/>
  <c r="AD34" i="11"/>
  <c r="AC34" i="11"/>
  <c r="AB34" i="11"/>
  <c r="AA34" i="11"/>
  <c r="AV37" i="11"/>
  <c r="AU37" i="11"/>
  <c r="AT37" i="11"/>
  <c r="AS37" i="11"/>
  <c r="AR37" i="11"/>
  <c r="AQ37" i="11"/>
  <c r="AP37" i="11"/>
  <c r="AO37" i="11"/>
  <c r="AN37" i="11"/>
  <c r="AM37" i="11"/>
  <c r="AL37" i="11"/>
  <c r="AE37" i="11"/>
  <c r="AJ37" i="11"/>
  <c r="AK37" i="11"/>
  <c r="AI37" i="11"/>
  <c r="AH37" i="11"/>
  <c r="AG37" i="11"/>
  <c r="AF37" i="11"/>
  <c r="AD37" i="11"/>
  <c r="AC37" i="11"/>
  <c r="AB37" i="11"/>
  <c r="AA37" i="11"/>
  <c r="AV130" i="11"/>
  <c r="AU130" i="11"/>
  <c r="AT130" i="11"/>
  <c r="AS130" i="11"/>
  <c r="AR130" i="11"/>
  <c r="AQ130" i="11"/>
  <c r="AP130" i="11"/>
  <c r="AO130" i="11"/>
  <c r="AN130" i="11"/>
  <c r="AM130" i="11"/>
  <c r="AL130" i="11"/>
  <c r="AE130" i="11"/>
  <c r="AJ130" i="11"/>
  <c r="AK130" i="11"/>
  <c r="AI130" i="11"/>
  <c r="AH130" i="11"/>
  <c r="AG130" i="11"/>
  <c r="AF130" i="11"/>
  <c r="AD130" i="11"/>
  <c r="AC130" i="11"/>
  <c r="AB130" i="11"/>
  <c r="AA130" i="11"/>
  <c r="AV12" i="11"/>
  <c r="AU12" i="11"/>
  <c r="AT12" i="11"/>
  <c r="AS12" i="11"/>
  <c r="AR12" i="11"/>
  <c r="AQ12" i="11"/>
  <c r="AP12" i="11"/>
  <c r="AO12" i="11"/>
  <c r="AN12" i="11"/>
  <c r="AM12" i="11"/>
  <c r="AL12" i="11"/>
  <c r="AE12" i="11"/>
  <c r="AJ12" i="11"/>
  <c r="AK12" i="11"/>
  <c r="AI12" i="11"/>
  <c r="AH12" i="11"/>
  <c r="AG12" i="11"/>
  <c r="AF12" i="11"/>
  <c r="AD12" i="11"/>
  <c r="AC12" i="11"/>
  <c r="AB12" i="11"/>
  <c r="AA12" i="11"/>
  <c r="AV129" i="11"/>
  <c r="AU129" i="11"/>
  <c r="AT129" i="11"/>
  <c r="AS129" i="11"/>
  <c r="AR129" i="11"/>
  <c r="AQ129" i="11"/>
  <c r="AP129" i="11"/>
  <c r="AO129" i="11"/>
  <c r="AN129" i="11"/>
  <c r="AM129" i="11"/>
  <c r="AL129" i="11"/>
  <c r="AE129" i="11"/>
  <c r="AJ129" i="11"/>
  <c r="AK129" i="11"/>
  <c r="AI129" i="11"/>
  <c r="AH129" i="11"/>
  <c r="AG129" i="11"/>
  <c r="AF129" i="11"/>
  <c r="AD129" i="11"/>
  <c r="AC129" i="11"/>
  <c r="AB129" i="11"/>
  <c r="AA129" i="11"/>
  <c r="AV74" i="11"/>
  <c r="AU74" i="11"/>
  <c r="AT74" i="11"/>
  <c r="AS74" i="11"/>
  <c r="AR74" i="11"/>
  <c r="AQ74" i="11"/>
  <c r="AP74" i="11"/>
  <c r="AO74" i="11"/>
  <c r="AN74" i="11"/>
  <c r="AM74" i="11"/>
  <c r="AL74" i="11"/>
  <c r="AE74" i="11"/>
  <c r="AJ74" i="11"/>
  <c r="AK74" i="11"/>
  <c r="AI74" i="11"/>
  <c r="AH74" i="11"/>
  <c r="AG74" i="11"/>
  <c r="AF74" i="11"/>
  <c r="AD74" i="11"/>
  <c r="AC74" i="11"/>
  <c r="AB74" i="11"/>
  <c r="AA74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E128" i="11"/>
  <c r="AJ128" i="11"/>
  <c r="AK128" i="11"/>
  <c r="AI128" i="11"/>
  <c r="AH128" i="11"/>
  <c r="AG128" i="11"/>
  <c r="AF128" i="11"/>
  <c r="AD128" i="11"/>
  <c r="AC128" i="11"/>
  <c r="AB128" i="11"/>
  <c r="AA128" i="11"/>
  <c r="AV69" i="11"/>
  <c r="AU69" i="11"/>
  <c r="AT69" i="11"/>
  <c r="AS69" i="11"/>
  <c r="AR69" i="11"/>
  <c r="AQ69" i="11"/>
  <c r="AP69" i="11"/>
  <c r="AO69" i="11"/>
  <c r="AN69" i="11"/>
  <c r="AM69" i="11"/>
  <c r="AL69" i="11"/>
  <c r="AE69" i="11"/>
  <c r="AJ69" i="11"/>
  <c r="AK69" i="11"/>
  <c r="AI69" i="11"/>
  <c r="AH69" i="11"/>
  <c r="AG69" i="11"/>
  <c r="AF69" i="11"/>
  <c r="AD69" i="11"/>
  <c r="AC69" i="11"/>
  <c r="AB69" i="11"/>
  <c r="AA69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E127" i="11"/>
  <c r="AJ127" i="11"/>
  <c r="AK127" i="11"/>
  <c r="AI127" i="11"/>
  <c r="AH127" i="11"/>
  <c r="AG127" i="11"/>
  <c r="AF127" i="11"/>
  <c r="AD127" i="11"/>
  <c r="AC127" i="11"/>
  <c r="AB127" i="11"/>
  <c r="AA127" i="11"/>
  <c r="AV45" i="11"/>
  <c r="AU45" i="11"/>
  <c r="AT45" i="11"/>
  <c r="AS45" i="11"/>
  <c r="AR45" i="11"/>
  <c r="AQ45" i="11"/>
  <c r="AP45" i="11"/>
  <c r="AO45" i="11"/>
  <c r="AN45" i="11"/>
  <c r="AM45" i="11"/>
  <c r="AL45" i="11"/>
  <c r="AE45" i="11"/>
  <c r="AJ45" i="11"/>
  <c r="AK45" i="11"/>
  <c r="AI45" i="11"/>
  <c r="AH45" i="11"/>
  <c r="AG45" i="11"/>
  <c r="AF45" i="11"/>
  <c r="AD45" i="11"/>
  <c r="AC45" i="11"/>
  <c r="AB45" i="11"/>
  <c r="AA45" i="11"/>
  <c r="AV26" i="11"/>
  <c r="AU26" i="11"/>
  <c r="AT26" i="11"/>
  <c r="AS26" i="11"/>
  <c r="AR26" i="11"/>
  <c r="AQ26" i="11"/>
  <c r="AP26" i="11"/>
  <c r="AO26" i="11"/>
  <c r="AN26" i="11"/>
  <c r="AM26" i="11"/>
  <c r="AL26" i="11"/>
  <c r="AE26" i="11"/>
  <c r="AJ26" i="11"/>
  <c r="AK26" i="11"/>
  <c r="AI26" i="11"/>
  <c r="AH26" i="11"/>
  <c r="AG26" i="11"/>
  <c r="AF26" i="11"/>
  <c r="AD26" i="11"/>
  <c r="AC26" i="11"/>
  <c r="AB26" i="11"/>
  <c r="AA26" i="11"/>
  <c r="AV79" i="11"/>
  <c r="AU79" i="11"/>
  <c r="AT79" i="11"/>
  <c r="AS79" i="11"/>
  <c r="AR79" i="11"/>
  <c r="AQ79" i="11"/>
  <c r="AP79" i="11"/>
  <c r="AO79" i="11"/>
  <c r="AN79" i="11"/>
  <c r="AM79" i="11"/>
  <c r="AL79" i="11"/>
  <c r="AE79" i="11"/>
  <c r="AJ79" i="11"/>
  <c r="AK79" i="11"/>
  <c r="AI79" i="11"/>
  <c r="AH79" i="11"/>
  <c r="AG79" i="11"/>
  <c r="AF79" i="11"/>
  <c r="AD79" i="11"/>
  <c r="AC79" i="11"/>
  <c r="AB79" i="11"/>
  <c r="AA79" i="11"/>
  <c r="AV3" i="11"/>
  <c r="AU3" i="11"/>
  <c r="AT3" i="11"/>
  <c r="AS3" i="11"/>
  <c r="AR3" i="11"/>
  <c r="AQ3" i="11"/>
  <c r="AP3" i="11"/>
  <c r="AO3" i="11"/>
  <c r="AN3" i="11"/>
  <c r="AM3" i="11"/>
  <c r="AL3" i="11"/>
  <c r="AE3" i="11"/>
  <c r="AJ3" i="11"/>
  <c r="AK3" i="11"/>
  <c r="AI3" i="11"/>
  <c r="AH3" i="11"/>
  <c r="AG3" i="11"/>
  <c r="AF3" i="11"/>
  <c r="AD3" i="11"/>
  <c r="AC3" i="11"/>
  <c r="AB3" i="11"/>
  <c r="AA3" i="11"/>
  <c r="AV39" i="11"/>
  <c r="AU39" i="11"/>
  <c r="AT39" i="11"/>
  <c r="AS39" i="11"/>
  <c r="AR39" i="11"/>
  <c r="AQ39" i="11"/>
  <c r="AP39" i="11"/>
  <c r="AO39" i="11"/>
  <c r="AN39" i="11"/>
  <c r="AM39" i="11"/>
  <c r="AL39" i="11"/>
  <c r="AE39" i="11"/>
  <c r="AJ39" i="11"/>
  <c r="AK39" i="11"/>
  <c r="AI39" i="11"/>
  <c r="AH39" i="11"/>
  <c r="AG39" i="11"/>
  <c r="AF39" i="11"/>
  <c r="AD39" i="11"/>
  <c r="AC39" i="11"/>
  <c r="AB39" i="11"/>
  <c r="AA39" i="11"/>
  <c r="AV63" i="11"/>
  <c r="AU63" i="11"/>
  <c r="AT63" i="11"/>
  <c r="AS63" i="11"/>
  <c r="AR63" i="11"/>
  <c r="AQ63" i="11"/>
  <c r="AP63" i="11"/>
  <c r="AO63" i="11"/>
  <c r="AN63" i="11"/>
  <c r="AM63" i="11"/>
  <c r="AL63" i="11"/>
  <c r="AE63" i="11"/>
  <c r="AJ63" i="11"/>
  <c r="AK63" i="11"/>
  <c r="AI63" i="11"/>
  <c r="AH63" i="11"/>
  <c r="AG63" i="11"/>
  <c r="AF63" i="11"/>
  <c r="AD63" i="11"/>
  <c r="AC63" i="11"/>
  <c r="AB63" i="11"/>
  <c r="AA63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E126" i="11"/>
  <c r="AJ126" i="11"/>
  <c r="AK126" i="11"/>
  <c r="AI126" i="11"/>
  <c r="AH126" i="11"/>
  <c r="AG126" i="11"/>
  <c r="AF126" i="11"/>
  <c r="AD126" i="11"/>
  <c r="AC126" i="11"/>
  <c r="AB126" i="11"/>
  <c r="AA126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E125" i="11"/>
  <c r="AJ125" i="11"/>
  <c r="AK125" i="11"/>
  <c r="AI125" i="11"/>
  <c r="AH125" i="11"/>
  <c r="AG125" i="11"/>
  <c r="AF125" i="11"/>
  <c r="AD125" i="11"/>
  <c r="AC125" i="11"/>
  <c r="AB125" i="11"/>
  <c r="AA125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E124" i="11"/>
  <c r="AJ124" i="11"/>
  <c r="AK124" i="11"/>
  <c r="AI124" i="11"/>
  <c r="AH124" i="11"/>
  <c r="AG124" i="11"/>
  <c r="AF124" i="11"/>
  <c r="AD124" i="11"/>
  <c r="AC124" i="11"/>
  <c r="AB124" i="11"/>
  <c r="AA124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E123" i="11"/>
  <c r="AJ123" i="11"/>
  <c r="AK123" i="11"/>
  <c r="AI123" i="11"/>
  <c r="AH123" i="11"/>
  <c r="AG123" i="11"/>
  <c r="AF123" i="11"/>
  <c r="AD123" i="11"/>
  <c r="AC123" i="11"/>
  <c r="AB123" i="11"/>
  <c r="AA123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E114" i="11"/>
  <c r="AJ114" i="11"/>
  <c r="AK114" i="11"/>
  <c r="AI114" i="11"/>
  <c r="AH114" i="11"/>
  <c r="AG114" i="11"/>
  <c r="AF114" i="11"/>
  <c r="AD114" i="11"/>
  <c r="AC114" i="11"/>
  <c r="AB114" i="11"/>
  <c r="AA114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E122" i="11"/>
  <c r="AJ122" i="11"/>
  <c r="AK122" i="11"/>
  <c r="AI122" i="11"/>
  <c r="AH122" i="11"/>
  <c r="AG122" i="11"/>
  <c r="AF122" i="11"/>
  <c r="AD122" i="11"/>
  <c r="AC122" i="11"/>
  <c r="AB122" i="11"/>
  <c r="AA122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E101" i="11"/>
  <c r="AJ101" i="11"/>
  <c r="AK101" i="11"/>
  <c r="AI101" i="11"/>
  <c r="AH101" i="11"/>
  <c r="AG101" i="11"/>
  <c r="AF101" i="11"/>
  <c r="AD101" i="11"/>
  <c r="AC101" i="11"/>
  <c r="AB101" i="11"/>
  <c r="AA101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E107" i="11"/>
  <c r="AJ107" i="11"/>
  <c r="AK107" i="11"/>
  <c r="AI107" i="11"/>
  <c r="AH107" i="11"/>
  <c r="AG107" i="11"/>
  <c r="AF107" i="11"/>
  <c r="AD107" i="11"/>
  <c r="AC107" i="11"/>
  <c r="AB107" i="11"/>
  <c r="AA107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E121" i="11"/>
  <c r="AJ121" i="11"/>
  <c r="AK121" i="11"/>
  <c r="AI121" i="11"/>
  <c r="AH121" i="11"/>
  <c r="AG121" i="11"/>
  <c r="AF121" i="11"/>
  <c r="AD121" i="11"/>
  <c r="AC121" i="11"/>
  <c r="AB121" i="11"/>
  <c r="AA121" i="11"/>
  <c r="AV50" i="11"/>
  <c r="AU50" i="11"/>
  <c r="AT50" i="11"/>
  <c r="AS50" i="11"/>
  <c r="AR50" i="11"/>
  <c r="AQ50" i="11"/>
  <c r="AP50" i="11"/>
  <c r="AO50" i="11"/>
  <c r="AN50" i="11"/>
  <c r="AM50" i="11"/>
  <c r="AL50" i="11"/>
  <c r="AE50" i="11"/>
  <c r="AJ50" i="11"/>
  <c r="AK50" i="11"/>
  <c r="AI50" i="11"/>
  <c r="AH50" i="11"/>
  <c r="AG50" i="11"/>
  <c r="AF50" i="11"/>
  <c r="AD50" i="11"/>
  <c r="AC50" i="11"/>
  <c r="AB50" i="11"/>
  <c r="AA5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E100" i="11"/>
  <c r="AJ100" i="11"/>
  <c r="AK100" i="11"/>
  <c r="AI100" i="11"/>
  <c r="AH100" i="11"/>
  <c r="AG100" i="11"/>
  <c r="AF100" i="11"/>
  <c r="AD100" i="11"/>
  <c r="AC100" i="11"/>
  <c r="AB100" i="11"/>
  <c r="AA100" i="11"/>
  <c r="AV44" i="11"/>
  <c r="AU44" i="11"/>
  <c r="AT44" i="11"/>
  <c r="AS44" i="11"/>
  <c r="AR44" i="11"/>
  <c r="AQ44" i="11"/>
  <c r="AP44" i="11"/>
  <c r="AO44" i="11"/>
  <c r="AN44" i="11"/>
  <c r="AM44" i="11"/>
  <c r="AL44" i="11"/>
  <c r="AE44" i="11"/>
  <c r="AJ44" i="11"/>
  <c r="AK44" i="11"/>
  <c r="AI44" i="11"/>
  <c r="AH44" i="11"/>
  <c r="AG44" i="11"/>
  <c r="AF44" i="11"/>
  <c r="AD44" i="11"/>
  <c r="AC44" i="11"/>
  <c r="AB44" i="11"/>
  <c r="AA44" i="11"/>
  <c r="AV52" i="11"/>
  <c r="AU52" i="11"/>
  <c r="AT52" i="11"/>
  <c r="AS52" i="11"/>
  <c r="AR52" i="11"/>
  <c r="AQ52" i="11"/>
  <c r="AP52" i="11"/>
  <c r="AO52" i="11"/>
  <c r="AN52" i="11"/>
  <c r="AM52" i="11"/>
  <c r="AL52" i="11"/>
  <c r="AE52" i="11"/>
  <c r="AJ52" i="11"/>
  <c r="AK52" i="11"/>
  <c r="AI52" i="11"/>
  <c r="AH52" i="11"/>
  <c r="AG52" i="11"/>
  <c r="AF52" i="11"/>
  <c r="AD52" i="11"/>
  <c r="AC52" i="11"/>
  <c r="AB52" i="11"/>
  <c r="AA52" i="11"/>
  <c r="AV5" i="11"/>
  <c r="AU5" i="11"/>
  <c r="AT5" i="11"/>
  <c r="AS5" i="11"/>
  <c r="AR5" i="11"/>
  <c r="AQ5" i="11"/>
  <c r="AP5" i="11"/>
  <c r="AO5" i="11"/>
  <c r="AN5" i="11"/>
  <c r="AM5" i="11"/>
  <c r="AL5" i="11"/>
  <c r="AE5" i="11"/>
  <c r="AJ5" i="11"/>
  <c r="AK5" i="11"/>
  <c r="AI5" i="11"/>
  <c r="AH5" i="11"/>
  <c r="AG5" i="11"/>
  <c r="AF5" i="11"/>
  <c r="AD5" i="11"/>
  <c r="AC5" i="11"/>
  <c r="AB5" i="11"/>
  <c r="AA5" i="11"/>
  <c r="AV22" i="11"/>
  <c r="AU22" i="11"/>
  <c r="AT22" i="11"/>
  <c r="AS22" i="11"/>
  <c r="AR22" i="11"/>
  <c r="AQ22" i="11"/>
  <c r="AP22" i="11"/>
  <c r="AO22" i="11"/>
  <c r="AN22" i="11"/>
  <c r="AM22" i="11"/>
  <c r="AL22" i="11"/>
  <c r="AE22" i="11"/>
  <c r="AJ22" i="11"/>
  <c r="AK22" i="11"/>
  <c r="AI22" i="11"/>
  <c r="AH22" i="11"/>
  <c r="AG22" i="11"/>
  <c r="AF22" i="11"/>
  <c r="AD22" i="11"/>
  <c r="AC22" i="11"/>
  <c r="AB22" i="11"/>
  <c r="AA22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E120" i="11"/>
  <c r="AJ120" i="11"/>
  <c r="AK120" i="11"/>
  <c r="AI120" i="11"/>
  <c r="AH120" i="11"/>
  <c r="AG120" i="11"/>
  <c r="AF120" i="11"/>
  <c r="AD120" i="11"/>
  <c r="AC120" i="11"/>
  <c r="AB120" i="11"/>
  <c r="AA120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E119" i="11"/>
  <c r="AJ119" i="11"/>
  <c r="AK119" i="11"/>
  <c r="AI119" i="11"/>
  <c r="AH119" i="11"/>
  <c r="AG119" i="11"/>
  <c r="AF119" i="11"/>
  <c r="AD119" i="11"/>
  <c r="AC119" i="11"/>
  <c r="AB119" i="11"/>
  <c r="AA119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E118" i="11"/>
  <c r="AJ118" i="11"/>
  <c r="AK118" i="11"/>
  <c r="AI118" i="11"/>
  <c r="AH118" i="11"/>
  <c r="AG118" i="11"/>
  <c r="AF118" i="11"/>
  <c r="AD118" i="11"/>
  <c r="AC118" i="11"/>
  <c r="AB118" i="11"/>
  <c r="AA118" i="11"/>
  <c r="AV35" i="11"/>
  <c r="AU35" i="11"/>
  <c r="AT35" i="11"/>
  <c r="AS35" i="11"/>
  <c r="AR35" i="11"/>
  <c r="AQ35" i="11"/>
  <c r="AP35" i="11"/>
  <c r="AO35" i="11"/>
  <c r="AN35" i="11"/>
  <c r="AM35" i="11"/>
  <c r="AL35" i="11"/>
  <c r="AE35" i="11"/>
  <c r="AJ35" i="11"/>
  <c r="AK35" i="11"/>
  <c r="AI35" i="11"/>
  <c r="AH35" i="11"/>
  <c r="AG35" i="11"/>
  <c r="AF35" i="11"/>
  <c r="AD35" i="11"/>
  <c r="AC35" i="11"/>
  <c r="AB35" i="11"/>
  <c r="AA35" i="11"/>
  <c r="AV9" i="11"/>
  <c r="AU9" i="11"/>
  <c r="AT9" i="11"/>
  <c r="AS9" i="11"/>
  <c r="AR9" i="11"/>
  <c r="AQ9" i="11"/>
  <c r="AP9" i="11"/>
  <c r="AO9" i="11"/>
  <c r="AN9" i="11"/>
  <c r="AM9" i="11"/>
  <c r="AL9" i="11"/>
  <c r="AE9" i="11"/>
  <c r="AJ9" i="11"/>
  <c r="AK9" i="11"/>
  <c r="AI9" i="11"/>
  <c r="AH9" i="11"/>
  <c r="AG9" i="11"/>
  <c r="AF9" i="11"/>
  <c r="AD9" i="11"/>
  <c r="AC9" i="11"/>
  <c r="AB9" i="11"/>
  <c r="AA9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E102" i="11"/>
  <c r="AJ102" i="11"/>
  <c r="AK102" i="11"/>
  <c r="AI102" i="11"/>
  <c r="AH102" i="11"/>
  <c r="AG102" i="11"/>
  <c r="AF102" i="11"/>
  <c r="AD102" i="11"/>
  <c r="AC102" i="11"/>
  <c r="AB102" i="11"/>
  <c r="AA102" i="11"/>
  <c r="AV61" i="11"/>
  <c r="AU61" i="11"/>
  <c r="AT61" i="11"/>
  <c r="AS61" i="11"/>
  <c r="AR61" i="11"/>
  <c r="AQ61" i="11"/>
  <c r="AP61" i="11"/>
  <c r="AO61" i="11"/>
  <c r="AN61" i="11"/>
  <c r="AM61" i="11"/>
  <c r="AL61" i="11"/>
  <c r="AE61" i="11"/>
  <c r="AJ61" i="11"/>
  <c r="AK61" i="11"/>
  <c r="AI61" i="11"/>
  <c r="AH61" i="11"/>
  <c r="AG61" i="11"/>
  <c r="AF61" i="11"/>
  <c r="AD61" i="11"/>
  <c r="AC61" i="11"/>
  <c r="AB61" i="11"/>
  <c r="AA61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E113" i="11"/>
  <c r="AJ113" i="11"/>
  <c r="AK113" i="11"/>
  <c r="AI113" i="11"/>
  <c r="AH113" i="11"/>
  <c r="AG113" i="11"/>
  <c r="AF113" i="11"/>
  <c r="AD113" i="11"/>
  <c r="AC113" i="11"/>
  <c r="AB113" i="11"/>
  <c r="AA113" i="11"/>
  <c r="AV42" i="11"/>
  <c r="AU42" i="11"/>
  <c r="AT42" i="11"/>
  <c r="AS42" i="11"/>
  <c r="AR42" i="11"/>
  <c r="AQ42" i="11"/>
  <c r="AP42" i="11"/>
  <c r="AO42" i="11"/>
  <c r="AN42" i="11"/>
  <c r="AM42" i="11"/>
  <c r="AL42" i="11"/>
  <c r="AE42" i="11"/>
  <c r="AJ42" i="11"/>
  <c r="AK42" i="11"/>
  <c r="AI42" i="11"/>
  <c r="AH42" i="11"/>
  <c r="AG42" i="11"/>
  <c r="AF42" i="11"/>
  <c r="AD42" i="11"/>
  <c r="AC42" i="11"/>
  <c r="AB42" i="11"/>
  <c r="AA42" i="11"/>
  <c r="AV81" i="11"/>
  <c r="AU81" i="11"/>
  <c r="AT81" i="11"/>
  <c r="AS81" i="11"/>
  <c r="AR81" i="11"/>
  <c r="AQ81" i="11"/>
  <c r="AP81" i="11"/>
  <c r="AO81" i="11"/>
  <c r="AN81" i="11"/>
  <c r="AM81" i="11"/>
  <c r="AL81" i="11"/>
  <c r="AE81" i="11"/>
  <c r="AJ81" i="11"/>
  <c r="AK81" i="11"/>
  <c r="AI81" i="11"/>
  <c r="AH81" i="11"/>
  <c r="AG81" i="11"/>
  <c r="AF81" i="11"/>
  <c r="AD81" i="11"/>
  <c r="AC81" i="11"/>
  <c r="AB81" i="11"/>
  <c r="AA81" i="11"/>
  <c r="AV58" i="11"/>
  <c r="AU58" i="11"/>
  <c r="AT58" i="11"/>
  <c r="AS58" i="11"/>
  <c r="AR58" i="11"/>
  <c r="AQ58" i="11"/>
  <c r="AP58" i="11"/>
  <c r="AO58" i="11"/>
  <c r="AN58" i="11"/>
  <c r="AM58" i="11"/>
  <c r="AL58" i="11"/>
  <c r="AE58" i="11"/>
  <c r="AJ58" i="11"/>
  <c r="AK58" i="11"/>
  <c r="AI58" i="11"/>
  <c r="AH58" i="11"/>
  <c r="AG58" i="11"/>
  <c r="AF58" i="11"/>
  <c r="AD58" i="11"/>
  <c r="AC58" i="11"/>
  <c r="AB58" i="11"/>
  <c r="AA58" i="11"/>
  <c r="AV30" i="11"/>
  <c r="AU30" i="11"/>
  <c r="AT30" i="11"/>
  <c r="AS30" i="11"/>
  <c r="AR30" i="11"/>
  <c r="AQ30" i="11"/>
  <c r="AP30" i="11"/>
  <c r="AO30" i="11"/>
  <c r="AN30" i="11"/>
  <c r="AM30" i="11"/>
  <c r="AL30" i="11"/>
  <c r="AE30" i="11"/>
  <c r="AJ30" i="11"/>
  <c r="AK30" i="11"/>
  <c r="AI30" i="11"/>
  <c r="AH30" i="11"/>
  <c r="AG30" i="11"/>
  <c r="AF30" i="11"/>
  <c r="AD30" i="11"/>
  <c r="AC30" i="11"/>
  <c r="AB30" i="11"/>
  <c r="AA30" i="11"/>
  <c r="AV46" i="11"/>
  <c r="AU46" i="11"/>
  <c r="AT46" i="11"/>
  <c r="AS46" i="11"/>
  <c r="AR46" i="11"/>
  <c r="AQ46" i="11"/>
  <c r="AP46" i="11"/>
  <c r="AO46" i="11"/>
  <c r="AN46" i="11"/>
  <c r="AM46" i="11"/>
  <c r="AL46" i="11"/>
  <c r="AE46" i="11"/>
  <c r="AJ46" i="11"/>
  <c r="AK46" i="11"/>
  <c r="AI46" i="11"/>
  <c r="AH46" i="11"/>
  <c r="AG46" i="11"/>
  <c r="AF46" i="11"/>
  <c r="AD46" i="11"/>
  <c r="AC46" i="11"/>
  <c r="AB46" i="11"/>
  <c r="AA46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E117" i="11"/>
  <c r="AJ117" i="11"/>
  <c r="AK117" i="11"/>
  <c r="AI117" i="11"/>
  <c r="AH117" i="11"/>
  <c r="AG117" i="11"/>
  <c r="AF117" i="11"/>
  <c r="AD117" i="11"/>
  <c r="AC117" i="11"/>
  <c r="AB117" i="11"/>
  <c r="AA117" i="11"/>
  <c r="AV54" i="11"/>
  <c r="AU54" i="11"/>
  <c r="AT54" i="11"/>
  <c r="AS54" i="11"/>
  <c r="AR54" i="11"/>
  <c r="AQ54" i="11"/>
  <c r="AP54" i="11"/>
  <c r="AO54" i="11"/>
  <c r="AN54" i="11"/>
  <c r="AM54" i="11"/>
  <c r="AL54" i="11"/>
  <c r="AE54" i="11"/>
  <c r="AJ54" i="11"/>
  <c r="AK54" i="11"/>
  <c r="AI54" i="11"/>
  <c r="AH54" i="11"/>
  <c r="AG54" i="11"/>
  <c r="AF54" i="11"/>
  <c r="AD54" i="11"/>
  <c r="AC54" i="11"/>
  <c r="AB54" i="11"/>
  <c r="AA54" i="11"/>
  <c r="AV91" i="11"/>
  <c r="AU91" i="11"/>
  <c r="AT91" i="11"/>
  <c r="AS91" i="11"/>
  <c r="AR91" i="11"/>
  <c r="AQ91" i="11"/>
  <c r="AP91" i="11"/>
  <c r="AO91" i="11"/>
  <c r="AN91" i="11"/>
  <c r="AM91" i="11"/>
  <c r="AL91" i="11"/>
  <c r="AE91" i="11"/>
  <c r="AJ91" i="11"/>
  <c r="AK91" i="11"/>
  <c r="AI91" i="11"/>
  <c r="AH91" i="11"/>
  <c r="AG91" i="11"/>
  <c r="AF91" i="11"/>
  <c r="AD91" i="11"/>
  <c r="AC91" i="11"/>
  <c r="AB91" i="11"/>
  <c r="AA91" i="11"/>
  <c r="AV32" i="11"/>
  <c r="AU32" i="11"/>
  <c r="AT32" i="11"/>
  <c r="AS32" i="11"/>
  <c r="AR32" i="11"/>
  <c r="AQ32" i="11"/>
  <c r="AP32" i="11"/>
  <c r="AO32" i="11"/>
  <c r="AN32" i="11"/>
  <c r="AM32" i="11"/>
  <c r="AL32" i="11"/>
  <c r="AE32" i="11"/>
  <c r="AJ32" i="11"/>
  <c r="AK32" i="11"/>
  <c r="AI32" i="11"/>
  <c r="AH32" i="11"/>
  <c r="AG32" i="11"/>
  <c r="AF32" i="11"/>
  <c r="AD32" i="11"/>
  <c r="AC32" i="11"/>
  <c r="AB32" i="11"/>
  <c r="AA32" i="11"/>
  <c r="AV29" i="11"/>
  <c r="AU29" i="11"/>
  <c r="AT29" i="11"/>
  <c r="AS29" i="11"/>
  <c r="AR29" i="11"/>
  <c r="AQ29" i="11"/>
  <c r="AP29" i="11"/>
  <c r="AO29" i="11"/>
  <c r="AN29" i="11"/>
  <c r="AM29" i="11"/>
  <c r="AL29" i="11"/>
  <c r="AE29" i="11"/>
  <c r="AJ29" i="11"/>
  <c r="AK29" i="11"/>
  <c r="AI29" i="11"/>
  <c r="AH29" i="11"/>
  <c r="AG29" i="11"/>
  <c r="AF29" i="11"/>
  <c r="AD29" i="11"/>
  <c r="AC29" i="11"/>
  <c r="AB29" i="11"/>
  <c r="AA29" i="11"/>
  <c r="AV80" i="11"/>
  <c r="AU80" i="11"/>
  <c r="AT80" i="11"/>
  <c r="AS80" i="11"/>
  <c r="AR80" i="11"/>
  <c r="AQ80" i="11"/>
  <c r="AP80" i="11"/>
  <c r="AO80" i="11"/>
  <c r="AN80" i="11"/>
  <c r="AM80" i="11"/>
  <c r="AL80" i="11"/>
  <c r="AE80" i="11"/>
  <c r="AJ80" i="11"/>
  <c r="AK80" i="11"/>
  <c r="AI80" i="11"/>
  <c r="AH80" i="11"/>
  <c r="AG80" i="11"/>
  <c r="AF80" i="11"/>
  <c r="AD80" i="11"/>
  <c r="AC80" i="11"/>
  <c r="AB80" i="11"/>
  <c r="AA80" i="11"/>
  <c r="AV38" i="11"/>
  <c r="AU38" i="11"/>
  <c r="AT38" i="11"/>
  <c r="AS38" i="11"/>
  <c r="AR38" i="11"/>
  <c r="AQ38" i="11"/>
  <c r="AP38" i="11"/>
  <c r="AO38" i="11"/>
  <c r="AN38" i="11"/>
  <c r="AM38" i="11"/>
  <c r="AL38" i="11"/>
  <c r="AE38" i="11"/>
  <c r="AJ38" i="11"/>
  <c r="AK38" i="11"/>
  <c r="AI38" i="11"/>
  <c r="AH38" i="11"/>
  <c r="AG38" i="11"/>
  <c r="AF38" i="11"/>
  <c r="AD38" i="11"/>
  <c r="AC38" i="11"/>
  <c r="AB38" i="11"/>
  <c r="AA38" i="11"/>
  <c r="AV2" i="11"/>
  <c r="AU2" i="11"/>
  <c r="AT2" i="11"/>
  <c r="AS2" i="11"/>
  <c r="AR2" i="11"/>
  <c r="AQ2" i="11"/>
  <c r="AP2" i="11"/>
  <c r="AO2" i="11"/>
  <c r="AN2" i="11"/>
  <c r="AM2" i="11"/>
  <c r="AL2" i="11"/>
  <c r="AE2" i="11"/>
  <c r="AJ2" i="11"/>
  <c r="AK2" i="11"/>
  <c r="AI2" i="11"/>
  <c r="AH2" i="11"/>
  <c r="AG2" i="11"/>
  <c r="AF2" i="11"/>
  <c r="AD2" i="11"/>
  <c r="AC2" i="11"/>
  <c r="AB2" i="11"/>
  <c r="AA2" i="11"/>
  <c r="AV56" i="11"/>
  <c r="AU56" i="11"/>
  <c r="AT56" i="11"/>
  <c r="AS56" i="11"/>
  <c r="AR56" i="11"/>
  <c r="AQ56" i="11"/>
  <c r="AP56" i="11"/>
  <c r="AO56" i="11"/>
  <c r="AN56" i="11"/>
  <c r="AM56" i="11"/>
  <c r="AL56" i="11"/>
  <c r="AE56" i="11"/>
  <c r="AJ56" i="11"/>
  <c r="AK56" i="11"/>
  <c r="AI56" i="11"/>
  <c r="AH56" i="11"/>
  <c r="AG56" i="11"/>
  <c r="AF56" i="11"/>
  <c r="AD56" i="11"/>
  <c r="AC56" i="11"/>
  <c r="AB56" i="11"/>
  <c r="AA56" i="11"/>
  <c r="AV23" i="11"/>
  <c r="AU23" i="11"/>
  <c r="AT23" i="11"/>
  <c r="AS23" i="11"/>
  <c r="AR23" i="11"/>
  <c r="AQ23" i="11"/>
  <c r="AP23" i="11"/>
  <c r="AO23" i="11"/>
  <c r="AN23" i="11"/>
  <c r="AM23" i="11"/>
  <c r="AL23" i="11"/>
  <c r="AE23" i="11"/>
  <c r="AJ23" i="11"/>
  <c r="AK23" i="11"/>
  <c r="AI23" i="11"/>
  <c r="AH23" i="11"/>
  <c r="AG23" i="11"/>
  <c r="AF23" i="11"/>
  <c r="AD23" i="11"/>
  <c r="AC23" i="11"/>
  <c r="AB23" i="11"/>
  <c r="AA23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E116" i="11"/>
  <c r="AJ116" i="11"/>
  <c r="AK116" i="11"/>
  <c r="AI116" i="11"/>
  <c r="AH116" i="11"/>
  <c r="AG116" i="11"/>
  <c r="AF116" i="11"/>
  <c r="AD116" i="11"/>
  <c r="AC116" i="11"/>
  <c r="AB116" i="11"/>
  <c r="AA116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E115" i="11"/>
  <c r="AJ115" i="11"/>
  <c r="AK115" i="11"/>
  <c r="AI115" i="11"/>
  <c r="AH115" i="11"/>
  <c r="AG115" i="11"/>
  <c r="AF115" i="11"/>
  <c r="AD115" i="11"/>
  <c r="AC115" i="11"/>
  <c r="AB115" i="11"/>
  <c r="AA115" i="11"/>
  <c r="AV98" i="11"/>
  <c r="AU98" i="11"/>
  <c r="AT98" i="11"/>
  <c r="AS98" i="11"/>
  <c r="AR98" i="11"/>
  <c r="AQ98" i="11"/>
  <c r="AP98" i="11"/>
  <c r="AO98" i="11"/>
  <c r="AN98" i="11"/>
  <c r="AM98" i="11"/>
  <c r="AL98" i="11"/>
  <c r="AE98" i="11"/>
  <c r="AJ98" i="11"/>
  <c r="AK98" i="11"/>
  <c r="AI98" i="11"/>
  <c r="AH98" i="11"/>
  <c r="AG98" i="11"/>
  <c r="AF98" i="11"/>
  <c r="AD98" i="11"/>
  <c r="AC98" i="11"/>
  <c r="AB98" i="11"/>
  <c r="AA98" i="11"/>
  <c r="AV15" i="11"/>
  <c r="AU15" i="11"/>
  <c r="AT15" i="11"/>
  <c r="AS15" i="11"/>
  <c r="AR15" i="11"/>
  <c r="AQ15" i="11"/>
  <c r="AP15" i="11"/>
  <c r="AO15" i="11"/>
  <c r="AN15" i="11"/>
  <c r="AM15" i="11"/>
  <c r="AL15" i="11"/>
  <c r="AE15" i="11"/>
  <c r="AJ15" i="11"/>
  <c r="AK15" i="11"/>
  <c r="AI15" i="11"/>
  <c r="AH15" i="11"/>
  <c r="AG15" i="11"/>
  <c r="AF15" i="11"/>
  <c r="AD15" i="11"/>
  <c r="AC15" i="11"/>
  <c r="AB15" i="11"/>
  <c r="AA15" i="11"/>
  <c r="AV77" i="11"/>
  <c r="AU77" i="11"/>
  <c r="AT77" i="11"/>
  <c r="AS77" i="11"/>
  <c r="AR77" i="11"/>
  <c r="AQ77" i="11"/>
  <c r="AP77" i="11"/>
  <c r="AO77" i="11"/>
  <c r="AN77" i="11"/>
  <c r="AM77" i="11"/>
  <c r="AL77" i="11"/>
  <c r="AE77" i="11"/>
  <c r="AJ77" i="11"/>
  <c r="AK77" i="11"/>
  <c r="AI77" i="11"/>
  <c r="AH77" i="11"/>
  <c r="AG77" i="11"/>
  <c r="AF77" i="11"/>
  <c r="AD77" i="11"/>
  <c r="AC77" i="11"/>
  <c r="AB77" i="11"/>
  <c r="AA77" i="11"/>
  <c r="Z15" i="10"/>
  <c r="Z14" i="10"/>
  <c r="Z19" i="10"/>
  <c r="Z12" i="10"/>
  <c r="Z4" i="10"/>
  <c r="Z3" i="10"/>
  <c r="Z11" i="10"/>
  <c r="Z8" i="10"/>
  <c r="Z16" i="10"/>
  <c r="Z10" i="10"/>
  <c r="Z5" i="10"/>
  <c r="Z13" i="10"/>
  <c r="Z2" i="10"/>
  <c r="Z9" i="10"/>
  <c r="Z6" i="10"/>
  <c r="Z18" i="10"/>
  <c r="Z17" i="10"/>
  <c r="Z7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U15" i="10"/>
  <c r="AA15" i="10"/>
  <c r="AT15" i="10"/>
  <c r="AS15" i="10"/>
  <c r="AR15" i="10"/>
  <c r="AQ15" i="10"/>
  <c r="AP15" i="10"/>
  <c r="AO15" i="10"/>
  <c r="AN15" i="10"/>
  <c r="AM15" i="10"/>
  <c r="AL15" i="10"/>
  <c r="AK15" i="10"/>
  <c r="AD15" i="10"/>
  <c r="AI15" i="10"/>
  <c r="AJ15" i="10"/>
  <c r="AH15" i="10"/>
  <c r="AG15" i="10"/>
  <c r="AF15" i="10"/>
  <c r="AE15" i="10"/>
  <c r="AC15" i="10"/>
  <c r="AB15" i="10"/>
  <c r="AE114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102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148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70" i="8"/>
  <c r="AX19" i="7"/>
  <c r="AW19" i="7"/>
  <c r="AV19" i="7"/>
  <c r="AU19" i="7"/>
  <c r="AT19" i="7"/>
  <c r="AS19" i="7"/>
  <c r="AR19" i="7"/>
  <c r="AQ19" i="7"/>
  <c r="AP19" i="7"/>
  <c r="AO19" i="7"/>
  <c r="AH19" i="7"/>
  <c r="AM19" i="7"/>
  <c r="AN19" i="7"/>
  <c r="AL19" i="7"/>
  <c r="AK19" i="7"/>
  <c r="AJ19" i="7"/>
  <c r="AI19" i="7"/>
  <c r="AG19" i="7"/>
  <c r="AF19" i="7"/>
  <c r="AE19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D91" i="7"/>
  <c r="AD32" i="7"/>
  <c r="AD79" i="7"/>
  <c r="AD89" i="7"/>
  <c r="AD39" i="7"/>
  <c r="AD19" i="7"/>
  <c r="AZ4" i="8"/>
  <c r="AZ21" i="8"/>
  <c r="AZ44" i="8"/>
  <c r="AZ95" i="8"/>
  <c r="AZ66" i="8"/>
  <c r="AZ15" i="8"/>
  <c r="AZ8" i="8"/>
  <c r="AZ26" i="8"/>
  <c r="AZ16" i="8"/>
  <c r="AZ13" i="8"/>
  <c r="AZ29" i="8"/>
  <c r="AZ45" i="8"/>
  <c r="AZ30" i="8"/>
  <c r="AZ20" i="8"/>
  <c r="AZ50" i="8"/>
  <c r="AZ48" i="8"/>
  <c r="AZ73" i="8"/>
  <c r="AZ77" i="8"/>
  <c r="AZ27" i="8"/>
  <c r="AZ24" i="8"/>
  <c r="AZ35" i="8"/>
  <c r="AZ36" i="8"/>
  <c r="AZ28" i="8"/>
  <c r="AZ18" i="8"/>
  <c r="AZ14" i="8"/>
  <c r="AZ112" i="8"/>
  <c r="AZ54" i="8"/>
  <c r="AZ25" i="8"/>
  <c r="AZ58" i="8"/>
  <c r="AZ19" i="8"/>
  <c r="AZ59" i="8"/>
  <c r="AZ3" i="8"/>
  <c r="AZ68" i="8"/>
  <c r="AZ34" i="8"/>
  <c r="AZ5" i="8"/>
  <c r="AZ51" i="8"/>
  <c r="AZ55" i="8"/>
  <c r="AZ69" i="8"/>
  <c r="AZ43" i="8"/>
  <c r="AZ17" i="8"/>
  <c r="AZ11" i="8"/>
  <c r="AZ64" i="8"/>
  <c r="AZ82" i="8"/>
  <c r="AZ32" i="8"/>
  <c r="AZ137" i="8"/>
  <c r="AZ83" i="8"/>
  <c r="AZ23" i="8"/>
  <c r="AZ93" i="8"/>
  <c r="AZ125" i="8"/>
  <c r="AZ75" i="8"/>
  <c r="AZ41" i="8"/>
  <c r="AZ47" i="8"/>
  <c r="AZ81" i="8"/>
  <c r="AZ62" i="8"/>
  <c r="AZ76" i="8"/>
  <c r="AZ52" i="8"/>
  <c r="AZ7" i="8"/>
  <c r="AZ39" i="8"/>
  <c r="AZ99" i="8"/>
  <c r="AZ109" i="8"/>
  <c r="AZ65" i="8"/>
  <c r="AZ100" i="8"/>
  <c r="AZ107" i="8"/>
  <c r="AZ143" i="8"/>
  <c r="AZ60" i="8"/>
  <c r="AZ53" i="8"/>
  <c r="AZ12" i="8"/>
  <c r="AZ158" i="8"/>
  <c r="AZ6" i="8"/>
  <c r="AZ37" i="8"/>
  <c r="AZ96" i="8"/>
  <c r="AZ40" i="8"/>
  <c r="AZ90" i="8"/>
  <c r="AZ56" i="8"/>
  <c r="AZ91" i="8"/>
  <c r="AZ92" i="8"/>
  <c r="AZ79" i="8"/>
  <c r="AZ85" i="8"/>
  <c r="AZ49" i="8"/>
  <c r="AZ106" i="8"/>
  <c r="AZ87" i="8"/>
  <c r="AZ78" i="8"/>
  <c r="AZ46" i="8"/>
  <c r="AZ38" i="8"/>
  <c r="AZ97" i="8"/>
  <c r="AZ113" i="8"/>
  <c r="AZ94" i="8"/>
  <c r="AZ121" i="8"/>
  <c r="AZ101" i="8"/>
  <c r="AZ124" i="8"/>
  <c r="AZ98" i="8"/>
  <c r="AZ9" i="8"/>
  <c r="AZ140" i="8"/>
  <c r="AZ84" i="8"/>
  <c r="AZ110" i="8"/>
  <c r="AZ117" i="8"/>
  <c r="AZ122" i="8"/>
  <c r="AZ111" i="8"/>
  <c r="AZ154" i="8"/>
  <c r="AZ61" i="8"/>
  <c r="AZ108" i="8"/>
  <c r="AZ116" i="8"/>
  <c r="AZ129" i="8"/>
  <c r="AZ86" i="8"/>
  <c r="AZ33" i="8"/>
  <c r="AZ127" i="8"/>
  <c r="AZ126" i="8"/>
  <c r="AZ42" i="8"/>
  <c r="AZ136" i="8"/>
  <c r="AZ118" i="8"/>
  <c r="AZ120" i="8"/>
  <c r="AZ130" i="8"/>
  <c r="AZ104" i="8"/>
  <c r="AZ123" i="8"/>
  <c r="AZ147" i="8"/>
  <c r="AZ135" i="8"/>
  <c r="AZ160" i="8"/>
  <c r="AZ57" i="8"/>
  <c r="AZ80" i="8"/>
  <c r="AZ131" i="8"/>
  <c r="AZ119" i="8"/>
  <c r="AZ128" i="8"/>
  <c r="AZ132" i="8"/>
  <c r="AZ134" i="8"/>
  <c r="AZ145" i="8"/>
  <c r="AZ141" i="8"/>
  <c r="AZ133" i="8"/>
  <c r="AZ138" i="8"/>
  <c r="AZ153" i="8"/>
  <c r="AZ22" i="8"/>
  <c r="AZ144" i="8"/>
  <c r="AZ139" i="8"/>
  <c r="AZ150" i="8"/>
  <c r="AZ105" i="8"/>
  <c r="AZ162" i="8"/>
  <c r="AZ142" i="8"/>
  <c r="AZ157" i="8"/>
  <c r="AZ146" i="8"/>
  <c r="AZ149" i="8"/>
  <c r="AZ89" i="8"/>
  <c r="AZ115" i="8"/>
  <c r="AZ10" i="8"/>
  <c r="AZ152" i="8"/>
  <c r="AZ155" i="8"/>
  <c r="AZ67" i="8"/>
  <c r="AZ175" i="8"/>
  <c r="AZ71" i="8"/>
  <c r="AZ74" i="8"/>
  <c r="AZ156" i="8"/>
  <c r="AZ88" i="8"/>
  <c r="AZ161" i="8"/>
  <c r="AZ159" i="8"/>
  <c r="AZ151" i="8"/>
  <c r="AZ72" i="8"/>
  <c r="AZ164" i="8"/>
  <c r="AZ163" i="8"/>
  <c r="AZ63" i="8"/>
  <c r="AZ103" i="8"/>
  <c r="AZ165" i="8"/>
  <c r="AZ166" i="8"/>
  <c r="AZ167" i="8"/>
  <c r="AZ168" i="8"/>
  <c r="AZ169" i="8"/>
  <c r="AZ170" i="8"/>
  <c r="AZ171" i="8"/>
  <c r="AZ172" i="8"/>
  <c r="AZ173" i="8"/>
  <c r="AZ174" i="8"/>
  <c r="AZ31" i="8"/>
  <c r="AZ114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AY169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Y173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Y174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Y81" i="8"/>
  <c r="AX81" i="8"/>
  <c r="AW81" i="8"/>
  <c r="AV81" i="8"/>
  <c r="AU81" i="8"/>
  <c r="AT81" i="8"/>
  <c r="AS81" i="8"/>
  <c r="AR81" i="8"/>
  <c r="AQ81" i="8"/>
  <c r="AP81" i="8"/>
  <c r="AI81" i="8"/>
  <c r="AN81" i="8"/>
  <c r="AO81" i="8"/>
  <c r="AM81" i="8"/>
  <c r="AL81" i="8"/>
  <c r="AK81" i="8"/>
  <c r="AJ81" i="8"/>
  <c r="AH81" i="8"/>
  <c r="AG81" i="8"/>
  <c r="AF81" i="8"/>
  <c r="AE81" i="8"/>
  <c r="AI63" i="7"/>
  <c r="AJ63" i="7"/>
  <c r="AK63" i="7"/>
  <c r="AL63" i="7"/>
  <c r="AM63" i="7"/>
  <c r="AH63" i="7"/>
  <c r="AN63" i="7"/>
  <c r="AO63" i="7"/>
  <c r="AP63" i="7"/>
  <c r="AQ63" i="7"/>
  <c r="AR63" i="7"/>
  <c r="AS63" i="7"/>
  <c r="AT63" i="7"/>
  <c r="AU63" i="7"/>
  <c r="AV63" i="7"/>
  <c r="AW63" i="7"/>
  <c r="AX63" i="7"/>
  <c r="AI85" i="7"/>
  <c r="AJ85" i="7"/>
  <c r="AK85" i="7"/>
  <c r="AL85" i="7"/>
  <c r="AM85" i="7"/>
  <c r="AH85" i="7"/>
  <c r="AN85" i="7"/>
  <c r="AO85" i="7"/>
  <c r="AP85" i="7"/>
  <c r="AQ85" i="7"/>
  <c r="AR85" i="7"/>
  <c r="AS85" i="7"/>
  <c r="AT85" i="7"/>
  <c r="AU85" i="7"/>
  <c r="AV85" i="7"/>
  <c r="AW85" i="7"/>
  <c r="AX85" i="7"/>
  <c r="AI71" i="7"/>
  <c r="AJ71" i="7"/>
  <c r="AK71" i="7"/>
  <c r="AL71" i="7"/>
  <c r="AM71" i="7"/>
  <c r="AH71" i="7"/>
  <c r="AN71" i="7"/>
  <c r="AO71" i="7"/>
  <c r="AP71" i="7"/>
  <c r="AQ71" i="7"/>
  <c r="AR71" i="7"/>
  <c r="AS71" i="7"/>
  <c r="AT71" i="7"/>
  <c r="AU71" i="7"/>
  <c r="AV71" i="7"/>
  <c r="AW71" i="7"/>
  <c r="AX71" i="7"/>
  <c r="AI93" i="7"/>
  <c r="AJ93" i="7"/>
  <c r="AK93" i="7"/>
  <c r="AL93" i="7"/>
  <c r="AM93" i="7"/>
  <c r="AH93" i="7"/>
  <c r="AN93" i="7"/>
  <c r="AO93" i="7"/>
  <c r="AP93" i="7"/>
  <c r="AQ93" i="7"/>
  <c r="AR93" i="7"/>
  <c r="AS93" i="7"/>
  <c r="AT93" i="7"/>
  <c r="AU93" i="7"/>
  <c r="AV93" i="7"/>
  <c r="AW93" i="7"/>
  <c r="AX93" i="7"/>
  <c r="AI75" i="7"/>
  <c r="AJ75" i="7"/>
  <c r="AK75" i="7"/>
  <c r="AL75" i="7"/>
  <c r="AM75" i="7"/>
  <c r="AH75" i="7"/>
  <c r="AN75" i="7"/>
  <c r="AO75" i="7"/>
  <c r="AP75" i="7"/>
  <c r="AQ75" i="7"/>
  <c r="AR75" i="7"/>
  <c r="AS75" i="7"/>
  <c r="AT75" i="7"/>
  <c r="AU75" i="7"/>
  <c r="AV75" i="7"/>
  <c r="AW75" i="7"/>
  <c r="AX75" i="7"/>
  <c r="AI12" i="7"/>
  <c r="AJ12" i="7"/>
  <c r="AK12" i="7"/>
  <c r="AL12" i="7"/>
  <c r="AM12" i="7"/>
  <c r="AH12" i="7"/>
  <c r="AN12" i="7"/>
  <c r="AO12" i="7"/>
  <c r="AP12" i="7"/>
  <c r="AQ12" i="7"/>
  <c r="AR12" i="7"/>
  <c r="AS12" i="7"/>
  <c r="AT12" i="7"/>
  <c r="AU12" i="7"/>
  <c r="AV12" i="7"/>
  <c r="AW12" i="7"/>
  <c r="AX12" i="7"/>
  <c r="AI26" i="7"/>
  <c r="AJ26" i="7"/>
  <c r="AK26" i="7"/>
  <c r="AL26" i="7"/>
  <c r="AM26" i="7"/>
  <c r="AH26" i="7"/>
  <c r="AN26" i="7"/>
  <c r="AO26" i="7"/>
  <c r="AP26" i="7"/>
  <c r="AQ26" i="7"/>
  <c r="AR26" i="7"/>
  <c r="AS26" i="7"/>
  <c r="AT26" i="7"/>
  <c r="AU26" i="7"/>
  <c r="AV26" i="7"/>
  <c r="AW26" i="7"/>
  <c r="AX26" i="7"/>
  <c r="AI80" i="7"/>
  <c r="AJ80" i="7"/>
  <c r="AK80" i="7"/>
  <c r="AL80" i="7"/>
  <c r="AM80" i="7"/>
  <c r="AH80" i="7"/>
  <c r="AN80" i="7"/>
  <c r="AO80" i="7"/>
  <c r="AP80" i="7"/>
  <c r="AQ80" i="7"/>
  <c r="AR80" i="7"/>
  <c r="AS80" i="7"/>
  <c r="AT80" i="7"/>
  <c r="AU80" i="7"/>
  <c r="AV80" i="7"/>
  <c r="AW80" i="7"/>
  <c r="AX80" i="7"/>
  <c r="AI92" i="7"/>
  <c r="AJ92" i="7"/>
  <c r="AK92" i="7"/>
  <c r="AL92" i="7"/>
  <c r="AM92" i="7"/>
  <c r="AH92" i="7"/>
  <c r="AN92" i="7"/>
  <c r="AO92" i="7"/>
  <c r="AP92" i="7"/>
  <c r="AQ92" i="7"/>
  <c r="AR92" i="7"/>
  <c r="AS92" i="7"/>
  <c r="AT92" i="7"/>
  <c r="AU92" i="7"/>
  <c r="AV92" i="7"/>
  <c r="AW92" i="7"/>
  <c r="AX92" i="7"/>
  <c r="AI66" i="7"/>
  <c r="AJ66" i="7"/>
  <c r="AK66" i="7"/>
  <c r="AL66" i="7"/>
  <c r="AM66" i="7"/>
  <c r="AH66" i="7"/>
  <c r="AN66" i="7"/>
  <c r="AO66" i="7"/>
  <c r="AP66" i="7"/>
  <c r="AQ66" i="7"/>
  <c r="AR66" i="7"/>
  <c r="AS66" i="7"/>
  <c r="AT66" i="7"/>
  <c r="AU66" i="7"/>
  <c r="AV66" i="7"/>
  <c r="AW66" i="7"/>
  <c r="AX66" i="7"/>
  <c r="AI7" i="7"/>
  <c r="AJ7" i="7"/>
  <c r="AK7" i="7"/>
  <c r="AL7" i="7"/>
  <c r="AM7" i="7"/>
  <c r="AH7" i="7"/>
  <c r="AN7" i="7"/>
  <c r="AO7" i="7"/>
  <c r="AP7" i="7"/>
  <c r="AQ7" i="7"/>
  <c r="AR7" i="7"/>
  <c r="AS7" i="7"/>
  <c r="AT7" i="7"/>
  <c r="AU7" i="7"/>
  <c r="AV7" i="7"/>
  <c r="AW7" i="7"/>
  <c r="AX7" i="7"/>
  <c r="AI41" i="7"/>
  <c r="AJ41" i="7"/>
  <c r="AK41" i="7"/>
  <c r="AL41" i="7"/>
  <c r="AM41" i="7"/>
  <c r="AH41" i="7"/>
  <c r="AN41" i="7"/>
  <c r="AO41" i="7"/>
  <c r="AP41" i="7"/>
  <c r="AQ41" i="7"/>
  <c r="AR41" i="7"/>
  <c r="AS41" i="7"/>
  <c r="AT41" i="7"/>
  <c r="AU41" i="7"/>
  <c r="AV41" i="7"/>
  <c r="AW41" i="7"/>
  <c r="AX41" i="7"/>
  <c r="AI20" i="7"/>
  <c r="AJ20" i="7"/>
  <c r="AK20" i="7"/>
  <c r="AL20" i="7"/>
  <c r="AM20" i="7"/>
  <c r="AH20" i="7"/>
  <c r="AN20" i="7"/>
  <c r="AO20" i="7"/>
  <c r="AP20" i="7"/>
  <c r="AQ20" i="7"/>
  <c r="AR20" i="7"/>
  <c r="AS20" i="7"/>
  <c r="AT20" i="7"/>
  <c r="AU20" i="7"/>
  <c r="AV20" i="7"/>
  <c r="AW20" i="7"/>
  <c r="AX20" i="7"/>
  <c r="AI76" i="7"/>
  <c r="AJ76" i="7"/>
  <c r="AK76" i="7"/>
  <c r="AL76" i="7"/>
  <c r="AM76" i="7"/>
  <c r="AH76" i="7"/>
  <c r="AN76" i="7"/>
  <c r="AO76" i="7"/>
  <c r="AP76" i="7"/>
  <c r="AQ76" i="7"/>
  <c r="AR76" i="7"/>
  <c r="AS76" i="7"/>
  <c r="AT76" i="7"/>
  <c r="AU76" i="7"/>
  <c r="AV76" i="7"/>
  <c r="AW76" i="7"/>
  <c r="AX76" i="7"/>
  <c r="AI73" i="7"/>
  <c r="AJ73" i="7"/>
  <c r="AK73" i="7"/>
  <c r="AL73" i="7"/>
  <c r="AM73" i="7"/>
  <c r="AH73" i="7"/>
  <c r="AN73" i="7"/>
  <c r="AO73" i="7"/>
  <c r="AP73" i="7"/>
  <c r="AQ73" i="7"/>
  <c r="AR73" i="7"/>
  <c r="AS73" i="7"/>
  <c r="AT73" i="7"/>
  <c r="AU73" i="7"/>
  <c r="AV73" i="7"/>
  <c r="AW73" i="7"/>
  <c r="AX73" i="7"/>
  <c r="AI44" i="7"/>
  <c r="AJ44" i="7"/>
  <c r="AK44" i="7"/>
  <c r="AL44" i="7"/>
  <c r="AM44" i="7"/>
  <c r="AH44" i="7"/>
  <c r="AN44" i="7"/>
  <c r="AO44" i="7"/>
  <c r="AP44" i="7"/>
  <c r="AQ44" i="7"/>
  <c r="AR44" i="7"/>
  <c r="AS44" i="7"/>
  <c r="AT44" i="7"/>
  <c r="AU44" i="7"/>
  <c r="AV44" i="7"/>
  <c r="AW44" i="7"/>
  <c r="AX44" i="7"/>
  <c r="AI48" i="7"/>
  <c r="AJ48" i="7"/>
  <c r="AK48" i="7"/>
  <c r="AL48" i="7"/>
  <c r="AM48" i="7"/>
  <c r="AH48" i="7"/>
  <c r="AN48" i="7"/>
  <c r="AO48" i="7"/>
  <c r="AP48" i="7"/>
  <c r="AQ48" i="7"/>
  <c r="AR48" i="7"/>
  <c r="AS48" i="7"/>
  <c r="AT48" i="7"/>
  <c r="AU48" i="7"/>
  <c r="AV48" i="7"/>
  <c r="AW48" i="7"/>
  <c r="AX48" i="7"/>
  <c r="AI51" i="7"/>
  <c r="AJ51" i="7"/>
  <c r="AK51" i="7"/>
  <c r="AL51" i="7"/>
  <c r="AM51" i="7"/>
  <c r="AH51" i="7"/>
  <c r="AN51" i="7"/>
  <c r="AO51" i="7"/>
  <c r="AP51" i="7"/>
  <c r="AQ51" i="7"/>
  <c r="AR51" i="7"/>
  <c r="AS51" i="7"/>
  <c r="AT51" i="7"/>
  <c r="AU51" i="7"/>
  <c r="AV51" i="7"/>
  <c r="AW51" i="7"/>
  <c r="AX51" i="7"/>
  <c r="AI31" i="7"/>
  <c r="AJ31" i="7"/>
  <c r="AK31" i="7"/>
  <c r="AL31" i="7"/>
  <c r="AM31" i="7"/>
  <c r="AH31" i="7"/>
  <c r="AN31" i="7"/>
  <c r="AO31" i="7"/>
  <c r="AP31" i="7"/>
  <c r="AQ31" i="7"/>
  <c r="AR31" i="7"/>
  <c r="AS31" i="7"/>
  <c r="AT31" i="7"/>
  <c r="AU31" i="7"/>
  <c r="AV31" i="7"/>
  <c r="AW31" i="7"/>
  <c r="AX31" i="7"/>
  <c r="AI40" i="7"/>
  <c r="AJ40" i="7"/>
  <c r="AK40" i="7"/>
  <c r="AL40" i="7"/>
  <c r="AM40" i="7"/>
  <c r="AH40" i="7"/>
  <c r="AN40" i="7"/>
  <c r="AO40" i="7"/>
  <c r="AP40" i="7"/>
  <c r="AQ40" i="7"/>
  <c r="AR40" i="7"/>
  <c r="AS40" i="7"/>
  <c r="AT40" i="7"/>
  <c r="AU40" i="7"/>
  <c r="AV40" i="7"/>
  <c r="AW40" i="7"/>
  <c r="AX40" i="7"/>
  <c r="AI23" i="7"/>
  <c r="AJ23" i="7"/>
  <c r="AK23" i="7"/>
  <c r="AL23" i="7"/>
  <c r="AM23" i="7"/>
  <c r="AH23" i="7"/>
  <c r="AN23" i="7"/>
  <c r="AO23" i="7"/>
  <c r="AP23" i="7"/>
  <c r="AQ23" i="7"/>
  <c r="AR23" i="7"/>
  <c r="AS23" i="7"/>
  <c r="AT23" i="7"/>
  <c r="AU23" i="7"/>
  <c r="AV23" i="7"/>
  <c r="AW23" i="7"/>
  <c r="AX23" i="7"/>
  <c r="AI60" i="7"/>
  <c r="AJ60" i="7"/>
  <c r="AK60" i="7"/>
  <c r="AL60" i="7"/>
  <c r="AM60" i="7"/>
  <c r="AH60" i="7"/>
  <c r="AN60" i="7"/>
  <c r="AO60" i="7"/>
  <c r="AP60" i="7"/>
  <c r="AQ60" i="7"/>
  <c r="AR60" i="7"/>
  <c r="AS60" i="7"/>
  <c r="AT60" i="7"/>
  <c r="AU60" i="7"/>
  <c r="AV60" i="7"/>
  <c r="AW60" i="7"/>
  <c r="AX60" i="7"/>
  <c r="AI84" i="7"/>
  <c r="AJ84" i="7"/>
  <c r="AK84" i="7"/>
  <c r="AL84" i="7"/>
  <c r="AM84" i="7"/>
  <c r="AH84" i="7"/>
  <c r="AN84" i="7"/>
  <c r="AO84" i="7"/>
  <c r="AP84" i="7"/>
  <c r="AQ84" i="7"/>
  <c r="AR84" i="7"/>
  <c r="AS84" i="7"/>
  <c r="AT84" i="7"/>
  <c r="AU84" i="7"/>
  <c r="AV84" i="7"/>
  <c r="AW84" i="7"/>
  <c r="AX84" i="7"/>
  <c r="AI65" i="7"/>
  <c r="AJ65" i="7"/>
  <c r="AK65" i="7"/>
  <c r="AL65" i="7"/>
  <c r="AM65" i="7"/>
  <c r="AH65" i="7"/>
  <c r="AN65" i="7"/>
  <c r="AO65" i="7"/>
  <c r="AP65" i="7"/>
  <c r="AQ65" i="7"/>
  <c r="AR65" i="7"/>
  <c r="AS65" i="7"/>
  <c r="AT65" i="7"/>
  <c r="AU65" i="7"/>
  <c r="AV65" i="7"/>
  <c r="AW65" i="7"/>
  <c r="AX65" i="7"/>
  <c r="AI58" i="7"/>
  <c r="AJ58" i="7"/>
  <c r="AK58" i="7"/>
  <c r="AL58" i="7"/>
  <c r="AM58" i="7"/>
  <c r="AH58" i="7"/>
  <c r="AN58" i="7"/>
  <c r="AO58" i="7"/>
  <c r="AP58" i="7"/>
  <c r="AQ58" i="7"/>
  <c r="AR58" i="7"/>
  <c r="AS58" i="7"/>
  <c r="AT58" i="7"/>
  <c r="AU58" i="7"/>
  <c r="AV58" i="7"/>
  <c r="AW58" i="7"/>
  <c r="AX58" i="7"/>
  <c r="AI86" i="7"/>
  <c r="AJ86" i="7"/>
  <c r="AK86" i="7"/>
  <c r="AL86" i="7"/>
  <c r="AM86" i="7"/>
  <c r="AH86" i="7"/>
  <c r="AN86" i="7"/>
  <c r="AO86" i="7"/>
  <c r="AP86" i="7"/>
  <c r="AQ86" i="7"/>
  <c r="AR86" i="7"/>
  <c r="AS86" i="7"/>
  <c r="AT86" i="7"/>
  <c r="AU86" i="7"/>
  <c r="AV86" i="7"/>
  <c r="AW86" i="7"/>
  <c r="AX86" i="7"/>
  <c r="AI25" i="7"/>
  <c r="AJ25" i="7"/>
  <c r="AK25" i="7"/>
  <c r="AL25" i="7"/>
  <c r="AM25" i="7"/>
  <c r="AH25" i="7"/>
  <c r="AN25" i="7"/>
  <c r="AO25" i="7"/>
  <c r="AP25" i="7"/>
  <c r="AQ25" i="7"/>
  <c r="AR25" i="7"/>
  <c r="AS25" i="7"/>
  <c r="AT25" i="7"/>
  <c r="AU25" i="7"/>
  <c r="AV25" i="7"/>
  <c r="AW25" i="7"/>
  <c r="AX25" i="7"/>
  <c r="AI59" i="7"/>
  <c r="AJ59" i="7"/>
  <c r="AK59" i="7"/>
  <c r="AL59" i="7"/>
  <c r="AM59" i="7"/>
  <c r="AH59" i="7"/>
  <c r="AN59" i="7"/>
  <c r="AO59" i="7"/>
  <c r="AP59" i="7"/>
  <c r="AQ59" i="7"/>
  <c r="AR59" i="7"/>
  <c r="AS59" i="7"/>
  <c r="AT59" i="7"/>
  <c r="AU59" i="7"/>
  <c r="AV59" i="7"/>
  <c r="AW59" i="7"/>
  <c r="AX59" i="7"/>
  <c r="AI27" i="7"/>
  <c r="AJ27" i="7"/>
  <c r="AK27" i="7"/>
  <c r="AL27" i="7"/>
  <c r="AM27" i="7"/>
  <c r="AH27" i="7"/>
  <c r="AN27" i="7"/>
  <c r="AO27" i="7"/>
  <c r="AP27" i="7"/>
  <c r="AQ27" i="7"/>
  <c r="AR27" i="7"/>
  <c r="AS27" i="7"/>
  <c r="AT27" i="7"/>
  <c r="AU27" i="7"/>
  <c r="AV27" i="7"/>
  <c r="AW27" i="7"/>
  <c r="AX27" i="7"/>
  <c r="AI38" i="7"/>
  <c r="AJ38" i="7"/>
  <c r="AK38" i="7"/>
  <c r="AL38" i="7"/>
  <c r="AM38" i="7"/>
  <c r="AH38" i="7"/>
  <c r="AN38" i="7"/>
  <c r="AO38" i="7"/>
  <c r="AP38" i="7"/>
  <c r="AQ38" i="7"/>
  <c r="AR38" i="7"/>
  <c r="AS38" i="7"/>
  <c r="AT38" i="7"/>
  <c r="AU38" i="7"/>
  <c r="AV38" i="7"/>
  <c r="AW38" i="7"/>
  <c r="AX38" i="7"/>
  <c r="AI42" i="7"/>
  <c r="AJ42" i="7"/>
  <c r="AK42" i="7"/>
  <c r="AL42" i="7"/>
  <c r="AM42" i="7"/>
  <c r="AH42" i="7"/>
  <c r="AN42" i="7"/>
  <c r="AO42" i="7"/>
  <c r="AP42" i="7"/>
  <c r="AQ42" i="7"/>
  <c r="AR42" i="7"/>
  <c r="AS42" i="7"/>
  <c r="AT42" i="7"/>
  <c r="AU42" i="7"/>
  <c r="AV42" i="7"/>
  <c r="AW42" i="7"/>
  <c r="AX42" i="7"/>
  <c r="AI13" i="7"/>
  <c r="AJ13" i="7"/>
  <c r="AK13" i="7"/>
  <c r="AL13" i="7"/>
  <c r="AM13" i="7"/>
  <c r="AH13" i="7"/>
  <c r="AN13" i="7"/>
  <c r="AO13" i="7"/>
  <c r="AP13" i="7"/>
  <c r="AQ13" i="7"/>
  <c r="AR13" i="7"/>
  <c r="AS13" i="7"/>
  <c r="AT13" i="7"/>
  <c r="AU13" i="7"/>
  <c r="AV13" i="7"/>
  <c r="AW13" i="7"/>
  <c r="AX13" i="7"/>
  <c r="AI28" i="7"/>
  <c r="AJ28" i="7"/>
  <c r="AK28" i="7"/>
  <c r="AL28" i="7"/>
  <c r="AM28" i="7"/>
  <c r="AH28" i="7"/>
  <c r="AN28" i="7"/>
  <c r="AO28" i="7"/>
  <c r="AP28" i="7"/>
  <c r="AQ28" i="7"/>
  <c r="AR28" i="7"/>
  <c r="AS28" i="7"/>
  <c r="AT28" i="7"/>
  <c r="AU28" i="7"/>
  <c r="AV28" i="7"/>
  <c r="AW28" i="7"/>
  <c r="AX28" i="7"/>
  <c r="AI16" i="7"/>
  <c r="AJ16" i="7"/>
  <c r="AK16" i="7"/>
  <c r="AL16" i="7"/>
  <c r="AM16" i="7"/>
  <c r="AH16" i="7"/>
  <c r="AN16" i="7"/>
  <c r="AO16" i="7"/>
  <c r="AP16" i="7"/>
  <c r="AQ16" i="7"/>
  <c r="AR16" i="7"/>
  <c r="AS16" i="7"/>
  <c r="AT16" i="7"/>
  <c r="AU16" i="7"/>
  <c r="AV16" i="7"/>
  <c r="AW16" i="7"/>
  <c r="AX16" i="7"/>
  <c r="AI56" i="7"/>
  <c r="AJ56" i="7"/>
  <c r="AK56" i="7"/>
  <c r="AL56" i="7"/>
  <c r="AM56" i="7"/>
  <c r="AH56" i="7"/>
  <c r="AN56" i="7"/>
  <c r="AO56" i="7"/>
  <c r="AP56" i="7"/>
  <c r="AQ56" i="7"/>
  <c r="AR56" i="7"/>
  <c r="AS56" i="7"/>
  <c r="AT56" i="7"/>
  <c r="AU56" i="7"/>
  <c r="AV56" i="7"/>
  <c r="AW56" i="7"/>
  <c r="AX56" i="7"/>
  <c r="AI54" i="7"/>
  <c r="AJ54" i="7"/>
  <c r="AK54" i="7"/>
  <c r="AL54" i="7"/>
  <c r="AM54" i="7"/>
  <c r="AH54" i="7"/>
  <c r="AN54" i="7"/>
  <c r="AO54" i="7"/>
  <c r="AP54" i="7"/>
  <c r="AQ54" i="7"/>
  <c r="AR54" i="7"/>
  <c r="AS54" i="7"/>
  <c r="AT54" i="7"/>
  <c r="AU54" i="7"/>
  <c r="AV54" i="7"/>
  <c r="AW54" i="7"/>
  <c r="AX54" i="7"/>
  <c r="AI46" i="7"/>
  <c r="AJ46" i="7"/>
  <c r="AK46" i="7"/>
  <c r="AL46" i="7"/>
  <c r="AM46" i="7"/>
  <c r="AH46" i="7"/>
  <c r="AN46" i="7"/>
  <c r="AO46" i="7"/>
  <c r="AP46" i="7"/>
  <c r="AQ46" i="7"/>
  <c r="AR46" i="7"/>
  <c r="AS46" i="7"/>
  <c r="AT46" i="7"/>
  <c r="AU46" i="7"/>
  <c r="AV46" i="7"/>
  <c r="AW46" i="7"/>
  <c r="AX46" i="7"/>
  <c r="AI82" i="7"/>
  <c r="AJ82" i="7"/>
  <c r="AK82" i="7"/>
  <c r="AL82" i="7"/>
  <c r="AM82" i="7"/>
  <c r="AH82" i="7"/>
  <c r="AN82" i="7"/>
  <c r="AO82" i="7"/>
  <c r="AP82" i="7"/>
  <c r="AQ82" i="7"/>
  <c r="AR82" i="7"/>
  <c r="AS82" i="7"/>
  <c r="AT82" i="7"/>
  <c r="AU82" i="7"/>
  <c r="AV82" i="7"/>
  <c r="AW82" i="7"/>
  <c r="AX82" i="7"/>
  <c r="AI14" i="7"/>
  <c r="AJ14" i="7"/>
  <c r="AK14" i="7"/>
  <c r="AL14" i="7"/>
  <c r="AM14" i="7"/>
  <c r="AH14" i="7"/>
  <c r="AN14" i="7"/>
  <c r="AO14" i="7"/>
  <c r="AP14" i="7"/>
  <c r="AQ14" i="7"/>
  <c r="AR14" i="7"/>
  <c r="AS14" i="7"/>
  <c r="AT14" i="7"/>
  <c r="AU14" i="7"/>
  <c r="AV14" i="7"/>
  <c r="AW14" i="7"/>
  <c r="AX14" i="7"/>
  <c r="AI77" i="7"/>
  <c r="AJ77" i="7"/>
  <c r="AK77" i="7"/>
  <c r="AL77" i="7"/>
  <c r="AM77" i="7"/>
  <c r="AH77" i="7"/>
  <c r="AN77" i="7"/>
  <c r="AO77" i="7"/>
  <c r="AP77" i="7"/>
  <c r="AQ77" i="7"/>
  <c r="AR77" i="7"/>
  <c r="AS77" i="7"/>
  <c r="AT77" i="7"/>
  <c r="AU77" i="7"/>
  <c r="AV77" i="7"/>
  <c r="AW77" i="7"/>
  <c r="AX77" i="7"/>
  <c r="AI33" i="7"/>
  <c r="AJ33" i="7"/>
  <c r="AK33" i="7"/>
  <c r="AL33" i="7"/>
  <c r="AM33" i="7"/>
  <c r="AH33" i="7"/>
  <c r="AN33" i="7"/>
  <c r="AO33" i="7"/>
  <c r="AP33" i="7"/>
  <c r="AQ33" i="7"/>
  <c r="AR33" i="7"/>
  <c r="AS33" i="7"/>
  <c r="AT33" i="7"/>
  <c r="AU33" i="7"/>
  <c r="AV33" i="7"/>
  <c r="AW33" i="7"/>
  <c r="AX33" i="7"/>
  <c r="AI64" i="7"/>
  <c r="AJ64" i="7"/>
  <c r="AK64" i="7"/>
  <c r="AL64" i="7"/>
  <c r="AM64" i="7"/>
  <c r="AH64" i="7"/>
  <c r="AN64" i="7"/>
  <c r="AO64" i="7"/>
  <c r="AP64" i="7"/>
  <c r="AQ64" i="7"/>
  <c r="AR64" i="7"/>
  <c r="AS64" i="7"/>
  <c r="AT64" i="7"/>
  <c r="AU64" i="7"/>
  <c r="AV64" i="7"/>
  <c r="AW64" i="7"/>
  <c r="AX64" i="7"/>
  <c r="AI70" i="7"/>
  <c r="AJ70" i="7"/>
  <c r="AK70" i="7"/>
  <c r="AL70" i="7"/>
  <c r="AM70" i="7"/>
  <c r="AH70" i="7"/>
  <c r="AN70" i="7"/>
  <c r="AO70" i="7"/>
  <c r="AP70" i="7"/>
  <c r="AQ70" i="7"/>
  <c r="AR70" i="7"/>
  <c r="AS70" i="7"/>
  <c r="AT70" i="7"/>
  <c r="AU70" i="7"/>
  <c r="AV70" i="7"/>
  <c r="AW70" i="7"/>
  <c r="AX70" i="7"/>
  <c r="AI68" i="7"/>
  <c r="AJ68" i="7"/>
  <c r="AK68" i="7"/>
  <c r="AL68" i="7"/>
  <c r="AM68" i="7"/>
  <c r="AH68" i="7"/>
  <c r="AN68" i="7"/>
  <c r="AO68" i="7"/>
  <c r="AP68" i="7"/>
  <c r="AQ68" i="7"/>
  <c r="AR68" i="7"/>
  <c r="AS68" i="7"/>
  <c r="AT68" i="7"/>
  <c r="AU68" i="7"/>
  <c r="AV68" i="7"/>
  <c r="AW68" i="7"/>
  <c r="AX68" i="7"/>
  <c r="AI49" i="7"/>
  <c r="AJ49" i="7"/>
  <c r="AK49" i="7"/>
  <c r="AL49" i="7"/>
  <c r="AM49" i="7"/>
  <c r="AH49" i="7"/>
  <c r="AN49" i="7"/>
  <c r="AO49" i="7"/>
  <c r="AP49" i="7"/>
  <c r="AQ49" i="7"/>
  <c r="AR49" i="7"/>
  <c r="AS49" i="7"/>
  <c r="AT49" i="7"/>
  <c r="AU49" i="7"/>
  <c r="AV49" i="7"/>
  <c r="AW49" i="7"/>
  <c r="AX49" i="7"/>
  <c r="AI52" i="7"/>
  <c r="AJ52" i="7"/>
  <c r="AK52" i="7"/>
  <c r="AL52" i="7"/>
  <c r="AM52" i="7"/>
  <c r="AH52" i="7"/>
  <c r="AN52" i="7"/>
  <c r="AO52" i="7"/>
  <c r="AP52" i="7"/>
  <c r="AQ52" i="7"/>
  <c r="AR52" i="7"/>
  <c r="AS52" i="7"/>
  <c r="AT52" i="7"/>
  <c r="AU52" i="7"/>
  <c r="AV52" i="7"/>
  <c r="AW52" i="7"/>
  <c r="AX52" i="7"/>
  <c r="AI11" i="7"/>
  <c r="AJ11" i="7"/>
  <c r="AK11" i="7"/>
  <c r="AL11" i="7"/>
  <c r="AM11" i="7"/>
  <c r="AH11" i="7"/>
  <c r="AN11" i="7"/>
  <c r="AO11" i="7"/>
  <c r="AP11" i="7"/>
  <c r="AQ11" i="7"/>
  <c r="AR11" i="7"/>
  <c r="AS11" i="7"/>
  <c r="AT11" i="7"/>
  <c r="AU11" i="7"/>
  <c r="AV11" i="7"/>
  <c r="AW11" i="7"/>
  <c r="AX11" i="7"/>
  <c r="AI3" i="7"/>
  <c r="AJ3" i="7"/>
  <c r="AK3" i="7"/>
  <c r="AL3" i="7"/>
  <c r="AM3" i="7"/>
  <c r="AH3" i="7"/>
  <c r="AN3" i="7"/>
  <c r="AO3" i="7"/>
  <c r="AP3" i="7"/>
  <c r="AQ3" i="7"/>
  <c r="AR3" i="7"/>
  <c r="AS3" i="7"/>
  <c r="AT3" i="7"/>
  <c r="AU3" i="7"/>
  <c r="AV3" i="7"/>
  <c r="AW3" i="7"/>
  <c r="AX3" i="7"/>
  <c r="AI18" i="7"/>
  <c r="AJ18" i="7"/>
  <c r="AK18" i="7"/>
  <c r="AL18" i="7"/>
  <c r="AM18" i="7"/>
  <c r="AH18" i="7"/>
  <c r="AN18" i="7"/>
  <c r="AO18" i="7"/>
  <c r="AP18" i="7"/>
  <c r="AQ18" i="7"/>
  <c r="AR18" i="7"/>
  <c r="AS18" i="7"/>
  <c r="AT18" i="7"/>
  <c r="AU18" i="7"/>
  <c r="AV18" i="7"/>
  <c r="AW18" i="7"/>
  <c r="AX18" i="7"/>
  <c r="AI53" i="7"/>
  <c r="AJ53" i="7"/>
  <c r="AK53" i="7"/>
  <c r="AL53" i="7"/>
  <c r="AM53" i="7"/>
  <c r="AH53" i="7"/>
  <c r="AN53" i="7"/>
  <c r="AO53" i="7"/>
  <c r="AP53" i="7"/>
  <c r="AQ53" i="7"/>
  <c r="AR53" i="7"/>
  <c r="AS53" i="7"/>
  <c r="AT53" i="7"/>
  <c r="AU53" i="7"/>
  <c r="AV53" i="7"/>
  <c r="AW53" i="7"/>
  <c r="AX53" i="7"/>
  <c r="AI74" i="7"/>
  <c r="AJ74" i="7"/>
  <c r="AK74" i="7"/>
  <c r="AL74" i="7"/>
  <c r="AM74" i="7"/>
  <c r="AH74" i="7"/>
  <c r="AN74" i="7"/>
  <c r="AO74" i="7"/>
  <c r="AP74" i="7"/>
  <c r="AQ74" i="7"/>
  <c r="AR74" i="7"/>
  <c r="AS74" i="7"/>
  <c r="AT74" i="7"/>
  <c r="AU74" i="7"/>
  <c r="AV74" i="7"/>
  <c r="AW74" i="7"/>
  <c r="AX74" i="7"/>
  <c r="AI69" i="7"/>
  <c r="AJ69" i="7"/>
  <c r="AK69" i="7"/>
  <c r="AL69" i="7"/>
  <c r="AM69" i="7"/>
  <c r="AH69" i="7"/>
  <c r="AN69" i="7"/>
  <c r="AO69" i="7"/>
  <c r="AP69" i="7"/>
  <c r="AQ69" i="7"/>
  <c r="AR69" i="7"/>
  <c r="AS69" i="7"/>
  <c r="AT69" i="7"/>
  <c r="AU69" i="7"/>
  <c r="AV69" i="7"/>
  <c r="AW69" i="7"/>
  <c r="AX69" i="7"/>
  <c r="AI34" i="7"/>
  <c r="AJ34" i="7"/>
  <c r="AK34" i="7"/>
  <c r="AL34" i="7"/>
  <c r="AM34" i="7"/>
  <c r="AH34" i="7"/>
  <c r="AN34" i="7"/>
  <c r="AO34" i="7"/>
  <c r="AP34" i="7"/>
  <c r="AQ34" i="7"/>
  <c r="AR34" i="7"/>
  <c r="AS34" i="7"/>
  <c r="AT34" i="7"/>
  <c r="AU34" i="7"/>
  <c r="AV34" i="7"/>
  <c r="AW34" i="7"/>
  <c r="AX34" i="7"/>
  <c r="AI9" i="7"/>
  <c r="AJ9" i="7"/>
  <c r="AK9" i="7"/>
  <c r="AL9" i="7"/>
  <c r="AM9" i="7"/>
  <c r="AH9" i="7"/>
  <c r="AN9" i="7"/>
  <c r="AO9" i="7"/>
  <c r="AP9" i="7"/>
  <c r="AQ9" i="7"/>
  <c r="AR9" i="7"/>
  <c r="AS9" i="7"/>
  <c r="AT9" i="7"/>
  <c r="AU9" i="7"/>
  <c r="AV9" i="7"/>
  <c r="AW9" i="7"/>
  <c r="AX9" i="7"/>
  <c r="AI43" i="7"/>
  <c r="AJ43" i="7"/>
  <c r="AK43" i="7"/>
  <c r="AL43" i="7"/>
  <c r="AM43" i="7"/>
  <c r="AH43" i="7"/>
  <c r="AN43" i="7"/>
  <c r="AO43" i="7"/>
  <c r="AP43" i="7"/>
  <c r="AQ43" i="7"/>
  <c r="AR43" i="7"/>
  <c r="AS43" i="7"/>
  <c r="AT43" i="7"/>
  <c r="AU43" i="7"/>
  <c r="AV43" i="7"/>
  <c r="AW43" i="7"/>
  <c r="AX43" i="7"/>
  <c r="AI57" i="7"/>
  <c r="AJ57" i="7"/>
  <c r="AK57" i="7"/>
  <c r="AL57" i="7"/>
  <c r="AM57" i="7"/>
  <c r="AH57" i="7"/>
  <c r="AN57" i="7"/>
  <c r="AO57" i="7"/>
  <c r="AP57" i="7"/>
  <c r="AQ57" i="7"/>
  <c r="AR57" i="7"/>
  <c r="AS57" i="7"/>
  <c r="AT57" i="7"/>
  <c r="AU57" i="7"/>
  <c r="AV57" i="7"/>
  <c r="AW57" i="7"/>
  <c r="AX57" i="7"/>
  <c r="AI35" i="7"/>
  <c r="AJ35" i="7"/>
  <c r="AK35" i="7"/>
  <c r="AL35" i="7"/>
  <c r="AM35" i="7"/>
  <c r="AH35" i="7"/>
  <c r="AN35" i="7"/>
  <c r="AO35" i="7"/>
  <c r="AP35" i="7"/>
  <c r="AQ35" i="7"/>
  <c r="AR35" i="7"/>
  <c r="AS35" i="7"/>
  <c r="AT35" i="7"/>
  <c r="AU35" i="7"/>
  <c r="AV35" i="7"/>
  <c r="AW35" i="7"/>
  <c r="AX35" i="7"/>
  <c r="AI72" i="7"/>
  <c r="AJ72" i="7"/>
  <c r="AK72" i="7"/>
  <c r="AL72" i="7"/>
  <c r="AM72" i="7"/>
  <c r="AH72" i="7"/>
  <c r="AN72" i="7"/>
  <c r="AO72" i="7"/>
  <c r="AP72" i="7"/>
  <c r="AQ72" i="7"/>
  <c r="AR72" i="7"/>
  <c r="AS72" i="7"/>
  <c r="AT72" i="7"/>
  <c r="AU72" i="7"/>
  <c r="AV72" i="7"/>
  <c r="AW72" i="7"/>
  <c r="AX72" i="7"/>
  <c r="AI62" i="7"/>
  <c r="AJ62" i="7"/>
  <c r="AK62" i="7"/>
  <c r="AL62" i="7"/>
  <c r="AM62" i="7"/>
  <c r="AH62" i="7"/>
  <c r="AN62" i="7"/>
  <c r="AO62" i="7"/>
  <c r="AP62" i="7"/>
  <c r="AQ62" i="7"/>
  <c r="AR62" i="7"/>
  <c r="AS62" i="7"/>
  <c r="AT62" i="7"/>
  <c r="AU62" i="7"/>
  <c r="AV62" i="7"/>
  <c r="AW62" i="7"/>
  <c r="AX62" i="7"/>
  <c r="AI87" i="7"/>
  <c r="AJ87" i="7"/>
  <c r="AK87" i="7"/>
  <c r="AL87" i="7"/>
  <c r="AM87" i="7"/>
  <c r="AH87" i="7"/>
  <c r="AN87" i="7"/>
  <c r="AO87" i="7"/>
  <c r="AP87" i="7"/>
  <c r="AQ87" i="7"/>
  <c r="AR87" i="7"/>
  <c r="AS87" i="7"/>
  <c r="AT87" i="7"/>
  <c r="AU87" i="7"/>
  <c r="AV87" i="7"/>
  <c r="AW87" i="7"/>
  <c r="AX87" i="7"/>
  <c r="AI30" i="7"/>
  <c r="AJ30" i="7"/>
  <c r="AK30" i="7"/>
  <c r="AL30" i="7"/>
  <c r="AM30" i="7"/>
  <c r="AH30" i="7"/>
  <c r="AN30" i="7"/>
  <c r="AO30" i="7"/>
  <c r="AP30" i="7"/>
  <c r="AQ30" i="7"/>
  <c r="AR30" i="7"/>
  <c r="AS30" i="7"/>
  <c r="AT30" i="7"/>
  <c r="AU30" i="7"/>
  <c r="AV30" i="7"/>
  <c r="AW30" i="7"/>
  <c r="AX30" i="7"/>
  <c r="AI45" i="7"/>
  <c r="AJ45" i="7"/>
  <c r="AK45" i="7"/>
  <c r="AL45" i="7"/>
  <c r="AM45" i="7"/>
  <c r="AH45" i="7"/>
  <c r="AN45" i="7"/>
  <c r="AO45" i="7"/>
  <c r="AP45" i="7"/>
  <c r="AQ45" i="7"/>
  <c r="AR45" i="7"/>
  <c r="AS45" i="7"/>
  <c r="AT45" i="7"/>
  <c r="AU45" i="7"/>
  <c r="AV45" i="7"/>
  <c r="AW45" i="7"/>
  <c r="AX45" i="7"/>
  <c r="AI5" i="7"/>
  <c r="AJ5" i="7"/>
  <c r="AK5" i="7"/>
  <c r="AL5" i="7"/>
  <c r="AM5" i="7"/>
  <c r="AH5" i="7"/>
  <c r="AN5" i="7"/>
  <c r="AO5" i="7"/>
  <c r="AP5" i="7"/>
  <c r="AQ5" i="7"/>
  <c r="AR5" i="7"/>
  <c r="AS5" i="7"/>
  <c r="AT5" i="7"/>
  <c r="AU5" i="7"/>
  <c r="AV5" i="7"/>
  <c r="AW5" i="7"/>
  <c r="AX5" i="7"/>
  <c r="AI24" i="7"/>
  <c r="AJ24" i="7"/>
  <c r="AK24" i="7"/>
  <c r="AL24" i="7"/>
  <c r="AM24" i="7"/>
  <c r="AH24" i="7"/>
  <c r="AN24" i="7"/>
  <c r="AO24" i="7"/>
  <c r="AP24" i="7"/>
  <c r="AQ24" i="7"/>
  <c r="AR24" i="7"/>
  <c r="AS24" i="7"/>
  <c r="AT24" i="7"/>
  <c r="AU24" i="7"/>
  <c r="AV24" i="7"/>
  <c r="AW24" i="7"/>
  <c r="AX24" i="7"/>
  <c r="AI36" i="7"/>
  <c r="AJ36" i="7"/>
  <c r="AK36" i="7"/>
  <c r="AL36" i="7"/>
  <c r="AM36" i="7"/>
  <c r="AH36" i="7"/>
  <c r="AN36" i="7"/>
  <c r="AO36" i="7"/>
  <c r="AP36" i="7"/>
  <c r="AQ36" i="7"/>
  <c r="AR36" i="7"/>
  <c r="AS36" i="7"/>
  <c r="AT36" i="7"/>
  <c r="AU36" i="7"/>
  <c r="AV36" i="7"/>
  <c r="AW36" i="7"/>
  <c r="AX36" i="7"/>
  <c r="AI88" i="7"/>
  <c r="AJ88" i="7"/>
  <c r="AK88" i="7"/>
  <c r="AL88" i="7"/>
  <c r="AM88" i="7"/>
  <c r="AH88" i="7"/>
  <c r="AN88" i="7"/>
  <c r="AO88" i="7"/>
  <c r="AP88" i="7"/>
  <c r="AQ88" i="7"/>
  <c r="AR88" i="7"/>
  <c r="AS88" i="7"/>
  <c r="AT88" i="7"/>
  <c r="AU88" i="7"/>
  <c r="AV88" i="7"/>
  <c r="AW88" i="7"/>
  <c r="AX88" i="7"/>
  <c r="AI37" i="7"/>
  <c r="AJ37" i="7"/>
  <c r="AK37" i="7"/>
  <c r="AL37" i="7"/>
  <c r="AM37" i="7"/>
  <c r="AH37" i="7"/>
  <c r="AN37" i="7"/>
  <c r="AO37" i="7"/>
  <c r="AP37" i="7"/>
  <c r="AQ37" i="7"/>
  <c r="AR37" i="7"/>
  <c r="AS37" i="7"/>
  <c r="AT37" i="7"/>
  <c r="AU37" i="7"/>
  <c r="AV37" i="7"/>
  <c r="AW37" i="7"/>
  <c r="AX37" i="7"/>
  <c r="AI4" i="7"/>
  <c r="AJ4" i="7"/>
  <c r="AK4" i="7"/>
  <c r="AL4" i="7"/>
  <c r="AM4" i="7"/>
  <c r="AH4" i="7"/>
  <c r="AN4" i="7"/>
  <c r="AO4" i="7"/>
  <c r="AP4" i="7"/>
  <c r="AQ4" i="7"/>
  <c r="AR4" i="7"/>
  <c r="AS4" i="7"/>
  <c r="AT4" i="7"/>
  <c r="AU4" i="7"/>
  <c r="AV4" i="7"/>
  <c r="AW4" i="7"/>
  <c r="AX4" i="7"/>
  <c r="AI8" i="7"/>
  <c r="AJ8" i="7"/>
  <c r="AK8" i="7"/>
  <c r="AL8" i="7"/>
  <c r="AM8" i="7"/>
  <c r="AH8" i="7"/>
  <c r="AN8" i="7"/>
  <c r="AO8" i="7"/>
  <c r="AP8" i="7"/>
  <c r="AQ8" i="7"/>
  <c r="AR8" i="7"/>
  <c r="AS8" i="7"/>
  <c r="AT8" i="7"/>
  <c r="AU8" i="7"/>
  <c r="AV8" i="7"/>
  <c r="AW8" i="7"/>
  <c r="AX8" i="7"/>
  <c r="AI55" i="7"/>
  <c r="AJ55" i="7"/>
  <c r="AK55" i="7"/>
  <c r="AL55" i="7"/>
  <c r="AM55" i="7"/>
  <c r="AH55" i="7"/>
  <c r="AN55" i="7"/>
  <c r="AO55" i="7"/>
  <c r="AP55" i="7"/>
  <c r="AQ55" i="7"/>
  <c r="AR55" i="7"/>
  <c r="AS55" i="7"/>
  <c r="AT55" i="7"/>
  <c r="AU55" i="7"/>
  <c r="AV55" i="7"/>
  <c r="AW55" i="7"/>
  <c r="AX55" i="7"/>
  <c r="AI81" i="7"/>
  <c r="AJ81" i="7"/>
  <c r="AK81" i="7"/>
  <c r="AL81" i="7"/>
  <c r="AM81" i="7"/>
  <c r="AH81" i="7"/>
  <c r="AN81" i="7"/>
  <c r="AO81" i="7"/>
  <c r="AP81" i="7"/>
  <c r="AQ81" i="7"/>
  <c r="AR81" i="7"/>
  <c r="AS81" i="7"/>
  <c r="AT81" i="7"/>
  <c r="AU81" i="7"/>
  <c r="AV81" i="7"/>
  <c r="AW81" i="7"/>
  <c r="AX81" i="7"/>
  <c r="AI15" i="7"/>
  <c r="AJ15" i="7"/>
  <c r="AK15" i="7"/>
  <c r="AL15" i="7"/>
  <c r="AM15" i="7"/>
  <c r="AH15" i="7"/>
  <c r="AN15" i="7"/>
  <c r="AO15" i="7"/>
  <c r="AP15" i="7"/>
  <c r="AQ15" i="7"/>
  <c r="AR15" i="7"/>
  <c r="AS15" i="7"/>
  <c r="AT15" i="7"/>
  <c r="AU15" i="7"/>
  <c r="AV15" i="7"/>
  <c r="AW15" i="7"/>
  <c r="AX15" i="7"/>
  <c r="AI22" i="7"/>
  <c r="AJ22" i="7"/>
  <c r="AK22" i="7"/>
  <c r="AL22" i="7"/>
  <c r="AM22" i="7"/>
  <c r="AH22" i="7"/>
  <c r="AN22" i="7"/>
  <c r="AO22" i="7"/>
  <c r="AP22" i="7"/>
  <c r="AQ22" i="7"/>
  <c r="AR22" i="7"/>
  <c r="AS22" i="7"/>
  <c r="AT22" i="7"/>
  <c r="AU22" i="7"/>
  <c r="AV22" i="7"/>
  <c r="AW22" i="7"/>
  <c r="AX22" i="7"/>
  <c r="AI29" i="7"/>
  <c r="AJ29" i="7"/>
  <c r="AK29" i="7"/>
  <c r="AL29" i="7"/>
  <c r="AM29" i="7"/>
  <c r="AH29" i="7"/>
  <c r="AN29" i="7"/>
  <c r="AO29" i="7"/>
  <c r="AP29" i="7"/>
  <c r="AQ29" i="7"/>
  <c r="AR29" i="7"/>
  <c r="AS29" i="7"/>
  <c r="AT29" i="7"/>
  <c r="AU29" i="7"/>
  <c r="AV29" i="7"/>
  <c r="AW29" i="7"/>
  <c r="AX29" i="7"/>
  <c r="AI21" i="7"/>
  <c r="AJ21" i="7"/>
  <c r="AK21" i="7"/>
  <c r="AL21" i="7"/>
  <c r="AM21" i="7"/>
  <c r="AH21" i="7"/>
  <c r="AN21" i="7"/>
  <c r="AO21" i="7"/>
  <c r="AP21" i="7"/>
  <c r="AQ21" i="7"/>
  <c r="AR21" i="7"/>
  <c r="AS21" i="7"/>
  <c r="AT21" i="7"/>
  <c r="AU21" i="7"/>
  <c r="AV21" i="7"/>
  <c r="AW21" i="7"/>
  <c r="AX21" i="7"/>
  <c r="AI90" i="7"/>
  <c r="AJ90" i="7"/>
  <c r="AK90" i="7"/>
  <c r="AL90" i="7"/>
  <c r="AM90" i="7"/>
  <c r="AH90" i="7"/>
  <c r="AN90" i="7"/>
  <c r="AO90" i="7"/>
  <c r="AP90" i="7"/>
  <c r="AQ90" i="7"/>
  <c r="AR90" i="7"/>
  <c r="AS90" i="7"/>
  <c r="AT90" i="7"/>
  <c r="AU90" i="7"/>
  <c r="AV90" i="7"/>
  <c r="AW90" i="7"/>
  <c r="AX90" i="7"/>
  <c r="AX50" i="7"/>
  <c r="AW50" i="7"/>
  <c r="AV50" i="7"/>
  <c r="AU50" i="7"/>
  <c r="AT50" i="7"/>
  <c r="AS50" i="7"/>
  <c r="AR50" i="7"/>
  <c r="AQ50" i="7"/>
  <c r="AP50" i="7"/>
  <c r="AO50" i="7"/>
  <c r="AM50" i="7"/>
  <c r="AH50" i="7"/>
  <c r="AN50" i="7"/>
  <c r="AL50" i="7"/>
  <c r="AK50" i="7"/>
  <c r="AJ50" i="7"/>
  <c r="AI50" i="7"/>
  <c r="AF63" i="7"/>
  <c r="AG63" i="7"/>
  <c r="AF85" i="7"/>
  <c r="AG85" i="7"/>
  <c r="AF71" i="7"/>
  <c r="AG71" i="7"/>
  <c r="AF93" i="7"/>
  <c r="AG93" i="7"/>
  <c r="AF75" i="7"/>
  <c r="AG75" i="7"/>
  <c r="AF12" i="7"/>
  <c r="AG12" i="7"/>
  <c r="AF26" i="7"/>
  <c r="AG26" i="7"/>
  <c r="AF80" i="7"/>
  <c r="AG80" i="7"/>
  <c r="AF92" i="7"/>
  <c r="AG92" i="7"/>
  <c r="AF66" i="7"/>
  <c r="AG66" i="7"/>
  <c r="AF7" i="7"/>
  <c r="AG7" i="7"/>
  <c r="AF41" i="7"/>
  <c r="AG41" i="7"/>
  <c r="AF20" i="7"/>
  <c r="AG20" i="7"/>
  <c r="AF76" i="7"/>
  <c r="AG76" i="7"/>
  <c r="AF73" i="7"/>
  <c r="AG73" i="7"/>
  <c r="AF44" i="7"/>
  <c r="AG44" i="7"/>
  <c r="AF48" i="7"/>
  <c r="AG48" i="7"/>
  <c r="AF51" i="7"/>
  <c r="AG51" i="7"/>
  <c r="AF31" i="7"/>
  <c r="AG31" i="7"/>
  <c r="AF40" i="7"/>
  <c r="AG40" i="7"/>
  <c r="AF23" i="7"/>
  <c r="AG23" i="7"/>
  <c r="AF60" i="7"/>
  <c r="AG60" i="7"/>
  <c r="AF84" i="7"/>
  <c r="AG84" i="7"/>
  <c r="AF65" i="7"/>
  <c r="AG65" i="7"/>
  <c r="AF58" i="7"/>
  <c r="AG58" i="7"/>
  <c r="AF86" i="7"/>
  <c r="AG86" i="7"/>
  <c r="AF25" i="7"/>
  <c r="AG25" i="7"/>
  <c r="AF59" i="7"/>
  <c r="AG59" i="7"/>
  <c r="AF27" i="7"/>
  <c r="AG27" i="7"/>
  <c r="AF38" i="7"/>
  <c r="AG38" i="7"/>
  <c r="AF42" i="7"/>
  <c r="AG42" i="7"/>
  <c r="AF13" i="7"/>
  <c r="AG13" i="7"/>
  <c r="AF28" i="7"/>
  <c r="AG28" i="7"/>
  <c r="AF16" i="7"/>
  <c r="AG16" i="7"/>
  <c r="AF56" i="7"/>
  <c r="AG56" i="7"/>
  <c r="AF54" i="7"/>
  <c r="AG54" i="7"/>
  <c r="AF46" i="7"/>
  <c r="AG46" i="7"/>
  <c r="AF82" i="7"/>
  <c r="AG82" i="7"/>
  <c r="AF14" i="7"/>
  <c r="AG14" i="7"/>
  <c r="AF77" i="7"/>
  <c r="AG77" i="7"/>
  <c r="AF33" i="7"/>
  <c r="AG33" i="7"/>
  <c r="AF64" i="7"/>
  <c r="AG64" i="7"/>
  <c r="AF70" i="7"/>
  <c r="AG70" i="7"/>
  <c r="AF68" i="7"/>
  <c r="AG68" i="7"/>
  <c r="AF49" i="7"/>
  <c r="AG49" i="7"/>
  <c r="AF52" i="7"/>
  <c r="AG52" i="7"/>
  <c r="AF11" i="7"/>
  <c r="AG11" i="7"/>
  <c r="AF3" i="7"/>
  <c r="AG3" i="7"/>
  <c r="AF18" i="7"/>
  <c r="AG18" i="7"/>
  <c r="AF53" i="7"/>
  <c r="AG53" i="7"/>
  <c r="AF74" i="7"/>
  <c r="AG74" i="7"/>
  <c r="AF69" i="7"/>
  <c r="AG69" i="7"/>
  <c r="AF34" i="7"/>
  <c r="AG34" i="7"/>
  <c r="AF9" i="7"/>
  <c r="AG9" i="7"/>
  <c r="AF43" i="7"/>
  <c r="AG43" i="7"/>
  <c r="AF57" i="7"/>
  <c r="AG57" i="7"/>
  <c r="AF35" i="7"/>
  <c r="AG35" i="7"/>
  <c r="AF72" i="7"/>
  <c r="AG72" i="7"/>
  <c r="AF62" i="7"/>
  <c r="AG62" i="7"/>
  <c r="AF87" i="7"/>
  <c r="AG87" i="7"/>
  <c r="AF30" i="7"/>
  <c r="AG30" i="7"/>
  <c r="AF45" i="7"/>
  <c r="AG45" i="7"/>
  <c r="AF5" i="7"/>
  <c r="AG5" i="7"/>
  <c r="AF24" i="7"/>
  <c r="AG24" i="7"/>
  <c r="AF36" i="7"/>
  <c r="AG36" i="7"/>
  <c r="AF88" i="7"/>
  <c r="AG88" i="7"/>
  <c r="AF37" i="7"/>
  <c r="AG37" i="7"/>
  <c r="AF4" i="7"/>
  <c r="AG4" i="7"/>
  <c r="AF8" i="7"/>
  <c r="AG8" i="7"/>
  <c r="AF55" i="7"/>
  <c r="AG55" i="7"/>
  <c r="AF81" i="7"/>
  <c r="AG81" i="7"/>
  <c r="AF15" i="7"/>
  <c r="AG15" i="7"/>
  <c r="AF22" i="7"/>
  <c r="AG22" i="7"/>
  <c r="AF29" i="7"/>
  <c r="AG29" i="7"/>
  <c r="AF21" i="7"/>
  <c r="AG21" i="7"/>
  <c r="AF90" i="7"/>
  <c r="AG90" i="7"/>
  <c r="AG50" i="7"/>
  <c r="AF50" i="7"/>
  <c r="AE63" i="7"/>
  <c r="AE85" i="7"/>
  <c r="AE71" i="7"/>
  <c r="AE93" i="7"/>
  <c r="AE75" i="7"/>
  <c r="AE12" i="7"/>
  <c r="AE26" i="7"/>
  <c r="AE80" i="7"/>
  <c r="AE92" i="7"/>
  <c r="AE66" i="7"/>
  <c r="AE7" i="7"/>
  <c r="AE41" i="7"/>
  <c r="AE20" i="7"/>
  <c r="AE76" i="7"/>
  <c r="AE73" i="7"/>
  <c r="AE44" i="7"/>
  <c r="AE48" i="7"/>
  <c r="AE51" i="7"/>
  <c r="AE31" i="7"/>
  <c r="AE40" i="7"/>
  <c r="AE23" i="7"/>
  <c r="AE60" i="7"/>
  <c r="AE84" i="7"/>
  <c r="AE65" i="7"/>
  <c r="AE58" i="7"/>
  <c r="AE86" i="7"/>
  <c r="AE25" i="7"/>
  <c r="AE59" i="7"/>
  <c r="AE27" i="7"/>
  <c r="AE38" i="7"/>
  <c r="AE42" i="7"/>
  <c r="AE13" i="7"/>
  <c r="AE28" i="7"/>
  <c r="AE16" i="7"/>
  <c r="AE56" i="7"/>
  <c r="AE54" i="7"/>
  <c r="AE46" i="7"/>
  <c r="AE82" i="7"/>
  <c r="AE14" i="7"/>
  <c r="AE77" i="7"/>
  <c r="AE33" i="7"/>
  <c r="AE64" i="7"/>
  <c r="AE70" i="7"/>
  <c r="AE68" i="7"/>
  <c r="AE49" i="7"/>
  <c r="AE52" i="7"/>
  <c r="AE11" i="7"/>
  <c r="AE3" i="7"/>
  <c r="AE18" i="7"/>
  <c r="AE53" i="7"/>
  <c r="AE74" i="7"/>
  <c r="AE69" i="7"/>
  <c r="AE34" i="7"/>
  <c r="AE9" i="7"/>
  <c r="AE43" i="7"/>
  <c r="AE57" i="7"/>
  <c r="AE35" i="7"/>
  <c r="AE72" i="7"/>
  <c r="AE62" i="7"/>
  <c r="AE87" i="7"/>
  <c r="AE30" i="7"/>
  <c r="AE45" i="7"/>
  <c r="AE5" i="7"/>
  <c r="AE24" i="7"/>
  <c r="AE36" i="7"/>
  <c r="AE88" i="7"/>
  <c r="AE37" i="7"/>
  <c r="AE4" i="7"/>
  <c r="AE8" i="7"/>
  <c r="AE55" i="7"/>
  <c r="AE81" i="7"/>
  <c r="AE15" i="7"/>
  <c r="AE22" i="7"/>
  <c r="AE29" i="7"/>
  <c r="AE21" i="7"/>
  <c r="AE90" i="7"/>
  <c r="AE50" i="7"/>
  <c r="AD63" i="7"/>
  <c r="AD85" i="7"/>
  <c r="AD71" i="7"/>
  <c r="AD93" i="7"/>
  <c r="AD75" i="7"/>
  <c r="AD12" i="7"/>
  <c r="AD26" i="7"/>
  <c r="AD80" i="7"/>
  <c r="AD92" i="7"/>
  <c r="AD66" i="7"/>
  <c r="AD7" i="7"/>
  <c r="AD41" i="7"/>
  <c r="AD20" i="7"/>
  <c r="AD76" i="7"/>
  <c r="AD73" i="7"/>
  <c r="AD44" i="7"/>
  <c r="AD48" i="7"/>
  <c r="AD51" i="7"/>
  <c r="AD31" i="7"/>
  <c r="AD40" i="7"/>
  <c r="AD23" i="7"/>
  <c r="AD60" i="7"/>
  <c r="AD84" i="7"/>
  <c r="AD65" i="7"/>
  <c r="AD58" i="7"/>
  <c r="AD86" i="7"/>
  <c r="AD25" i="7"/>
  <c r="AD59" i="7"/>
  <c r="AD27" i="7"/>
  <c r="AD38" i="7"/>
  <c r="AD42" i="7"/>
  <c r="AD13" i="7"/>
  <c r="AD28" i="7"/>
  <c r="AD16" i="7"/>
  <c r="AD56" i="7"/>
  <c r="AD54" i="7"/>
  <c r="AD46" i="7"/>
  <c r="AD82" i="7"/>
  <c r="AD14" i="7"/>
  <c r="AD77" i="7"/>
  <c r="AD33" i="7"/>
  <c r="AD64" i="7"/>
  <c r="AD70" i="7"/>
  <c r="AD68" i="7"/>
  <c r="AD49" i="7"/>
  <c r="AD52" i="7"/>
  <c r="AD11" i="7"/>
  <c r="AD3" i="7"/>
  <c r="AD18" i="7"/>
  <c r="AD53" i="7"/>
  <c r="AD74" i="7"/>
  <c r="AD69" i="7"/>
  <c r="AD34" i="7"/>
  <c r="AD9" i="7"/>
  <c r="AD43" i="7"/>
  <c r="AD57" i="7"/>
  <c r="AD35" i="7"/>
  <c r="AD72" i="7"/>
  <c r="AD62" i="7"/>
  <c r="AD87" i="7"/>
  <c r="AD30" i="7"/>
  <c r="AD45" i="7"/>
  <c r="AD5" i="7"/>
  <c r="AD24" i="7"/>
  <c r="AD36" i="7"/>
  <c r="AD88" i="7"/>
  <c r="AD37" i="7"/>
  <c r="AD4" i="7"/>
  <c r="AD8" i="7"/>
  <c r="AD55" i="7"/>
  <c r="AD81" i="7"/>
  <c r="AD15" i="7"/>
  <c r="AD22" i="7"/>
  <c r="AD29" i="7"/>
  <c r="AD21" i="7"/>
  <c r="AD90" i="7"/>
  <c r="AD50" i="7"/>
  <c r="AD3" i="5"/>
  <c r="AP3" i="5"/>
  <c r="AO3" i="5"/>
  <c r="AQ3" i="5"/>
  <c r="AR3" i="5"/>
  <c r="AS3" i="5"/>
  <c r="AT3" i="5"/>
  <c r="AU3" i="5"/>
  <c r="AV3" i="5"/>
  <c r="AW3" i="5"/>
  <c r="AX3" i="5"/>
  <c r="AO4" i="5"/>
  <c r="AP4" i="5"/>
  <c r="AQ4" i="5"/>
  <c r="AR4" i="5"/>
  <c r="AS4" i="5"/>
  <c r="AT4" i="5"/>
  <c r="AU4" i="5"/>
  <c r="AV4" i="5"/>
  <c r="AW4" i="5"/>
  <c r="AX4" i="5"/>
  <c r="AO5" i="5"/>
  <c r="AP5" i="5"/>
  <c r="AQ5" i="5"/>
  <c r="AR5" i="5"/>
  <c r="AS5" i="5"/>
  <c r="AT5" i="5"/>
  <c r="AU5" i="5"/>
  <c r="AV5" i="5"/>
  <c r="AW5" i="5"/>
  <c r="AX5" i="5"/>
  <c r="AO6" i="5"/>
  <c r="AP6" i="5"/>
  <c r="AQ6" i="5"/>
  <c r="AR6" i="5"/>
  <c r="AS6" i="5"/>
  <c r="AT6" i="5"/>
  <c r="AU6" i="5"/>
  <c r="AV6" i="5"/>
  <c r="AW6" i="5"/>
  <c r="AX6" i="5"/>
  <c r="AO7" i="5"/>
  <c r="AP7" i="5"/>
  <c r="AQ7" i="5"/>
  <c r="AR7" i="5"/>
  <c r="AS7" i="5"/>
  <c r="AT7" i="5"/>
  <c r="AU7" i="5"/>
  <c r="AV7" i="5"/>
  <c r="AW7" i="5"/>
  <c r="AX7" i="5"/>
  <c r="AO8" i="5"/>
  <c r="AP8" i="5"/>
  <c r="AQ8" i="5"/>
  <c r="AR8" i="5"/>
  <c r="AS8" i="5"/>
  <c r="AT8" i="5"/>
  <c r="AU8" i="5"/>
  <c r="AV8" i="5"/>
  <c r="AW8" i="5"/>
  <c r="AX8" i="5"/>
  <c r="AO9" i="5"/>
  <c r="AP9" i="5"/>
  <c r="AQ9" i="5"/>
  <c r="AR9" i="5"/>
  <c r="AS9" i="5"/>
  <c r="AT9" i="5"/>
  <c r="AU9" i="5"/>
  <c r="AV9" i="5"/>
  <c r="AW9" i="5"/>
  <c r="AX9" i="5"/>
  <c r="AO10" i="5"/>
  <c r="AP10" i="5"/>
  <c r="AQ10" i="5"/>
  <c r="AR10" i="5"/>
  <c r="AS10" i="5"/>
  <c r="AT10" i="5"/>
  <c r="AU10" i="5"/>
  <c r="AV10" i="5"/>
  <c r="AW10" i="5"/>
  <c r="AX10" i="5"/>
  <c r="AO11" i="5"/>
  <c r="AP11" i="5"/>
  <c r="AQ11" i="5"/>
  <c r="AR11" i="5"/>
  <c r="AS11" i="5"/>
  <c r="AT11" i="5"/>
  <c r="AU11" i="5"/>
  <c r="AV11" i="5"/>
  <c r="AW11" i="5"/>
  <c r="AX11" i="5"/>
  <c r="AO12" i="5"/>
  <c r="AP12" i="5"/>
  <c r="AQ12" i="5"/>
  <c r="AR12" i="5"/>
  <c r="AS12" i="5"/>
  <c r="AT12" i="5"/>
  <c r="AU12" i="5"/>
  <c r="AV12" i="5"/>
  <c r="AW12" i="5"/>
  <c r="AX12" i="5"/>
  <c r="AO13" i="5"/>
  <c r="AP13" i="5"/>
  <c r="AQ13" i="5"/>
  <c r="AR13" i="5"/>
  <c r="AS13" i="5"/>
  <c r="AT13" i="5"/>
  <c r="AU13" i="5"/>
  <c r="AV13" i="5"/>
  <c r="AW13" i="5"/>
  <c r="AX13" i="5"/>
  <c r="AO14" i="5"/>
  <c r="AP14" i="5"/>
  <c r="AQ14" i="5"/>
  <c r="AR14" i="5"/>
  <c r="AS14" i="5"/>
  <c r="AT14" i="5"/>
  <c r="AU14" i="5"/>
  <c r="AV14" i="5"/>
  <c r="AW14" i="5"/>
  <c r="AX14" i="5"/>
  <c r="AO15" i="5"/>
  <c r="AP15" i="5"/>
  <c r="AQ15" i="5"/>
  <c r="AR15" i="5"/>
  <c r="AS15" i="5"/>
  <c r="AT15" i="5"/>
  <c r="AU15" i="5"/>
  <c r="AV15" i="5"/>
  <c r="AW15" i="5"/>
  <c r="AX15" i="5"/>
  <c r="AO16" i="5"/>
  <c r="AP16" i="5"/>
  <c r="AQ16" i="5"/>
  <c r="AR16" i="5"/>
  <c r="AS16" i="5"/>
  <c r="AT16" i="5"/>
  <c r="AU16" i="5"/>
  <c r="AV16" i="5"/>
  <c r="AW16" i="5"/>
  <c r="AX16" i="5"/>
  <c r="AO17" i="5"/>
  <c r="AP17" i="5"/>
  <c r="AQ17" i="5"/>
  <c r="AR17" i="5"/>
  <c r="AS17" i="5"/>
  <c r="AT17" i="5"/>
  <c r="AU17" i="5"/>
  <c r="AV17" i="5"/>
  <c r="AW17" i="5"/>
  <c r="AX17" i="5"/>
  <c r="AO18" i="5"/>
  <c r="AP18" i="5"/>
  <c r="AQ18" i="5"/>
  <c r="AR18" i="5"/>
  <c r="AS18" i="5"/>
  <c r="AT18" i="5"/>
  <c r="AU18" i="5"/>
  <c r="AV18" i="5"/>
  <c r="AW18" i="5"/>
  <c r="AX18" i="5"/>
  <c r="AO19" i="5"/>
  <c r="AP19" i="5"/>
  <c r="AQ19" i="5"/>
  <c r="AR19" i="5"/>
  <c r="AS19" i="5"/>
  <c r="AT19" i="5"/>
  <c r="AU19" i="5"/>
  <c r="AV19" i="5"/>
  <c r="AW19" i="5"/>
  <c r="AX19" i="5"/>
  <c r="AO20" i="5"/>
  <c r="AP20" i="5"/>
  <c r="AQ20" i="5"/>
  <c r="AR20" i="5"/>
  <c r="AS20" i="5"/>
  <c r="AT20" i="5"/>
  <c r="AU20" i="5"/>
  <c r="AV20" i="5"/>
  <c r="AW20" i="5"/>
  <c r="AX20" i="5"/>
  <c r="AO21" i="5"/>
  <c r="AP21" i="5"/>
  <c r="AQ21" i="5"/>
  <c r="AR21" i="5"/>
  <c r="AS21" i="5"/>
  <c r="AT21" i="5"/>
  <c r="AU21" i="5"/>
  <c r="AV21" i="5"/>
  <c r="AW21" i="5"/>
  <c r="AX21" i="5"/>
  <c r="AO22" i="5"/>
  <c r="AP22" i="5"/>
  <c r="AQ22" i="5"/>
  <c r="AR22" i="5"/>
  <c r="AS22" i="5"/>
  <c r="AT22" i="5"/>
  <c r="AU22" i="5"/>
  <c r="AV22" i="5"/>
  <c r="AW22" i="5"/>
  <c r="AX22" i="5"/>
  <c r="AO23" i="5"/>
  <c r="AP23" i="5"/>
  <c r="AQ23" i="5"/>
  <c r="AR23" i="5"/>
  <c r="AS23" i="5"/>
  <c r="AU23" i="5"/>
  <c r="AV23" i="5"/>
  <c r="AW23" i="5"/>
  <c r="AX23" i="5"/>
  <c r="AO24" i="5"/>
  <c r="AP24" i="5"/>
  <c r="AQ24" i="5"/>
  <c r="AR24" i="5"/>
  <c r="AS24" i="5"/>
  <c r="AU24" i="5"/>
  <c r="AV24" i="5"/>
  <c r="AW24" i="5"/>
  <c r="AX24" i="5"/>
  <c r="AO25" i="5"/>
  <c r="AP25" i="5"/>
  <c r="AQ25" i="5"/>
  <c r="AR25" i="5"/>
  <c r="AS25" i="5"/>
  <c r="AU25" i="5"/>
  <c r="AV25" i="5"/>
  <c r="AW25" i="5"/>
  <c r="AX25" i="5"/>
  <c r="AO26" i="5"/>
  <c r="AP26" i="5"/>
  <c r="AQ26" i="5"/>
  <c r="AR26" i="5"/>
  <c r="AS26" i="5"/>
  <c r="AU26" i="5"/>
  <c r="AV26" i="5"/>
  <c r="AW26" i="5"/>
  <c r="AX26" i="5"/>
  <c r="AO27" i="5"/>
  <c r="AP27" i="5"/>
  <c r="AQ27" i="5"/>
  <c r="AR27" i="5"/>
  <c r="AS27" i="5"/>
  <c r="AU27" i="5"/>
  <c r="AV27" i="5"/>
  <c r="AW27" i="5"/>
  <c r="AX27" i="5"/>
  <c r="AO28" i="5"/>
  <c r="AP28" i="5"/>
  <c r="AQ28" i="5"/>
  <c r="AR28" i="5"/>
  <c r="AS28" i="5"/>
  <c r="AU28" i="5"/>
  <c r="AV28" i="5"/>
  <c r="AW28" i="5"/>
  <c r="AX28" i="5"/>
  <c r="AO29" i="5"/>
  <c r="AP29" i="5"/>
  <c r="AQ29" i="5"/>
  <c r="AR29" i="5"/>
  <c r="AS29" i="5"/>
  <c r="AU29" i="5"/>
  <c r="AV29" i="5"/>
  <c r="AW29" i="5"/>
  <c r="AX29" i="5"/>
  <c r="AO30" i="5"/>
  <c r="AP30" i="5"/>
  <c r="AQ30" i="5"/>
  <c r="AR30" i="5"/>
  <c r="AS30" i="5"/>
  <c r="AU30" i="5"/>
  <c r="AV30" i="5"/>
  <c r="AW30" i="5"/>
  <c r="AX30" i="5"/>
  <c r="AO31" i="5"/>
  <c r="AP31" i="5"/>
  <c r="AQ31" i="5"/>
  <c r="AR31" i="5"/>
  <c r="AS31" i="5"/>
  <c r="AU31" i="5"/>
  <c r="AV31" i="5"/>
  <c r="AW31" i="5"/>
  <c r="AX31" i="5"/>
  <c r="AO32" i="5"/>
  <c r="AP32" i="5"/>
  <c r="AQ32" i="5"/>
  <c r="AR32" i="5"/>
  <c r="AS32" i="5"/>
  <c r="AU32" i="5"/>
  <c r="AV32" i="5"/>
  <c r="AW32" i="5"/>
  <c r="AX32" i="5"/>
  <c r="AO33" i="5"/>
  <c r="AP33" i="5"/>
  <c r="AQ33" i="5"/>
  <c r="AR33" i="5"/>
  <c r="AS33" i="5"/>
  <c r="AU33" i="5"/>
  <c r="AV33" i="5"/>
  <c r="AW33" i="5"/>
  <c r="AX33" i="5"/>
  <c r="AO34" i="5"/>
  <c r="AP34" i="5"/>
  <c r="AQ34" i="5"/>
  <c r="AR34" i="5"/>
  <c r="AS34" i="5"/>
  <c r="AU34" i="5"/>
  <c r="AV34" i="5"/>
  <c r="AW34" i="5"/>
  <c r="AX34" i="5"/>
  <c r="AO35" i="5"/>
  <c r="AP35" i="5"/>
  <c r="AQ35" i="5"/>
  <c r="AR35" i="5"/>
  <c r="AS35" i="5"/>
  <c r="AU35" i="5"/>
  <c r="AV35" i="5"/>
  <c r="AW35" i="5"/>
  <c r="AX35" i="5"/>
  <c r="AO36" i="5"/>
  <c r="AP36" i="5"/>
  <c r="AQ36" i="5"/>
  <c r="AR36" i="5"/>
  <c r="AS36" i="5"/>
  <c r="AU36" i="5"/>
  <c r="AV36" i="5"/>
  <c r="AW36" i="5"/>
  <c r="AX36" i="5"/>
  <c r="AO37" i="5"/>
  <c r="AP37" i="5"/>
  <c r="AQ37" i="5"/>
  <c r="AR37" i="5"/>
  <c r="AS37" i="5"/>
  <c r="AU37" i="5"/>
  <c r="AV37" i="5"/>
  <c r="AW37" i="5"/>
  <c r="AX37" i="5"/>
  <c r="AO38" i="5"/>
  <c r="AP38" i="5"/>
  <c r="AQ38" i="5"/>
  <c r="AR38" i="5"/>
  <c r="AS38" i="5"/>
  <c r="AU38" i="5"/>
  <c r="AV38" i="5"/>
  <c r="AW38" i="5"/>
  <c r="AX38" i="5"/>
  <c r="AO39" i="5"/>
  <c r="AP39" i="5"/>
  <c r="AQ39" i="5"/>
  <c r="AR39" i="5"/>
  <c r="AS39" i="5"/>
  <c r="AU39" i="5"/>
  <c r="AV39" i="5"/>
  <c r="AW39" i="5"/>
  <c r="AX39" i="5"/>
  <c r="AO40" i="5"/>
  <c r="AP40" i="5"/>
  <c r="AQ40" i="5"/>
  <c r="AR40" i="5"/>
  <c r="AS40" i="5"/>
  <c r="AU40" i="5"/>
  <c r="AV40" i="5"/>
  <c r="AW40" i="5"/>
  <c r="AX40" i="5"/>
  <c r="AO41" i="5"/>
  <c r="AP41" i="5"/>
  <c r="AQ41" i="5"/>
  <c r="AR41" i="5"/>
  <c r="AS41" i="5"/>
  <c r="AU41" i="5"/>
  <c r="AV41" i="5"/>
  <c r="AW41" i="5"/>
  <c r="AX41" i="5"/>
  <c r="AO42" i="5"/>
  <c r="AP42" i="5"/>
  <c r="AQ42" i="5"/>
  <c r="AR42" i="5"/>
  <c r="AS42" i="5"/>
  <c r="AU42" i="5"/>
  <c r="AV42" i="5"/>
  <c r="AW42" i="5"/>
  <c r="AX42" i="5"/>
  <c r="AO43" i="5"/>
  <c r="AP43" i="5"/>
  <c r="AQ43" i="5"/>
  <c r="AR43" i="5"/>
  <c r="AS43" i="5"/>
  <c r="AU43" i="5"/>
  <c r="AV43" i="5"/>
  <c r="AW43" i="5"/>
  <c r="AX43" i="5"/>
  <c r="AO44" i="5"/>
  <c r="AP44" i="5"/>
  <c r="AQ44" i="5"/>
  <c r="AR44" i="5"/>
  <c r="AS44" i="5"/>
  <c r="AU44" i="5"/>
  <c r="AV44" i="5"/>
  <c r="AW44" i="5"/>
  <c r="AX44" i="5"/>
  <c r="AO45" i="5"/>
  <c r="AP45" i="5"/>
  <c r="AQ45" i="5"/>
  <c r="AR45" i="5"/>
  <c r="AS45" i="5"/>
  <c r="AU45" i="5"/>
  <c r="AV45" i="5"/>
  <c r="AW45" i="5"/>
  <c r="AX45" i="5"/>
  <c r="AO46" i="5"/>
  <c r="AP46" i="5"/>
  <c r="AQ46" i="5"/>
  <c r="AR46" i="5"/>
  <c r="AS46" i="5"/>
  <c r="AU46" i="5"/>
  <c r="AV46" i="5"/>
  <c r="AW46" i="5"/>
  <c r="AX46" i="5"/>
  <c r="AO47" i="5"/>
  <c r="AP47" i="5"/>
  <c r="AQ47" i="5"/>
  <c r="AR47" i="5"/>
  <c r="AS47" i="5"/>
  <c r="AU47" i="5"/>
  <c r="AV47" i="5"/>
  <c r="AW47" i="5"/>
  <c r="AX47" i="5"/>
  <c r="AO48" i="5"/>
  <c r="AP48" i="5"/>
  <c r="AQ48" i="5"/>
  <c r="AR48" i="5"/>
  <c r="AS48" i="5"/>
  <c r="AU48" i="5"/>
  <c r="AV48" i="5"/>
  <c r="AW48" i="5"/>
  <c r="AX48" i="5"/>
  <c r="AO49" i="5"/>
  <c r="AP49" i="5"/>
  <c r="AQ49" i="5"/>
  <c r="AR49" i="5"/>
  <c r="AS49" i="5"/>
  <c r="AU49" i="5"/>
  <c r="AV49" i="5"/>
  <c r="AW49" i="5"/>
  <c r="AX49" i="5"/>
  <c r="AO50" i="5"/>
  <c r="AP50" i="5"/>
  <c r="AQ50" i="5"/>
  <c r="AR50" i="5"/>
  <c r="AS50" i="5"/>
  <c r="AU50" i="5"/>
  <c r="AV50" i="5"/>
  <c r="AW50" i="5"/>
  <c r="AX50" i="5"/>
  <c r="AO51" i="5"/>
  <c r="AP51" i="5"/>
  <c r="AQ51" i="5"/>
  <c r="AR51" i="5"/>
  <c r="AS51" i="5"/>
  <c r="AU51" i="5"/>
  <c r="AV51" i="5"/>
  <c r="AW51" i="5"/>
  <c r="AX51" i="5"/>
  <c r="AO52" i="5"/>
  <c r="AP52" i="5"/>
  <c r="AQ52" i="5"/>
  <c r="AR52" i="5"/>
  <c r="AS52" i="5"/>
  <c r="AU52" i="5"/>
  <c r="AV52" i="5"/>
  <c r="AW52" i="5"/>
  <c r="AX52" i="5"/>
  <c r="AO53" i="5"/>
  <c r="AP53" i="5"/>
  <c r="AQ53" i="5"/>
  <c r="AR53" i="5"/>
  <c r="AS53" i="5"/>
  <c r="AU53" i="5"/>
  <c r="AV53" i="5"/>
  <c r="AW53" i="5"/>
  <c r="AX53" i="5"/>
  <c r="AO54" i="5"/>
  <c r="AP54" i="5"/>
  <c r="AQ54" i="5"/>
  <c r="AR54" i="5"/>
  <c r="AS54" i="5"/>
  <c r="AU54" i="5"/>
  <c r="AV54" i="5"/>
  <c r="AW54" i="5"/>
  <c r="AX54" i="5"/>
  <c r="AO55" i="5"/>
  <c r="AP55" i="5"/>
  <c r="AQ55" i="5"/>
  <c r="AR55" i="5"/>
  <c r="AS55" i="5"/>
  <c r="AU55" i="5"/>
  <c r="AV55" i="5"/>
  <c r="AW55" i="5"/>
  <c r="AX55" i="5"/>
  <c r="AO56" i="5"/>
  <c r="AP56" i="5"/>
  <c r="AQ56" i="5"/>
  <c r="AR56" i="5"/>
  <c r="AS56" i="5"/>
  <c r="AU56" i="5"/>
  <c r="AV56" i="5"/>
  <c r="AW56" i="5"/>
  <c r="AX56" i="5"/>
  <c r="AO57" i="5"/>
  <c r="AP57" i="5"/>
  <c r="AQ57" i="5"/>
  <c r="AR57" i="5"/>
  <c r="AS57" i="5"/>
  <c r="AU57" i="5"/>
  <c r="AV57" i="5"/>
  <c r="AW57" i="5"/>
  <c r="AX57" i="5"/>
  <c r="AO58" i="5"/>
  <c r="AP58" i="5"/>
  <c r="AQ58" i="5"/>
  <c r="AR58" i="5"/>
  <c r="AS58" i="5"/>
  <c r="AU58" i="5"/>
  <c r="AV58" i="5"/>
  <c r="AW58" i="5"/>
  <c r="AX58" i="5"/>
  <c r="AO59" i="5"/>
  <c r="AP59" i="5"/>
  <c r="AQ59" i="5"/>
  <c r="AR59" i="5"/>
  <c r="AS59" i="5"/>
  <c r="AU59" i="5"/>
  <c r="AV59" i="5"/>
  <c r="AW59" i="5"/>
  <c r="AX59" i="5"/>
  <c r="AO60" i="5"/>
  <c r="AP60" i="5"/>
  <c r="AQ60" i="5"/>
  <c r="AR60" i="5"/>
  <c r="AS60" i="5"/>
  <c r="AU60" i="5"/>
  <c r="AV60" i="5"/>
  <c r="AW60" i="5"/>
  <c r="AX60" i="5"/>
  <c r="AO61" i="5"/>
  <c r="AP61" i="5"/>
  <c r="AQ61" i="5"/>
  <c r="AR61" i="5"/>
  <c r="AS61" i="5"/>
  <c r="AU61" i="5"/>
  <c r="AV61" i="5"/>
  <c r="AW61" i="5"/>
  <c r="AX61" i="5"/>
  <c r="AO62" i="5"/>
  <c r="AP62" i="5"/>
  <c r="AQ62" i="5"/>
  <c r="AR62" i="5"/>
  <c r="AS62" i="5"/>
  <c r="AU62" i="5"/>
  <c r="AV62" i="5"/>
  <c r="AW62" i="5"/>
  <c r="AX62" i="5"/>
  <c r="AO63" i="5"/>
  <c r="AP63" i="5"/>
  <c r="AQ63" i="5"/>
  <c r="AR63" i="5"/>
  <c r="AS63" i="5"/>
  <c r="AU63" i="5"/>
  <c r="AV63" i="5"/>
  <c r="AW63" i="5"/>
  <c r="AX63" i="5"/>
  <c r="AO64" i="5"/>
  <c r="AP64" i="5"/>
  <c r="AQ64" i="5"/>
  <c r="AR64" i="5"/>
  <c r="AS64" i="5"/>
  <c r="AU64" i="5"/>
  <c r="AV64" i="5"/>
  <c r="AW64" i="5"/>
  <c r="AX64" i="5"/>
  <c r="AO65" i="5"/>
  <c r="AP65" i="5"/>
  <c r="AQ65" i="5"/>
  <c r="AR65" i="5"/>
  <c r="AS65" i="5"/>
  <c r="AU65" i="5"/>
  <c r="AV65" i="5"/>
  <c r="AW65" i="5"/>
  <c r="AX65" i="5"/>
  <c r="AO66" i="5"/>
  <c r="AP66" i="5"/>
  <c r="AQ66" i="5"/>
  <c r="AR66" i="5"/>
  <c r="AS66" i="5"/>
  <c r="AU66" i="5"/>
  <c r="AV66" i="5"/>
  <c r="AW66" i="5"/>
  <c r="AX66" i="5"/>
  <c r="AO67" i="5"/>
  <c r="AP67" i="5"/>
  <c r="AQ67" i="5"/>
  <c r="AR67" i="5"/>
  <c r="AS67" i="5"/>
  <c r="AU67" i="5"/>
  <c r="AV67" i="5"/>
  <c r="AW67" i="5"/>
  <c r="AX67" i="5"/>
  <c r="AO68" i="5"/>
  <c r="AP68" i="5"/>
  <c r="AQ68" i="5"/>
  <c r="AR68" i="5"/>
  <c r="AS68" i="5"/>
  <c r="AU68" i="5"/>
  <c r="AV68" i="5"/>
  <c r="AW68" i="5"/>
  <c r="AX68" i="5"/>
  <c r="AO69" i="5"/>
  <c r="AP69" i="5"/>
  <c r="AQ69" i="5"/>
  <c r="AR69" i="5"/>
  <c r="AS69" i="5"/>
  <c r="AU69" i="5"/>
  <c r="AV69" i="5"/>
  <c r="AW69" i="5"/>
  <c r="AX69" i="5"/>
  <c r="AO70" i="5"/>
  <c r="AP70" i="5"/>
  <c r="AQ70" i="5"/>
  <c r="AR70" i="5"/>
  <c r="AS70" i="5"/>
  <c r="AU70" i="5"/>
  <c r="AV70" i="5"/>
  <c r="AW70" i="5"/>
  <c r="AX70" i="5"/>
  <c r="AO71" i="5"/>
  <c r="AP71" i="5"/>
  <c r="AQ71" i="5"/>
  <c r="AR71" i="5"/>
  <c r="AS71" i="5"/>
  <c r="AU71" i="5"/>
  <c r="AV71" i="5"/>
  <c r="AW71" i="5"/>
  <c r="AX71" i="5"/>
  <c r="AO72" i="5"/>
  <c r="AP72" i="5"/>
  <c r="AQ72" i="5"/>
  <c r="AR72" i="5"/>
  <c r="AS72" i="5"/>
  <c r="AU72" i="5"/>
  <c r="AV72" i="5"/>
  <c r="AW72" i="5"/>
  <c r="AX72" i="5"/>
  <c r="AO73" i="5"/>
  <c r="AP73" i="5"/>
  <c r="AQ73" i="5"/>
  <c r="AR73" i="5"/>
  <c r="AS73" i="5"/>
  <c r="AU73" i="5"/>
  <c r="AV73" i="5"/>
  <c r="AW73" i="5"/>
  <c r="AX73" i="5"/>
  <c r="AO74" i="5"/>
  <c r="AP74" i="5"/>
  <c r="AQ74" i="5"/>
  <c r="AR74" i="5"/>
  <c r="AS74" i="5"/>
  <c r="AU74" i="5"/>
  <c r="AV74" i="5"/>
  <c r="AW74" i="5"/>
  <c r="AX74" i="5"/>
  <c r="AO75" i="5"/>
  <c r="AP75" i="5"/>
  <c r="AQ75" i="5"/>
  <c r="AR75" i="5"/>
  <c r="AS75" i="5"/>
  <c r="AU75" i="5"/>
  <c r="AV75" i="5"/>
  <c r="AW75" i="5"/>
  <c r="AX75" i="5"/>
  <c r="AO76" i="5"/>
  <c r="AP76" i="5"/>
  <c r="AQ76" i="5"/>
  <c r="AR76" i="5"/>
  <c r="AS76" i="5"/>
  <c r="AU76" i="5"/>
  <c r="AV76" i="5"/>
  <c r="AW76" i="5"/>
  <c r="AX76" i="5"/>
  <c r="AO77" i="5"/>
  <c r="AP77" i="5"/>
  <c r="AQ77" i="5"/>
  <c r="AR77" i="5"/>
  <c r="AS77" i="5"/>
  <c r="AU77" i="5"/>
  <c r="AV77" i="5"/>
  <c r="AW77" i="5"/>
  <c r="AX77" i="5"/>
  <c r="AO78" i="5"/>
  <c r="AP78" i="5"/>
  <c r="AQ78" i="5"/>
  <c r="AR78" i="5"/>
  <c r="AS78" i="5"/>
  <c r="AU78" i="5"/>
  <c r="AV78" i="5"/>
  <c r="AW78" i="5"/>
  <c r="AX78" i="5"/>
  <c r="AO79" i="5"/>
  <c r="AP79" i="5"/>
  <c r="AQ79" i="5"/>
  <c r="AR79" i="5"/>
  <c r="AS79" i="5"/>
  <c r="AU79" i="5"/>
  <c r="AV79" i="5"/>
  <c r="AW79" i="5"/>
  <c r="AX79" i="5"/>
  <c r="AO80" i="5"/>
  <c r="AP80" i="5"/>
  <c r="AQ80" i="5"/>
  <c r="AR80" i="5"/>
  <c r="AS80" i="5"/>
  <c r="AU80" i="5"/>
  <c r="AV80" i="5"/>
  <c r="AW80" i="5"/>
  <c r="AX80" i="5"/>
  <c r="AE3" i="5"/>
  <c r="AF3" i="5"/>
  <c r="AG3" i="5"/>
  <c r="AH3" i="5"/>
  <c r="AI3" i="5"/>
  <c r="AJ3" i="5"/>
  <c r="AK3" i="5"/>
  <c r="AL3" i="5"/>
  <c r="AM3" i="5"/>
  <c r="AN3" i="5"/>
  <c r="AE4" i="5"/>
  <c r="AF4" i="5"/>
  <c r="AG4" i="5"/>
  <c r="AH4" i="5"/>
  <c r="AI4" i="5"/>
  <c r="AJ4" i="5"/>
  <c r="AK4" i="5"/>
  <c r="AL4" i="5"/>
  <c r="AM4" i="5"/>
  <c r="AN4" i="5"/>
  <c r="AE5" i="5"/>
  <c r="AF5" i="5"/>
  <c r="AG5" i="5"/>
  <c r="AH5" i="5"/>
  <c r="AI5" i="5"/>
  <c r="AJ5" i="5"/>
  <c r="AK5" i="5"/>
  <c r="AL5" i="5"/>
  <c r="AM5" i="5"/>
  <c r="AN5" i="5"/>
  <c r="AE6" i="5"/>
  <c r="AF6" i="5"/>
  <c r="AG6" i="5"/>
  <c r="AH6" i="5"/>
  <c r="AI6" i="5"/>
  <c r="AJ6" i="5"/>
  <c r="AK6" i="5"/>
  <c r="AL6" i="5"/>
  <c r="AM6" i="5"/>
  <c r="AN6" i="5"/>
  <c r="AE7" i="5"/>
  <c r="AF7" i="5"/>
  <c r="AG7" i="5"/>
  <c r="AH7" i="5"/>
  <c r="AI7" i="5"/>
  <c r="AJ7" i="5"/>
  <c r="AK7" i="5"/>
  <c r="AL7" i="5"/>
  <c r="AM7" i="5"/>
  <c r="AN7" i="5"/>
  <c r="AE8" i="5"/>
  <c r="AF8" i="5"/>
  <c r="AG8" i="5"/>
  <c r="AH8" i="5"/>
  <c r="AI8" i="5"/>
  <c r="AJ8" i="5"/>
  <c r="AK8" i="5"/>
  <c r="AL8" i="5"/>
  <c r="AM8" i="5"/>
  <c r="AN8" i="5"/>
  <c r="AE9" i="5"/>
  <c r="AF9" i="5"/>
  <c r="AG9" i="5"/>
  <c r="AH9" i="5"/>
  <c r="AI9" i="5"/>
  <c r="AJ9" i="5"/>
  <c r="AK9" i="5"/>
  <c r="AL9" i="5"/>
  <c r="AM9" i="5"/>
  <c r="AN9" i="5"/>
  <c r="AE10" i="5"/>
  <c r="AF10" i="5"/>
  <c r="AG10" i="5"/>
  <c r="AH10" i="5"/>
  <c r="AI10" i="5"/>
  <c r="AJ10" i="5"/>
  <c r="AK10" i="5"/>
  <c r="AL10" i="5"/>
  <c r="AM10" i="5"/>
  <c r="AN10" i="5"/>
  <c r="AE11" i="5"/>
  <c r="AF11" i="5"/>
  <c r="AG11" i="5"/>
  <c r="AH11" i="5"/>
  <c r="AI11" i="5"/>
  <c r="AJ11" i="5"/>
  <c r="AK11" i="5"/>
  <c r="AL11" i="5"/>
  <c r="AM11" i="5"/>
  <c r="AN11" i="5"/>
  <c r="AE12" i="5"/>
  <c r="AF12" i="5"/>
  <c r="AG12" i="5"/>
  <c r="AH12" i="5"/>
  <c r="AI12" i="5"/>
  <c r="AJ12" i="5"/>
  <c r="AK12" i="5"/>
  <c r="AL12" i="5"/>
  <c r="AM12" i="5"/>
  <c r="AN12" i="5"/>
  <c r="AE13" i="5"/>
  <c r="AF13" i="5"/>
  <c r="AG13" i="5"/>
  <c r="AH13" i="5"/>
  <c r="AI13" i="5"/>
  <c r="AJ13" i="5"/>
  <c r="AK13" i="5"/>
  <c r="AL13" i="5"/>
  <c r="AM13" i="5"/>
  <c r="AN13" i="5"/>
  <c r="AE14" i="5"/>
  <c r="AF14" i="5"/>
  <c r="AG14" i="5"/>
  <c r="AH14" i="5"/>
  <c r="AI14" i="5"/>
  <c r="AJ14" i="5"/>
  <c r="AK14" i="5"/>
  <c r="AL14" i="5"/>
  <c r="AM14" i="5"/>
  <c r="AN14" i="5"/>
  <c r="AE15" i="5"/>
  <c r="AF15" i="5"/>
  <c r="AG15" i="5"/>
  <c r="AH15" i="5"/>
  <c r="AI15" i="5"/>
  <c r="AJ15" i="5"/>
  <c r="AK15" i="5"/>
  <c r="AL15" i="5"/>
  <c r="AM15" i="5"/>
  <c r="AN15" i="5"/>
  <c r="AE16" i="5"/>
  <c r="AF16" i="5"/>
  <c r="AG16" i="5"/>
  <c r="AH16" i="5"/>
  <c r="AI16" i="5"/>
  <c r="AJ16" i="5"/>
  <c r="AK16" i="5"/>
  <c r="AL16" i="5"/>
  <c r="AM16" i="5"/>
  <c r="AN16" i="5"/>
  <c r="AE17" i="5"/>
  <c r="AF17" i="5"/>
  <c r="AG17" i="5"/>
  <c r="AH17" i="5"/>
  <c r="AI17" i="5"/>
  <c r="AJ17" i="5"/>
  <c r="AK17" i="5"/>
  <c r="AL17" i="5"/>
  <c r="AM17" i="5"/>
  <c r="AN17" i="5"/>
  <c r="AE18" i="5"/>
  <c r="AF18" i="5"/>
  <c r="AG18" i="5"/>
  <c r="AH18" i="5"/>
  <c r="AI18" i="5"/>
  <c r="AJ18" i="5"/>
  <c r="AK18" i="5"/>
  <c r="AL18" i="5"/>
  <c r="AM18" i="5"/>
  <c r="AN18" i="5"/>
  <c r="AE19" i="5"/>
  <c r="AF19" i="5"/>
  <c r="AG19" i="5"/>
  <c r="AH19" i="5"/>
  <c r="AI19" i="5"/>
  <c r="AJ19" i="5"/>
  <c r="AK19" i="5"/>
  <c r="AL19" i="5"/>
  <c r="AM19" i="5"/>
  <c r="AN19" i="5"/>
  <c r="AE20" i="5"/>
  <c r="AF20" i="5"/>
  <c r="AG20" i="5"/>
  <c r="AH20" i="5"/>
  <c r="AI20" i="5"/>
  <c r="AJ20" i="5"/>
  <c r="AK20" i="5"/>
  <c r="AL20" i="5"/>
  <c r="AM20" i="5"/>
  <c r="AN20" i="5"/>
  <c r="AE21" i="5"/>
  <c r="AF21" i="5"/>
  <c r="AG21" i="5"/>
  <c r="AH21" i="5"/>
  <c r="AI21" i="5"/>
  <c r="AJ21" i="5"/>
  <c r="AK21" i="5"/>
  <c r="AL21" i="5"/>
  <c r="AM21" i="5"/>
  <c r="AN21" i="5"/>
  <c r="AE22" i="5"/>
  <c r="AF22" i="5"/>
  <c r="AG22" i="5"/>
  <c r="AH22" i="5"/>
  <c r="AI22" i="5"/>
  <c r="AJ22" i="5"/>
  <c r="AK22" i="5"/>
  <c r="AL22" i="5"/>
  <c r="AM22" i="5"/>
  <c r="AN22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H28" i="5"/>
  <c r="AM28" i="5"/>
  <c r="AN28" i="5"/>
  <c r="AL28" i="5"/>
  <c r="AK28" i="5"/>
  <c r="AJ28" i="5"/>
  <c r="AI28" i="5"/>
  <c r="AG28" i="5"/>
  <c r="AF28" i="5"/>
  <c r="AE28" i="5"/>
  <c r="AD28" i="5"/>
  <c r="AD21" i="5"/>
  <c r="AH90" i="5"/>
  <c r="AM90" i="5"/>
  <c r="AN90" i="5"/>
  <c r="AL90" i="5"/>
  <c r="AK90" i="5"/>
  <c r="AJ90" i="5"/>
  <c r="AI90" i="5"/>
  <c r="AG90" i="5"/>
  <c r="AF90" i="5"/>
  <c r="AE90" i="5"/>
  <c r="AD90" i="5"/>
  <c r="AH133" i="5"/>
  <c r="AM133" i="5"/>
  <c r="AN133" i="5"/>
  <c r="AL133" i="5"/>
  <c r="AK133" i="5"/>
  <c r="AJ133" i="5"/>
  <c r="AI133" i="5"/>
  <c r="AG133" i="5"/>
  <c r="AF133" i="5"/>
  <c r="AE133" i="5"/>
  <c r="AD133" i="5"/>
  <c r="AH111" i="5"/>
  <c r="AM111" i="5"/>
  <c r="AN111" i="5"/>
  <c r="AL111" i="5"/>
  <c r="AK111" i="5"/>
  <c r="AJ111" i="5"/>
  <c r="AI111" i="5"/>
  <c r="AG111" i="5"/>
  <c r="AF111" i="5"/>
  <c r="AE111" i="5"/>
  <c r="AD111" i="5"/>
  <c r="AH48" i="5"/>
  <c r="AM48" i="5"/>
  <c r="AN48" i="5"/>
  <c r="AL48" i="5"/>
  <c r="AK48" i="5"/>
  <c r="AJ48" i="5"/>
  <c r="AI48" i="5"/>
  <c r="AG48" i="5"/>
  <c r="AF48" i="5"/>
  <c r="AE48" i="5"/>
  <c r="AD48" i="5"/>
  <c r="AH101" i="5"/>
  <c r="AM101" i="5"/>
  <c r="AN101" i="5"/>
  <c r="AL101" i="5"/>
  <c r="AK101" i="5"/>
  <c r="AJ101" i="5"/>
  <c r="AI101" i="5"/>
  <c r="AG101" i="5"/>
  <c r="AF101" i="5"/>
  <c r="AE101" i="5"/>
  <c r="AD101" i="5"/>
  <c r="AH83" i="5"/>
  <c r="AM83" i="5"/>
  <c r="AN83" i="5"/>
  <c r="AL83" i="5"/>
  <c r="AK83" i="5"/>
  <c r="AJ83" i="5"/>
  <c r="AI83" i="5"/>
  <c r="AG83" i="5"/>
  <c r="AF83" i="5"/>
  <c r="AE83" i="5"/>
  <c r="AD83" i="5"/>
  <c r="AH33" i="5"/>
  <c r="AM33" i="5"/>
  <c r="AN33" i="5"/>
  <c r="AL33" i="5"/>
  <c r="AK33" i="5"/>
  <c r="AJ33" i="5"/>
  <c r="AI33" i="5"/>
  <c r="AG33" i="5"/>
  <c r="AF33" i="5"/>
  <c r="AE33" i="5"/>
  <c r="AD33" i="5"/>
  <c r="AH69" i="5"/>
  <c r="AM69" i="5"/>
  <c r="AN69" i="5"/>
  <c r="AL69" i="5"/>
  <c r="AK69" i="5"/>
  <c r="AJ69" i="5"/>
  <c r="AI69" i="5"/>
  <c r="AG69" i="5"/>
  <c r="AF69" i="5"/>
  <c r="AE69" i="5"/>
  <c r="AD69" i="5"/>
  <c r="AH104" i="5"/>
  <c r="AM104" i="5"/>
  <c r="AN104" i="5"/>
  <c r="AL104" i="5"/>
  <c r="AK104" i="5"/>
  <c r="AJ104" i="5"/>
  <c r="AI104" i="5"/>
  <c r="AG104" i="5"/>
  <c r="AF104" i="5"/>
  <c r="AE104" i="5"/>
  <c r="AD104" i="5"/>
  <c r="AH73" i="5"/>
  <c r="AM73" i="5"/>
  <c r="AN73" i="5"/>
  <c r="AL73" i="5"/>
  <c r="AK73" i="5"/>
  <c r="AJ73" i="5"/>
  <c r="AI73" i="5"/>
  <c r="AG73" i="5"/>
  <c r="AF73" i="5"/>
  <c r="AE73" i="5"/>
  <c r="AD73" i="5"/>
  <c r="AH126" i="5"/>
  <c r="AM126" i="5"/>
  <c r="AN126" i="5"/>
  <c r="AL126" i="5"/>
  <c r="AK126" i="5"/>
  <c r="AJ126" i="5"/>
  <c r="AI126" i="5"/>
  <c r="AG126" i="5"/>
  <c r="AF126" i="5"/>
  <c r="AE126" i="5"/>
  <c r="AD126" i="5"/>
  <c r="AH52" i="5"/>
  <c r="AM52" i="5"/>
  <c r="AN52" i="5"/>
  <c r="AL52" i="5"/>
  <c r="AK52" i="5"/>
  <c r="AJ52" i="5"/>
  <c r="AI52" i="5"/>
  <c r="AG52" i="5"/>
  <c r="AF52" i="5"/>
  <c r="AE52" i="5"/>
  <c r="AD52" i="5"/>
  <c r="AH125" i="5"/>
  <c r="AM125" i="5"/>
  <c r="AN125" i="5"/>
  <c r="AL125" i="5"/>
  <c r="AK125" i="5"/>
  <c r="AJ125" i="5"/>
  <c r="AI125" i="5"/>
  <c r="AG125" i="5"/>
  <c r="AF125" i="5"/>
  <c r="AE125" i="5"/>
  <c r="AD125" i="5"/>
  <c r="AH70" i="5"/>
  <c r="AM70" i="5"/>
  <c r="AN70" i="5"/>
  <c r="AL70" i="5"/>
  <c r="AK70" i="5"/>
  <c r="AJ70" i="5"/>
  <c r="AI70" i="5"/>
  <c r="AG70" i="5"/>
  <c r="AF70" i="5"/>
  <c r="AE70" i="5"/>
  <c r="AD70" i="5"/>
  <c r="AH76" i="5"/>
  <c r="AM76" i="5"/>
  <c r="AN76" i="5"/>
  <c r="AL76" i="5"/>
  <c r="AK76" i="5"/>
  <c r="AJ76" i="5"/>
  <c r="AI76" i="5"/>
  <c r="AG76" i="5"/>
  <c r="AF76" i="5"/>
  <c r="AE76" i="5"/>
  <c r="AD76" i="5"/>
  <c r="AH65" i="5"/>
  <c r="AM65" i="5"/>
  <c r="AN65" i="5"/>
  <c r="AL65" i="5"/>
  <c r="AK65" i="5"/>
  <c r="AJ65" i="5"/>
  <c r="AI65" i="5"/>
  <c r="AG65" i="5"/>
  <c r="AF65" i="5"/>
  <c r="AE65" i="5"/>
  <c r="AD65" i="5"/>
  <c r="AD7" i="5"/>
  <c r="AD4" i="5"/>
  <c r="AH86" i="5"/>
  <c r="AM86" i="5"/>
  <c r="AN86" i="5"/>
  <c r="AL86" i="5"/>
  <c r="AK86" i="5"/>
  <c r="AJ86" i="5"/>
  <c r="AI86" i="5"/>
  <c r="AG86" i="5"/>
  <c r="AF86" i="5"/>
  <c r="AE86" i="5"/>
  <c r="AD86" i="5"/>
  <c r="AH43" i="5"/>
  <c r="AM43" i="5"/>
  <c r="AN43" i="5"/>
  <c r="AL43" i="5"/>
  <c r="AK43" i="5"/>
  <c r="AJ43" i="5"/>
  <c r="AI43" i="5"/>
  <c r="AG43" i="5"/>
  <c r="AF43" i="5"/>
  <c r="AE43" i="5"/>
  <c r="AD43" i="5"/>
  <c r="AH26" i="5"/>
  <c r="AM26" i="5"/>
  <c r="AN26" i="5"/>
  <c r="AL26" i="5"/>
  <c r="AK26" i="5"/>
  <c r="AJ26" i="5"/>
  <c r="AI26" i="5"/>
  <c r="AG26" i="5"/>
  <c r="AF26" i="5"/>
  <c r="AE26" i="5"/>
  <c r="AD26" i="5"/>
  <c r="AH46" i="5"/>
  <c r="AM46" i="5"/>
  <c r="AN46" i="5"/>
  <c r="AL46" i="5"/>
  <c r="AK46" i="5"/>
  <c r="AJ46" i="5"/>
  <c r="AI46" i="5"/>
  <c r="AG46" i="5"/>
  <c r="AF46" i="5"/>
  <c r="AE46" i="5"/>
  <c r="AD46" i="5"/>
  <c r="AH54" i="5"/>
  <c r="AM54" i="5"/>
  <c r="AN54" i="5"/>
  <c r="AL54" i="5"/>
  <c r="AK54" i="5"/>
  <c r="AJ54" i="5"/>
  <c r="AI54" i="5"/>
  <c r="AG54" i="5"/>
  <c r="AF54" i="5"/>
  <c r="AE54" i="5"/>
  <c r="AD54" i="5"/>
  <c r="AH30" i="5"/>
  <c r="AM30" i="5"/>
  <c r="AN30" i="5"/>
  <c r="AL30" i="5"/>
  <c r="AK30" i="5"/>
  <c r="AJ30" i="5"/>
  <c r="AI30" i="5"/>
  <c r="AG30" i="5"/>
  <c r="AF30" i="5"/>
  <c r="AE30" i="5"/>
  <c r="AD30" i="5"/>
  <c r="AH42" i="5"/>
  <c r="AM42" i="5"/>
  <c r="AN42" i="5"/>
  <c r="AL42" i="5"/>
  <c r="AK42" i="5"/>
  <c r="AJ42" i="5"/>
  <c r="AI42" i="5"/>
  <c r="AG42" i="5"/>
  <c r="AF42" i="5"/>
  <c r="AE42" i="5"/>
  <c r="AD42" i="5"/>
  <c r="AH92" i="5"/>
  <c r="AM92" i="5"/>
  <c r="AN92" i="5"/>
  <c r="AL92" i="5"/>
  <c r="AK92" i="5"/>
  <c r="AJ92" i="5"/>
  <c r="AI92" i="5"/>
  <c r="AG92" i="5"/>
  <c r="AF92" i="5"/>
  <c r="AE92" i="5"/>
  <c r="AD92" i="5"/>
  <c r="AD14" i="5"/>
  <c r="AH81" i="5"/>
  <c r="AM81" i="5"/>
  <c r="AN81" i="5"/>
  <c r="AL81" i="5"/>
  <c r="AK81" i="5"/>
  <c r="AJ81" i="5"/>
  <c r="AI81" i="5"/>
  <c r="AG81" i="5"/>
  <c r="AF81" i="5"/>
  <c r="AE81" i="5"/>
  <c r="AD81" i="5"/>
  <c r="AH71" i="5"/>
  <c r="AM71" i="5"/>
  <c r="AN71" i="5"/>
  <c r="AL71" i="5"/>
  <c r="AK71" i="5"/>
  <c r="AJ71" i="5"/>
  <c r="AI71" i="5"/>
  <c r="AG71" i="5"/>
  <c r="AF71" i="5"/>
  <c r="AE71" i="5"/>
  <c r="AD71" i="5"/>
  <c r="AH113" i="5"/>
  <c r="AM113" i="5"/>
  <c r="AN113" i="5"/>
  <c r="AL113" i="5"/>
  <c r="AK113" i="5"/>
  <c r="AJ113" i="5"/>
  <c r="AI113" i="5"/>
  <c r="AG113" i="5"/>
  <c r="AF113" i="5"/>
  <c r="AE113" i="5"/>
  <c r="AD113" i="5"/>
  <c r="AH130" i="5"/>
  <c r="AM130" i="5"/>
  <c r="AN130" i="5"/>
  <c r="AL130" i="5"/>
  <c r="AK130" i="5"/>
  <c r="AJ130" i="5"/>
  <c r="AI130" i="5"/>
  <c r="AG130" i="5"/>
  <c r="AF130" i="5"/>
  <c r="AE130" i="5"/>
  <c r="AD130" i="5"/>
  <c r="AH118" i="5"/>
  <c r="AM118" i="5"/>
  <c r="AN118" i="5"/>
  <c r="AL118" i="5"/>
  <c r="AK118" i="5"/>
  <c r="AJ118" i="5"/>
  <c r="AI118" i="5"/>
  <c r="AG118" i="5"/>
  <c r="AF118" i="5"/>
  <c r="AE118" i="5"/>
  <c r="AD118" i="5"/>
  <c r="AD12" i="5"/>
  <c r="AH123" i="5"/>
  <c r="AM123" i="5"/>
  <c r="AN123" i="5"/>
  <c r="AL123" i="5"/>
  <c r="AK123" i="5"/>
  <c r="AJ123" i="5"/>
  <c r="AI123" i="5"/>
  <c r="AG123" i="5"/>
  <c r="AF123" i="5"/>
  <c r="AE123" i="5"/>
  <c r="AD123" i="5"/>
  <c r="AH25" i="5"/>
  <c r="AM25" i="5"/>
  <c r="AN25" i="5"/>
  <c r="AL25" i="5"/>
  <c r="AK25" i="5"/>
  <c r="AJ25" i="5"/>
  <c r="AI25" i="5"/>
  <c r="AG25" i="5"/>
  <c r="AF25" i="5"/>
  <c r="AE25" i="5"/>
  <c r="AD25" i="5"/>
  <c r="AH63" i="5"/>
  <c r="AM63" i="5"/>
  <c r="AN63" i="5"/>
  <c r="AL63" i="5"/>
  <c r="AK63" i="5"/>
  <c r="AJ63" i="5"/>
  <c r="AI63" i="5"/>
  <c r="AG63" i="5"/>
  <c r="AF63" i="5"/>
  <c r="AE63" i="5"/>
  <c r="AD63" i="5"/>
  <c r="AH23" i="5"/>
  <c r="AM23" i="5"/>
  <c r="AN23" i="5"/>
  <c r="AL23" i="5"/>
  <c r="AK23" i="5"/>
  <c r="AJ23" i="5"/>
  <c r="AI23" i="5"/>
  <c r="AG23" i="5"/>
  <c r="AF23" i="5"/>
  <c r="AE23" i="5"/>
  <c r="AD23" i="5"/>
  <c r="AH59" i="5"/>
  <c r="AM59" i="5"/>
  <c r="AN59" i="5"/>
  <c r="AL59" i="5"/>
  <c r="AK59" i="5"/>
  <c r="AJ59" i="5"/>
  <c r="AI59" i="5"/>
  <c r="AG59" i="5"/>
  <c r="AF59" i="5"/>
  <c r="AE59" i="5"/>
  <c r="AD59" i="5"/>
  <c r="AH58" i="5"/>
  <c r="AM58" i="5"/>
  <c r="AN58" i="5"/>
  <c r="AL58" i="5"/>
  <c r="AK58" i="5"/>
  <c r="AJ58" i="5"/>
  <c r="AI58" i="5"/>
  <c r="AG58" i="5"/>
  <c r="AF58" i="5"/>
  <c r="AE58" i="5"/>
  <c r="AD58" i="5"/>
  <c r="AH132" i="5"/>
  <c r="AM132" i="5"/>
  <c r="AN132" i="5"/>
  <c r="AL132" i="5"/>
  <c r="AK132" i="5"/>
  <c r="AJ132" i="5"/>
  <c r="AI132" i="5"/>
  <c r="AG132" i="5"/>
  <c r="AF132" i="5"/>
  <c r="AE132" i="5"/>
  <c r="AD132" i="5"/>
  <c r="AH110" i="5"/>
  <c r="AM110" i="5"/>
  <c r="AN110" i="5"/>
  <c r="AL110" i="5"/>
  <c r="AK110" i="5"/>
  <c r="AJ110" i="5"/>
  <c r="AI110" i="5"/>
  <c r="AG110" i="5"/>
  <c r="AF110" i="5"/>
  <c r="AE110" i="5"/>
  <c r="AD110" i="5"/>
  <c r="AH80" i="5"/>
  <c r="AM80" i="5"/>
  <c r="AN80" i="5"/>
  <c r="AL80" i="5"/>
  <c r="AK80" i="5"/>
  <c r="AJ80" i="5"/>
  <c r="AI80" i="5"/>
  <c r="AG80" i="5"/>
  <c r="AF80" i="5"/>
  <c r="AE80" i="5"/>
  <c r="AD80" i="5"/>
  <c r="AH85" i="5"/>
  <c r="AM85" i="5"/>
  <c r="AN85" i="5"/>
  <c r="AL85" i="5"/>
  <c r="AK85" i="5"/>
  <c r="AJ85" i="5"/>
  <c r="AI85" i="5"/>
  <c r="AG85" i="5"/>
  <c r="AF85" i="5"/>
  <c r="AE85" i="5"/>
  <c r="AD85" i="5"/>
  <c r="AH35" i="5"/>
  <c r="AM35" i="5"/>
  <c r="AN35" i="5"/>
  <c r="AL35" i="5"/>
  <c r="AK35" i="5"/>
  <c r="AJ35" i="5"/>
  <c r="AI35" i="5"/>
  <c r="AG35" i="5"/>
  <c r="AF35" i="5"/>
  <c r="AE35" i="5"/>
  <c r="AD35" i="5"/>
  <c r="AD6" i="5"/>
  <c r="AH53" i="5"/>
  <c r="AM53" i="5"/>
  <c r="AN53" i="5"/>
  <c r="AL53" i="5"/>
  <c r="AK53" i="5"/>
  <c r="AJ53" i="5"/>
  <c r="AI53" i="5"/>
  <c r="AG53" i="5"/>
  <c r="AF53" i="5"/>
  <c r="AE53" i="5"/>
  <c r="AD53" i="5"/>
  <c r="AH108" i="5"/>
  <c r="AM108" i="5"/>
  <c r="AN108" i="5"/>
  <c r="AL108" i="5"/>
  <c r="AK108" i="5"/>
  <c r="AJ108" i="5"/>
  <c r="AI108" i="5"/>
  <c r="AG108" i="5"/>
  <c r="AF108" i="5"/>
  <c r="AE108" i="5"/>
  <c r="AD108" i="5"/>
  <c r="AD11" i="5"/>
  <c r="AH29" i="5"/>
  <c r="AM29" i="5"/>
  <c r="AN29" i="5"/>
  <c r="AL29" i="5"/>
  <c r="AK29" i="5"/>
  <c r="AJ29" i="5"/>
  <c r="AI29" i="5"/>
  <c r="AG29" i="5"/>
  <c r="AF29" i="5"/>
  <c r="AE29" i="5"/>
  <c r="AD29" i="5"/>
  <c r="AD10" i="5"/>
  <c r="AH77" i="5"/>
  <c r="AM77" i="5"/>
  <c r="AN77" i="5"/>
  <c r="AL77" i="5"/>
  <c r="AK77" i="5"/>
  <c r="AJ77" i="5"/>
  <c r="AI77" i="5"/>
  <c r="AG77" i="5"/>
  <c r="AF77" i="5"/>
  <c r="AE77" i="5"/>
  <c r="AD77" i="5"/>
  <c r="AH93" i="5"/>
  <c r="AM93" i="5"/>
  <c r="AN93" i="5"/>
  <c r="AL93" i="5"/>
  <c r="AK93" i="5"/>
  <c r="AJ93" i="5"/>
  <c r="AI93" i="5"/>
  <c r="AG93" i="5"/>
  <c r="AF93" i="5"/>
  <c r="AE93" i="5"/>
  <c r="AD93" i="5"/>
  <c r="AH124" i="5"/>
  <c r="AM124" i="5"/>
  <c r="AN124" i="5"/>
  <c r="AL124" i="5"/>
  <c r="AK124" i="5"/>
  <c r="AJ124" i="5"/>
  <c r="AI124" i="5"/>
  <c r="AG124" i="5"/>
  <c r="AF124" i="5"/>
  <c r="AE124" i="5"/>
  <c r="AD124" i="5"/>
  <c r="AH47" i="5"/>
  <c r="AM47" i="5"/>
  <c r="AN47" i="5"/>
  <c r="AL47" i="5"/>
  <c r="AK47" i="5"/>
  <c r="AJ47" i="5"/>
  <c r="AI47" i="5"/>
  <c r="AG47" i="5"/>
  <c r="AF47" i="5"/>
  <c r="AE47" i="5"/>
  <c r="AD47" i="5"/>
  <c r="AH50" i="5"/>
  <c r="AM50" i="5"/>
  <c r="AN50" i="5"/>
  <c r="AL50" i="5"/>
  <c r="AK50" i="5"/>
  <c r="AJ50" i="5"/>
  <c r="AI50" i="5"/>
  <c r="AG50" i="5"/>
  <c r="AF50" i="5"/>
  <c r="AE50" i="5"/>
  <c r="AD50" i="5"/>
  <c r="AH27" i="5"/>
  <c r="AM27" i="5"/>
  <c r="AN27" i="5"/>
  <c r="AL27" i="5"/>
  <c r="AK27" i="5"/>
  <c r="AJ27" i="5"/>
  <c r="AI27" i="5"/>
  <c r="AG27" i="5"/>
  <c r="AF27" i="5"/>
  <c r="AE27" i="5"/>
  <c r="AD27" i="5"/>
  <c r="AH98" i="5"/>
  <c r="AM98" i="5"/>
  <c r="AN98" i="5"/>
  <c r="AL98" i="5"/>
  <c r="AK98" i="5"/>
  <c r="AJ98" i="5"/>
  <c r="AI98" i="5"/>
  <c r="AG98" i="5"/>
  <c r="AF98" i="5"/>
  <c r="AE98" i="5"/>
  <c r="AD98" i="5"/>
  <c r="AH36" i="5"/>
  <c r="AM36" i="5"/>
  <c r="AN36" i="5"/>
  <c r="AL36" i="5"/>
  <c r="AK36" i="5"/>
  <c r="AJ36" i="5"/>
  <c r="AI36" i="5"/>
  <c r="AG36" i="5"/>
  <c r="AF36" i="5"/>
  <c r="AE36" i="5"/>
  <c r="AD36" i="5"/>
  <c r="AH31" i="5"/>
  <c r="AM31" i="5"/>
  <c r="AN31" i="5"/>
  <c r="AL31" i="5"/>
  <c r="AK31" i="5"/>
  <c r="AJ31" i="5"/>
  <c r="AI31" i="5"/>
  <c r="AG31" i="5"/>
  <c r="AF31" i="5"/>
  <c r="AE31" i="5"/>
  <c r="AD31" i="5"/>
  <c r="AD18" i="5"/>
  <c r="AH57" i="5"/>
  <c r="AM57" i="5"/>
  <c r="AN57" i="5"/>
  <c r="AL57" i="5"/>
  <c r="AK57" i="5"/>
  <c r="AJ57" i="5"/>
  <c r="AI57" i="5"/>
  <c r="AG57" i="5"/>
  <c r="AF57" i="5"/>
  <c r="AE57" i="5"/>
  <c r="AD57" i="5"/>
  <c r="AH37" i="5"/>
  <c r="AM37" i="5"/>
  <c r="AN37" i="5"/>
  <c r="AL37" i="5"/>
  <c r="AK37" i="5"/>
  <c r="AJ37" i="5"/>
  <c r="AI37" i="5"/>
  <c r="AG37" i="5"/>
  <c r="AF37" i="5"/>
  <c r="AE37" i="5"/>
  <c r="AD37" i="5"/>
  <c r="AH38" i="5"/>
  <c r="AM38" i="5"/>
  <c r="AN38" i="5"/>
  <c r="AL38" i="5"/>
  <c r="AK38" i="5"/>
  <c r="AJ38" i="5"/>
  <c r="AI38" i="5"/>
  <c r="AG38" i="5"/>
  <c r="AF38" i="5"/>
  <c r="AE38" i="5"/>
  <c r="AD38" i="5"/>
  <c r="AH44" i="5"/>
  <c r="AM44" i="5"/>
  <c r="AN44" i="5"/>
  <c r="AL44" i="5"/>
  <c r="AK44" i="5"/>
  <c r="AJ44" i="5"/>
  <c r="AI44" i="5"/>
  <c r="AG44" i="5"/>
  <c r="AF44" i="5"/>
  <c r="AE44" i="5"/>
  <c r="AD44" i="5"/>
  <c r="AH107" i="5"/>
  <c r="AM107" i="5"/>
  <c r="AN107" i="5"/>
  <c r="AL107" i="5"/>
  <c r="AK107" i="5"/>
  <c r="AJ107" i="5"/>
  <c r="AI107" i="5"/>
  <c r="AG107" i="5"/>
  <c r="AF107" i="5"/>
  <c r="AE107" i="5"/>
  <c r="AD107" i="5"/>
  <c r="AH61" i="5"/>
  <c r="AM61" i="5"/>
  <c r="AN61" i="5"/>
  <c r="AL61" i="5"/>
  <c r="AK61" i="5"/>
  <c r="AJ61" i="5"/>
  <c r="AI61" i="5"/>
  <c r="AG61" i="5"/>
  <c r="AF61" i="5"/>
  <c r="AE61" i="5"/>
  <c r="AD61" i="5"/>
  <c r="AH66" i="5"/>
  <c r="AM66" i="5"/>
  <c r="AN66" i="5"/>
  <c r="AL66" i="5"/>
  <c r="AK66" i="5"/>
  <c r="AJ66" i="5"/>
  <c r="AI66" i="5"/>
  <c r="AG66" i="5"/>
  <c r="AF66" i="5"/>
  <c r="AE66" i="5"/>
  <c r="AD66" i="5"/>
  <c r="AH68" i="5"/>
  <c r="AM68" i="5"/>
  <c r="AN68" i="5"/>
  <c r="AL68" i="5"/>
  <c r="AK68" i="5"/>
  <c r="AJ68" i="5"/>
  <c r="AI68" i="5"/>
  <c r="AG68" i="5"/>
  <c r="AF68" i="5"/>
  <c r="AE68" i="5"/>
  <c r="AD68" i="5"/>
  <c r="AH134" i="5"/>
  <c r="AM134" i="5"/>
  <c r="AN134" i="5"/>
  <c r="AL134" i="5"/>
  <c r="AK134" i="5"/>
  <c r="AJ134" i="5"/>
  <c r="AI134" i="5"/>
  <c r="AG134" i="5"/>
  <c r="AF134" i="5"/>
  <c r="AE134" i="5"/>
  <c r="AD134" i="5"/>
  <c r="AH67" i="5"/>
  <c r="AM67" i="5"/>
  <c r="AN67" i="5"/>
  <c r="AL67" i="5"/>
  <c r="AK67" i="5"/>
  <c r="AJ67" i="5"/>
  <c r="AI67" i="5"/>
  <c r="AG67" i="5"/>
  <c r="AF67" i="5"/>
  <c r="AE67" i="5"/>
  <c r="AD67" i="5"/>
  <c r="AH131" i="5"/>
  <c r="AM131" i="5"/>
  <c r="AN131" i="5"/>
  <c r="AL131" i="5"/>
  <c r="AK131" i="5"/>
  <c r="AJ131" i="5"/>
  <c r="AI131" i="5"/>
  <c r="AG131" i="5"/>
  <c r="AF131" i="5"/>
  <c r="AE131" i="5"/>
  <c r="AD131" i="5"/>
  <c r="AH100" i="5"/>
  <c r="AM100" i="5"/>
  <c r="AN100" i="5"/>
  <c r="AL100" i="5"/>
  <c r="AK100" i="5"/>
  <c r="AJ100" i="5"/>
  <c r="AI100" i="5"/>
  <c r="AG100" i="5"/>
  <c r="AF100" i="5"/>
  <c r="AE100" i="5"/>
  <c r="AD100" i="5"/>
  <c r="AH102" i="5"/>
  <c r="AM102" i="5"/>
  <c r="AN102" i="5"/>
  <c r="AL102" i="5"/>
  <c r="AK102" i="5"/>
  <c r="AJ102" i="5"/>
  <c r="AI102" i="5"/>
  <c r="AG102" i="5"/>
  <c r="AF102" i="5"/>
  <c r="AE102" i="5"/>
  <c r="AD102" i="5"/>
  <c r="AH116" i="5"/>
  <c r="AM116" i="5"/>
  <c r="AN116" i="5"/>
  <c r="AL116" i="5"/>
  <c r="AK116" i="5"/>
  <c r="AJ116" i="5"/>
  <c r="AI116" i="5"/>
  <c r="AG116" i="5"/>
  <c r="AF116" i="5"/>
  <c r="AE116" i="5"/>
  <c r="AD116" i="5"/>
  <c r="AH114" i="5"/>
  <c r="AM114" i="5"/>
  <c r="AN114" i="5"/>
  <c r="AL114" i="5"/>
  <c r="AK114" i="5"/>
  <c r="AJ114" i="5"/>
  <c r="AI114" i="5"/>
  <c r="AG114" i="5"/>
  <c r="AF114" i="5"/>
  <c r="AE114" i="5"/>
  <c r="AD114" i="5"/>
  <c r="AH97" i="5"/>
  <c r="AM97" i="5"/>
  <c r="AN97" i="5"/>
  <c r="AL97" i="5"/>
  <c r="AK97" i="5"/>
  <c r="AJ97" i="5"/>
  <c r="AI97" i="5"/>
  <c r="AG97" i="5"/>
  <c r="AF97" i="5"/>
  <c r="AE97" i="5"/>
  <c r="AD97" i="5"/>
  <c r="AH112" i="5"/>
  <c r="AM112" i="5"/>
  <c r="AN112" i="5"/>
  <c r="AL112" i="5"/>
  <c r="AK112" i="5"/>
  <c r="AJ112" i="5"/>
  <c r="AI112" i="5"/>
  <c r="AG112" i="5"/>
  <c r="AF112" i="5"/>
  <c r="AE112" i="5"/>
  <c r="AD112" i="5"/>
  <c r="AH75" i="5"/>
  <c r="AM75" i="5"/>
  <c r="AN75" i="5"/>
  <c r="AL75" i="5"/>
  <c r="AK75" i="5"/>
  <c r="AJ75" i="5"/>
  <c r="AI75" i="5"/>
  <c r="AG75" i="5"/>
  <c r="AF75" i="5"/>
  <c r="AE75" i="5"/>
  <c r="AD75" i="5"/>
  <c r="AH115" i="5"/>
  <c r="AM115" i="5"/>
  <c r="AN115" i="5"/>
  <c r="AL115" i="5"/>
  <c r="AK115" i="5"/>
  <c r="AJ115" i="5"/>
  <c r="AI115" i="5"/>
  <c r="AG115" i="5"/>
  <c r="AF115" i="5"/>
  <c r="AE115" i="5"/>
  <c r="AD115" i="5"/>
  <c r="AH106" i="5"/>
  <c r="AM106" i="5"/>
  <c r="AN106" i="5"/>
  <c r="AL106" i="5"/>
  <c r="AK106" i="5"/>
  <c r="AJ106" i="5"/>
  <c r="AI106" i="5"/>
  <c r="AG106" i="5"/>
  <c r="AF106" i="5"/>
  <c r="AE106" i="5"/>
  <c r="AD106" i="5"/>
  <c r="AH62" i="5"/>
  <c r="AM62" i="5"/>
  <c r="AN62" i="5"/>
  <c r="AL62" i="5"/>
  <c r="AK62" i="5"/>
  <c r="AJ62" i="5"/>
  <c r="AI62" i="5"/>
  <c r="AG62" i="5"/>
  <c r="AF62" i="5"/>
  <c r="AE62" i="5"/>
  <c r="AD62" i="5"/>
  <c r="AH89" i="5"/>
  <c r="AM89" i="5"/>
  <c r="AN89" i="5"/>
  <c r="AL89" i="5"/>
  <c r="AK89" i="5"/>
  <c r="AJ89" i="5"/>
  <c r="AI89" i="5"/>
  <c r="AG89" i="5"/>
  <c r="AF89" i="5"/>
  <c r="AE89" i="5"/>
  <c r="AD89" i="5"/>
  <c r="AD9" i="5"/>
  <c r="AH105" i="5"/>
  <c r="AM105" i="5"/>
  <c r="AN105" i="5"/>
  <c r="AL105" i="5"/>
  <c r="AK105" i="5"/>
  <c r="AJ105" i="5"/>
  <c r="AI105" i="5"/>
  <c r="AG105" i="5"/>
  <c r="AF105" i="5"/>
  <c r="AE105" i="5"/>
  <c r="AD105" i="5"/>
  <c r="AD5" i="5"/>
  <c r="AH34" i="5"/>
  <c r="AM34" i="5"/>
  <c r="AN34" i="5"/>
  <c r="AL34" i="5"/>
  <c r="AK34" i="5"/>
  <c r="AJ34" i="5"/>
  <c r="AI34" i="5"/>
  <c r="AG34" i="5"/>
  <c r="AF34" i="5"/>
  <c r="AE34" i="5"/>
  <c r="AD34" i="5"/>
  <c r="AD17" i="5"/>
  <c r="AD13" i="5"/>
  <c r="AH32" i="5"/>
  <c r="AM32" i="5"/>
  <c r="AN32" i="5"/>
  <c r="AL32" i="5"/>
  <c r="AK32" i="5"/>
  <c r="AJ32" i="5"/>
  <c r="AI32" i="5"/>
  <c r="AG32" i="5"/>
  <c r="AF32" i="5"/>
  <c r="AE32" i="5"/>
  <c r="AD32" i="5"/>
  <c r="AD20" i="5"/>
  <c r="AH88" i="5"/>
  <c r="AM88" i="5"/>
  <c r="AN88" i="5"/>
  <c r="AL88" i="5"/>
  <c r="AK88" i="5"/>
  <c r="AJ88" i="5"/>
  <c r="AI88" i="5"/>
  <c r="AG88" i="5"/>
  <c r="AF88" i="5"/>
  <c r="AE88" i="5"/>
  <c r="AD88" i="5"/>
  <c r="AH82" i="5"/>
  <c r="AM82" i="5"/>
  <c r="AN82" i="5"/>
  <c r="AL82" i="5"/>
  <c r="AK82" i="5"/>
  <c r="AJ82" i="5"/>
  <c r="AI82" i="5"/>
  <c r="AG82" i="5"/>
  <c r="AF82" i="5"/>
  <c r="AE82" i="5"/>
  <c r="AD82" i="5"/>
  <c r="AH135" i="5"/>
  <c r="AM135" i="5"/>
  <c r="AN135" i="5"/>
  <c r="AL135" i="5"/>
  <c r="AK135" i="5"/>
  <c r="AJ135" i="5"/>
  <c r="AI135" i="5"/>
  <c r="AG135" i="5"/>
  <c r="AF135" i="5"/>
  <c r="AE135" i="5"/>
  <c r="AD135" i="5"/>
  <c r="AH121" i="5"/>
  <c r="AM121" i="5"/>
  <c r="AN121" i="5"/>
  <c r="AL121" i="5"/>
  <c r="AK121" i="5"/>
  <c r="AJ121" i="5"/>
  <c r="AI121" i="5"/>
  <c r="AG121" i="5"/>
  <c r="AF121" i="5"/>
  <c r="AE121" i="5"/>
  <c r="AD121" i="5"/>
  <c r="AH56" i="5"/>
  <c r="AM56" i="5"/>
  <c r="AN56" i="5"/>
  <c r="AL56" i="5"/>
  <c r="AK56" i="5"/>
  <c r="AJ56" i="5"/>
  <c r="AI56" i="5"/>
  <c r="AG56" i="5"/>
  <c r="AF56" i="5"/>
  <c r="AE56" i="5"/>
  <c r="AD56" i="5"/>
  <c r="AH74" i="5"/>
  <c r="AM74" i="5"/>
  <c r="AN74" i="5"/>
  <c r="AL74" i="5"/>
  <c r="AK74" i="5"/>
  <c r="AJ74" i="5"/>
  <c r="AI74" i="5"/>
  <c r="AG74" i="5"/>
  <c r="AF74" i="5"/>
  <c r="AE74" i="5"/>
  <c r="AD74" i="5"/>
  <c r="AH87" i="5"/>
  <c r="AM87" i="5"/>
  <c r="AN87" i="5"/>
  <c r="AL87" i="5"/>
  <c r="AK87" i="5"/>
  <c r="AJ87" i="5"/>
  <c r="AI87" i="5"/>
  <c r="AG87" i="5"/>
  <c r="AF87" i="5"/>
  <c r="AE87" i="5"/>
  <c r="AD87" i="5"/>
  <c r="AH94" i="5"/>
  <c r="AM94" i="5"/>
  <c r="AN94" i="5"/>
  <c r="AL94" i="5"/>
  <c r="AK94" i="5"/>
  <c r="AJ94" i="5"/>
  <c r="AI94" i="5"/>
  <c r="AG94" i="5"/>
  <c r="AF94" i="5"/>
  <c r="AE94" i="5"/>
  <c r="AD94" i="5"/>
  <c r="AH120" i="5"/>
  <c r="AM120" i="5"/>
  <c r="AN120" i="5"/>
  <c r="AL120" i="5"/>
  <c r="AK120" i="5"/>
  <c r="AJ120" i="5"/>
  <c r="AI120" i="5"/>
  <c r="AG120" i="5"/>
  <c r="AF120" i="5"/>
  <c r="AE120" i="5"/>
  <c r="AD120" i="5"/>
  <c r="AH117" i="5"/>
  <c r="AM117" i="5"/>
  <c r="AN117" i="5"/>
  <c r="AL117" i="5"/>
  <c r="AK117" i="5"/>
  <c r="AJ117" i="5"/>
  <c r="AI117" i="5"/>
  <c r="AG117" i="5"/>
  <c r="AF117" i="5"/>
  <c r="AE117" i="5"/>
  <c r="AD117" i="5"/>
  <c r="AH60" i="5"/>
  <c r="AM60" i="5"/>
  <c r="AN60" i="5"/>
  <c r="AL60" i="5"/>
  <c r="AK60" i="5"/>
  <c r="AJ60" i="5"/>
  <c r="AI60" i="5"/>
  <c r="AG60" i="5"/>
  <c r="AF60" i="5"/>
  <c r="AE60" i="5"/>
  <c r="AD60" i="5"/>
  <c r="AH103" i="5"/>
  <c r="AM103" i="5"/>
  <c r="AN103" i="5"/>
  <c r="AL103" i="5"/>
  <c r="AK103" i="5"/>
  <c r="AJ103" i="5"/>
  <c r="AI103" i="5"/>
  <c r="AG103" i="5"/>
  <c r="AF103" i="5"/>
  <c r="AE103" i="5"/>
  <c r="AD103" i="5"/>
  <c r="AH96" i="5"/>
  <c r="AM96" i="5"/>
  <c r="AN96" i="5"/>
  <c r="AL96" i="5"/>
  <c r="AK96" i="5"/>
  <c r="AJ96" i="5"/>
  <c r="AI96" i="5"/>
  <c r="AG96" i="5"/>
  <c r="AF96" i="5"/>
  <c r="AE96" i="5"/>
  <c r="AD96" i="5"/>
  <c r="AH79" i="5"/>
  <c r="AM79" i="5"/>
  <c r="AN79" i="5"/>
  <c r="AL79" i="5"/>
  <c r="AK79" i="5"/>
  <c r="AJ79" i="5"/>
  <c r="AI79" i="5"/>
  <c r="AG79" i="5"/>
  <c r="AF79" i="5"/>
  <c r="AE79" i="5"/>
  <c r="AD79" i="5"/>
  <c r="AH128" i="5"/>
  <c r="AM128" i="5"/>
  <c r="AN128" i="5"/>
  <c r="AL128" i="5"/>
  <c r="AK128" i="5"/>
  <c r="AJ128" i="5"/>
  <c r="AI128" i="5"/>
  <c r="AG128" i="5"/>
  <c r="AF128" i="5"/>
  <c r="AE128" i="5"/>
  <c r="AD128" i="5"/>
  <c r="AD19" i="5"/>
  <c r="AH122" i="5"/>
  <c r="AM122" i="5"/>
  <c r="AN122" i="5"/>
  <c r="AL122" i="5"/>
  <c r="AK122" i="5"/>
  <c r="AJ122" i="5"/>
  <c r="AI122" i="5"/>
  <c r="AG122" i="5"/>
  <c r="AF122" i="5"/>
  <c r="AE122" i="5"/>
  <c r="AD122" i="5"/>
  <c r="AH45" i="5"/>
  <c r="AM45" i="5"/>
  <c r="AN45" i="5"/>
  <c r="AL45" i="5"/>
  <c r="AK45" i="5"/>
  <c r="AJ45" i="5"/>
  <c r="AI45" i="5"/>
  <c r="AG45" i="5"/>
  <c r="AF45" i="5"/>
  <c r="AE45" i="5"/>
  <c r="AD45" i="5"/>
  <c r="AH99" i="5"/>
  <c r="AM99" i="5"/>
  <c r="AN99" i="5"/>
  <c r="AL99" i="5"/>
  <c r="AK99" i="5"/>
  <c r="AJ99" i="5"/>
  <c r="AI99" i="5"/>
  <c r="AG99" i="5"/>
  <c r="AF99" i="5"/>
  <c r="AE99" i="5"/>
  <c r="AD99" i="5"/>
  <c r="AD15" i="5"/>
  <c r="AH55" i="5"/>
  <c r="AM55" i="5"/>
  <c r="AN55" i="5"/>
  <c r="AL55" i="5"/>
  <c r="AK55" i="5"/>
  <c r="AJ55" i="5"/>
  <c r="AI55" i="5"/>
  <c r="AG55" i="5"/>
  <c r="AF55" i="5"/>
  <c r="AE55" i="5"/>
  <c r="AD55" i="5"/>
  <c r="AH40" i="5"/>
  <c r="AM40" i="5"/>
  <c r="AN40" i="5"/>
  <c r="AL40" i="5"/>
  <c r="AK40" i="5"/>
  <c r="AJ40" i="5"/>
  <c r="AI40" i="5"/>
  <c r="AG40" i="5"/>
  <c r="AF40" i="5"/>
  <c r="AE40" i="5"/>
  <c r="AD40" i="5"/>
  <c r="AH49" i="5"/>
  <c r="AM49" i="5"/>
  <c r="AN49" i="5"/>
  <c r="AL49" i="5"/>
  <c r="AK49" i="5"/>
  <c r="AJ49" i="5"/>
  <c r="AI49" i="5"/>
  <c r="AG49" i="5"/>
  <c r="AF49" i="5"/>
  <c r="AE49" i="5"/>
  <c r="AD49" i="5"/>
  <c r="AH95" i="5"/>
  <c r="AM95" i="5"/>
  <c r="AN95" i="5"/>
  <c r="AL95" i="5"/>
  <c r="AK95" i="5"/>
  <c r="AJ95" i="5"/>
  <c r="AI95" i="5"/>
  <c r="AG95" i="5"/>
  <c r="AF95" i="5"/>
  <c r="AE95" i="5"/>
  <c r="AD95" i="5"/>
  <c r="AH129" i="5"/>
  <c r="AM129" i="5"/>
  <c r="AN129" i="5"/>
  <c r="AL129" i="5"/>
  <c r="AK129" i="5"/>
  <c r="AJ129" i="5"/>
  <c r="AI129" i="5"/>
  <c r="AG129" i="5"/>
  <c r="AF129" i="5"/>
  <c r="AE129" i="5"/>
  <c r="AD129" i="5"/>
  <c r="AH91" i="5"/>
  <c r="AM91" i="5"/>
  <c r="AN91" i="5"/>
  <c r="AL91" i="5"/>
  <c r="AK91" i="5"/>
  <c r="AJ91" i="5"/>
  <c r="AI91" i="5"/>
  <c r="AG91" i="5"/>
  <c r="AF91" i="5"/>
  <c r="AE91" i="5"/>
  <c r="AD91" i="5"/>
  <c r="AH78" i="5"/>
  <c r="AM78" i="5"/>
  <c r="AN78" i="5"/>
  <c r="AL78" i="5"/>
  <c r="AK78" i="5"/>
  <c r="AJ78" i="5"/>
  <c r="AI78" i="5"/>
  <c r="AG78" i="5"/>
  <c r="AF78" i="5"/>
  <c r="AE78" i="5"/>
  <c r="AD78" i="5"/>
  <c r="AH109" i="5"/>
  <c r="AM109" i="5"/>
  <c r="AN109" i="5"/>
  <c r="AL109" i="5"/>
  <c r="AK109" i="5"/>
  <c r="AJ109" i="5"/>
  <c r="AI109" i="5"/>
  <c r="AG109" i="5"/>
  <c r="AF109" i="5"/>
  <c r="AE109" i="5"/>
  <c r="AD109" i="5"/>
  <c r="AH84" i="5"/>
  <c r="AM84" i="5"/>
  <c r="AN84" i="5"/>
  <c r="AL84" i="5"/>
  <c r="AK84" i="5"/>
  <c r="AJ84" i="5"/>
  <c r="AI84" i="5"/>
  <c r="AG84" i="5"/>
  <c r="AF84" i="5"/>
  <c r="AE84" i="5"/>
  <c r="AD84" i="5"/>
  <c r="AD16" i="5"/>
  <c r="AD22" i="5"/>
  <c r="AD8" i="5"/>
  <c r="AH64" i="5"/>
  <c r="AM64" i="5"/>
  <c r="AN64" i="5"/>
  <c r="AL64" i="5"/>
  <c r="AK64" i="5"/>
  <c r="AJ64" i="5"/>
  <c r="AI64" i="5"/>
  <c r="AG64" i="5"/>
  <c r="AF64" i="5"/>
  <c r="AE64" i="5"/>
  <c r="AD64" i="5"/>
  <c r="AH24" i="5"/>
  <c r="AM24" i="5"/>
  <c r="AN24" i="5"/>
  <c r="AL24" i="5"/>
  <c r="AK24" i="5"/>
  <c r="AJ24" i="5"/>
  <c r="AI24" i="5"/>
  <c r="AG24" i="5"/>
  <c r="AF24" i="5"/>
  <c r="AE24" i="5"/>
  <c r="AD24" i="5"/>
  <c r="AH39" i="5"/>
  <c r="AM39" i="5"/>
  <c r="AN39" i="5"/>
  <c r="AL39" i="5"/>
  <c r="AK39" i="5"/>
  <c r="AJ39" i="5"/>
  <c r="AI39" i="5"/>
  <c r="AG39" i="5"/>
  <c r="AF39" i="5"/>
  <c r="AE39" i="5"/>
  <c r="AD39" i="5"/>
  <c r="AH51" i="5"/>
  <c r="AM51" i="5"/>
  <c r="AN51" i="5"/>
  <c r="AL51" i="5"/>
  <c r="AK51" i="5"/>
  <c r="AJ51" i="5"/>
  <c r="AI51" i="5"/>
  <c r="AG51" i="5"/>
  <c r="AF51" i="5"/>
  <c r="AE51" i="5"/>
  <c r="AD51" i="5"/>
  <c r="AH41" i="5"/>
  <c r="AM41" i="5"/>
  <c r="AN41" i="5"/>
  <c r="AL41" i="5"/>
  <c r="AK41" i="5"/>
  <c r="AJ41" i="5"/>
  <c r="AI41" i="5"/>
  <c r="AG41" i="5"/>
  <c r="AF41" i="5"/>
  <c r="AE41" i="5"/>
  <c r="AD41" i="5"/>
  <c r="AH119" i="5"/>
  <c r="AM119" i="5"/>
  <c r="AN119" i="5"/>
  <c r="AL119" i="5"/>
  <c r="AK119" i="5"/>
  <c r="AJ119" i="5"/>
  <c r="AI119" i="5"/>
  <c r="AG119" i="5"/>
  <c r="AF119" i="5"/>
  <c r="AE119" i="5"/>
  <c r="AD119" i="5"/>
  <c r="AH127" i="5"/>
  <c r="AM127" i="5"/>
  <c r="AN127" i="5"/>
  <c r="AL127" i="5"/>
  <c r="AK127" i="5"/>
  <c r="AJ127" i="5"/>
  <c r="AI127" i="5"/>
  <c r="AG127" i="5"/>
  <c r="AF127" i="5"/>
  <c r="AE127" i="5"/>
  <c r="AD127" i="5"/>
  <c r="AH72" i="5"/>
  <c r="AM72" i="5"/>
  <c r="AN72" i="5"/>
  <c r="AL72" i="5"/>
  <c r="AK72" i="5"/>
  <c r="AJ72" i="5"/>
  <c r="AI72" i="5"/>
  <c r="AG72" i="5"/>
  <c r="AF72" i="5"/>
  <c r="AE72" i="5"/>
  <c r="AD72" i="5"/>
</calcChain>
</file>

<file path=xl/connections.xml><?xml version="1.0" encoding="utf-8"?>
<connections xmlns="http://schemas.openxmlformats.org/spreadsheetml/2006/main">
  <connection id="1" name="AllHome2" type="6" refreshedVersion="0" background="1" saveData="1">
    <textPr fileType="mac" firstRow="2" sourceFile="/Users/CatNgo/Desktop/analytics/CMS/Home/AllHome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<sst xmlns="http://schemas.openxmlformats.org/spreadsheetml/2006/main" count="3818" uniqueCount="84">
  <si>
    <t>player 1</t>
  </si>
  <si>
    <t>player 2</t>
  </si>
  <si>
    <t>player 3</t>
  </si>
  <si>
    <t>player 4</t>
  </si>
  <si>
    <t>player 5</t>
  </si>
  <si>
    <t>minutes</t>
  </si>
  <si>
    <t>plus-minus</t>
  </si>
  <si>
    <t>points scored</t>
  </si>
  <si>
    <t>offensive possession</t>
  </si>
  <si>
    <t>turnovers</t>
  </si>
  <si>
    <t>offensive rebounds</t>
  </si>
  <si>
    <t>2-pt made</t>
  </si>
  <si>
    <t>2-pt missed</t>
  </si>
  <si>
    <t>3-pt made</t>
  </si>
  <si>
    <t>3-pt missed</t>
  </si>
  <si>
    <t>assists</t>
  </si>
  <si>
    <t>free-throw attempt</t>
  </si>
  <si>
    <t>points givens</t>
  </si>
  <si>
    <t>defensive possession</t>
  </si>
  <si>
    <t>turnovers forced</t>
  </si>
  <si>
    <t>offensive rebounds given</t>
  </si>
  <si>
    <t>defensive rebounds</t>
  </si>
  <si>
    <t>2-pt made given</t>
  </si>
  <si>
    <t>2-pt missed given</t>
  </si>
  <si>
    <t>3-pt made given</t>
  </si>
  <si>
    <t>3-pt missed given</t>
  </si>
  <si>
    <t>assists given</t>
  </si>
  <si>
    <t>free-throw attempt given</t>
  </si>
  <si>
    <t>DAVIS,EVAN</t>
  </si>
  <si>
    <t>ELY,JACK</t>
  </si>
  <si>
    <t>HALL,RILEY</t>
  </si>
  <si>
    <t>HORN,JEREMY</t>
  </si>
  <si>
    <t>LEVINE,JD</t>
  </si>
  <si>
    <t>LYNDS,SCOTT</t>
  </si>
  <si>
    <t>PRESIDENT,MILES</t>
  </si>
  <si>
    <t>SCARLETT,MICHAEL</t>
  </si>
  <si>
    <t>MORRIS,KENDRICK</t>
  </si>
  <si>
    <t>MYERS,PATRICK</t>
  </si>
  <si>
    <t>MADDOCK,ANDREW</t>
  </si>
  <si>
    <t>KIRSCH,MAXWELL</t>
  </si>
  <si>
    <t>KUSCH,RYAN</t>
  </si>
  <si>
    <t>SUI,MARK</t>
  </si>
  <si>
    <t>MKPADO,KELE</t>
  </si>
  <si>
    <t>WALKER,GEORGE</t>
  </si>
  <si>
    <t>GARVIN,SAM</t>
  </si>
  <si>
    <t>KEINAN,DANIEL</t>
  </si>
  <si>
    <t>OFFENSIVE</t>
  </si>
  <si>
    <t>DEFENSIVE</t>
  </si>
  <si>
    <t>eFG%</t>
  </si>
  <si>
    <t>TO%</t>
  </si>
  <si>
    <t>OREB%</t>
  </si>
  <si>
    <t>FTA/FGA</t>
  </si>
  <si>
    <t>PPP</t>
  </si>
  <si>
    <t>NET</t>
  </si>
  <si>
    <t>defensive rebound given</t>
  </si>
  <si>
    <t>OFFENSIVE ADVANCE STATS</t>
  </si>
  <si>
    <t>DEFENSIVE ADVANCE STATS</t>
  </si>
  <si>
    <t>OTHER OFFENSIVE ADVANCED STATS</t>
  </si>
  <si>
    <t>A/FGM</t>
  </si>
  <si>
    <t>A/Poss</t>
  </si>
  <si>
    <t>OTHER DEFENSIVE ADVANCED STATS</t>
  </si>
  <si>
    <t>OPP DREB%</t>
  </si>
  <si>
    <t>DREB%</t>
  </si>
  <si>
    <t>LINEUP</t>
  </si>
  <si>
    <t>BASICS</t>
  </si>
  <si>
    <t>OPP TS%</t>
  </si>
  <si>
    <t>TS%</t>
  </si>
  <si>
    <t>Opp eFG%</t>
  </si>
  <si>
    <t>Opp TO%</t>
  </si>
  <si>
    <t>Opp OREB%</t>
  </si>
  <si>
    <t>Opp FTA/FGA</t>
  </si>
  <si>
    <t>Opp PPP</t>
  </si>
  <si>
    <t>A/TOs</t>
  </si>
  <si>
    <t>Opp A/TOs</t>
  </si>
  <si>
    <t>Opp A/FGM</t>
  </si>
  <si>
    <t>Opp A/Poss</t>
  </si>
  <si>
    <t>total possessions</t>
  </si>
  <si>
    <t>player</t>
  </si>
  <si>
    <t>defensive rebounds given</t>
  </si>
  <si>
    <t>total possession</t>
  </si>
  <si>
    <t>calculated o poss</t>
  </si>
  <si>
    <t>calculated d poss</t>
  </si>
  <si>
    <t>FGA + 0.475 x FTA - ORB + TO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</si>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</sst>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7"/>
      <color rgb="FF1E1E1E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1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21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Font="1" applyBorder="1"/>
    <xf numFmtId="21" fontId="0" fillId="0" borderId="0" xfId="0" applyNumberFormat="1"/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0" xfId="0" applyFont="1"/>
    <xf numFmtId="21" fontId="5" fillId="0" borderId="0" xfId="0" applyNumberFormat="1" applyFont="1"/>
    <xf numFmtId="10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 vertical="center"/>
    </xf>
    <xf numFmtId="21" fontId="0" fillId="0" borderId="11" xfId="0" applyNumberFormat="1" applyBorder="1"/>
    <xf numFmtId="0" fontId="0" fillId="0" borderId="11" xfId="0" applyBorder="1" applyAlignment="1">
      <alignment horizontal="center"/>
    </xf>
    <xf numFmtId="21" fontId="0" fillId="0" borderId="11" xfId="0" applyNumberForma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10" fontId="0" fillId="0" borderId="11" xfId="1" applyNumberFormat="1" applyFont="1" applyBorder="1"/>
    <xf numFmtId="0" fontId="5" fillId="0" borderId="11" xfId="0" applyFont="1" applyBorder="1"/>
    <xf numFmtId="0" fontId="6" fillId="0" borderId="11" xfId="0" applyFont="1" applyBorder="1" applyAlignment="1">
      <alignment horizontal="center" vertical="center"/>
    </xf>
    <xf numFmtId="21" fontId="5" fillId="0" borderId="11" xfId="0" applyNumberFormat="1" applyFont="1" applyBorder="1"/>
    <xf numFmtId="10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llHom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5"/>
  <sheetViews>
    <sheetView topLeftCell="C1" workbookViewId="0">
      <selection activeCell="I3" sqref="I3"/>
    </sheetView>
  </sheetViews>
  <sheetFormatPr baseColWidth="10" defaultRowHeight="16" x14ac:dyDescent="0.2"/>
  <cols>
    <col min="1" max="5" width="18.83203125" customWidth="1"/>
    <col min="6" max="7" width="10.83203125" customWidth="1"/>
    <col min="8" max="29" width="8.83203125" customWidth="1"/>
    <col min="30" max="40" width="15.83203125" customWidth="1"/>
    <col min="41" max="41" width="12.6640625" customWidth="1"/>
    <col min="42" max="42" width="12.33203125" customWidth="1"/>
    <col min="49" max="49" width="12.33203125" customWidth="1"/>
    <col min="50" max="50" width="12.1640625" customWidth="1"/>
  </cols>
  <sheetData>
    <row r="1" spans="1:50" ht="23" customHeight="1" thickBot="1" x14ac:dyDescent="0.25">
      <c r="A1" s="76" t="s">
        <v>63</v>
      </c>
      <c r="B1" s="77"/>
      <c r="C1" s="77"/>
      <c r="D1" s="77"/>
      <c r="E1" s="78"/>
      <c r="F1" s="76" t="s">
        <v>64</v>
      </c>
      <c r="G1" s="78"/>
      <c r="H1" s="84" t="s">
        <v>46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4" t="s">
        <v>55</v>
      </c>
      <c r="AE1" s="85"/>
      <c r="AF1" s="85"/>
      <c r="AG1" s="85"/>
      <c r="AH1" s="85"/>
      <c r="AI1" s="84" t="s">
        <v>56</v>
      </c>
      <c r="AJ1" s="85"/>
      <c r="AK1" s="85"/>
      <c r="AL1" s="85"/>
      <c r="AM1" s="85"/>
      <c r="AN1" s="86" t="s">
        <v>53</v>
      </c>
      <c r="AO1" s="79" t="s">
        <v>57</v>
      </c>
      <c r="AP1" s="80"/>
      <c r="AQ1" s="80"/>
      <c r="AR1" s="80"/>
      <c r="AS1" s="81"/>
      <c r="AT1" s="76" t="s">
        <v>60</v>
      </c>
      <c r="AU1" s="82"/>
      <c r="AV1" s="82"/>
      <c r="AW1" s="82"/>
      <c r="AX1" s="83"/>
    </row>
    <row r="2" spans="1:50" ht="23" customHeight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54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67</v>
      </c>
      <c r="AJ2" s="1" t="s">
        <v>68</v>
      </c>
      <c r="AK2" s="1" t="s">
        <v>69</v>
      </c>
      <c r="AL2" s="1" t="s">
        <v>70</v>
      </c>
      <c r="AM2" s="1" t="s">
        <v>71</v>
      </c>
      <c r="AN2" s="87"/>
      <c r="AO2" s="1" t="s">
        <v>66</v>
      </c>
      <c r="AP2" s="1" t="s">
        <v>61</v>
      </c>
      <c r="AQ2" s="2" t="s">
        <v>72</v>
      </c>
      <c r="AR2" s="2" t="s">
        <v>58</v>
      </c>
      <c r="AS2" s="2" t="s">
        <v>59</v>
      </c>
      <c r="AT2" s="2" t="s">
        <v>65</v>
      </c>
      <c r="AU2" s="2" t="s">
        <v>62</v>
      </c>
      <c r="AV2" s="2" t="s">
        <v>73</v>
      </c>
      <c r="AW2" s="2" t="s">
        <v>74</v>
      </c>
      <c r="AX2" s="2" t="s">
        <v>75</v>
      </c>
    </row>
    <row r="3" spans="1:50" ht="20" customHeight="1" x14ac:dyDescent="0.2">
      <c r="A3" s="3" t="s">
        <v>29</v>
      </c>
      <c r="B3" s="3" t="s">
        <v>30</v>
      </c>
      <c r="C3" s="3" t="s">
        <v>36</v>
      </c>
      <c r="D3" s="3" t="s">
        <v>34</v>
      </c>
      <c r="E3" s="3" t="s">
        <v>35</v>
      </c>
      <c r="F3" s="4">
        <v>5.5324074074074074E-2</v>
      </c>
      <c r="G3" s="11">
        <v>36</v>
      </c>
      <c r="H3" s="7">
        <v>162</v>
      </c>
      <c r="I3" s="7">
        <v>128</v>
      </c>
      <c r="J3" s="7">
        <v>22</v>
      </c>
      <c r="K3" s="7">
        <v>22</v>
      </c>
      <c r="L3" s="7">
        <v>33</v>
      </c>
      <c r="M3" s="7">
        <v>47</v>
      </c>
      <c r="N3" s="7">
        <v>29</v>
      </c>
      <c r="O3" s="7">
        <v>11</v>
      </c>
      <c r="P3" s="7">
        <v>16</v>
      </c>
      <c r="Q3" s="7">
        <v>31</v>
      </c>
      <c r="R3" s="7">
        <v>51</v>
      </c>
      <c r="S3" s="7">
        <v>126</v>
      </c>
      <c r="T3" s="7">
        <v>132</v>
      </c>
      <c r="U3" s="7">
        <v>28</v>
      </c>
      <c r="V3" s="7">
        <v>17</v>
      </c>
      <c r="W3" s="7">
        <v>47</v>
      </c>
      <c r="X3" s="7">
        <v>32</v>
      </c>
      <c r="Y3" s="7">
        <v>26</v>
      </c>
      <c r="Z3" s="7">
        <v>13</v>
      </c>
      <c r="AA3" s="7">
        <v>34</v>
      </c>
      <c r="AB3" s="7">
        <v>19</v>
      </c>
      <c r="AC3" s="7">
        <v>32</v>
      </c>
      <c r="AD3" s="14">
        <f>IFERROR((M3+1.5*O3)/(M3+N3+O3+P3),0)</f>
        <v>0.61650485436893199</v>
      </c>
      <c r="AE3" s="5">
        <f t="shared" ref="AE3:AE34" si="0">IFERROR(J3/I3,0)</f>
        <v>0.171875</v>
      </c>
      <c r="AF3" s="5">
        <f t="shared" ref="AF3:AF34" si="1">IFERROR(K3/(K3+L3),0)</f>
        <v>0.4</v>
      </c>
      <c r="AG3" s="5">
        <f t="shared" ref="AG3:AG34" si="2">IFERROR(R3/(M3+N3+O3+P3),0)</f>
        <v>0.49514563106796117</v>
      </c>
      <c r="AH3" s="6">
        <f t="shared" ref="AH3:AH34" si="3">IFERROR(H3/I3,0)</f>
        <v>1.265625</v>
      </c>
      <c r="AI3" s="5">
        <f t="shared" ref="AI3:AI34" si="4">IFERROR((X3+1.5*Z3)/(X3+Y3+Z3+AA3),0)</f>
        <v>0.49047619047619045</v>
      </c>
      <c r="AJ3" s="5">
        <f t="shared" ref="AJ3:AJ34" si="5">IFERROR(U3/T3,0)</f>
        <v>0.21212121212121213</v>
      </c>
      <c r="AK3" s="5">
        <f t="shared" ref="AK3:AK34" si="6">IFERROR((V3/(V3+W3)),0)</f>
        <v>0.265625</v>
      </c>
      <c r="AL3" s="5">
        <f t="shared" ref="AL3:AL34" si="7">IFERROR(AC3/(X3+Y3+Z3+AA3),0)</f>
        <v>0.30476190476190479</v>
      </c>
      <c r="AM3" s="6">
        <f t="shared" ref="AM3:AM34" si="8">IFERROR(S3/T3,0)</f>
        <v>0.95454545454545459</v>
      </c>
      <c r="AN3" s="6">
        <f t="shared" ref="AN3:AN34" si="9">AH3-AM3</f>
        <v>0.31107954545454541</v>
      </c>
      <c r="AO3" s="5">
        <f>IFERROR(H3/(2*((M3+N3+O3+P3)+0.44*R3)),0)</f>
        <v>0.64572704081632659</v>
      </c>
      <c r="AP3" s="5">
        <f>IFERROR(L3/(K3+L3),0)</f>
        <v>0.6</v>
      </c>
      <c r="AQ3" s="6">
        <f>IFERROR(Q3/J3,0)</f>
        <v>1.4090909090909092</v>
      </c>
      <c r="AR3" s="16">
        <f>IFERROR(Q3/(M3+O3),0)</f>
        <v>0.53448275862068961</v>
      </c>
      <c r="AS3" s="6">
        <f>IFERROR(Q3/I3,0)</f>
        <v>0.2421875</v>
      </c>
      <c r="AT3" s="5">
        <f>IFERROR(S3/(2*(X3+Y3+Z3+AA3)+0.44*AC3),0)</f>
        <v>0.56229917886469116</v>
      </c>
      <c r="AU3" s="5">
        <f>IFERROR(W3/(W3+V3),0)</f>
        <v>0.734375</v>
      </c>
      <c r="AV3" s="6">
        <f>IFERROR(AB3/U3,0)</f>
        <v>0.6785714285714286</v>
      </c>
      <c r="AW3" s="16">
        <f>IFERROR(AB3/(X3+Z3),0)</f>
        <v>0.42222222222222222</v>
      </c>
      <c r="AX3" s="6">
        <f>IFERROR(AB3/T3,0)</f>
        <v>0.14393939393939395</v>
      </c>
    </row>
    <row r="4" spans="1:50" ht="20" customHeight="1" x14ac:dyDescent="0.2">
      <c r="A4" s="7" t="s">
        <v>30</v>
      </c>
      <c r="B4" s="7" t="s">
        <v>33</v>
      </c>
      <c r="C4" s="7" t="s">
        <v>36</v>
      </c>
      <c r="D4" s="7" t="s">
        <v>34</v>
      </c>
      <c r="E4" s="7" t="s">
        <v>35</v>
      </c>
      <c r="F4" s="8">
        <v>5.2685185185185189E-2</v>
      </c>
      <c r="G4" s="13">
        <v>22</v>
      </c>
      <c r="H4" s="7">
        <v>151</v>
      </c>
      <c r="I4" s="7">
        <v>127</v>
      </c>
      <c r="J4" s="7">
        <v>27</v>
      </c>
      <c r="K4" s="7">
        <v>19</v>
      </c>
      <c r="L4" s="7">
        <v>34</v>
      </c>
      <c r="M4" s="7">
        <v>38</v>
      </c>
      <c r="N4" s="7">
        <v>32</v>
      </c>
      <c r="O4" s="7">
        <v>18</v>
      </c>
      <c r="P4" s="7">
        <v>19</v>
      </c>
      <c r="Q4" s="7">
        <v>30</v>
      </c>
      <c r="R4" s="7">
        <v>28</v>
      </c>
      <c r="S4" s="7">
        <v>129</v>
      </c>
      <c r="T4" s="7">
        <v>123</v>
      </c>
      <c r="U4" s="7">
        <v>14</v>
      </c>
      <c r="V4" s="7">
        <v>12</v>
      </c>
      <c r="W4" s="7">
        <v>53</v>
      </c>
      <c r="X4" s="7">
        <v>32</v>
      </c>
      <c r="Y4" s="7">
        <v>42</v>
      </c>
      <c r="Z4" s="7">
        <v>17</v>
      </c>
      <c r="AA4" s="7">
        <v>21</v>
      </c>
      <c r="AB4" s="7">
        <v>22</v>
      </c>
      <c r="AC4" s="7">
        <v>25</v>
      </c>
      <c r="AD4" s="15">
        <f t="shared" ref="AD4:AD34" si="10">IFERROR((M4+1.5*O4)/(M4+N4+O4+P4),0)</f>
        <v>0.60747663551401865</v>
      </c>
      <c r="AE4" s="9">
        <f t="shared" si="0"/>
        <v>0.2125984251968504</v>
      </c>
      <c r="AF4" s="9">
        <f t="shared" si="1"/>
        <v>0.35849056603773582</v>
      </c>
      <c r="AG4" s="9">
        <f t="shared" si="2"/>
        <v>0.26168224299065418</v>
      </c>
      <c r="AH4" s="10">
        <f t="shared" si="3"/>
        <v>1.188976377952756</v>
      </c>
      <c r="AI4" s="9">
        <f t="shared" si="4"/>
        <v>0.5133928571428571</v>
      </c>
      <c r="AJ4" s="9">
        <f t="shared" si="5"/>
        <v>0.11382113821138211</v>
      </c>
      <c r="AK4" s="9">
        <f t="shared" si="6"/>
        <v>0.18461538461538463</v>
      </c>
      <c r="AL4" s="9">
        <f t="shared" si="7"/>
        <v>0.22321428571428573</v>
      </c>
      <c r="AM4" s="10">
        <f t="shared" si="8"/>
        <v>1.0487804878048781</v>
      </c>
      <c r="AN4" s="10">
        <f t="shared" si="9"/>
        <v>0.14019589014787792</v>
      </c>
      <c r="AO4" s="5">
        <f t="shared" ref="AO4:AO67" si="11">IFERROR(H4/(2*((M4+N4+O4+P4)+0.44*R4)),0)</f>
        <v>0.63275226282266184</v>
      </c>
      <c r="AP4" s="9">
        <f t="shared" ref="AP4:AP67" si="12">IFERROR(L4/(K4+L4),0)</f>
        <v>0.64150943396226412</v>
      </c>
      <c r="AQ4" s="10">
        <f t="shared" ref="AQ4:AQ67" si="13">IFERROR(Q4/J4,0)</f>
        <v>1.1111111111111112</v>
      </c>
      <c r="AR4" s="17">
        <f t="shared" ref="AR4:AR67" si="14">IFERROR(Q4/(M4+O4),0)</f>
        <v>0.5357142857142857</v>
      </c>
      <c r="AS4" s="10">
        <f t="shared" ref="AS4:AS67" si="15">IFERROR(Q4/I4,0)</f>
        <v>0.23622047244094488</v>
      </c>
      <c r="AT4" s="5">
        <f t="shared" ref="AT4:AT22" si="16">IFERROR(S4/(2*(X4+Y4+Z4+AA4)+0.44*AC4),0)</f>
        <v>0.54893617021276597</v>
      </c>
      <c r="AU4" s="9">
        <f t="shared" ref="AU4:AU67" si="17">IFERROR(W4/(W4+V4),0)</f>
        <v>0.81538461538461537</v>
      </c>
      <c r="AV4" s="10">
        <f t="shared" ref="AV4:AV67" si="18">IFERROR(AB4/U4,0)</f>
        <v>1.5714285714285714</v>
      </c>
      <c r="AW4" s="17">
        <f t="shared" ref="AW4:AW67" si="19">IFERROR(AB4/(X4+Z4),0)</f>
        <v>0.44897959183673469</v>
      </c>
      <c r="AX4" s="10">
        <f t="shared" ref="AX4:AX67" si="20">IFERROR(AB4/T4,0)</f>
        <v>0.17886178861788618</v>
      </c>
    </row>
    <row r="5" spans="1:50" ht="20" customHeight="1" x14ac:dyDescent="0.2">
      <c r="A5" s="7" t="s">
        <v>28</v>
      </c>
      <c r="B5" s="7" t="s">
        <v>30</v>
      </c>
      <c r="C5" s="7" t="s">
        <v>36</v>
      </c>
      <c r="D5" s="7" t="s">
        <v>34</v>
      </c>
      <c r="E5" s="7" t="s">
        <v>35</v>
      </c>
      <c r="F5" s="8">
        <v>3.1377314814814809E-2</v>
      </c>
      <c r="G5" s="13">
        <v>33</v>
      </c>
      <c r="H5" s="7">
        <v>102</v>
      </c>
      <c r="I5" s="7">
        <v>79</v>
      </c>
      <c r="J5" s="7">
        <v>8</v>
      </c>
      <c r="K5" s="7">
        <v>8</v>
      </c>
      <c r="L5" s="7">
        <v>26</v>
      </c>
      <c r="M5" s="7">
        <v>30</v>
      </c>
      <c r="N5" s="7">
        <v>21</v>
      </c>
      <c r="O5" s="7">
        <v>6</v>
      </c>
      <c r="P5" s="7">
        <v>11</v>
      </c>
      <c r="Q5" s="7">
        <v>13</v>
      </c>
      <c r="R5" s="7">
        <v>27</v>
      </c>
      <c r="S5" s="7">
        <v>69</v>
      </c>
      <c r="T5" s="7">
        <v>71</v>
      </c>
      <c r="U5" s="7">
        <v>12</v>
      </c>
      <c r="V5" s="7">
        <v>5</v>
      </c>
      <c r="W5" s="7">
        <v>32</v>
      </c>
      <c r="X5" s="7">
        <v>14</v>
      </c>
      <c r="Y5" s="7">
        <v>21</v>
      </c>
      <c r="Z5" s="7">
        <v>10</v>
      </c>
      <c r="AA5" s="7">
        <v>14</v>
      </c>
      <c r="AB5" s="7">
        <v>15</v>
      </c>
      <c r="AC5" s="7">
        <v>13</v>
      </c>
      <c r="AD5" s="15">
        <f t="shared" si="10"/>
        <v>0.57352941176470584</v>
      </c>
      <c r="AE5" s="9">
        <f t="shared" si="0"/>
        <v>0.10126582278481013</v>
      </c>
      <c r="AF5" s="9">
        <f t="shared" si="1"/>
        <v>0.23529411764705882</v>
      </c>
      <c r="AG5" s="9">
        <f t="shared" si="2"/>
        <v>0.39705882352941174</v>
      </c>
      <c r="AH5" s="10">
        <f t="shared" si="3"/>
        <v>1.2911392405063291</v>
      </c>
      <c r="AI5" s="9">
        <f t="shared" si="4"/>
        <v>0.49152542372881358</v>
      </c>
      <c r="AJ5" s="9">
        <f t="shared" si="5"/>
        <v>0.16901408450704225</v>
      </c>
      <c r="AK5" s="9">
        <f t="shared" si="6"/>
        <v>0.13513513513513514</v>
      </c>
      <c r="AL5" s="9">
        <f t="shared" si="7"/>
        <v>0.22033898305084745</v>
      </c>
      <c r="AM5" s="10">
        <f t="shared" si="8"/>
        <v>0.971830985915493</v>
      </c>
      <c r="AN5" s="10">
        <f t="shared" si="9"/>
        <v>0.31930825459083612</v>
      </c>
      <c r="AO5" s="5">
        <f t="shared" si="11"/>
        <v>0.63845768652979473</v>
      </c>
      <c r="AP5" s="9">
        <f t="shared" si="12"/>
        <v>0.76470588235294112</v>
      </c>
      <c r="AQ5" s="10">
        <f t="shared" si="13"/>
        <v>1.625</v>
      </c>
      <c r="AR5" s="17">
        <f t="shared" si="14"/>
        <v>0.3611111111111111</v>
      </c>
      <c r="AS5" s="10">
        <f t="shared" si="15"/>
        <v>0.16455696202531644</v>
      </c>
      <c r="AT5" s="5">
        <f t="shared" si="16"/>
        <v>0.55771096023278366</v>
      </c>
      <c r="AU5" s="9">
        <f t="shared" si="17"/>
        <v>0.86486486486486491</v>
      </c>
      <c r="AV5" s="10">
        <f t="shared" si="18"/>
        <v>1.25</v>
      </c>
      <c r="AW5" s="17">
        <f t="shared" si="19"/>
        <v>0.625</v>
      </c>
      <c r="AX5" s="10">
        <f t="shared" si="20"/>
        <v>0.21126760563380281</v>
      </c>
    </row>
    <row r="6" spans="1:50" ht="20" customHeight="1" x14ac:dyDescent="0.2">
      <c r="A6" s="7" t="s">
        <v>29</v>
      </c>
      <c r="B6" s="7" t="s">
        <v>30</v>
      </c>
      <c r="C6" s="7" t="s">
        <v>37</v>
      </c>
      <c r="D6" s="7" t="s">
        <v>34</v>
      </c>
      <c r="E6" s="7" t="s">
        <v>35</v>
      </c>
      <c r="F6" s="8">
        <v>2.3124999999999996E-2</v>
      </c>
      <c r="G6" s="13">
        <v>-13</v>
      </c>
      <c r="H6" s="7">
        <v>33</v>
      </c>
      <c r="I6" s="7">
        <v>49</v>
      </c>
      <c r="J6" s="7">
        <v>12</v>
      </c>
      <c r="K6" s="7">
        <v>5</v>
      </c>
      <c r="L6" s="7">
        <v>20</v>
      </c>
      <c r="M6" s="7">
        <v>13</v>
      </c>
      <c r="N6" s="7">
        <v>12</v>
      </c>
      <c r="O6" s="7">
        <v>0</v>
      </c>
      <c r="P6" s="7">
        <v>13</v>
      </c>
      <c r="Q6" s="7">
        <v>5</v>
      </c>
      <c r="R6" s="7">
        <v>8</v>
      </c>
      <c r="S6" s="7">
        <v>46</v>
      </c>
      <c r="T6" s="7">
        <v>46</v>
      </c>
      <c r="U6" s="7">
        <v>11</v>
      </c>
      <c r="V6" s="7">
        <v>7</v>
      </c>
      <c r="W6" s="7">
        <v>16</v>
      </c>
      <c r="X6" s="7">
        <v>13</v>
      </c>
      <c r="Y6" s="7">
        <v>10</v>
      </c>
      <c r="Z6" s="7">
        <v>5</v>
      </c>
      <c r="AA6" s="7">
        <v>10</v>
      </c>
      <c r="AB6" s="7">
        <v>8</v>
      </c>
      <c r="AC6" s="7">
        <v>9</v>
      </c>
      <c r="AD6" s="15">
        <f t="shared" si="10"/>
        <v>0.34210526315789475</v>
      </c>
      <c r="AE6" s="9">
        <f t="shared" si="0"/>
        <v>0.24489795918367346</v>
      </c>
      <c r="AF6" s="9">
        <f t="shared" si="1"/>
        <v>0.2</v>
      </c>
      <c r="AG6" s="9">
        <f t="shared" si="2"/>
        <v>0.21052631578947367</v>
      </c>
      <c r="AH6" s="10">
        <f t="shared" si="3"/>
        <v>0.67346938775510201</v>
      </c>
      <c r="AI6" s="9">
        <f t="shared" si="4"/>
        <v>0.53947368421052633</v>
      </c>
      <c r="AJ6" s="9">
        <f t="shared" si="5"/>
        <v>0.2391304347826087</v>
      </c>
      <c r="AK6" s="9">
        <f t="shared" si="6"/>
        <v>0.30434782608695654</v>
      </c>
      <c r="AL6" s="9">
        <f t="shared" si="7"/>
        <v>0.23684210526315788</v>
      </c>
      <c r="AM6" s="10">
        <f t="shared" si="8"/>
        <v>1</v>
      </c>
      <c r="AN6" s="10">
        <f t="shared" si="9"/>
        <v>-0.32653061224489799</v>
      </c>
      <c r="AO6" s="5">
        <f t="shared" si="11"/>
        <v>0.39739884393063579</v>
      </c>
      <c r="AP6" s="9">
        <f t="shared" si="12"/>
        <v>0.8</v>
      </c>
      <c r="AQ6" s="10">
        <f t="shared" si="13"/>
        <v>0.41666666666666669</v>
      </c>
      <c r="AR6" s="17">
        <f t="shared" si="14"/>
        <v>0.38461538461538464</v>
      </c>
      <c r="AS6" s="10">
        <f t="shared" si="15"/>
        <v>0.10204081632653061</v>
      </c>
      <c r="AT6" s="5">
        <f t="shared" si="16"/>
        <v>0.575287643821911</v>
      </c>
      <c r="AU6" s="9">
        <f t="shared" si="17"/>
        <v>0.69565217391304346</v>
      </c>
      <c r="AV6" s="10">
        <f t="shared" si="18"/>
        <v>0.72727272727272729</v>
      </c>
      <c r="AW6" s="17">
        <f t="shared" si="19"/>
        <v>0.44444444444444442</v>
      </c>
      <c r="AX6" s="10">
        <f t="shared" si="20"/>
        <v>0.17391304347826086</v>
      </c>
    </row>
    <row r="7" spans="1:50" ht="20" customHeight="1" x14ac:dyDescent="0.2">
      <c r="A7" s="7" t="s">
        <v>30</v>
      </c>
      <c r="B7" s="7" t="s">
        <v>33</v>
      </c>
      <c r="C7" s="7" t="s">
        <v>37</v>
      </c>
      <c r="D7" s="7" t="s">
        <v>34</v>
      </c>
      <c r="E7" s="7" t="s">
        <v>35</v>
      </c>
      <c r="F7" s="8">
        <v>1.7789351851851851E-2</v>
      </c>
      <c r="G7" s="13">
        <v>26</v>
      </c>
      <c r="H7" s="7">
        <v>66</v>
      </c>
      <c r="I7" s="7">
        <v>42</v>
      </c>
      <c r="J7" s="7">
        <v>5</v>
      </c>
      <c r="K7" s="7">
        <v>6</v>
      </c>
      <c r="L7" s="7">
        <v>10</v>
      </c>
      <c r="M7" s="7">
        <v>15</v>
      </c>
      <c r="N7" s="7">
        <v>6</v>
      </c>
      <c r="O7" s="7">
        <v>7</v>
      </c>
      <c r="P7" s="7">
        <v>8</v>
      </c>
      <c r="Q7" s="7">
        <v>11</v>
      </c>
      <c r="R7" s="7">
        <v>17</v>
      </c>
      <c r="S7" s="7">
        <v>40</v>
      </c>
      <c r="T7" s="7">
        <v>43</v>
      </c>
      <c r="U7" s="7">
        <v>14</v>
      </c>
      <c r="V7" s="7">
        <v>5</v>
      </c>
      <c r="W7" s="7">
        <v>12</v>
      </c>
      <c r="X7" s="7">
        <v>3</v>
      </c>
      <c r="Y7" s="7">
        <v>6</v>
      </c>
      <c r="Z7" s="7">
        <v>6</v>
      </c>
      <c r="AA7" s="7">
        <v>12</v>
      </c>
      <c r="AB7" s="7">
        <v>7</v>
      </c>
      <c r="AC7" s="7">
        <v>16</v>
      </c>
      <c r="AD7" s="15">
        <f t="shared" si="10"/>
        <v>0.70833333333333337</v>
      </c>
      <c r="AE7" s="9">
        <f t="shared" si="0"/>
        <v>0.11904761904761904</v>
      </c>
      <c r="AF7" s="9">
        <f t="shared" si="1"/>
        <v>0.375</v>
      </c>
      <c r="AG7" s="9">
        <f t="shared" si="2"/>
        <v>0.47222222222222221</v>
      </c>
      <c r="AH7" s="10">
        <f t="shared" si="3"/>
        <v>1.5714285714285714</v>
      </c>
      <c r="AI7" s="9">
        <f t="shared" si="4"/>
        <v>0.44444444444444442</v>
      </c>
      <c r="AJ7" s="9">
        <f t="shared" si="5"/>
        <v>0.32558139534883723</v>
      </c>
      <c r="AK7" s="9">
        <f t="shared" si="6"/>
        <v>0.29411764705882354</v>
      </c>
      <c r="AL7" s="9">
        <f t="shared" si="7"/>
        <v>0.59259259259259256</v>
      </c>
      <c r="AM7" s="10">
        <f t="shared" si="8"/>
        <v>0.93023255813953487</v>
      </c>
      <c r="AN7" s="10">
        <f t="shared" si="9"/>
        <v>0.64119601328903653</v>
      </c>
      <c r="AO7" s="5">
        <f t="shared" si="11"/>
        <v>0.7589696412143514</v>
      </c>
      <c r="AP7" s="9">
        <f t="shared" si="12"/>
        <v>0.625</v>
      </c>
      <c r="AQ7" s="10">
        <f t="shared" si="13"/>
        <v>2.2000000000000002</v>
      </c>
      <c r="AR7" s="17">
        <f t="shared" si="14"/>
        <v>0.5</v>
      </c>
      <c r="AS7" s="10">
        <f t="shared" si="15"/>
        <v>0.26190476190476192</v>
      </c>
      <c r="AT7" s="5">
        <f t="shared" si="16"/>
        <v>0.65530799475753609</v>
      </c>
      <c r="AU7" s="9">
        <f t="shared" si="17"/>
        <v>0.70588235294117652</v>
      </c>
      <c r="AV7" s="10">
        <f t="shared" si="18"/>
        <v>0.5</v>
      </c>
      <c r="AW7" s="17">
        <f t="shared" si="19"/>
        <v>0.77777777777777779</v>
      </c>
      <c r="AX7" s="10">
        <f t="shared" si="20"/>
        <v>0.16279069767441862</v>
      </c>
    </row>
    <row r="8" spans="1:50" ht="20" customHeight="1" x14ac:dyDescent="0.2">
      <c r="A8" s="7" t="s">
        <v>28</v>
      </c>
      <c r="B8" s="7" t="s">
        <v>29</v>
      </c>
      <c r="C8" s="7" t="s">
        <v>30</v>
      </c>
      <c r="D8" s="7" t="s">
        <v>36</v>
      </c>
      <c r="E8" s="7" t="s">
        <v>35</v>
      </c>
      <c r="F8" s="8">
        <v>1.4259259259259261E-2</v>
      </c>
      <c r="G8" s="13">
        <v>5</v>
      </c>
      <c r="H8" s="7">
        <v>35</v>
      </c>
      <c r="I8" s="7">
        <v>35</v>
      </c>
      <c r="J8" s="7">
        <v>5</v>
      </c>
      <c r="K8" s="7">
        <v>5</v>
      </c>
      <c r="L8" s="7">
        <v>14</v>
      </c>
      <c r="M8" s="7">
        <v>10</v>
      </c>
      <c r="N8" s="7">
        <v>13</v>
      </c>
      <c r="O8" s="7">
        <v>4</v>
      </c>
      <c r="P8" s="7">
        <v>6</v>
      </c>
      <c r="Q8" s="7">
        <v>5</v>
      </c>
      <c r="R8" s="7">
        <v>4</v>
      </c>
      <c r="S8" s="7">
        <v>30</v>
      </c>
      <c r="T8" s="7">
        <v>36</v>
      </c>
      <c r="U8" s="7">
        <v>8</v>
      </c>
      <c r="V8" s="7">
        <v>3</v>
      </c>
      <c r="W8" s="7">
        <v>16</v>
      </c>
      <c r="X8" s="7">
        <v>5</v>
      </c>
      <c r="Y8" s="7">
        <v>12</v>
      </c>
      <c r="Z8" s="7">
        <v>5</v>
      </c>
      <c r="AA8" s="7">
        <v>6</v>
      </c>
      <c r="AB8" s="7">
        <v>5</v>
      </c>
      <c r="AC8" s="7">
        <v>7</v>
      </c>
      <c r="AD8" s="15">
        <f t="shared" si="10"/>
        <v>0.48484848484848486</v>
      </c>
      <c r="AE8" s="9">
        <f t="shared" si="0"/>
        <v>0.14285714285714285</v>
      </c>
      <c r="AF8" s="9">
        <f t="shared" si="1"/>
        <v>0.26315789473684209</v>
      </c>
      <c r="AG8" s="9">
        <f t="shared" si="2"/>
        <v>0.12121212121212122</v>
      </c>
      <c r="AH8" s="10">
        <f t="shared" si="3"/>
        <v>1</v>
      </c>
      <c r="AI8" s="9">
        <f t="shared" si="4"/>
        <v>0.44642857142857145</v>
      </c>
      <c r="AJ8" s="9">
        <f t="shared" si="5"/>
        <v>0.22222222222222221</v>
      </c>
      <c r="AK8" s="9">
        <f t="shared" si="6"/>
        <v>0.15789473684210525</v>
      </c>
      <c r="AL8" s="9">
        <f t="shared" si="7"/>
        <v>0.25</v>
      </c>
      <c r="AM8" s="10">
        <f t="shared" si="8"/>
        <v>0.83333333333333337</v>
      </c>
      <c r="AN8" s="10">
        <f t="shared" si="9"/>
        <v>0.16666666666666663</v>
      </c>
      <c r="AO8" s="5">
        <f t="shared" si="11"/>
        <v>0.50345224395857313</v>
      </c>
      <c r="AP8" s="9">
        <f t="shared" si="12"/>
        <v>0.73684210526315785</v>
      </c>
      <c r="AQ8" s="10">
        <f t="shared" si="13"/>
        <v>1</v>
      </c>
      <c r="AR8" s="17">
        <f t="shared" si="14"/>
        <v>0.35714285714285715</v>
      </c>
      <c r="AS8" s="10">
        <f t="shared" si="15"/>
        <v>0.14285714285714285</v>
      </c>
      <c r="AT8" s="5">
        <f t="shared" si="16"/>
        <v>0.50778605280974953</v>
      </c>
      <c r="AU8" s="9">
        <f t="shared" si="17"/>
        <v>0.84210526315789469</v>
      </c>
      <c r="AV8" s="10">
        <f t="shared" si="18"/>
        <v>0.625</v>
      </c>
      <c r="AW8" s="17">
        <f t="shared" si="19"/>
        <v>0.5</v>
      </c>
      <c r="AX8" s="10">
        <f t="shared" si="20"/>
        <v>0.1388888888888889</v>
      </c>
    </row>
    <row r="9" spans="1:50" ht="20" customHeight="1" x14ac:dyDescent="0.2">
      <c r="A9" s="7" t="s">
        <v>28</v>
      </c>
      <c r="B9" s="7" t="s">
        <v>30</v>
      </c>
      <c r="C9" s="7" t="s">
        <v>37</v>
      </c>
      <c r="D9" s="7" t="s">
        <v>34</v>
      </c>
      <c r="E9" s="7" t="s">
        <v>35</v>
      </c>
      <c r="F9" s="8">
        <v>1.2847222222222223E-2</v>
      </c>
      <c r="G9" s="13">
        <v>6</v>
      </c>
      <c r="H9" s="7">
        <v>38</v>
      </c>
      <c r="I9" s="7">
        <v>29</v>
      </c>
      <c r="J9" s="7">
        <v>5</v>
      </c>
      <c r="K9" s="7">
        <v>3</v>
      </c>
      <c r="L9" s="7">
        <v>8</v>
      </c>
      <c r="M9" s="7">
        <v>8</v>
      </c>
      <c r="N9" s="7">
        <v>7</v>
      </c>
      <c r="O9" s="7">
        <v>5</v>
      </c>
      <c r="P9" s="7">
        <v>4</v>
      </c>
      <c r="Q9" s="7">
        <v>8</v>
      </c>
      <c r="R9" s="7">
        <v>8</v>
      </c>
      <c r="S9" s="7">
        <v>32</v>
      </c>
      <c r="T9" s="7">
        <v>29</v>
      </c>
      <c r="U9" s="7">
        <v>5</v>
      </c>
      <c r="V9" s="7">
        <v>5</v>
      </c>
      <c r="W9" s="7">
        <v>11</v>
      </c>
      <c r="X9" s="7">
        <v>4</v>
      </c>
      <c r="Y9" s="7">
        <v>9</v>
      </c>
      <c r="Z9" s="7">
        <v>6</v>
      </c>
      <c r="AA9" s="7">
        <v>6</v>
      </c>
      <c r="AB9" s="7">
        <v>5</v>
      </c>
      <c r="AC9" s="7">
        <v>8</v>
      </c>
      <c r="AD9" s="15">
        <f t="shared" si="10"/>
        <v>0.64583333333333337</v>
      </c>
      <c r="AE9" s="9">
        <f t="shared" si="0"/>
        <v>0.17241379310344829</v>
      </c>
      <c r="AF9" s="9">
        <f t="shared" si="1"/>
        <v>0.27272727272727271</v>
      </c>
      <c r="AG9" s="9">
        <f t="shared" si="2"/>
        <v>0.33333333333333331</v>
      </c>
      <c r="AH9" s="10">
        <f t="shared" si="3"/>
        <v>1.3103448275862069</v>
      </c>
      <c r="AI9" s="9">
        <f t="shared" si="4"/>
        <v>0.52</v>
      </c>
      <c r="AJ9" s="9">
        <f t="shared" si="5"/>
        <v>0.17241379310344829</v>
      </c>
      <c r="AK9" s="9">
        <f t="shared" si="6"/>
        <v>0.3125</v>
      </c>
      <c r="AL9" s="9">
        <f t="shared" si="7"/>
        <v>0.32</v>
      </c>
      <c r="AM9" s="10">
        <f t="shared" si="8"/>
        <v>1.103448275862069</v>
      </c>
      <c r="AN9" s="10">
        <f t="shared" si="9"/>
        <v>0.2068965517241379</v>
      </c>
      <c r="AO9" s="5">
        <f t="shared" si="11"/>
        <v>0.69040697674418605</v>
      </c>
      <c r="AP9" s="9">
        <f t="shared" si="12"/>
        <v>0.72727272727272729</v>
      </c>
      <c r="AQ9" s="10">
        <f t="shared" si="13"/>
        <v>1.6</v>
      </c>
      <c r="AR9" s="17">
        <f t="shared" si="14"/>
        <v>0.61538461538461542</v>
      </c>
      <c r="AS9" s="10">
        <f t="shared" si="15"/>
        <v>0.27586206896551724</v>
      </c>
      <c r="AT9" s="5">
        <f t="shared" si="16"/>
        <v>0.59790732436472338</v>
      </c>
      <c r="AU9" s="9">
        <f t="shared" si="17"/>
        <v>0.6875</v>
      </c>
      <c r="AV9" s="10">
        <f t="shared" si="18"/>
        <v>1</v>
      </c>
      <c r="AW9" s="17">
        <f t="shared" si="19"/>
        <v>0.5</v>
      </c>
      <c r="AX9" s="10">
        <f t="shared" si="20"/>
        <v>0.17241379310344829</v>
      </c>
    </row>
    <row r="10" spans="1:50" ht="20" customHeight="1" x14ac:dyDescent="0.2">
      <c r="A10" s="7" t="s">
        <v>29</v>
      </c>
      <c r="B10" s="7" t="s">
        <v>30</v>
      </c>
      <c r="C10" s="7" t="s">
        <v>33</v>
      </c>
      <c r="D10" s="7" t="s">
        <v>36</v>
      </c>
      <c r="E10" s="7" t="s">
        <v>35</v>
      </c>
      <c r="F10" s="8">
        <v>1.0590277777777777E-2</v>
      </c>
      <c r="G10" s="13">
        <v>14</v>
      </c>
      <c r="H10" s="7">
        <v>35</v>
      </c>
      <c r="I10" s="7">
        <v>28</v>
      </c>
      <c r="J10" s="7">
        <v>3</v>
      </c>
      <c r="K10" s="7">
        <v>4</v>
      </c>
      <c r="L10" s="7">
        <v>10</v>
      </c>
      <c r="M10" s="7">
        <v>12</v>
      </c>
      <c r="N10" s="7">
        <v>8</v>
      </c>
      <c r="O10" s="7">
        <v>2</v>
      </c>
      <c r="P10" s="7">
        <v>3</v>
      </c>
      <c r="Q10" s="7">
        <v>5</v>
      </c>
      <c r="R10" s="7">
        <v>10</v>
      </c>
      <c r="S10" s="7">
        <v>21</v>
      </c>
      <c r="T10" s="7">
        <v>29</v>
      </c>
      <c r="U10" s="7">
        <v>8</v>
      </c>
      <c r="V10" s="7">
        <v>2</v>
      </c>
      <c r="W10" s="7">
        <v>10</v>
      </c>
      <c r="X10" s="7">
        <v>3</v>
      </c>
      <c r="Y10" s="7">
        <v>10</v>
      </c>
      <c r="Z10" s="7">
        <v>2</v>
      </c>
      <c r="AA10" s="7">
        <v>1</v>
      </c>
      <c r="AB10" s="7">
        <v>4</v>
      </c>
      <c r="AC10" s="7">
        <v>12</v>
      </c>
      <c r="AD10" s="15">
        <f t="shared" si="10"/>
        <v>0.6</v>
      </c>
      <c r="AE10" s="9">
        <f t="shared" si="0"/>
        <v>0.10714285714285714</v>
      </c>
      <c r="AF10" s="9">
        <f t="shared" si="1"/>
        <v>0.2857142857142857</v>
      </c>
      <c r="AG10" s="9">
        <f t="shared" si="2"/>
        <v>0.4</v>
      </c>
      <c r="AH10" s="10">
        <f t="shared" si="3"/>
        <v>1.25</v>
      </c>
      <c r="AI10" s="9">
        <f t="shared" si="4"/>
        <v>0.375</v>
      </c>
      <c r="AJ10" s="9">
        <f t="shared" si="5"/>
        <v>0.27586206896551724</v>
      </c>
      <c r="AK10" s="9">
        <f t="shared" si="6"/>
        <v>0.16666666666666666</v>
      </c>
      <c r="AL10" s="9">
        <f t="shared" si="7"/>
        <v>0.75</v>
      </c>
      <c r="AM10" s="10">
        <f t="shared" si="8"/>
        <v>0.72413793103448276</v>
      </c>
      <c r="AN10" s="10">
        <f t="shared" si="9"/>
        <v>0.52586206896551724</v>
      </c>
      <c r="AO10" s="5">
        <f t="shared" si="11"/>
        <v>0.59523809523809523</v>
      </c>
      <c r="AP10" s="9">
        <f t="shared" si="12"/>
        <v>0.7142857142857143</v>
      </c>
      <c r="AQ10" s="10">
        <f t="shared" si="13"/>
        <v>1.6666666666666667</v>
      </c>
      <c r="AR10" s="17">
        <f t="shared" si="14"/>
        <v>0.35714285714285715</v>
      </c>
      <c r="AS10" s="10">
        <f t="shared" si="15"/>
        <v>0.17857142857142858</v>
      </c>
      <c r="AT10" s="5">
        <f t="shared" si="16"/>
        <v>0.56330472103004292</v>
      </c>
      <c r="AU10" s="9">
        <f t="shared" si="17"/>
        <v>0.83333333333333337</v>
      </c>
      <c r="AV10" s="10">
        <f t="shared" si="18"/>
        <v>0.5</v>
      </c>
      <c r="AW10" s="17">
        <f t="shared" si="19"/>
        <v>0.8</v>
      </c>
      <c r="AX10" s="10">
        <f t="shared" si="20"/>
        <v>0.13793103448275862</v>
      </c>
    </row>
    <row r="11" spans="1:50" ht="20" customHeight="1" x14ac:dyDescent="0.2">
      <c r="A11" s="7" t="s">
        <v>29</v>
      </c>
      <c r="B11" s="7" t="s">
        <v>30</v>
      </c>
      <c r="C11" s="7" t="s">
        <v>33</v>
      </c>
      <c r="D11" s="7" t="s">
        <v>37</v>
      </c>
      <c r="E11" s="7" t="s">
        <v>35</v>
      </c>
      <c r="F11" s="8">
        <v>8.8541666666666664E-3</v>
      </c>
      <c r="G11" s="13">
        <v>-1</v>
      </c>
      <c r="H11" s="7">
        <v>21</v>
      </c>
      <c r="I11" s="7">
        <v>19</v>
      </c>
      <c r="J11" s="7">
        <v>3</v>
      </c>
      <c r="K11" s="7">
        <v>1</v>
      </c>
      <c r="L11" s="7">
        <v>6</v>
      </c>
      <c r="M11" s="7">
        <v>7</v>
      </c>
      <c r="N11" s="7">
        <v>2</v>
      </c>
      <c r="O11" s="7">
        <v>1</v>
      </c>
      <c r="P11" s="7">
        <v>5</v>
      </c>
      <c r="Q11" s="7">
        <v>1</v>
      </c>
      <c r="R11" s="7">
        <v>5</v>
      </c>
      <c r="S11" s="7">
        <v>22</v>
      </c>
      <c r="T11" s="7">
        <v>21</v>
      </c>
      <c r="U11" s="7">
        <v>3</v>
      </c>
      <c r="V11" s="7">
        <v>0</v>
      </c>
      <c r="W11" s="7">
        <v>9</v>
      </c>
      <c r="X11" s="7">
        <v>5</v>
      </c>
      <c r="Y11" s="7">
        <v>6</v>
      </c>
      <c r="Z11" s="7">
        <v>3</v>
      </c>
      <c r="AA11" s="7">
        <v>2</v>
      </c>
      <c r="AB11" s="7">
        <v>2</v>
      </c>
      <c r="AC11" s="7">
        <v>4</v>
      </c>
      <c r="AD11" s="15">
        <f t="shared" si="10"/>
        <v>0.56666666666666665</v>
      </c>
      <c r="AE11" s="9">
        <f t="shared" si="0"/>
        <v>0.15789473684210525</v>
      </c>
      <c r="AF11" s="9">
        <f t="shared" si="1"/>
        <v>0.14285714285714285</v>
      </c>
      <c r="AG11" s="9">
        <f t="shared" si="2"/>
        <v>0.33333333333333331</v>
      </c>
      <c r="AH11" s="10">
        <f t="shared" si="3"/>
        <v>1.1052631578947369</v>
      </c>
      <c r="AI11" s="9">
        <f t="shared" si="4"/>
        <v>0.59375</v>
      </c>
      <c r="AJ11" s="9">
        <f t="shared" si="5"/>
        <v>0.14285714285714285</v>
      </c>
      <c r="AK11" s="9">
        <f t="shared" si="6"/>
        <v>0</v>
      </c>
      <c r="AL11" s="9">
        <f t="shared" si="7"/>
        <v>0.25</v>
      </c>
      <c r="AM11" s="10">
        <f t="shared" si="8"/>
        <v>1.0476190476190477</v>
      </c>
      <c r="AN11" s="10">
        <f t="shared" si="9"/>
        <v>5.7644110275689275E-2</v>
      </c>
      <c r="AO11" s="5">
        <f t="shared" si="11"/>
        <v>0.61046511627906974</v>
      </c>
      <c r="AP11" s="9">
        <f t="shared" si="12"/>
        <v>0.8571428571428571</v>
      </c>
      <c r="AQ11" s="10">
        <f t="shared" si="13"/>
        <v>0.33333333333333331</v>
      </c>
      <c r="AR11" s="17">
        <f t="shared" si="14"/>
        <v>0.125</v>
      </c>
      <c r="AS11" s="10">
        <f t="shared" si="15"/>
        <v>5.2631578947368418E-2</v>
      </c>
      <c r="AT11" s="5">
        <f t="shared" si="16"/>
        <v>0.65165876777251186</v>
      </c>
      <c r="AU11" s="9">
        <f t="shared" si="17"/>
        <v>1</v>
      </c>
      <c r="AV11" s="10">
        <f t="shared" si="18"/>
        <v>0.66666666666666663</v>
      </c>
      <c r="AW11" s="17">
        <f t="shared" si="19"/>
        <v>0.25</v>
      </c>
      <c r="AX11" s="10">
        <f t="shared" si="20"/>
        <v>9.5238095238095233E-2</v>
      </c>
    </row>
    <row r="12" spans="1:50" ht="20" customHeight="1" x14ac:dyDescent="0.2">
      <c r="A12" s="7" t="s">
        <v>29</v>
      </c>
      <c r="B12" s="7" t="s">
        <v>39</v>
      </c>
      <c r="C12" s="7" t="s">
        <v>37</v>
      </c>
      <c r="D12" s="7" t="s">
        <v>34</v>
      </c>
      <c r="E12" s="7" t="s">
        <v>35</v>
      </c>
      <c r="F12" s="8">
        <v>8.726851851851852E-3</v>
      </c>
      <c r="G12" s="13">
        <v>1</v>
      </c>
      <c r="H12" s="7">
        <v>18</v>
      </c>
      <c r="I12" s="7">
        <v>19</v>
      </c>
      <c r="J12" s="7">
        <v>4</v>
      </c>
      <c r="K12" s="7">
        <v>3</v>
      </c>
      <c r="L12" s="7">
        <v>6</v>
      </c>
      <c r="M12" s="7">
        <v>5</v>
      </c>
      <c r="N12" s="7">
        <v>7</v>
      </c>
      <c r="O12" s="7">
        <v>2</v>
      </c>
      <c r="P12" s="7">
        <v>2</v>
      </c>
      <c r="Q12" s="7">
        <v>3</v>
      </c>
      <c r="R12" s="7">
        <v>4</v>
      </c>
      <c r="S12" s="7">
        <v>17</v>
      </c>
      <c r="T12" s="7">
        <v>17</v>
      </c>
      <c r="U12" s="7">
        <v>1</v>
      </c>
      <c r="V12" s="7">
        <v>2</v>
      </c>
      <c r="W12" s="7">
        <v>8</v>
      </c>
      <c r="X12" s="7">
        <v>5</v>
      </c>
      <c r="Y12" s="7">
        <v>4</v>
      </c>
      <c r="Z12" s="7">
        <v>1</v>
      </c>
      <c r="AA12" s="7">
        <v>7</v>
      </c>
      <c r="AB12" s="7">
        <v>3</v>
      </c>
      <c r="AC12" s="7">
        <v>4</v>
      </c>
      <c r="AD12" s="15">
        <f t="shared" si="10"/>
        <v>0.5</v>
      </c>
      <c r="AE12" s="9">
        <f t="shared" si="0"/>
        <v>0.21052631578947367</v>
      </c>
      <c r="AF12" s="9">
        <f t="shared" si="1"/>
        <v>0.33333333333333331</v>
      </c>
      <c r="AG12" s="9">
        <f t="shared" si="2"/>
        <v>0.25</v>
      </c>
      <c r="AH12" s="10">
        <f t="shared" si="3"/>
        <v>0.94736842105263153</v>
      </c>
      <c r="AI12" s="9">
        <f t="shared" si="4"/>
        <v>0.38235294117647056</v>
      </c>
      <c r="AJ12" s="9">
        <f t="shared" si="5"/>
        <v>5.8823529411764705E-2</v>
      </c>
      <c r="AK12" s="9">
        <f t="shared" si="6"/>
        <v>0.2</v>
      </c>
      <c r="AL12" s="9">
        <f t="shared" si="7"/>
        <v>0.23529411764705882</v>
      </c>
      <c r="AM12" s="10">
        <f t="shared" si="8"/>
        <v>1</v>
      </c>
      <c r="AN12" s="10">
        <f t="shared" si="9"/>
        <v>-5.2631578947368474E-2</v>
      </c>
      <c r="AO12" s="5">
        <f t="shared" si="11"/>
        <v>0.50675675675675669</v>
      </c>
      <c r="AP12" s="9">
        <f t="shared" si="12"/>
        <v>0.66666666666666663</v>
      </c>
      <c r="AQ12" s="10">
        <f t="shared" si="13"/>
        <v>0.75</v>
      </c>
      <c r="AR12" s="17">
        <f t="shared" si="14"/>
        <v>0.42857142857142855</v>
      </c>
      <c r="AS12" s="10">
        <f t="shared" si="15"/>
        <v>0.15789473684210525</v>
      </c>
      <c r="AT12" s="5">
        <f t="shared" si="16"/>
        <v>0.47539149888143178</v>
      </c>
      <c r="AU12" s="9">
        <f t="shared" si="17"/>
        <v>0.8</v>
      </c>
      <c r="AV12" s="10">
        <f t="shared" si="18"/>
        <v>3</v>
      </c>
      <c r="AW12" s="17">
        <f t="shared" si="19"/>
        <v>0.5</v>
      </c>
      <c r="AX12" s="10">
        <f t="shared" si="20"/>
        <v>0.17647058823529413</v>
      </c>
    </row>
    <row r="13" spans="1:50" ht="20" customHeight="1" x14ac:dyDescent="0.2">
      <c r="A13" s="7" t="s">
        <v>28</v>
      </c>
      <c r="B13" s="7" t="s">
        <v>30</v>
      </c>
      <c r="C13" s="7" t="s">
        <v>33</v>
      </c>
      <c r="D13" s="7" t="s">
        <v>37</v>
      </c>
      <c r="E13" s="7" t="s">
        <v>34</v>
      </c>
      <c r="F13" s="8">
        <v>5.4166666666666669E-3</v>
      </c>
      <c r="G13" s="13">
        <v>7</v>
      </c>
      <c r="H13" s="7">
        <v>16</v>
      </c>
      <c r="I13" s="7">
        <v>14</v>
      </c>
      <c r="J13" s="7">
        <v>5</v>
      </c>
      <c r="K13" s="7">
        <v>5</v>
      </c>
      <c r="L13" s="7">
        <v>2</v>
      </c>
      <c r="M13" s="7">
        <v>5</v>
      </c>
      <c r="N13" s="7">
        <v>3</v>
      </c>
      <c r="O13" s="7">
        <v>2</v>
      </c>
      <c r="P13" s="7">
        <v>4</v>
      </c>
      <c r="Q13" s="7">
        <v>4</v>
      </c>
      <c r="R13" s="7">
        <v>0</v>
      </c>
      <c r="S13" s="7">
        <v>9</v>
      </c>
      <c r="T13" s="7">
        <v>14</v>
      </c>
      <c r="U13" s="7">
        <v>5</v>
      </c>
      <c r="V13" s="7">
        <v>0</v>
      </c>
      <c r="W13" s="7">
        <v>4</v>
      </c>
      <c r="X13" s="7">
        <v>1</v>
      </c>
      <c r="Y13" s="7">
        <v>1</v>
      </c>
      <c r="Z13" s="7">
        <v>1</v>
      </c>
      <c r="AA13" s="7">
        <v>4</v>
      </c>
      <c r="AB13" s="7">
        <v>1</v>
      </c>
      <c r="AC13" s="7">
        <v>4</v>
      </c>
      <c r="AD13" s="15">
        <f t="shared" si="10"/>
        <v>0.5714285714285714</v>
      </c>
      <c r="AE13" s="9">
        <f t="shared" si="0"/>
        <v>0.35714285714285715</v>
      </c>
      <c r="AF13" s="9">
        <f t="shared" si="1"/>
        <v>0.7142857142857143</v>
      </c>
      <c r="AG13" s="9">
        <f t="shared" si="2"/>
        <v>0</v>
      </c>
      <c r="AH13" s="10">
        <f t="shared" si="3"/>
        <v>1.1428571428571428</v>
      </c>
      <c r="AI13" s="9">
        <f t="shared" si="4"/>
        <v>0.35714285714285715</v>
      </c>
      <c r="AJ13" s="9">
        <f t="shared" si="5"/>
        <v>0.35714285714285715</v>
      </c>
      <c r="AK13" s="9">
        <f t="shared" si="6"/>
        <v>0</v>
      </c>
      <c r="AL13" s="9">
        <f t="shared" si="7"/>
        <v>0.5714285714285714</v>
      </c>
      <c r="AM13" s="10">
        <f t="shared" si="8"/>
        <v>0.6428571428571429</v>
      </c>
      <c r="AN13" s="10">
        <f t="shared" si="9"/>
        <v>0.49999999999999989</v>
      </c>
      <c r="AO13" s="5">
        <f t="shared" si="11"/>
        <v>0.5714285714285714</v>
      </c>
      <c r="AP13" s="9">
        <f t="shared" si="12"/>
        <v>0.2857142857142857</v>
      </c>
      <c r="AQ13" s="10">
        <f t="shared" si="13"/>
        <v>0.8</v>
      </c>
      <c r="AR13" s="17">
        <f t="shared" si="14"/>
        <v>0.5714285714285714</v>
      </c>
      <c r="AS13" s="10">
        <f t="shared" si="15"/>
        <v>0.2857142857142857</v>
      </c>
      <c r="AT13" s="5">
        <f t="shared" si="16"/>
        <v>0.57106598984771573</v>
      </c>
      <c r="AU13" s="9">
        <f t="shared" si="17"/>
        <v>1</v>
      </c>
      <c r="AV13" s="10">
        <f t="shared" si="18"/>
        <v>0.2</v>
      </c>
      <c r="AW13" s="17">
        <f t="shared" si="19"/>
        <v>0.5</v>
      </c>
      <c r="AX13" s="10">
        <f t="shared" si="20"/>
        <v>7.1428571428571425E-2</v>
      </c>
    </row>
    <row r="14" spans="1:50" ht="20" customHeight="1" x14ac:dyDescent="0.2">
      <c r="A14" s="7" t="s">
        <v>30</v>
      </c>
      <c r="B14" s="7" t="s">
        <v>31</v>
      </c>
      <c r="C14" s="7" t="s">
        <v>33</v>
      </c>
      <c r="D14" s="7" t="s">
        <v>34</v>
      </c>
      <c r="E14" s="7" t="s">
        <v>35</v>
      </c>
      <c r="F14" s="8">
        <v>4.6990740740740743E-3</v>
      </c>
      <c r="G14" s="13">
        <v>7</v>
      </c>
      <c r="H14" s="7">
        <v>14</v>
      </c>
      <c r="I14" s="7">
        <v>11</v>
      </c>
      <c r="J14" s="7">
        <v>2</v>
      </c>
      <c r="K14" s="7">
        <v>4</v>
      </c>
      <c r="L14" s="7">
        <v>4</v>
      </c>
      <c r="M14" s="7">
        <v>1</v>
      </c>
      <c r="N14" s="7">
        <v>3</v>
      </c>
      <c r="O14" s="7">
        <v>4</v>
      </c>
      <c r="P14" s="7">
        <v>5</v>
      </c>
      <c r="Q14" s="7">
        <v>2</v>
      </c>
      <c r="R14" s="7">
        <v>0</v>
      </c>
      <c r="S14" s="7">
        <v>7</v>
      </c>
      <c r="T14" s="7">
        <v>9</v>
      </c>
      <c r="U14" s="7">
        <v>0</v>
      </c>
      <c r="V14" s="7">
        <v>1</v>
      </c>
      <c r="W14" s="7">
        <v>6</v>
      </c>
      <c r="X14" s="7">
        <v>2</v>
      </c>
      <c r="Y14" s="7">
        <v>6</v>
      </c>
      <c r="Z14" s="7">
        <v>1</v>
      </c>
      <c r="AA14" s="7">
        <v>0</v>
      </c>
      <c r="AB14" s="7">
        <v>1</v>
      </c>
      <c r="AC14" s="7">
        <v>1</v>
      </c>
      <c r="AD14" s="15">
        <f t="shared" si="10"/>
        <v>0.53846153846153844</v>
      </c>
      <c r="AE14" s="9">
        <f t="shared" si="0"/>
        <v>0.18181818181818182</v>
      </c>
      <c r="AF14" s="9">
        <f t="shared" si="1"/>
        <v>0.5</v>
      </c>
      <c r="AG14" s="9">
        <f t="shared" si="2"/>
        <v>0</v>
      </c>
      <c r="AH14" s="10">
        <f t="shared" si="3"/>
        <v>1.2727272727272727</v>
      </c>
      <c r="AI14" s="9">
        <f t="shared" si="4"/>
        <v>0.3888888888888889</v>
      </c>
      <c r="AJ14" s="9">
        <f t="shared" si="5"/>
        <v>0</v>
      </c>
      <c r="AK14" s="9">
        <f t="shared" si="6"/>
        <v>0.14285714285714285</v>
      </c>
      <c r="AL14" s="9">
        <f t="shared" si="7"/>
        <v>0.1111111111111111</v>
      </c>
      <c r="AM14" s="10">
        <f t="shared" si="8"/>
        <v>0.77777777777777779</v>
      </c>
      <c r="AN14" s="10">
        <f t="shared" si="9"/>
        <v>0.49494949494949492</v>
      </c>
      <c r="AO14" s="5">
        <f t="shared" si="11"/>
        <v>0.53846153846153844</v>
      </c>
      <c r="AP14" s="9">
        <f t="shared" si="12"/>
        <v>0.5</v>
      </c>
      <c r="AQ14" s="10">
        <f t="shared" si="13"/>
        <v>1</v>
      </c>
      <c r="AR14" s="17">
        <f t="shared" si="14"/>
        <v>0.4</v>
      </c>
      <c r="AS14" s="10">
        <f t="shared" si="15"/>
        <v>0.18181818181818182</v>
      </c>
      <c r="AT14" s="5">
        <f t="shared" si="16"/>
        <v>0.37960954446854661</v>
      </c>
      <c r="AU14" s="9">
        <f t="shared" si="17"/>
        <v>0.8571428571428571</v>
      </c>
      <c r="AV14" s="10">
        <f t="shared" si="18"/>
        <v>0</v>
      </c>
      <c r="AW14" s="17">
        <f t="shared" si="19"/>
        <v>0.33333333333333331</v>
      </c>
      <c r="AX14" s="10">
        <f t="shared" si="20"/>
        <v>0.1111111111111111</v>
      </c>
    </row>
    <row r="15" spans="1:50" ht="20" customHeight="1" x14ac:dyDescent="0.2">
      <c r="A15" s="7" t="s">
        <v>28</v>
      </c>
      <c r="B15" s="7" t="s">
        <v>29</v>
      </c>
      <c r="C15" s="7" t="s">
        <v>39</v>
      </c>
      <c r="D15" s="7" t="s">
        <v>36</v>
      </c>
      <c r="E15" s="7" t="s">
        <v>35</v>
      </c>
      <c r="F15" s="8">
        <v>4.6180555555555558E-3</v>
      </c>
      <c r="G15" s="13">
        <v>-6</v>
      </c>
      <c r="H15" s="7">
        <v>11</v>
      </c>
      <c r="I15" s="7">
        <v>11</v>
      </c>
      <c r="J15" s="7">
        <v>3</v>
      </c>
      <c r="K15" s="7">
        <v>0</v>
      </c>
      <c r="L15" s="7">
        <v>3</v>
      </c>
      <c r="M15" s="7">
        <v>4</v>
      </c>
      <c r="N15" s="7">
        <v>0</v>
      </c>
      <c r="O15" s="7">
        <v>1</v>
      </c>
      <c r="P15" s="7">
        <v>3</v>
      </c>
      <c r="Q15" s="7">
        <v>1</v>
      </c>
      <c r="R15" s="7">
        <v>0</v>
      </c>
      <c r="S15" s="7">
        <v>17</v>
      </c>
      <c r="T15" s="7">
        <v>12</v>
      </c>
      <c r="U15" s="7">
        <v>1</v>
      </c>
      <c r="V15" s="7">
        <v>0</v>
      </c>
      <c r="W15" s="7">
        <v>3</v>
      </c>
      <c r="X15" s="7">
        <v>5</v>
      </c>
      <c r="Y15" s="7">
        <v>2</v>
      </c>
      <c r="Z15" s="7">
        <v>2</v>
      </c>
      <c r="AA15" s="7">
        <v>1</v>
      </c>
      <c r="AB15" s="7">
        <v>4</v>
      </c>
      <c r="AC15" s="7">
        <v>2</v>
      </c>
      <c r="AD15" s="15">
        <f t="shared" si="10"/>
        <v>0.6875</v>
      </c>
      <c r="AE15" s="9">
        <f t="shared" si="0"/>
        <v>0.27272727272727271</v>
      </c>
      <c r="AF15" s="9">
        <f t="shared" si="1"/>
        <v>0</v>
      </c>
      <c r="AG15" s="9">
        <f t="shared" si="2"/>
        <v>0</v>
      </c>
      <c r="AH15" s="10">
        <f t="shared" si="3"/>
        <v>1</v>
      </c>
      <c r="AI15" s="9">
        <f t="shared" si="4"/>
        <v>0.8</v>
      </c>
      <c r="AJ15" s="9">
        <f t="shared" si="5"/>
        <v>8.3333333333333329E-2</v>
      </c>
      <c r="AK15" s="9">
        <f t="shared" si="6"/>
        <v>0</v>
      </c>
      <c r="AL15" s="9">
        <f t="shared" si="7"/>
        <v>0.2</v>
      </c>
      <c r="AM15" s="10">
        <f t="shared" si="8"/>
        <v>1.4166666666666667</v>
      </c>
      <c r="AN15" s="10">
        <f t="shared" si="9"/>
        <v>-0.41666666666666674</v>
      </c>
      <c r="AO15" s="5">
        <f t="shared" si="11"/>
        <v>0.6875</v>
      </c>
      <c r="AP15" s="9">
        <f t="shared" si="12"/>
        <v>1</v>
      </c>
      <c r="AQ15" s="10">
        <f t="shared" si="13"/>
        <v>0.33333333333333331</v>
      </c>
      <c r="AR15" s="17">
        <f t="shared" si="14"/>
        <v>0.2</v>
      </c>
      <c r="AS15" s="10">
        <f t="shared" si="15"/>
        <v>9.0909090909090912E-2</v>
      </c>
      <c r="AT15" s="5">
        <f t="shared" si="16"/>
        <v>0.81417624521072796</v>
      </c>
      <c r="AU15" s="9">
        <f t="shared" si="17"/>
        <v>1</v>
      </c>
      <c r="AV15" s="10">
        <f t="shared" si="18"/>
        <v>4</v>
      </c>
      <c r="AW15" s="17">
        <f t="shared" si="19"/>
        <v>0.5714285714285714</v>
      </c>
      <c r="AX15" s="10">
        <f t="shared" si="20"/>
        <v>0.33333333333333331</v>
      </c>
    </row>
    <row r="16" spans="1:50" ht="20" customHeight="1" x14ac:dyDescent="0.2">
      <c r="A16" s="7" t="s">
        <v>28</v>
      </c>
      <c r="B16" s="7" t="s">
        <v>29</v>
      </c>
      <c r="C16" s="7" t="s">
        <v>30</v>
      </c>
      <c r="D16" s="7" t="s">
        <v>37</v>
      </c>
      <c r="E16" s="7" t="s">
        <v>35</v>
      </c>
      <c r="F16" s="8">
        <v>4.386574074074074E-3</v>
      </c>
      <c r="G16" s="13">
        <v>-7</v>
      </c>
      <c r="H16" s="7">
        <v>4</v>
      </c>
      <c r="I16" s="7">
        <v>8</v>
      </c>
      <c r="J16" s="7">
        <v>1</v>
      </c>
      <c r="K16" s="7">
        <v>2</v>
      </c>
      <c r="L16" s="7">
        <v>5</v>
      </c>
      <c r="M16" s="7">
        <v>1</v>
      </c>
      <c r="N16" s="7">
        <v>5</v>
      </c>
      <c r="O16" s="7">
        <v>0</v>
      </c>
      <c r="P16" s="7">
        <v>1</v>
      </c>
      <c r="Q16" s="7">
        <v>1</v>
      </c>
      <c r="R16" s="7">
        <v>3</v>
      </c>
      <c r="S16" s="7">
        <v>11</v>
      </c>
      <c r="T16" s="7">
        <v>10</v>
      </c>
      <c r="U16" s="7">
        <v>1</v>
      </c>
      <c r="V16" s="7">
        <v>0</v>
      </c>
      <c r="W16" s="7">
        <v>5</v>
      </c>
      <c r="X16" s="7">
        <v>1</v>
      </c>
      <c r="Y16" s="7">
        <v>1</v>
      </c>
      <c r="Z16" s="7">
        <v>3</v>
      </c>
      <c r="AA16" s="7">
        <v>4</v>
      </c>
      <c r="AB16" s="7">
        <v>2</v>
      </c>
      <c r="AC16" s="7">
        <v>0</v>
      </c>
      <c r="AD16" s="15">
        <f t="shared" si="10"/>
        <v>0.14285714285714285</v>
      </c>
      <c r="AE16" s="9">
        <f t="shared" si="0"/>
        <v>0.125</v>
      </c>
      <c r="AF16" s="9">
        <f t="shared" si="1"/>
        <v>0.2857142857142857</v>
      </c>
      <c r="AG16" s="9">
        <f t="shared" si="2"/>
        <v>0.42857142857142855</v>
      </c>
      <c r="AH16" s="10">
        <f t="shared" si="3"/>
        <v>0.5</v>
      </c>
      <c r="AI16" s="9">
        <f t="shared" si="4"/>
        <v>0.61111111111111116</v>
      </c>
      <c r="AJ16" s="9">
        <f t="shared" si="5"/>
        <v>0.1</v>
      </c>
      <c r="AK16" s="9">
        <f t="shared" si="6"/>
        <v>0</v>
      </c>
      <c r="AL16" s="9">
        <f t="shared" si="7"/>
        <v>0</v>
      </c>
      <c r="AM16" s="10">
        <f t="shared" si="8"/>
        <v>1.1000000000000001</v>
      </c>
      <c r="AN16" s="10">
        <f t="shared" si="9"/>
        <v>-0.60000000000000009</v>
      </c>
      <c r="AO16" s="5">
        <f t="shared" si="11"/>
        <v>0.24038461538461536</v>
      </c>
      <c r="AP16" s="9">
        <f t="shared" si="12"/>
        <v>0.7142857142857143</v>
      </c>
      <c r="AQ16" s="10">
        <f t="shared" si="13"/>
        <v>1</v>
      </c>
      <c r="AR16" s="17">
        <f t="shared" si="14"/>
        <v>1</v>
      </c>
      <c r="AS16" s="10">
        <f t="shared" si="15"/>
        <v>0.125</v>
      </c>
      <c r="AT16" s="5">
        <f t="shared" si="16"/>
        <v>0.61111111111111116</v>
      </c>
      <c r="AU16" s="9">
        <f t="shared" si="17"/>
        <v>1</v>
      </c>
      <c r="AV16" s="10">
        <f t="shared" si="18"/>
        <v>2</v>
      </c>
      <c r="AW16" s="17">
        <f t="shared" si="19"/>
        <v>0.5</v>
      </c>
      <c r="AX16" s="10">
        <f t="shared" si="20"/>
        <v>0.2</v>
      </c>
    </row>
    <row r="17" spans="1:50" ht="20" customHeight="1" x14ac:dyDescent="0.2">
      <c r="A17" s="7" t="s">
        <v>28</v>
      </c>
      <c r="B17" s="7" t="s">
        <v>30</v>
      </c>
      <c r="C17" s="7" t="s">
        <v>33</v>
      </c>
      <c r="D17" s="7" t="s">
        <v>37</v>
      </c>
      <c r="E17" s="7" t="s">
        <v>35</v>
      </c>
      <c r="F17" s="8">
        <v>4.2824074074074075E-3</v>
      </c>
      <c r="G17" s="13">
        <v>-1</v>
      </c>
      <c r="H17" s="7">
        <v>10</v>
      </c>
      <c r="I17" s="7">
        <v>11</v>
      </c>
      <c r="J17" s="7">
        <v>1</v>
      </c>
      <c r="K17" s="7">
        <v>0</v>
      </c>
      <c r="L17" s="7">
        <v>6</v>
      </c>
      <c r="M17" s="7">
        <v>2</v>
      </c>
      <c r="N17" s="7">
        <v>3</v>
      </c>
      <c r="O17" s="7">
        <v>2</v>
      </c>
      <c r="P17" s="7">
        <v>1</v>
      </c>
      <c r="Q17" s="7">
        <v>3</v>
      </c>
      <c r="R17" s="7">
        <v>4</v>
      </c>
      <c r="S17" s="7">
        <v>11</v>
      </c>
      <c r="T17" s="7">
        <v>10</v>
      </c>
      <c r="U17" s="7">
        <v>2</v>
      </c>
      <c r="V17" s="7">
        <v>0</v>
      </c>
      <c r="W17" s="7">
        <v>4</v>
      </c>
      <c r="X17" s="7">
        <v>1</v>
      </c>
      <c r="Y17" s="7">
        <v>3</v>
      </c>
      <c r="Z17" s="7">
        <v>3</v>
      </c>
      <c r="AA17" s="7">
        <v>1</v>
      </c>
      <c r="AB17" s="7">
        <v>2</v>
      </c>
      <c r="AC17" s="7">
        <v>0</v>
      </c>
      <c r="AD17" s="15">
        <f t="shared" si="10"/>
        <v>0.625</v>
      </c>
      <c r="AE17" s="9">
        <f t="shared" si="0"/>
        <v>9.0909090909090912E-2</v>
      </c>
      <c r="AF17" s="9">
        <f t="shared" si="1"/>
        <v>0</v>
      </c>
      <c r="AG17" s="9">
        <f t="shared" si="2"/>
        <v>0.5</v>
      </c>
      <c r="AH17" s="10">
        <f t="shared" si="3"/>
        <v>0.90909090909090906</v>
      </c>
      <c r="AI17" s="9">
        <f t="shared" si="4"/>
        <v>0.6875</v>
      </c>
      <c r="AJ17" s="9">
        <f t="shared" si="5"/>
        <v>0.2</v>
      </c>
      <c r="AK17" s="9">
        <f t="shared" si="6"/>
        <v>0</v>
      </c>
      <c r="AL17" s="9">
        <f t="shared" si="7"/>
        <v>0</v>
      </c>
      <c r="AM17" s="10">
        <f t="shared" si="8"/>
        <v>1.1000000000000001</v>
      </c>
      <c r="AN17" s="10">
        <f t="shared" si="9"/>
        <v>-0.19090909090909103</v>
      </c>
      <c r="AO17" s="5">
        <f t="shared" si="11"/>
        <v>0.51229508196721307</v>
      </c>
      <c r="AP17" s="9">
        <f t="shared" si="12"/>
        <v>1</v>
      </c>
      <c r="AQ17" s="10">
        <f t="shared" si="13"/>
        <v>3</v>
      </c>
      <c r="AR17" s="17">
        <f t="shared" si="14"/>
        <v>0.75</v>
      </c>
      <c r="AS17" s="10">
        <f t="shared" si="15"/>
        <v>0.27272727272727271</v>
      </c>
      <c r="AT17" s="5">
        <f t="shared" si="16"/>
        <v>0.6875</v>
      </c>
      <c r="AU17" s="9">
        <f t="shared" si="17"/>
        <v>1</v>
      </c>
      <c r="AV17" s="10">
        <f t="shared" si="18"/>
        <v>1</v>
      </c>
      <c r="AW17" s="17">
        <f t="shared" si="19"/>
        <v>0.5</v>
      </c>
      <c r="AX17" s="10">
        <f t="shared" si="20"/>
        <v>0.2</v>
      </c>
    </row>
    <row r="18" spans="1:50" ht="20" customHeight="1" x14ac:dyDescent="0.2">
      <c r="A18" s="7" t="s">
        <v>29</v>
      </c>
      <c r="B18" s="7" t="s">
        <v>30</v>
      </c>
      <c r="C18" s="7" t="s">
        <v>31</v>
      </c>
      <c r="D18" s="7" t="s">
        <v>33</v>
      </c>
      <c r="E18" s="7" t="s">
        <v>34</v>
      </c>
      <c r="F18" s="8">
        <v>4.2361111111111106E-3</v>
      </c>
      <c r="G18" s="13">
        <v>-5</v>
      </c>
      <c r="H18" s="7">
        <v>8</v>
      </c>
      <c r="I18" s="7">
        <v>10</v>
      </c>
      <c r="J18" s="7">
        <v>1</v>
      </c>
      <c r="K18" s="7">
        <v>1</v>
      </c>
      <c r="L18" s="7">
        <v>5</v>
      </c>
      <c r="M18" s="7">
        <v>3</v>
      </c>
      <c r="N18" s="7">
        <v>5</v>
      </c>
      <c r="O18" s="7">
        <v>0</v>
      </c>
      <c r="P18" s="7">
        <v>1</v>
      </c>
      <c r="Q18" s="7">
        <v>1</v>
      </c>
      <c r="R18" s="7">
        <v>2</v>
      </c>
      <c r="S18" s="7">
        <v>13</v>
      </c>
      <c r="T18" s="7">
        <v>12</v>
      </c>
      <c r="U18" s="7">
        <v>3</v>
      </c>
      <c r="V18" s="7">
        <v>3</v>
      </c>
      <c r="W18" s="7">
        <v>4</v>
      </c>
      <c r="X18" s="7">
        <v>4</v>
      </c>
      <c r="Y18" s="7">
        <v>5</v>
      </c>
      <c r="Z18" s="7">
        <v>1</v>
      </c>
      <c r="AA18" s="7">
        <v>1</v>
      </c>
      <c r="AB18" s="7">
        <v>2</v>
      </c>
      <c r="AC18" s="7">
        <v>3</v>
      </c>
      <c r="AD18" s="15">
        <f t="shared" si="10"/>
        <v>0.33333333333333331</v>
      </c>
      <c r="AE18" s="9">
        <f t="shared" si="0"/>
        <v>0.1</v>
      </c>
      <c r="AF18" s="9">
        <f t="shared" si="1"/>
        <v>0.16666666666666666</v>
      </c>
      <c r="AG18" s="9">
        <f t="shared" si="2"/>
        <v>0.22222222222222221</v>
      </c>
      <c r="AH18" s="10">
        <f t="shared" si="3"/>
        <v>0.8</v>
      </c>
      <c r="AI18" s="9">
        <f t="shared" si="4"/>
        <v>0.5</v>
      </c>
      <c r="AJ18" s="9">
        <f t="shared" si="5"/>
        <v>0.25</v>
      </c>
      <c r="AK18" s="9">
        <f t="shared" si="6"/>
        <v>0.42857142857142855</v>
      </c>
      <c r="AL18" s="9">
        <f t="shared" si="7"/>
        <v>0.27272727272727271</v>
      </c>
      <c r="AM18" s="10">
        <f t="shared" si="8"/>
        <v>1.0833333333333333</v>
      </c>
      <c r="AN18" s="10">
        <f t="shared" si="9"/>
        <v>-0.28333333333333321</v>
      </c>
      <c r="AO18" s="5">
        <f t="shared" si="11"/>
        <v>0.40485829959514169</v>
      </c>
      <c r="AP18" s="9">
        <f t="shared" si="12"/>
        <v>0.83333333333333337</v>
      </c>
      <c r="AQ18" s="10">
        <f t="shared" si="13"/>
        <v>1</v>
      </c>
      <c r="AR18" s="17">
        <f t="shared" si="14"/>
        <v>0.33333333333333331</v>
      </c>
      <c r="AS18" s="10">
        <f t="shared" si="15"/>
        <v>0.1</v>
      </c>
      <c r="AT18" s="5">
        <f t="shared" si="16"/>
        <v>0.55746140651801024</v>
      </c>
      <c r="AU18" s="9">
        <f t="shared" si="17"/>
        <v>0.5714285714285714</v>
      </c>
      <c r="AV18" s="10">
        <f t="shared" si="18"/>
        <v>0.66666666666666663</v>
      </c>
      <c r="AW18" s="17">
        <f t="shared" si="19"/>
        <v>0.4</v>
      </c>
      <c r="AX18" s="10">
        <f t="shared" si="20"/>
        <v>0.16666666666666666</v>
      </c>
    </row>
    <row r="19" spans="1:50" ht="20" customHeight="1" x14ac:dyDescent="0.2">
      <c r="A19" s="7" t="s">
        <v>28</v>
      </c>
      <c r="B19" s="7" t="s">
        <v>29</v>
      </c>
      <c r="C19" s="7" t="s">
        <v>36</v>
      </c>
      <c r="D19" s="7" t="s">
        <v>34</v>
      </c>
      <c r="E19" s="7" t="s">
        <v>35</v>
      </c>
      <c r="F19" s="8">
        <v>4.1782407407407402E-3</v>
      </c>
      <c r="G19" s="13">
        <v>0</v>
      </c>
      <c r="H19" s="7">
        <v>10</v>
      </c>
      <c r="I19" s="7">
        <v>9</v>
      </c>
      <c r="J19" s="7">
        <v>1</v>
      </c>
      <c r="K19" s="7">
        <v>1</v>
      </c>
      <c r="L19" s="7">
        <v>3</v>
      </c>
      <c r="M19" s="7">
        <v>4</v>
      </c>
      <c r="N19" s="7">
        <v>3</v>
      </c>
      <c r="O19" s="7">
        <v>0</v>
      </c>
      <c r="P19" s="7">
        <v>1</v>
      </c>
      <c r="Q19" s="7">
        <v>0</v>
      </c>
      <c r="R19" s="7">
        <v>2</v>
      </c>
      <c r="S19" s="7">
        <v>10</v>
      </c>
      <c r="T19" s="7">
        <v>9</v>
      </c>
      <c r="U19" s="7">
        <v>2</v>
      </c>
      <c r="V19" s="7">
        <v>0</v>
      </c>
      <c r="W19" s="7">
        <v>3</v>
      </c>
      <c r="X19" s="7">
        <v>3</v>
      </c>
      <c r="Y19" s="7">
        <v>2</v>
      </c>
      <c r="Z19" s="7">
        <v>1</v>
      </c>
      <c r="AA19" s="7">
        <v>0</v>
      </c>
      <c r="AB19" s="7">
        <v>2</v>
      </c>
      <c r="AC19" s="7">
        <v>2</v>
      </c>
      <c r="AD19" s="15">
        <f t="shared" si="10"/>
        <v>0.5</v>
      </c>
      <c r="AE19" s="9">
        <f t="shared" si="0"/>
        <v>0.1111111111111111</v>
      </c>
      <c r="AF19" s="9">
        <f t="shared" si="1"/>
        <v>0.25</v>
      </c>
      <c r="AG19" s="9">
        <f t="shared" si="2"/>
        <v>0.25</v>
      </c>
      <c r="AH19" s="10">
        <f t="shared" si="3"/>
        <v>1.1111111111111112</v>
      </c>
      <c r="AI19" s="9">
        <f t="shared" si="4"/>
        <v>0.75</v>
      </c>
      <c r="AJ19" s="9">
        <f t="shared" si="5"/>
        <v>0.22222222222222221</v>
      </c>
      <c r="AK19" s="9">
        <f t="shared" si="6"/>
        <v>0</v>
      </c>
      <c r="AL19" s="9">
        <f t="shared" si="7"/>
        <v>0.33333333333333331</v>
      </c>
      <c r="AM19" s="10">
        <f t="shared" si="8"/>
        <v>1.1111111111111112</v>
      </c>
      <c r="AN19" s="10">
        <f t="shared" si="9"/>
        <v>0</v>
      </c>
      <c r="AO19" s="5">
        <f t="shared" si="11"/>
        <v>0.56306306306306297</v>
      </c>
      <c r="AP19" s="9">
        <f t="shared" si="12"/>
        <v>0.75</v>
      </c>
      <c r="AQ19" s="10">
        <f t="shared" si="13"/>
        <v>0</v>
      </c>
      <c r="AR19" s="17">
        <f t="shared" si="14"/>
        <v>0</v>
      </c>
      <c r="AS19" s="10">
        <f t="shared" si="15"/>
        <v>0</v>
      </c>
      <c r="AT19" s="5">
        <f t="shared" si="16"/>
        <v>0.77639751552795022</v>
      </c>
      <c r="AU19" s="9">
        <f t="shared" si="17"/>
        <v>1</v>
      </c>
      <c r="AV19" s="10">
        <f t="shared" si="18"/>
        <v>1</v>
      </c>
      <c r="AW19" s="17">
        <f t="shared" si="19"/>
        <v>0.5</v>
      </c>
      <c r="AX19" s="10">
        <f t="shared" si="20"/>
        <v>0.22222222222222221</v>
      </c>
    </row>
    <row r="20" spans="1:50" ht="20" customHeight="1" x14ac:dyDescent="0.2">
      <c r="A20" s="7" t="s">
        <v>28</v>
      </c>
      <c r="B20" s="7" t="s">
        <v>30</v>
      </c>
      <c r="C20" s="7" t="s">
        <v>33</v>
      </c>
      <c r="D20" s="7" t="s">
        <v>36</v>
      </c>
      <c r="E20" s="7" t="s">
        <v>34</v>
      </c>
      <c r="F20" s="8">
        <v>4.1782407407407402E-3</v>
      </c>
      <c r="G20" s="13">
        <v>0</v>
      </c>
      <c r="H20" s="7">
        <v>10</v>
      </c>
      <c r="I20" s="7">
        <v>7</v>
      </c>
      <c r="J20" s="7">
        <v>0</v>
      </c>
      <c r="K20" s="7">
        <v>1</v>
      </c>
      <c r="L20" s="7">
        <v>3</v>
      </c>
      <c r="M20" s="7">
        <v>2</v>
      </c>
      <c r="N20" s="7">
        <v>1</v>
      </c>
      <c r="O20" s="7">
        <v>2</v>
      </c>
      <c r="P20" s="7">
        <v>3</v>
      </c>
      <c r="Q20" s="7">
        <v>2</v>
      </c>
      <c r="R20" s="7">
        <v>0</v>
      </c>
      <c r="S20" s="7">
        <v>10</v>
      </c>
      <c r="T20" s="7">
        <v>8</v>
      </c>
      <c r="U20" s="7">
        <v>0</v>
      </c>
      <c r="V20" s="7">
        <v>2</v>
      </c>
      <c r="W20" s="7">
        <v>3</v>
      </c>
      <c r="X20" s="7">
        <v>2</v>
      </c>
      <c r="Y20" s="7">
        <v>3</v>
      </c>
      <c r="Z20" s="7">
        <v>1</v>
      </c>
      <c r="AA20" s="7">
        <v>2</v>
      </c>
      <c r="AB20" s="7">
        <v>0</v>
      </c>
      <c r="AC20" s="7">
        <v>4</v>
      </c>
      <c r="AD20" s="15">
        <f t="shared" si="10"/>
        <v>0.625</v>
      </c>
      <c r="AE20" s="9">
        <f t="shared" si="0"/>
        <v>0</v>
      </c>
      <c r="AF20" s="9">
        <f t="shared" si="1"/>
        <v>0.25</v>
      </c>
      <c r="AG20" s="9">
        <f t="shared" si="2"/>
        <v>0</v>
      </c>
      <c r="AH20" s="10">
        <f t="shared" si="3"/>
        <v>1.4285714285714286</v>
      </c>
      <c r="AI20" s="9">
        <f t="shared" si="4"/>
        <v>0.4375</v>
      </c>
      <c r="AJ20" s="9">
        <f t="shared" si="5"/>
        <v>0</v>
      </c>
      <c r="AK20" s="9">
        <f t="shared" si="6"/>
        <v>0.4</v>
      </c>
      <c r="AL20" s="9">
        <f t="shared" si="7"/>
        <v>0.5</v>
      </c>
      <c r="AM20" s="10">
        <f t="shared" si="8"/>
        <v>1.25</v>
      </c>
      <c r="AN20" s="10">
        <f t="shared" si="9"/>
        <v>0.1785714285714286</v>
      </c>
      <c r="AO20" s="5">
        <f t="shared" si="11"/>
        <v>0.625</v>
      </c>
      <c r="AP20" s="9">
        <f t="shared" si="12"/>
        <v>0.75</v>
      </c>
      <c r="AQ20" s="10">
        <f t="shared" si="13"/>
        <v>0</v>
      </c>
      <c r="AR20" s="17">
        <f t="shared" si="14"/>
        <v>0.5</v>
      </c>
      <c r="AS20" s="10">
        <f t="shared" si="15"/>
        <v>0.2857142857142857</v>
      </c>
      <c r="AT20" s="5">
        <f t="shared" si="16"/>
        <v>0.56306306306306297</v>
      </c>
      <c r="AU20" s="9">
        <f t="shared" si="17"/>
        <v>0.6</v>
      </c>
      <c r="AV20" s="10">
        <f t="shared" si="18"/>
        <v>0</v>
      </c>
      <c r="AW20" s="17">
        <f t="shared" si="19"/>
        <v>0</v>
      </c>
      <c r="AX20" s="10">
        <f t="shared" si="20"/>
        <v>0</v>
      </c>
    </row>
    <row r="21" spans="1:50" ht="20" customHeight="1" x14ac:dyDescent="0.2">
      <c r="A21" s="7" t="s">
        <v>39</v>
      </c>
      <c r="B21" s="7" t="s">
        <v>33</v>
      </c>
      <c r="C21" s="7" t="s">
        <v>36</v>
      </c>
      <c r="D21" s="7" t="s">
        <v>34</v>
      </c>
      <c r="E21" s="7" t="s">
        <v>35</v>
      </c>
      <c r="F21" s="8">
        <v>3.9236111111111112E-3</v>
      </c>
      <c r="G21" s="13">
        <v>9</v>
      </c>
      <c r="H21" s="7">
        <v>17</v>
      </c>
      <c r="I21" s="7">
        <v>9</v>
      </c>
      <c r="J21" s="7">
        <v>0</v>
      </c>
      <c r="K21" s="7">
        <v>0</v>
      </c>
      <c r="L21" s="7">
        <v>3</v>
      </c>
      <c r="M21" s="7">
        <v>3</v>
      </c>
      <c r="N21" s="7">
        <v>0</v>
      </c>
      <c r="O21" s="7">
        <v>3</v>
      </c>
      <c r="P21" s="7">
        <v>1</v>
      </c>
      <c r="Q21" s="7">
        <v>4</v>
      </c>
      <c r="R21" s="7">
        <v>4</v>
      </c>
      <c r="S21" s="7">
        <v>8</v>
      </c>
      <c r="T21" s="7">
        <v>7</v>
      </c>
      <c r="U21" s="7">
        <v>0</v>
      </c>
      <c r="V21" s="7">
        <v>0</v>
      </c>
      <c r="W21" s="7">
        <v>3</v>
      </c>
      <c r="X21" s="7">
        <v>1</v>
      </c>
      <c r="Y21" s="7">
        <v>3</v>
      </c>
      <c r="Z21" s="7">
        <v>2</v>
      </c>
      <c r="AA21" s="7">
        <v>1</v>
      </c>
      <c r="AB21" s="7">
        <v>2</v>
      </c>
      <c r="AC21" s="7">
        <v>0</v>
      </c>
      <c r="AD21" s="15">
        <f t="shared" si="10"/>
        <v>1.0714285714285714</v>
      </c>
      <c r="AE21" s="9">
        <f t="shared" si="0"/>
        <v>0</v>
      </c>
      <c r="AF21" s="9">
        <f t="shared" si="1"/>
        <v>0</v>
      </c>
      <c r="AG21" s="9">
        <f t="shared" si="2"/>
        <v>0.5714285714285714</v>
      </c>
      <c r="AH21" s="10">
        <f t="shared" si="3"/>
        <v>1.8888888888888888</v>
      </c>
      <c r="AI21" s="9">
        <f t="shared" si="4"/>
        <v>0.5714285714285714</v>
      </c>
      <c r="AJ21" s="9">
        <f t="shared" si="5"/>
        <v>0</v>
      </c>
      <c r="AK21" s="9">
        <f t="shared" si="6"/>
        <v>0</v>
      </c>
      <c r="AL21" s="9">
        <f t="shared" si="7"/>
        <v>0</v>
      </c>
      <c r="AM21" s="10">
        <f t="shared" si="8"/>
        <v>1.1428571428571428</v>
      </c>
      <c r="AN21" s="10">
        <f t="shared" si="9"/>
        <v>0.74603174603174605</v>
      </c>
      <c r="AO21" s="5">
        <f t="shared" si="11"/>
        <v>0.97031963470319638</v>
      </c>
      <c r="AP21" s="9">
        <f t="shared" si="12"/>
        <v>1</v>
      </c>
      <c r="AQ21" s="10">
        <f t="shared" si="13"/>
        <v>0</v>
      </c>
      <c r="AR21" s="17">
        <f t="shared" si="14"/>
        <v>0.66666666666666663</v>
      </c>
      <c r="AS21" s="10">
        <f t="shared" si="15"/>
        <v>0.44444444444444442</v>
      </c>
      <c r="AT21" s="5">
        <f t="shared" si="16"/>
        <v>0.5714285714285714</v>
      </c>
      <c r="AU21" s="9">
        <f t="shared" si="17"/>
        <v>1</v>
      </c>
      <c r="AV21" s="10">
        <f t="shared" si="18"/>
        <v>0</v>
      </c>
      <c r="AW21" s="17">
        <f t="shared" si="19"/>
        <v>0.66666666666666663</v>
      </c>
      <c r="AX21" s="10">
        <f t="shared" si="20"/>
        <v>0.2857142857142857</v>
      </c>
    </row>
    <row r="22" spans="1:50" ht="20" customHeight="1" x14ac:dyDescent="0.2">
      <c r="A22" s="7" t="s">
        <v>28</v>
      </c>
      <c r="B22" s="7" t="s">
        <v>29</v>
      </c>
      <c r="C22" s="7" t="s">
        <v>30</v>
      </c>
      <c r="D22" s="7" t="s">
        <v>37</v>
      </c>
      <c r="E22" s="7" t="s">
        <v>34</v>
      </c>
      <c r="F22" s="8">
        <v>3.7152777777777774E-3</v>
      </c>
      <c r="G22" s="13">
        <v>3</v>
      </c>
      <c r="H22" s="7">
        <v>10</v>
      </c>
      <c r="I22" s="7">
        <v>9</v>
      </c>
      <c r="J22" s="7">
        <v>2</v>
      </c>
      <c r="K22" s="7">
        <v>0</v>
      </c>
      <c r="L22" s="7">
        <v>3</v>
      </c>
      <c r="M22" s="7">
        <v>1</v>
      </c>
      <c r="N22" s="7">
        <v>2</v>
      </c>
      <c r="O22" s="7">
        <v>2</v>
      </c>
      <c r="P22" s="7">
        <v>1</v>
      </c>
      <c r="Q22" s="7">
        <v>1</v>
      </c>
      <c r="R22" s="7">
        <v>2</v>
      </c>
      <c r="S22" s="7">
        <v>7</v>
      </c>
      <c r="T22" s="7">
        <v>8</v>
      </c>
      <c r="U22" s="7">
        <v>1</v>
      </c>
      <c r="V22" s="7">
        <v>2</v>
      </c>
      <c r="W22" s="7">
        <v>4</v>
      </c>
      <c r="X22" s="7">
        <v>2</v>
      </c>
      <c r="Y22" s="7">
        <v>4</v>
      </c>
      <c r="Z22" s="7">
        <v>1</v>
      </c>
      <c r="AA22" s="7">
        <v>3</v>
      </c>
      <c r="AB22" s="7">
        <v>2</v>
      </c>
      <c r="AC22" s="7">
        <v>0</v>
      </c>
      <c r="AD22" s="15">
        <f t="shared" si="10"/>
        <v>0.66666666666666663</v>
      </c>
      <c r="AE22" s="9">
        <f t="shared" si="0"/>
        <v>0.22222222222222221</v>
      </c>
      <c r="AF22" s="9">
        <f t="shared" si="1"/>
        <v>0</v>
      </c>
      <c r="AG22" s="9">
        <f t="shared" si="2"/>
        <v>0.33333333333333331</v>
      </c>
      <c r="AH22" s="10">
        <f t="shared" si="3"/>
        <v>1.1111111111111112</v>
      </c>
      <c r="AI22" s="9">
        <f t="shared" si="4"/>
        <v>0.35</v>
      </c>
      <c r="AJ22" s="9">
        <f t="shared" si="5"/>
        <v>0.125</v>
      </c>
      <c r="AK22" s="9">
        <f t="shared" si="6"/>
        <v>0.33333333333333331</v>
      </c>
      <c r="AL22" s="9">
        <f t="shared" si="7"/>
        <v>0</v>
      </c>
      <c r="AM22" s="10">
        <f t="shared" si="8"/>
        <v>0.875</v>
      </c>
      <c r="AN22" s="10">
        <f t="shared" si="9"/>
        <v>0.23611111111111116</v>
      </c>
      <c r="AO22" s="5">
        <f t="shared" si="11"/>
        <v>0.72674418604651159</v>
      </c>
      <c r="AP22" s="9">
        <f t="shared" si="12"/>
        <v>1</v>
      </c>
      <c r="AQ22" s="10">
        <f t="shared" si="13"/>
        <v>0.5</v>
      </c>
      <c r="AR22" s="17">
        <f t="shared" si="14"/>
        <v>0.33333333333333331</v>
      </c>
      <c r="AS22" s="10">
        <f t="shared" si="15"/>
        <v>0.1111111111111111</v>
      </c>
      <c r="AT22" s="5">
        <f t="shared" si="16"/>
        <v>0.35</v>
      </c>
      <c r="AU22" s="9">
        <f t="shared" si="17"/>
        <v>0.66666666666666663</v>
      </c>
      <c r="AV22" s="10">
        <f t="shared" si="18"/>
        <v>2</v>
      </c>
      <c r="AW22" s="17">
        <f t="shared" si="19"/>
        <v>0.66666666666666663</v>
      </c>
      <c r="AX22" s="10">
        <f t="shared" si="20"/>
        <v>0.25</v>
      </c>
    </row>
    <row r="23" spans="1:50" ht="16" hidden="1" customHeight="1" x14ac:dyDescent="0.2">
      <c r="A23" s="7" t="s">
        <v>29</v>
      </c>
      <c r="B23" s="7" t="s">
        <v>39</v>
      </c>
      <c r="C23" s="7" t="s">
        <v>33</v>
      </c>
      <c r="D23" s="7" t="s">
        <v>36</v>
      </c>
      <c r="E23" s="7" t="s">
        <v>35</v>
      </c>
      <c r="F23" s="8">
        <v>3.3564814814814811E-3</v>
      </c>
      <c r="G23" s="13">
        <v>4</v>
      </c>
      <c r="H23" s="7">
        <v>6</v>
      </c>
      <c r="I23" s="7">
        <v>8</v>
      </c>
      <c r="J23" s="7">
        <v>3</v>
      </c>
      <c r="K23" s="7">
        <v>2</v>
      </c>
      <c r="L23" s="7">
        <v>1</v>
      </c>
      <c r="M23" s="7">
        <v>2</v>
      </c>
      <c r="N23" s="7">
        <v>1</v>
      </c>
      <c r="O23" s="7">
        <v>0</v>
      </c>
      <c r="P23" s="7">
        <v>2</v>
      </c>
      <c r="Q23" s="7">
        <v>2</v>
      </c>
      <c r="R23" s="7">
        <v>2</v>
      </c>
      <c r="S23" s="7">
        <v>2</v>
      </c>
      <c r="T23" s="7">
        <v>6</v>
      </c>
      <c r="U23" s="7">
        <v>1</v>
      </c>
      <c r="V23" s="7">
        <v>0</v>
      </c>
      <c r="W23" s="7">
        <v>4</v>
      </c>
      <c r="X23" s="7">
        <v>0</v>
      </c>
      <c r="Y23" s="7">
        <v>3</v>
      </c>
      <c r="Z23" s="7">
        <v>0</v>
      </c>
      <c r="AA23" s="7">
        <v>2</v>
      </c>
      <c r="AB23" s="7">
        <v>0</v>
      </c>
      <c r="AC23" s="7">
        <v>2</v>
      </c>
      <c r="AD23" s="15">
        <f t="shared" si="10"/>
        <v>0.4</v>
      </c>
      <c r="AE23" s="9">
        <f t="shared" si="0"/>
        <v>0.375</v>
      </c>
      <c r="AF23" s="9">
        <f t="shared" si="1"/>
        <v>0.66666666666666663</v>
      </c>
      <c r="AG23" s="9">
        <f t="shared" si="2"/>
        <v>0.4</v>
      </c>
      <c r="AH23" s="10">
        <f t="shared" si="3"/>
        <v>0.75</v>
      </c>
      <c r="AI23" s="9">
        <f t="shared" si="4"/>
        <v>0</v>
      </c>
      <c r="AJ23" s="9">
        <f t="shared" si="5"/>
        <v>0.16666666666666666</v>
      </c>
      <c r="AK23" s="9">
        <f t="shared" si="6"/>
        <v>0</v>
      </c>
      <c r="AL23" s="9">
        <f t="shared" si="7"/>
        <v>0.4</v>
      </c>
      <c r="AM23" s="10">
        <f t="shared" si="8"/>
        <v>0.33333333333333331</v>
      </c>
      <c r="AN23" s="10">
        <f t="shared" si="9"/>
        <v>0.41666666666666669</v>
      </c>
      <c r="AO23" s="5">
        <f t="shared" si="11"/>
        <v>0.51020408163265307</v>
      </c>
      <c r="AP23" s="9">
        <f t="shared" si="12"/>
        <v>0.33333333333333331</v>
      </c>
      <c r="AQ23" s="10">
        <f t="shared" si="13"/>
        <v>0.66666666666666663</v>
      </c>
      <c r="AR23" s="10">
        <f t="shared" si="14"/>
        <v>1</v>
      </c>
      <c r="AS23" s="10">
        <f t="shared" si="15"/>
        <v>0.25</v>
      </c>
      <c r="AT23" s="10"/>
      <c r="AU23" s="9">
        <f t="shared" si="17"/>
        <v>1</v>
      </c>
      <c r="AV23" s="10">
        <f t="shared" si="18"/>
        <v>0</v>
      </c>
      <c r="AW23" s="10">
        <f t="shared" si="19"/>
        <v>0</v>
      </c>
      <c r="AX23" s="10">
        <f t="shared" si="20"/>
        <v>0</v>
      </c>
    </row>
    <row r="24" spans="1:50" ht="16" hidden="1" customHeight="1" x14ac:dyDescent="0.2">
      <c r="A24" s="7" t="s">
        <v>28</v>
      </c>
      <c r="B24" s="7" t="s">
        <v>29</v>
      </c>
      <c r="C24" s="7" t="s">
        <v>30</v>
      </c>
      <c r="D24" s="7" t="s">
        <v>38</v>
      </c>
      <c r="E24" s="7" t="s">
        <v>35</v>
      </c>
      <c r="F24" s="8">
        <v>3.3449074074074071E-3</v>
      </c>
      <c r="G24" s="13">
        <v>3</v>
      </c>
      <c r="H24" s="7">
        <v>9</v>
      </c>
      <c r="I24" s="7">
        <v>7</v>
      </c>
      <c r="J24" s="7">
        <v>2</v>
      </c>
      <c r="K24" s="7">
        <v>1</v>
      </c>
      <c r="L24" s="7">
        <v>1</v>
      </c>
      <c r="M24" s="7">
        <v>3</v>
      </c>
      <c r="N24" s="7">
        <v>1</v>
      </c>
      <c r="O24" s="7">
        <v>1</v>
      </c>
      <c r="P24" s="7">
        <v>2</v>
      </c>
      <c r="Q24" s="7">
        <v>1</v>
      </c>
      <c r="R24" s="7">
        <v>0</v>
      </c>
      <c r="S24" s="7">
        <v>6</v>
      </c>
      <c r="T24" s="7">
        <v>8</v>
      </c>
      <c r="U24" s="7">
        <v>3</v>
      </c>
      <c r="V24" s="7">
        <v>2</v>
      </c>
      <c r="W24" s="7">
        <v>1</v>
      </c>
      <c r="X24" s="7">
        <v>1</v>
      </c>
      <c r="Y24" s="7">
        <v>1</v>
      </c>
      <c r="Z24" s="7">
        <v>0</v>
      </c>
      <c r="AA24" s="7">
        <v>2</v>
      </c>
      <c r="AB24" s="7">
        <v>0</v>
      </c>
      <c r="AC24" s="7">
        <v>4</v>
      </c>
      <c r="AD24" s="15">
        <f t="shared" si="10"/>
        <v>0.6428571428571429</v>
      </c>
      <c r="AE24" s="9">
        <f t="shared" si="0"/>
        <v>0.2857142857142857</v>
      </c>
      <c r="AF24" s="9">
        <f t="shared" si="1"/>
        <v>0.5</v>
      </c>
      <c r="AG24" s="9">
        <f t="shared" si="2"/>
        <v>0</v>
      </c>
      <c r="AH24" s="10">
        <f t="shared" si="3"/>
        <v>1.2857142857142858</v>
      </c>
      <c r="AI24" s="9">
        <f t="shared" si="4"/>
        <v>0.25</v>
      </c>
      <c r="AJ24" s="9">
        <f t="shared" si="5"/>
        <v>0.375</v>
      </c>
      <c r="AK24" s="9">
        <f t="shared" si="6"/>
        <v>0.66666666666666663</v>
      </c>
      <c r="AL24" s="9">
        <f t="shared" si="7"/>
        <v>1</v>
      </c>
      <c r="AM24" s="10">
        <f t="shared" si="8"/>
        <v>0.75</v>
      </c>
      <c r="AN24" s="10">
        <f t="shared" si="9"/>
        <v>0.53571428571428581</v>
      </c>
      <c r="AO24" s="5">
        <f t="shared" si="11"/>
        <v>0.6428571428571429</v>
      </c>
      <c r="AP24" s="9">
        <f t="shared" si="12"/>
        <v>0.5</v>
      </c>
      <c r="AQ24" s="10">
        <f t="shared" si="13"/>
        <v>0.5</v>
      </c>
      <c r="AR24" s="10">
        <f t="shared" si="14"/>
        <v>0.25</v>
      </c>
      <c r="AS24" s="10">
        <f t="shared" si="15"/>
        <v>0.14285714285714285</v>
      </c>
      <c r="AT24" s="10"/>
      <c r="AU24" s="9">
        <f t="shared" si="17"/>
        <v>0.33333333333333331</v>
      </c>
      <c r="AV24" s="10">
        <f t="shared" si="18"/>
        <v>0</v>
      </c>
      <c r="AW24" s="10">
        <f t="shared" si="19"/>
        <v>0</v>
      </c>
      <c r="AX24" s="10">
        <f t="shared" si="20"/>
        <v>0</v>
      </c>
    </row>
    <row r="25" spans="1:50" ht="16" hidden="1" customHeight="1" x14ac:dyDescent="0.2">
      <c r="A25" s="7" t="s">
        <v>29</v>
      </c>
      <c r="B25" s="7" t="s">
        <v>39</v>
      </c>
      <c r="C25" s="7" t="s">
        <v>36</v>
      </c>
      <c r="D25" s="7" t="s">
        <v>34</v>
      </c>
      <c r="E25" s="7" t="s">
        <v>35</v>
      </c>
      <c r="F25" s="8">
        <v>3.1365740740740742E-3</v>
      </c>
      <c r="G25" s="13">
        <v>6</v>
      </c>
      <c r="H25" s="7">
        <v>10</v>
      </c>
      <c r="I25" s="7">
        <v>9</v>
      </c>
      <c r="J25" s="7">
        <v>3</v>
      </c>
      <c r="K25" s="7">
        <v>2</v>
      </c>
      <c r="L25" s="7">
        <v>1</v>
      </c>
      <c r="M25" s="7">
        <v>3</v>
      </c>
      <c r="N25" s="7">
        <v>0</v>
      </c>
      <c r="O25" s="7">
        <v>0</v>
      </c>
      <c r="P25" s="7">
        <v>3</v>
      </c>
      <c r="Q25" s="7">
        <v>0</v>
      </c>
      <c r="R25" s="7">
        <v>4</v>
      </c>
      <c r="S25" s="7">
        <v>4</v>
      </c>
      <c r="T25" s="7">
        <v>8</v>
      </c>
      <c r="U25" s="7">
        <v>2</v>
      </c>
      <c r="V25" s="7">
        <v>0</v>
      </c>
      <c r="W25" s="7">
        <v>4</v>
      </c>
      <c r="X25" s="7">
        <v>2</v>
      </c>
      <c r="Y25" s="7">
        <v>3</v>
      </c>
      <c r="Z25" s="7">
        <v>0</v>
      </c>
      <c r="AA25" s="7">
        <v>1</v>
      </c>
      <c r="AB25" s="7">
        <v>0</v>
      </c>
      <c r="AC25" s="7">
        <v>0</v>
      </c>
      <c r="AD25" s="15">
        <f t="shared" si="10"/>
        <v>0.5</v>
      </c>
      <c r="AE25" s="9">
        <f t="shared" si="0"/>
        <v>0.33333333333333331</v>
      </c>
      <c r="AF25" s="9">
        <f t="shared" si="1"/>
        <v>0.66666666666666663</v>
      </c>
      <c r="AG25" s="9">
        <f t="shared" si="2"/>
        <v>0.66666666666666663</v>
      </c>
      <c r="AH25" s="10">
        <f t="shared" si="3"/>
        <v>1.1111111111111112</v>
      </c>
      <c r="AI25" s="9">
        <f t="shared" si="4"/>
        <v>0.33333333333333331</v>
      </c>
      <c r="AJ25" s="9">
        <f t="shared" si="5"/>
        <v>0.25</v>
      </c>
      <c r="AK25" s="9">
        <f t="shared" si="6"/>
        <v>0</v>
      </c>
      <c r="AL25" s="9">
        <f t="shared" si="7"/>
        <v>0</v>
      </c>
      <c r="AM25" s="10">
        <f t="shared" si="8"/>
        <v>0.5</v>
      </c>
      <c r="AN25" s="10">
        <f t="shared" si="9"/>
        <v>0.61111111111111116</v>
      </c>
      <c r="AO25" s="5">
        <f t="shared" si="11"/>
        <v>0.64432989690721654</v>
      </c>
      <c r="AP25" s="9">
        <f t="shared" si="12"/>
        <v>0.33333333333333331</v>
      </c>
      <c r="AQ25" s="10">
        <f t="shared" si="13"/>
        <v>0</v>
      </c>
      <c r="AR25" s="10">
        <f t="shared" si="14"/>
        <v>0</v>
      </c>
      <c r="AS25" s="10">
        <f t="shared" si="15"/>
        <v>0</v>
      </c>
      <c r="AT25" s="10"/>
      <c r="AU25" s="9">
        <f t="shared" si="17"/>
        <v>1</v>
      </c>
      <c r="AV25" s="10">
        <f t="shared" si="18"/>
        <v>0</v>
      </c>
      <c r="AW25" s="10">
        <f t="shared" si="19"/>
        <v>0</v>
      </c>
      <c r="AX25" s="10">
        <f t="shared" si="20"/>
        <v>0</v>
      </c>
    </row>
    <row r="26" spans="1:50" ht="16" hidden="1" customHeight="1" x14ac:dyDescent="0.2">
      <c r="A26" s="7" t="s">
        <v>30</v>
      </c>
      <c r="B26" s="7" t="s">
        <v>40</v>
      </c>
      <c r="C26" s="7" t="s">
        <v>37</v>
      </c>
      <c r="D26" s="7" t="s">
        <v>34</v>
      </c>
      <c r="E26" s="7" t="s">
        <v>35</v>
      </c>
      <c r="F26" s="8">
        <v>3.1134259259259257E-3</v>
      </c>
      <c r="G26" s="13">
        <v>2</v>
      </c>
      <c r="H26" s="7">
        <v>9</v>
      </c>
      <c r="I26" s="7">
        <v>7</v>
      </c>
      <c r="J26" s="7">
        <v>1</v>
      </c>
      <c r="K26" s="7">
        <v>0</v>
      </c>
      <c r="L26" s="7">
        <v>2</v>
      </c>
      <c r="M26" s="7">
        <v>2</v>
      </c>
      <c r="N26" s="7">
        <v>1</v>
      </c>
      <c r="O26" s="7">
        <v>1</v>
      </c>
      <c r="P26" s="7">
        <v>1</v>
      </c>
      <c r="Q26" s="7">
        <v>3</v>
      </c>
      <c r="R26" s="7">
        <v>2</v>
      </c>
      <c r="S26" s="7">
        <v>7</v>
      </c>
      <c r="T26" s="7">
        <v>9</v>
      </c>
      <c r="U26" s="7">
        <v>4</v>
      </c>
      <c r="V26" s="7">
        <v>1</v>
      </c>
      <c r="W26" s="7">
        <v>2</v>
      </c>
      <c r="X26" s="7">
        <v>2</v>
      </c>
      <c r="Y26" s="7">
        <v>2</v>
      </c>
      <c r="Z26" s="7">
        <v>1</v>
      </c>
      <c r="AA26" s="7">
        <v>0</v>
      </c>
      <c r="AB26" s="7">
        <v>2</v>
      </c>
      <c r="AC26" s="7">
        <v>2</v>
      </c>
      <c r="AD26" s="15">
        <f t="shared" si="10"/>
        <v>0.7</v>
      </c>
      <c r="AE26" s="9">
        <f t="shared" si="0"/>
        <v>0.14285714285714285</v>
      </c>
      <c r="AF26" s="9">
        <f t="shared" si="1"/>
        <v>0</v>
      </c>
      <c r="AG26" s="9">
        <f t="shared" si="2"/>
        <v>0.4</v>
      </c>
      <c r="AH26" s="10">
        <f t="shared" si="3"/>
        <v>1.2857142857142858</v>
      </c>
      <c r="AI26" s="9">
        <f t="shared" si="4"/>
        <v>0.7</v>
      </c>
      <c r="AJ26" s="9">
        <f t="shared" si="5"/>
        <v>0.44444444444444442</v>
      </c>
      <c r="AK26" s="9">
        <f t="shared" si="6"/>
        <v>0.33333333333333331</v>
      </c>
      <c r="AL26" s="9">
        <f t="shared" si="7"/>
        <v>0.4</v>
      </c>
      <c r="AM26" s="10">
        <f t="shared" si="8"/>
        <v>0.77777777777777779</v>
      </c>
      <c r="AN26" s="10">
        <f t="shared" si="9"/>
        <v>0.50793650793650802</v>
      </c>
      <c r="AO26" s="5">
        <f t="shared" si="11"/>
        <v>0.76530612244897955</v>
      </c>
      <c r="AP26" s="9">
        <f t="shared" si="12"/>
        <v>1</v>
      </c>
      <c r="AQ26" s="10">
        <f t="shared" si="13"/>
        <v>3</v>
      </c>
      <c r="AR26" s="10">
        <f t="shared" si="14"/>
        <v>1</v>
      </c>
      <c r="AS26" s="10">
        <f t="shared" si="15"/>
        <v>0.42857142857142855</v>
      </c>
      <c r="AT26" s="10"/>
      <c r="AU26" s="9">
        <f t="shared" si="17"/>
        <v>0.66666666666666663</v>
      </c>
      <c r="AV26" s="10">
        <f t="shared" si="18"/>
        <v>0.5</v>
      </c>
      <c r="AW26" s="10">
        <f t="shared" si="19"/>
        <v>0.66666666666666663</v>
      </c>
      <c r="AX26" s="10">
        <f t="shared" si="20"/>
        <v>0.22222222222222221</v>
      </c>
    </row>
    <row r="27" spans="1:50" ht="16" hidden="1" customHeight="1" x14ac:dyDescent="0.2">
      <c r="A27" s="7" t="s">
        <v>29</v>
      </c>
      <c r="B27" s="7" t="s">
        <v>30</v>
      </c>
      <c r="C27" s="7" t="s">
        <v>40</v>
      </c>
      <c r="D27" s="7" t="s">
        <v>36</v>
      </c>
      <c r="E27" s="7" t="s">
        <v>35</v>
      </c>
      <c r="F27" s="8">
        <v>3.0324074074074073E-3</v>
      </c>
      <c r="G27" s="13">
        <v>-1</v>
      </c>
      <c r="H27" s="7">
        <v>8</v>
      </c>
      <c r="I27" s="7">
        <v>6</v>
      </c>
      <c r="J27" s="7">
        <v>1</v>
      </c>
      <c r="K27" s="7">
        <v>1</v>
      </c>
      <c r="L27" s="7">
        <v>1</v>
      </c>
      <c r="M27" s="7">
        <v>3</v>
      </c>
      <c r="N27" s="7">
        <v>1</v>
      </c>
      <c r="O27" s="7">
        <v>0</v>
      </c>
      <c r="P27" s="7">
        <v>1</v>
      </c>
      <c r="Q27" s="7">
        <v>1</v>
      </c>
      <c r="R27" s="7">
        <v>2</v>
      </c>
      <c r="S27" s="7">
        <v>9</v>
      </c>
      <c r="T27" s="7">
        <v>8</v>
      </c>
      <c r="U27" s="7">
        <v>2</v>
      </c>
      <c r="V27" s="7">
        <v>0</v>
      </c>
      <c r="W27" s="7">
        <v>3</v>
      </c>
      <c r="X27" s="7">
        <v>1</v>
      </c>
      <c r="Y27" s="7">
        <v>1</v>
      </c>
      <c r="Z27" s="7">
        <v>2</v>
      </c>
      <c r="AA27" s="7">
        <v>0</v>
      </c>
      <c r="AB27" s="7">
        <v>2</v>
      </c>
      <c r="AC27" s="7">
        <v>3</v>
      </c>
      <c r="AD27" s="15">
        <f t="shared" si="10"/>
        <v>0.6</v>
      </c>
      <c r="AE27" s="9">
        <f t="shared" si="0"/>
        <v>0.16666666666666666</v>
      </c>
      <c r="AF27" s="9">
        <f t="shared" si="1"/>
        <v>0.5</v>
      </c>
      <c r="AG27" s="9">
        <f t="shared" si="2"/>
        <v>0.4</v>
      </c>
      <c r="AH27" s="10">
        <f t="shared" si="3"/>
        <v>1.3333333333333333</v>
      </c>
      <c r="AI27" s="9">
        <f t="shared" si="4"/>
        <v>1</v>
      </c>
      <c r="AJ27" s="9">
        <f t="shared" si="5"/>
        <v>0.25</v>
      </c>
      <c r="AK27" s="9">
        <f t="shared" si="6"/>
        <v>0</v>
      </c>
      <c r="AL27" s="9">
        <f t="shared" si="7"/>
        <v>0.75</v>
      </c>
      <c r="AM27" s="10">
        <f t="shared" si="8"/>
        <v>1.125</v>
      </c>
      <c r="AN27" s="10">
        <f t="shared" si="9"/>
        <v>0.20833333333333326</v>
      </c>
      <c r="AO27" s="5">
        <f t="shared" si="11"/>
        <v>0.68027210884353739</v>
      </c>
      <c r="AP27" s="9">
        <f t="shared" si="12"/>
        <v>0.5</v>
      </c>
      <c r="AQ27" s="10">
        <f t="shared" si="13"/>
        <v>1</v>
      </c>
      <c r="AR27" s="10">
        <f t="shared" si="14"/>
        <v>0.33333333333333331</v>
      </c>
      <c r="AS27" s="10">
        <f t="shared" si="15"/>
        <v>0.16666666666666666</v>
      </c>
      <c r="AT27" s="10"/>
      <c r="AU27" s="9">
        <f t="shared" si="17"/>
        <v>1</v>
      </c>
      <c r="AV27" s="10">
        <f t="shared" si="18"/>
        <v>1</v>
      </c>
      <c r="AW27" s="10">
        <f t="shared" si="19"/>
        <v>0.66666666666666663</v>
      </c>
      <c r="AX27" s="10">
        <f t="shared" si="20"/>
        <v>0.25</v>
      </c>
    </row>
    <row r="28" spans="1:50" ht="16" hidden="1" customHeight="1" x14ac:dyDescent="0.2">
      <c r="A28" s="7" t="s">
        <v>39</v>
      </c>
      <c r="B28" s="7" t="s">
        <v>33</v>
      </c>
      <c r="C28" s="7" t="s">
        <v>37</v>
      </c>
      <c r="D28" s="7" t="s">
        <v>34</v>
      </c>
      <c r="E28" s="7" t="s">
        <v>35</v>
      </c>
      <c r="F28" s="8">
        <v>2.9861111111111113E-3</v>
      </c>
      <c r="G28" s="13">
        <v>5</v>
      </c>
      <c r="H28" s="7">
        <v>10</v>
      </c>
      <c r="I28" s="7">
        <v>7</v>
      </c>
      <c r="J28" s="7">
        <v>0</v>
      </c>
      <c r="K28" s="7">
        <v>2</v>
      </c>
      <c r="L28" s="7">
        <v>3</v>
      </c>
      <c r="M28" s="7">
        <v>1</v>
      </c>
      <c r="N28" s="7">
        <v>3</v>
      </c>
      <c r="O28" s="7">
        <v>2</v>
      </c>
      <c r="P28" s="7">
        <v>2</v>
      </c>
      <c r="Q28" s="7">
        <v>3</v>
      </c>
      <c r="R28" s="7">
        <v>2</v>
      </c>
      <c r="S28" s="7">
        <v>5</v>
      </c>
      <c r="T28" s="7">
        <v>6</v>
      </c>
      <c r="U28" s="7">
        <v>0</v>
      </c>
      <c r="V28" s="7">
        <v>2</v>
      </c>
      <c r="W28" s="7">
        <v>3</v>
      </c>
      <c r="X28" s="7">
        <v>2</v>
      </c>
      <c r="Y28" s="7">
        <v>1</v>
      </c>
      <c r="Z28" s="7">
        <v>0</v>
      </c>
      <c r="AA28" s="7">
        <v>4</v>
      </c>
      <c r="AB28" s="7">
        <v>0</v>
      </c>
      <c r="AC28" s="7">
        <v>2</v>
      </c>
      <c r="AD28" s="15">
        <f t="shared" si="10"/>
        <v>0.5</v>
      </c>
      <c r="AE28" s="9">
        <f t="shared" si="0"/>
        <v>0</v>
      </c>
      <c r="AF28" s="9">
        <f t="shared" si="1"/>
        <v>0.4</v>
      </c>
      <c r="AG28" s="9">
        <f t="shared" si="2"/>
        <v>0.25</v>
      </c>
      <c r="AH28" s="10">
        <f t="shared" si="3"/>
        <v>1.4285714285714286</v>
      </c>
      <c r="AI28" s="9">
        <f t="shared" si="4"/>
        <v>0.2857142857142857</v>
      </c>
      <c r="AJ28" s="9">
        <f t="shared" si="5"/>
        <v>0</v>
      </c>
      <c r="AK28" s="9">
        <f t="shared" si="6"/>
        <v>0.4</v>
      </c>
      <c r="AL28" s="9">
        <f t="shared" si="7"/>
        <v>0.2857142857142857</v>
      </c>
      <c r="AM28" s="10">
        <f t="shared" si="8"/>
        <v>0.83333333333333337</v>
      </c>
      <c r="AN28" s="10">
        <f t="shared" si="9"/>
        <v>0.59523809523809523</v>
      </c>
      <c r="AO28" s="5">
        <f t="shared" si="11"/>
        <v>0.56306306306306297</v>
      </c>
      <c r="AP28" s="9">
        <f t="shared" si="12"/>
        <v>0.6</v>
      </c>
      <c r="AQ28" s="10">
        <f t="shared" si="13"/>
        <v>0</v>
      </c>
      <c r="AR28" s="10">
        <f t="shared" si="14"/>
        <v>1</v>
      </c>
      <c r="AS28" s="10">
        <f t="shared" si="15"/>
        <v>0.42857142857142855</v>
      </c>
      <c r="AT28" s="10"/>
      <c r="AU28" s="9">
        <f t="shared" si="17"/>
        <v>0.6</v>
      </c>
      <c r="AV28" s="10">
        <f t="shared" si="18"/>
        <v>0</v>
      </c>
      <c r="AW28" s="10">
        <f t="shared" si="19"/>
        <v>0</v>
      </c>
      <c r="AX28" s="10">
        <f t="shared" si="20"/>
        <v>0</v>
      </c>
    </row>
    <row r="29" spans="1:50" ht="16" hidden="1" customHeight="1" x14ac:dyDescent="0.2">
      <c r="A29" s="7" t="s">
        <v>29</v>
      </c>
      <c r="B29" s="7" t="s">
        <v>30</v>
      </c>
      <c r="C29" s="7" t="s">
        <v>33</v>
      </c>
      <c r="D29" s="7" t="s">
        <v>37</v>
      </c>
      <c r="E29" s="7" t="s">
        <v>34</v>
      </c>
      <c r="F29" s="8">
        <v>2.9745370370370373E-3</v>
      </c>
      <c r="G29" s="13">
        <v>-3</v>
      </c>
      <c r="H29" s="7">
        <v>8</v>
      </c>
      <c r="I29" s="7">
        <v>8</v>
      </c>
      <c r="J29" s="7">
        <v>0</v>
      </c>
      <c r="K29" s="7">
        <v>0</v>
      </c>
      <c r="L29" s="7">
        <v>5</v>
      </c>
      <c r="M29" s="7">
        <v>4</v>
      </c>
      <c r="N29" s="7">
        <v>4</v>
      </c>
      <c r="O29" s="7">
        <v>0</v>
      </c>
      <c r="P29" s="7">
        <v>0</v>
      </c>
      <c r="Q29" s="7">
        <v>3</v>
      </c>
      <c r="R29" s="7">
        <v>1</v>
      </c>
      <c r="S29" s="7">
        <v>11</v>
      </c>
      <c r="T29" s="7">
        <v>8</v>
      </c>
      <c r="U29" s="7">
        <v>2</v>
      </c>
      <c r="V29" s="7">
        <v>0</v>
      </c>
      <c r="W29" s="7">
        <v>1</v>
      </c>
      <c r="X29" s="7">
        <v>4</v>
      </c>
      <c r="Y29" s="7">
        <v>0</v>
      </c>
      <c r="Z29" s="7">
        <v>1</v>
      </c>
      <c r="AA29" s="7">
        <v>1</v>
      </c>
      <c r="AB29" s="7">
        <v>2</v>
      </c>
      <c r="AC29" s="7">
        <v>0</v>
      </c>
      <c r="AD29" s="15">
        <f t="shared" si="10"/>
        <v>0.5</v>
      </c>
      <c r="AE29" s="9">
        <f t="shared" si="0"/>
        <v>0</v>
      </c>
      <c r="AF29" s="9">
        <f t="shared" si="1"/>
        <v>0</v>
      </c>
      <c r="AG29" s="9">
        <f t="shared" si="2"/>
        <v>0.125</v>
      </c>
      <c r="AH29" s="10">
        <f t="shared" si="3"/>
        <v>1</v>
      </c>
      <c r="AI29" s="9">
        <f t="shared" si="4"/>
        <v>0.91666666666666663</v>
      </c>
      <c r="AJ29" s="9">
        <f t="shared" si="5"/>
        <v>0.25</v>
      </c>
      <c r="AK29" s="9">
        <f t="shared" si="6"/>
        <v>0</v>
      </c>
      <c r="AL29" s="9">
        <f t="shared" si="7"/>
        <v>0</v>
      </c>
      <c r="AM29" s="10">
        <f t="shared" si="8"/>
        <v>1.375</v>
      </c>
      <c r="AN29" s="10">
        <f t="shared" si="9"/>
        <v>-0.375</v>
      </c>
      <c r="AO29" s="5">
        <f t="shared" si="11"/>
        <v>0.47393364928909953</v>
      </c>
      <c r="AP29" s="9">
        <f t="shared" si="12"/>
        <v>1</v>
      </c>
      <c r="AQ29" s="10">
        <f t="shared" si="13"/>
        <v>0</v>
      </c>
      <c r="AR29" s="10">
        <f t="shared" si="14"/>
        <v>0.75</v>
      </c>
      <c r="AS29" s="10">
        <f t="shared" si="15"/>
        <v>0.375</v>
      </c>
      <c r="AT29" s="10"/>
      <c r="AU29" s="9">
        <f t="shared" si="17"/>
        <v>1</v>
      </c>
      <c r="AV29" s="10">
        <f t="shared" si="18"/>
        <v>1</v>
      </c>
      <c r="AW29" s="10">
        <f t="shared" si="19"/>
        <v>0.4</v>
      </c>
      <c r="AX29" s="10">
        <f t="shared" si="20"/>
        <v>0.25</v>
      </c>
    </row>
    <row r="30" spans="1:50" ht="16" hidden="1" customHeight="1" x14ac:dyDescent="0.2">
      <c r="A30" s="7" t="s">
        <v>30</v>
      </c>
      <c r="B30" s="7" t="s">
        <v>40</v>
      </c>
      <c r="C30" s="7" t="s">
        <v>33</v>
      </c>
      <c r="D30" s="7" t="s">
        <v>37</v>
      </c>
      <c r="E30" s="7" t="s">
        <v>35</v>
      </c>
      <c r="F30" s="8">
        <v>2.9629629629629628E-3</v>
      </c>
      <c r="G30" s="13">
        <v>1</v>
      </c>
      <c r="H30" s="7">
        <v>6</v>
      </c>
      <c r="I30" s="7">
        <v>6</v>
      </c>
      <c r="J30" s="7">
        <v>0</v>
      </c>
      <c r="K30" s="7">
        <v>2</v>
      </c>
      <c r="L30" s="7">
        <v>2</v>
      </c>
      <c r="M30" s="7">
        <v>3</v>
      </c>
      <c r="N30" s="7">
        <v>3</v>
      </c>
      <c r="O30" s="7">
        <v>0</v>
      </c>
      <c r="P30" s="7">
        <v>2</v>
      </c>
      <c r="Q30" s="7">
        <v>1</v>
      </c>
      <c r="R30" s="7">
        <v>0</v>
      </c>
      <c r="S30" s="7">
        <v>5</v>
      </c>
      <c r="T30" s="7">
        <v>6</v>
      </c>
      <c r="U30" s="7">
        <v>1</v>
      </c>
      <c r="V30" s="7">
        <v>0</v>
      </c>
      <c r="W30" s="7">
        <v>2</v>
      </c>
      <c r="X30" s="7">
        <v>2</v>
      </c>
      <c r="Y30" s="7">
        <v>2</v>
      </c>
      <c r="Z30" s="7">
        <v>0</v>
      </c>
      <c r="AA30" s="7">
        <v>0</v>
      </c>
      <c r="AB30" s="7">
        <v>1</v>
      </c>
      <c r="AC30" s="7">
        <v>2</v>
      </c>
      <c r="AD30" s="15">
        <f t="shared" si="10"/>
        <v>0.375</v>
      </c>
      <c r="AE30" s="9">
        <f t="shared" si="0"/>
        <v>0</v>
      </c>
      <c r="AF30" s="9">
        <f t="shared" si="1"/>
        <v>0.5</v>
      </c>
      <c r="AG30" s="9">
        <f t="shared" si="2"/>
        <v>0</v>
      </c>
      <c r="AH30" s="10">
        <f t="shared" si="3"/>
        <v>1</v>
      </c>
      <c r="AI30" s="9">
        <f t="shared" si="4"/>
        <v>0.5</v>
      </c>
      <c r="AJ30" s="9">
        <f t="shared" si="5"/>
        <v>0.16666666666666666</v>
      </c>
      <c r="AK30" s="9">
        <f t="shared" si="6"/>
        <v>0</v>
      </c>
      <c r="AL30" s="9">
        <f t="shared" si="7"/>
        <v>0.5</v>
      </c>
      <c r="AM30" s="10">
        <f t="shared" si="8"/>
        <v>0.83333333333333337</v>
      </c>
      <c r="AN30" s="10">
        <f t="shared" si="9"/>
        <v>0.16666666666666663</v>
      </c>
      <c r="AO30" s="5">
        <f t="shared" si="11"/>
        <v>0.375</v>
      </c>
      <c r="AP30" s="9">
        <f t="shared" si="12"/>
        <v>0.5</v>
      </c>
      <c r="AQ30" s="10">
        <f t="shared" si="13"/>
        <v>0</v>
      </c>
      <c r="AR30" s="10">
        <f t="shared" si="14"/>
        <v>0.33333333333333331</v>
      </c>
      <c r="AS30" s="10">
        <f t="shared" si="15"/>
        <v>0.16666666666666666</v>
      </c>
      <c r="AT30" s="10"/>
      <c r="AU30" s="9">
        <f t="shared" si="17"/>
        <v>1</v>
      </c>
      <c r="AV30" s="10">
        <f t="shared" si="18"/>
        <v>1</v>
      </c>
      <c r="AW30" s="10">
        <f t="shared" si="19"/>
        <v>0.5</v>
      </c>
      <c r="AX30" s="10">
        <f t="shared" si="20"/>
        <v>0.16666666666666666</v>
      </c>
    </row>
    <row r="31" spans="1:50" ht="16" hidden="1" customHeight="1" x14ac:dyDescent="0.2">
      <c r="A31" s="7" t="s">
        <v>29</v>
      </c>
      <c r="B31" s="7" t="s">
        <v>30</v>
      </c>
      <c r="C31" s="7" t="s">
        <v>31</v>
      </c>
      <c r="D31" s="7" t="s">
        <v>33</v>
      </c>
      <c r="E31" s="7" t="s">
        <v>35</v>
      </c>
      <c r="F31" s="8">
        <v>2.8240740740740739E-3</v>
      </c>
      <c r="G31" s="13">
        <v>-2</v>
      </c>
      <c r="H31" s="7">
        <v>4</v>
      </c>
      <c r="I31" s="7">
        <v>6</v>
      </c>
      <c r="J31" s="7">
        <v>0</v>
      </c>
      <c r="K31" s="7">
        <v>0</v>
      </c>
      <c r="L31" s="7">
        <v>3</v>
      </c>
      <c r="M31" s="7">
        <v>2</v>
      </c>
      <c r="N31" s="7">
        <v>4</v>
      </c>
      <c r="O31" s="7">
        <v>0</v>
      </c>
      <c r="P31" s="7">
        <v>0</v>
      </c>
      <c r="Q31" s="7">
        <v>1</v>
      </c>
      <c r="R31" s="7">
        <v>0</v>
      </c>
      <c r="S31" s="7">
        <v>6</v>
      </c>
      <c r="T31" s="7">
        <v>9</v>
      </c>
      <c r="U31" s="7">
        <v>3</v>
      </c>
      <c r="V31" s="7">
        <v>1</v>
      </c>
      <c r="W31" s="7">
        <v>3</v>
      </c>
      <c r="X31" s="7">
        <v>3</v>
      </c>
      <c r="Y31" s="7">
        <v>1</v>
      </c>
      <c r="Z31" s="7">
        <v>0</v>
      </c>
      <c r="AA31" s="7">
        <v>3</v>
      </c>
      <c r="AB31" s="7">
        <v>1</v>
      </c>
      <c r="AC31" s="7">
        <v>1</v>
      </c>
      <c r="AD31" s="15">
        <f t="shared" si="10"/>
        <v>0.33333333333333331</v>
      </c>
      <c r="AE31" s="9">
        <f t="shared" si="0"/>
        <v>0</v>
      </c>
      <c r="AF31" s="9">
        <f t="shared" si="1"/>
        <v>0</v>
      </c>
      <c r="AG31" s="9">
        <f t="shared" si="2"/>
        <v>0</v>
      </c>
      <c r="AH31" s="10">
        <f t="shared" si="3"/>
        <v>0.66666666666666663</v>
      </c>
      <c r="AI31" s="9">
        <f t="shared" si="4"/>
        <v>0.42857142857142855</v>
      </c>
      <c r="AJ31" s="9">
        <f t="shared" si="5"/>
        <v>0.33333333333333331</v>
      </c>
      <c r="AK31" s="9">
        <f t="shared" si="6"/>
        <v>0.25</v>
      </c>
      <c r="AL31" s="9">
        <f t="shared" si="7"/>
        <v>0.14285714285714285</v>
      </c>
      <c r="AM31" s="10">
        <f t="shared" si="8"/>
        <v>0.66666666666666663</v>
      </c>
      <c r="AN31" s="10">
        <f t="shared" si="9"/>
        <v>0</v>
      </c>
      <c r="AO31" s="5">
        <f t="shared" si="11"/>
        <v>0.33333333333333331</v>
      </c>
      <c r="AP31" s="9">
        <f t="shared" si="12"/>
        <v>1</v>
      </c>
      <c r="AQ31" s="10">
        <f t="shared" si="13"/>
        <v>0</v>
      </c>
      <c r="AR31" s="10">
        <f t="shared" si="14"/>
        <v>0.5</v>
      </c>
      <c r="AS31" s="10">
        <f t="shared" si="15"/>
        <v>0.16666666666666666</v>
      </c>
      <c r="AT31" s="10"/>
      <c r="AU31" s="9">
        <f t="shared" si="17"/>
        <v>0.75</v>
      </c>
      <c r="AV31" s="10">
        <f t="shared" si="18"/>
        <v>0.33333333333333331</v>
      </c>
      <c r="AW31" s="10">
        <f t="shared" si="19"/>
        <v>0.33333333333333331</v>
      </c>
      <c r="AX31" s="10">
        <f t="shared" si="20"/>
        <v>0.1111111111111111</v>
      </c>
    </row>
    <row r="32" spans="1:50" ht="16" hidden="1" customHeight="1" x14ac:dyDescent="0.2">
      <c r="A32" s="7" t="s">
        <v>28</v>
      </c>
      <c r="B32" s="7" t="s">
        <v>30</v>
      </c>
      <c r="C32" s="7" t="s">
        <v>33</v>
      </c>
      <c r="D32" s="7" t="s">
        <v>36</v>
      </c>
      <c r="E32" s="7" t="s">
        <v>35</v>
      </c>
      <c r="F32" s="8">
        <v>2.7893518518518519E-3</v>
      </c>
      <c r="G32" s="13">
        <v>6</v>
      </c>
      <c r="H32" s="7">
        <v>10</v>
      </c>
      <c r="I32" s="7">
        <v>6</v>
      </c>
      <c r="J32" s="7">
        <v>0</v>
      </c>
      <c r="K32" s="7">
        <v>1</v>
      </c>
      <c r="L32" s="7">
        <v>2</v>
      </c>
      <c r="M32" s="7">
        <v>3</v>
      </c>
      <c r="N32" s="7">
        <v>0</v>
      </c>
      <c r="O32" s="7">
        <v>0</v>
      </c>
      <c r="P32" s="7">
        <v>3</v>
      </c>
      <c r="Q32" s="7">
        <v>2</v>
      </c>
      <c r="R32" s="7">
        <v>5</v>
      </c>
      <c r="S32" s="7">
        <v>4</v>
      </c>
      <c r="T32" s="7">
        <v>6</v>
      </c>
      <c r="U32" s="7">
        <v>0</v>
      </c>
      <c r="V32" s="7">
        <v>0</v>
      </c>
      <c r="W32" s="7">
        <v>3</v>
      </c>
      <c r="X32" s="7">
        <v>2</v>
      </c>
      <c r="Y32" s="7">
        <v>0</v>
      </c>
      <c r="Z32" s="7">
        <v>0</v>
      </c>
      <c r="AA32" s="7">
        <v>3</v>
      </c>
      <c r="AB32" s="7">
        <v>2</v>
      </c>
      <c r="AC32" s="7">
        <v>0</v>
      </c>
      <c r="AD32" s="15">
        <f t="shared" si="10"/>
        <v>0.5</v>
      </c>
      <c r="AE32" s="9">
        <f t="shared" si="0"/>
        <v>0</v>
      </c>
      <c r="AF32" s="9">
        <f t="shared" si="1"/>
        <v>0.33333333333333331</v>
      </c>
      <c r="AG32" s="9">
        <f t="shared" si="2"/>
        <v>0.83333333333333337</v>
      </c>
      <c r="AH32" s="10">
        <f t="shared" si="3"/>
        <v>1.6666666666666667</v>
      </c>
      <c r="AI32" s="9">
        <f t="shared" si="4"/>
        <v>0.4</v>
      </c>
      <c r="AJ32" s="9">
        <f t="shared" si="5"/>
        <v>0</v>
      </c>
      <c r="AK32" s="9">
        <f t="shared" si="6"/>
        <v>0</v>
      </c>
      <c r="AL32" s="9">
        <f t="shared" si="7"/>
        <v>0</v>
      </c>
      <c r="AM32" s="10">
        <f t="shared" si="8"/>
        <v>0.66666666666666663</v>
      </c>
      <c r="AN32" s="10">
        <f t="shared" si="9"/>
        <v>1</v>
      </c>
      <c r="AO32" s="5">
        <f t="shared" si="11"/>
        <v>0.60975609756097571</v>
      </c>
      <c r="AP32" s="9">
        <f t="shared" si="12"/>
        <v>0.66666666666666663</v>
      </c>
      <c r="AQ32" s="10">
        <f t="shared" si="13"/>
        <v>0</v>
      </c>
      <c r="AR32" s="10">
        <f t="shared" si="14"/>
        <v>0.66666666666666663</v>
      </c>
      <c r="AS32" s="10">
        <f t="shared" si="15"/>
        <v>0.33333333333333331</v>
      </c>
      <c r="AT32" s="10"/>
      <c r="AU32" s="9">
        <f t="shared" si="17"/>
        <v>1</v>
      </c>
      <c r="AV32" s="10">
        <f t="shared" si="18"/>
        <v>0</v>
      </c>
      <c r="AW32" s="10">
        <f t="shared" si="19"/>
        <v>1</v>
      </c>
      <c r="AX32" s="10">
        <f t="shared" si="20"/>
        <v>0.33333333333333331</v>
      </c>
    </row>
    <row r="33" spans="1:50" ht="16" hidden="1" customHeight="1" x14ac:dyDescent="0.2">
      <c r="A33" s="7" t="s">
        <v>39</v>
      </c>
      <c r="B33" s="7" t="s">
        <v>40</v>
      </c>
      <c r="C33" s="7" t="s">
        <v>33</v>
      </c>
      <c r="D33" s="7" t="s">
        <v>36</v>
      </c>
      <c r="E33" s="7" t="s">
        <v>35</v>
      </c>
      <c r="F33" s="8">
        <v>2.7314814814814819E-3</v>
      </c>
      <c r="G33" s="13">
        <v>-4</v>
      </c>
      <c r="H33" s="7">
        <v>3</v>
      </c>
      <c r="I33" s="7">
        <v>5</v>
      </c>
      <c r="J33" s="7">
        <v>1</v>
      </c>
      <c r="K33" s="7">
        <v>1</v>
      </c>
      <c r="L33" s="7">
        <v>3</v>
      </c>
      <c r="M33" s="7">
        <v>0</v>
      </c>
      <c r="N33" s="7">
        <v>2</v>
      </c>
      <c r="O33" s="7">
        <v>1</v>
      </c>
      <c r="P33" s="7">
        <v>2</v>
      </c>
      <c r="Q33" s="7">
        <v>0</v>
      </c>
      <c r="R33" s="7">
        <v>0</v>
      </c>
      <c r="S33" s="7">
        <v>7</v>
      </c>
      <c r="T33" s="7">
        <v>8</v>
      </c>
      <c r="U33" s="7">
        <v>3</v>
      </c>
      <c r="V33" s="7">
        <v>0</v>
      </c>
      <c r="W33" s="7">
        <v>2</v>
      </c>
      <c r="X33" s="7">
        <v>2</v>
      </c>
      <c r="Y33" s="7">
        <v>0</v>
      </c>
      <c r="Z33" s="7">
        <v>1</v>
      </c>
      <c r="AA33" s="7">
        <v>2</v>
      </c>
      <c r="AB33" s="7">
        <v>2</v>
      </c>
      <c r="AC33" s="7">
        <v>0</v>
      </c>
      <c r="AD33" s="15">
        <f t="shared" si="10"/>
        <v>0.3</v>
      </c>
      <c r="AE33" s="9">
        <f t="shared" si="0"/>
        <v>0.2</v>
      </c>
      <c r="AF33" s="9">
        <f t="shared" si="1"/>
        <v>0.25</v>
      </c>
      <c r="AG33" s="9">
        <f t="shared" si="2"/>
        <v>0</v>
      </c>
      <c r="AH33" s="10">
        <f t="shared" si="3"/>
        <v>0.6</v>
      </c>
      <c r="AI33" s="9">
        <f t="shared" si="4"/>
        <v>0.7</v>
      </c>
      <c r="AJ33" s="9">
        <f t="shared" si="5"/>
        <v>0.375</v>
      </c>
      <c r="AK33" s="9">
        <f t="shared" si="6"/>
        <v>0</v>
      </c>
      <c r="AL33" s="9">
        <f t="shared" si="7"/>
        <v>0</v>
      </c>
      <c r="AM33" s="10">
        <f t="shared" si="8"/>
        <v>0.875</v>
      </c>
      <c r="AN33" s="10">
        <f t="shared" si="9"/>
        <v>-0.27500000000000002</v>
      </c>
      <c r="AO33" s="5">
        <f t="shared" si="11"/>
        <v>0.3</v>
      </c>
      <c r="AP33" s="9">
        <f t="shared" si="12"/>
        <v>0.75</v>
      </c>
      <c r="AQ33" s="10">
        <f t="shared" si="13"/>
        <v>0</v>
      </c>
      <c r="AR33" s="10">
        <f t="shared" si="14"/>
        <v>0</v>
      </c>
      <c r="AS33" s="10">
        <f t="shared" si="15"/>
        <v>0</v>
      </c>
      <c r="AT33" s="10"/>
      <c r="AU33" s="9">
        <f t="shared" si="17"/>
        <v>1</v>
      </c>
      <c r="AV33" s="10">
        <f t="shared" si="18"/>
        <v>0.66666666666666663</v>
      </c>
      <c r="AW33" s="10">
        <f t="shared" si="19"/>
        <v>0.66666666666666663</v>
      </c>
      <c r="AX33" s="10">
        <f t="shared" si="20"/>
        <v>0.25</v>
      </c>
    </row>
    <row r="34" spans="1:50" ht="16" hidden="1" customHeight="1" x14ac:dyDescent="0.2">
      <c r="A34" s="7" t="s">
        <v>28</v>
      </c>
      <c r="B34" s="7" t="s">
        <v>30</v>
      </c>
      <c r="C34" s="7" t="s">
        <v>38</v>
      </c>
      <c r="D34" s="7" t="s">
        <v>34</v>
      </c>
      <c r="E34" s="7" t="s">
        <v>35</v>
      </c>
      <c r="F34" s="8">
        <v>2.7199074074074074E-3</v>
      </c>
      <c r="G34" s="13">
        <v>0</v>
      </c>
      <c r="H34" s="7">
        <v>7</v>
      </c>
      <c r="I34" s="7">
        <v>6</v>
      </c>
      <c r="J34" s="7">
        <v>1</v>
      </c>
      <c r="K34" s="7">
        <v>0</v>
      </c>
      <c r="L34" s="7">
        <v>2</v>
      </c>
      <c r="M34" s="7">
        <v>2</v>
      </c>
      <c r="N34" s="7">
        <v>2</v>
      </c>
      <c r="O34" s="7">
        <v>1</v>
      </c>
      <c r="P34" s="7">
        <v>0</v>
      </c>
      <c r="Q34" s="7">
        <v>1</v>
      </c>
      <c r="R34" s="7">
        <v>0</v>
      </c>
      <c r="S34" s="7">
        <v>7</v>
      </c>
      <c r="T34" s="7">
        <v>6</v>
      </c>
      <c r="U34" s="7">
        <v>0</v>
      </c>
      <c r="V34" s="7">
        <v>0</v>
      </c>
      <c r="W34" s="7">
        <v>3</v>
      </c>
      <c r="X34" s="7">
        <v>3</v>
      </c>
      <c r="Y34" s="7">
        <v>2</v>
      </c>
      <c r="Z34" s="7">
        <v>0</v>
      </c>
      <c r="AA34" s="7">
        <v>0</v>
      </c>
      <c r="AB34" s="7">
        <v>0</v>
      </c>
      <c r="AC34" s="7">
        <v>2</v>
      </c>
      <c r="AD34" s="15">
        <f t="shared" si="10"/>
        <v>0.7</v>
      </c>
      <c r="AE34" s="9">
        <f t="shared" si="0"/>
        <v>0.16666666666666666</v>
      </c>
      <c r="AF34" s="9">
        <f t="shared" si="1"/>
        <v>0</v>
      </c>
      <c r="AG34" s="9">
        <f t="shared" si="2"/>
        <v>0</v>
      </c>
      <c r="AH34" s="10">
        <f t="shared" si="3"/>
        <v>1.1666666666666667</v>
      </c>
      <c r="AI34" s="9">
        <f t="shared" si="4"/>
        <v>0.6</v>
      </c>
      <c r="AJ34" s="9">
        <f t="shared" si="5"/>
        <v>0</v>
      </c>
      <c r="AK34" s="9">
        <f t="shared" si="6"/>
        <v>0</v>
      </c>
      <c r="AL34" s="9">
        <f t="shared" si="7"/>
        <v>0.4</v>
      </c>
      <c r="AM34" s="10">
        <f t="shared" si="8"/>
        <v>1.1666666666666667</v>
      </c>
      <c r="AN34" s="10">
        <f t="shared" si="9"/>
        <v>0</v>
      </c>
      <c r="AO34" s="5">
        <f t="shared" si="11"/>
        <v>0.7</v>
      </c>
      <c r="AP34" s="9">
        <f t="shared" si="12"/>
        <v>1</v>
      </c>
      <c r="AQ34" s="10">
        <f t="shared" si="13"/>
        <v>1</v>
      </c>
      <c r="AR34" s="10">
        <f t="shared" si="14"/>
        <v>0.33333333333333331</v>
      </c>
      <c r="AS34" s="10">
        <f t="shared" si="15"/>
        <v>0.16666666666666666</v>
      </c>
      <c r="AT34" s="10"/>
      <c r="AU34" s="9">
        <f t="shared" si="17"/>
        <v>1</v>
      </c>
      <c r="AV34" s="10">
        <f t="shared" si="18"/>
        <v>0</v>
      </c>
      <c r="AW34" s="10">
        <f t="shared" si="19"/>
        <v>0</v>
      </c>
      <c r="AX34" s="10">
        <f t="shared" si="20"/>
        <v>0</v>
      </c>
    </row>
    <row r="35" spans="1:50" ht="16" hidden="1" customHeight="1" x14ac:dyDescent="0.2">
      <c r="A35" s="7" t="s">
        <v>29</v>
      </c>
      <c r="B35" s="7" t="s">
        <v>31</v>
      </c>
      <c r="C35" s="7" t="s">
        <v>39</v>
      </c>
      <c r="D35" s="7" t="s">
        <v>33</v>
      </c>
      <c r="E35" s="7" t="s">
        <v>35</v>
      </c>
      <c r="F35" s="8">
        <v>2.6967592592592594E-3</v>
      </c>
      <c r="G35" s="13">
        <v>6</v>
      </c>
      <c r="H35" s="7">
        <v>10</v>
      </c>
      <c r="I35" s="7">
        <v>6</v>
      </c>
      <c r="J35" s="7">
        <v>0</v>
      </c>
      <c r="K35" s="7">
        <v>0</v>
      </c>
      <c r="L35" s="7">
        <v>2</v>
      </c>
      <c r="M35" s="7">
        <v>2</v>
      </c>
      <c r="N35" s="7">
        <v>1</v>
      </c>
      <c r="O35" s="7">
        <v>2</v>
      </c>
      <c r="P35" s="7">
        <v>1</v>
      </c>
      <c r="Q35" s="7">
        <v>2</v>
      </c>
      <c r="R35" s="7">
        <v>0</v>
      </c>
      <c r="S35" s="7">
        <v>4</v>
      </c>
      <c r="T35" s="7">
        <v>6</v>
      </c>
      <c r="U35" s="7">
        <v>1</v>
      </c>
      <c r="V35" s="7">
        <v>0</v>
      </c>
      <c r="W35" s="7">
        <v>4</v>
      </c>
      <c r="X35" s="7">
        <v>0</v>
      </c>
      <c r="Y35" s="7">
        <v>3</v>
      </c>
      <c r="Z35" s="7">
        <v>1</v>
      </c>
      <c r="AA35" s="7">
        <v>0</v>
      </c>
      <c r="AB35" s="7">
        <v>1</v>
      </c>
      <c r="AC35" s="7">
        <v>2</v>
      </c>
      <c r="AD35" s="15">
        <f t="shared" ref="AD35:AD66" si="21">IFERROR((M35+1.5*O35)/(M35+N35+O35+P35),0)</f>
        <v>0.83333333333333337</v>
      </c>
      <c r="AE35" s="9">
        <f t="shared" ref="AE35:AE66" si="22">IFERROR(J35/I35,0)</f>
        <v>0</v>
      </c>
      <c r="AF35" s="9">
        <f t="shared" ref="AF35:AF66" si="23">IFERROR(K35/(K35+L35),0)</f>
        <v>0</v>
      </c>
      <c r="AG35" s="9">
        <f t="shared" ref="AG35:AG66" si="24">IFERROR(R35/(M35+N35+O35+P35),0)</f>
        <v>0</v>
      </c>
      <c r="AH35" s="10">
        <f t="shared" ref="AH35:AH66" si="25">IFERROR(H35/I35,0)</f>
        <v>1.6666666666666667</v>
      </c>
      <c r="AI35" s="9">
        <f t="shared" ref="AI35:AI66" si="26">IFERROR((X35+1.5*Z35)/(X35+Y35+Z35+AA35),0)</f>
        <v>0.375</v>
      </c>
      <c r="AJ35" s="9">
        <f t="shared" ref="AJ35:AJ66" si="27">IFERROR(U35/T35,0)</f>
        <v>0.16666666666666666</v>
      </c>
      <c r="AK35" s="9">
        <f t="shared" ref="AK35:AK66" si="28">IFERROR((V35/(V35+W35)),0)</f>
        <v>0</v>
      </c>
      <c r="AL35" s="9">
        <f t="shared" ref="AL35:AL66" si="29">IFERROR(AC35/(X35+Y35+Z35+AA35),0)</f>
        <v>0.5</v>
      </c>
      <c r="AM35" s="10">
        <f t="shared" ref="AM35:AM66" si="30">IFERROR(S35/T35,0)</f>
        <v>0.66666666666666663</v>
      </c>
      <c r="AN35" s="10">
        <f t="shared" ref="AN35:AN66" si="31">AH35-AM35</f>
        <v>1</v>
      </c>
      <c r="AO35" s="5">
        <f t="shared" si="11"/>
        <v>0.83333333333333337</v>
      </c>
      <c r="AP35" s="9">
        <f t="shared" si="12"/>
        <v>1</v>
      </c>
      <c r="AQ35" s="10">
        <f t="shared" si="13"/>
        <v>0</v>
      </c>
      <c r="AR35" s="10">
        <f t="shared" si="14"/>
        <v>0.5</v>
      </c>
      <c r="AS35" s="10">
        <f t="shared" si="15"/>
        <v>0.33333333333333331</v>
      </c>
      <c r="AT35" s="10"/>
      <c r="AU35" s="9">
        <f t="shared" si="17"/>
        <v>1</v>
      </c>
      <c r="AV35" s="10">
        <f t="shared" si="18"/>
        <v>1</v>
      </c>
      <c r="AW35" s="10">
        <f t="shared" si="19"/>
        <v>1</v>
      </c>
      <c r="AX35" s="10">
        <f t="shared" si="20"/>
        <v>0.16666666666666666</v>
      </c>
    </row>
    <row r="36" spans="1:50" ht="16" hidden="1" customHeight="1" x14ac:dyDescent="0.2">
      <c r="A36" s="7" t="s">
        <v>29</v>
      </c>
      <c r="B36" s="7" t="s">
        <v>30</v>
      </c>
      <c r="C36" s="7" t="s">
        <v>39</v>
      </c>
      <c r="D36" s="7" t="s">
        <v>36</v>
      </c>
      <c r="E36" s="7" t="s">
        <v>35</v>
      </c>
      <c r="F36" s="8">
        <v>2.488425925925926E-3</v>
      </c>
      <c r="G36" s="13">
        <v>1</v>
      </c>
      <c r="H36" s="7">
        <v>6</v>
      </c>
      <c r="I36" s="7">
        <v>7</v>
      </c>
      <c r="J36" s="7">
        <v>0</v>
      </c>
      <c r="K36" s="7">
        <v>0</v>
      </c>
      <c r="L36" s="7">
        <v>4</v>
      </c>
      <c r="M36" s="7">
        <v>3</v>
      </c>
      <c r="N36" s="7">
        <v>2</v>
      </c>
      <c r="O36" s="7">
        <v>0</v>
      </c>
      <c r="P36" s="7">
        <v>2</v>
      </c>
      <c r="Q36" s="7">
        <v>1</v>
      </c>
      <c r="R36" s="7">
        <v>0</v>
      </c>
      <c r="S36" s="7">
        <v>5</v>
      </c>
      <c r="T36" s="7">
        <v>7</v>
      </c>
      <c r="U36" s="7">
        <v>1</v>
      </c>
      <c r="V36" s="7">
        <v>0</v>
      </c>
      <c r="W36" s="7">
        <v>3</v>
      </c>
      <c r="X36" s="7">
        <v>2</v>
      </c>
      <c r="Y36" s="7">
        <v>1</v>
      </c>
      <c r="Z36" s="7">
        <v>0</v>
      </c>
      <c r="AA36" s="7">
        <v>2</v>
      </c>
      <c r="AB36" s="7">
        <v>0</v>
      </c>
      <c r="AC36" s="7">
        <v>2</v>
      </c>
      <c r="AD36" s="15">
        <f t="shared" si="21"/>
        <v>0.42857142857142855</v>
      </c>
      <c r="AE36" s="9">
        <f t="shared" si="22"/>
        <v>0</v>
      </c>
      <c r="AF36" s="9">
        <f t="shared" si="23"/>
        <v>0</v>
      </c>
      <c r="AG36" s="9">
        <f t="shared" si="24"/>
        <v>0</v>
      </c>
      <c r="AH36" s="10">
        <f t="shared" si="25"/>
        <v>0.8571428571428571</v>
      </c>
      <c r="AI36" s="9">
        <f t="shared" si="26"/>
        <v>0.4</v>
      </c>
      <c r="AJ36" s="9">
        <f t="shared" si="27"/>
        <v>0.14285714285714285</v>
      </c>
      <c r="AK36" s="9">
        <f t="shared" si="28"/>
        <v>0</v>
      </c>
      <c r="AL36" s="9">
        <f t="shared" si="29"/>
        <v>0.4</v>
      </c>
      <c r="AM36" s="10">
        <f t="shared" si="30"/>
        <v>0.7142857142857143</v>
      </c>
      <c r="AN36" s="10">
        <f t="shared" si="31"/>
        <v>0.14285714285714279</v>
      </c>
      <c r="AO36" s="5">
        <f t="shared" si="11"/>
        <v>0.42857142857142855</v>
      </c>
      <c r="AP36" s="9">
        <f t="shared" si="12"/>
        <v>1</v>
      </c>
      <c r="AQ36" s="10">
        <f t="shared" si="13"/>
        <v>0</v>
      </c>
      <c r="AR36" s="10">
        <f t="shared" si="14"/>
        <v>0.33333333333333331</v>
      </c>
      <c r="AS36" s="10">
        <f t="shared" si="15"/>
        <v>0.14285714285714285</v>
      </c>
      <c r="AT36" s="10"/>
      <c r="AU36" s="9">
        <f t="shared" si="17"/>
        <v>1</v>
      </c>
      <c r="AV36" s="10">
        <f t="shared" si="18"/>
        <v>0</v>
      </c>
      <c r="AW36" s="10">
        <f t="shared" si="19"/>
        <v>0</v>
      </c>
      <c r="AX36" s="10">
        <f t="shared" si="20"/>
        <v>0</v>
      </c>
    </row>
    <row r="37" spans="1:50" ht="16" hidden="1" customHeight="1" x14ac:dyDescent="0.2">
      <c r="A37" s="7" t="s">
        <v>28</v>
      </c>
      <c r="B37" s="7" t="s">
        <v>40</v>
      </c>
      <c r="C37" s="7" t="s">
        <v>32</v>
      </c>
      <c r="D37" s="7" t="s">
        <v>37</v>
      </c>
      <c r="E37" s="7" t="s">
        <v>35</v>
      </c>
      <c r="F37" s="8">
        <v>2.4768518518518516E-3</v>
      </c>
      <c r="G37" s="13">
        <v>3</v>
      </c>
      <c r="H37" s="7">
        <v>9</v>
      </c>
      <c r="I37" s="7">
        <v>6</v>
      </c>
      <c r="J37" s="7">
        <v>1</v>
      </c>
      <c r="K37" s="7">
        <v>0</v>
      </c>
      <c r="L37" s="7">
        <v>2</v>
      </c>
      <c r="M37" s="7">
        <v>0</v>
      </c>
      <c r="N37" s="7">
        <v>0</v>
      </c>
      <c r="O37" s="7">
        <v>3</v>
      </c>
      <c r="P37" s="7">
        <v>0</v>
      </c>
      <c r="Q37" s="7">
        <v>3</v>
      </c>
      <c r="R37" s="7">
        <v>4</v>
      </c>
      <c r="S37" s="7">
        <v>6</v>
      </c>
      <c r="T37" s="7">
        <v>6</v>
      </c>
      <c r="U37" s="7">
        <v>2</v>
      </c>
      <c r="V37" s="7">
        <v>0</v>
      </c>
      <c r="W37" s="7">
        <v>1</v>
      </c>
      <c r="X37" s="7">
        <v>3</v>
      </c>
      <c r="Y37" s="7">
        <v>1</v>
      </c>
      <c r="Z37" s="7">
        <v>0</v>
      </c>
      <c r="AA37" s="7">
        <v>0</v>
      </c>
      <c r="AB37" s="7">
        <v>1</v>
      </c>
      <c r="AC37" s="7">
        <v>0</v>
      </c>
      <c r="AD37" s="15">
        <f t="shared" si="21"/>
        <v>1.5</v>
      </c>
      <c r="AE37" s="9">
        <f t="shared" si="22"/>
        <v>0.16666666666666666</v>
      </c>
      <c r="AF37" s="9">
        <f t="shared" si="23"/>
        <v>0</v>
      </c>
      <c r="AG37" s="9">
        <f t="shared" si="24"/>
        <v>1.3333333333333333</v>
      </c>
      <c r="AH37" s="10">
        <f t="shared" si="25"/>
        <v>1.5</v>
      </c>
      <c r="AI37" s="9">
        <f t="shared" si="26"/>
        <v>0.75</v>
      </c>
      <c r="AJ37" s="9">
        <f t="shared" si="27"/>
        <v>0.33333333333333331</v>
      </c>
      <c r="AK37" s="9">
        <f t="shared" si="28"/>
        <v>0</v>
      </c>
      <c r="AL37" s="9">
        <f t="shared" si="29"/>
        <v>0</v>
      </c>
      <c r="AM37" s="10">
        <f t="shared" si="30"/>
        <v>1</v>
      </c>
      <c r="AN37" s="10">
        <f t="shared" si="31"/>
        <v>0.5</v>
      </c>
      <c r="AO37" s="5">
        <f t="shared" si="11"/>
        <v>0.94537815126050428</v>
      </c>
      <c r="AP37" s="9">
        <f t="shared" si="12"/>
        <v>1</v>
      </c>
      <c r="AQ37" s="10">
        <f t="shared" si="13"/>
        <v>3</v>
      </c>
      <c r="AR37" s="10">
        <f t="shared" si="14"/>
        <v>1</v>
      </c>
      <c r="AS37" s="10">
        <f t="shared" si="15"/>
        <v>0.5</v>
      </c>
      <c r="AT37" s="10"/>
      <c r="AU37" s="9">
        <f t="shared" si="17"/>
        <v>1</v>
      </c>
      <c r="AV37" s="10">
        <f t="shared" si="18"/>
        <v>0.5</v>
      </c>
      <c r="AW37" s="10">
        <f t="shared" si="19"/>
        <v>0.33333333333333331</v>
      </c>
      <c r="AX37" s="10">
        <f t="shared" si="20"/>
        <v>0.16666666666666666</v>
      </c>
    </row>
    <row r="38" spans="1:50" ht="16" hidden="1" customHeight="1" x14ac:dyDescent="0.2">
      <c r="A38" s="7" t="s">
        <v>28</v>
      </c>
      <c r="B38" s="7" t="s">
        <v>39</v>
      </c>
      <c r="C38" s="7" t="s">
        <v>37</v>
      </c>
      <c r="D38" s="7" t="s">
        <v>34</v>
      </c>
      <c r="E38" s="7" t="s">
        <v>35</v>
      </c>
      <c r="F38" s="8">
        <v>2.4189814814814816E-3</v>
      </c>
      <c r="G38" s="13">
        <v>-2</v>
      </c>
      <c r="H38" s="7">
        <v>4</v>
      </c>
      <c r="I38" s="7">
        <v>7</v>
      </c>
      <c r="J38" s="7">
        <v>2</v>
      </c>
      <c r="K38" s="7">
        <v>0</v>
      </c>
      <c r="L38" s="7">
        <v>3</v>
      </c>
      <c r="M38" s="7">
        <v>2</v>
      </c>
      <c r="N38" s="7">
        <v>2</v>
      </c>
      <c r="O38" s="7">
        <v>0</v>
      </c>
      <c r="P38" s="7">
        <v>1</v>
      </c>
      <c r="Q38" s="7">
        <v>1</v>
      </c>
      <c r="R38" s="7">
        <v>0</v>
      </c>
      <c r="S38" s="7">
        <v>6</v>
      </c>
      <c r="T38" s="7">
        <v>6</v>
      </c>
      <c r="U38" s="7">
        <v>3</v>
      </c>
      <c r="V38" s="7">
        <v>1</v>
      </c>
      <c r="W38" s="7">
        <v>1</v>
      </c>
      <c r="X38" s="7">
        <v>3</v>
      </c>
      <c r="Y38" s="7">
        <v>2</v>
      </c>
      <c r="Z38" s="7">
        <v>0</v>
      </c>
      <c r="AA38" s="7">
        <v>0</v>
      </c>
      <c r="AB38" s="7">
        <v>0</v>
      </c>
      <c r="AC38" s="7">
        <v>0</v>
      </c>
      <c r="AD38" s="15">
        <f t="shared" si="21"/>
        <v>0.4</v>
      </c>
      <c r="AE38" s="9">
        <f t="shared" si="22"/>
        <v>0.2857142857142857</v>
      </c>
      <c r="AF38" s="9">
        <f t="shared" si="23"/>
        <v>0</v>
      </c>
      <c r="AG38" s="9">
        <f t="shared" si="24"/>
        <v>0</v>
      </c>
      <c r="AH38" s="10">
        <f t="shared" si="25"/>
        <v>0.5714285714285714</v>
      </c>
      <c r="AI38" s="9">
        <f t="shared" si="26"/>
        <v>0.6</v>
      </c>
      <c r="AJ38" s="9">
        <f t="shared" si="27"/>
        <v>0.5</v>
      </c>
      <c r="AK38" s="9">
        <f t="shared" si="28"/>
        <v>0.5</v>
      </c>
      <c r="AL38" s="9">
        <f t="shared" si="29"/>
        <v>0</v>
      </c>
      <c r="AM38" s="10">
        <f t="shared" si="30"/>
        <v>1</v>
      </c>
      <c r="AN38" s="10">
        <f t="shared" si="31"/>
        <v>-0.4285714285714286</v>
      </c>
      <c r="AO38" s="5">
        <f t="shared" si="11"/>
        <v>0.4</v>
      </c>
      <c r="AP38" s="9">
        <f t="shared" si="12"/>
        <v>1</v>
      </c>
      <c r="AQ38" s="10">
        <f t="shared" si="13"/>
        <v>0.5</v>
      </c>
      <c r="AR38" s="10">
        <f t="shared" si="14"/>
        <v>0.5</v>
      </c>
      <c r="AS38" s="10">
        <f t="shared" si="15"/>
        <v>0.14285714285714285</v>
      </c>
      <c r="AT38" s="10"/>
      <c r="AU38" s="9">
        <f t="shared" si="17"/>
        <v>0.5</v>
      </c>
      <c r="AV38" s="10">
        <f t="shared" si="18"/>
        <v>0</v>
      </c>
      <c r="AW38" s="10">
        <f t="shared" si="19"/>
        <v>0</v>
      </c>
      <c r="AX38" s="10">
        <f t="shared" si="20"/>
        <v>0</v>
      </c>
    </row>
    <row r="39" spans="1:50" ht="16" hidden="1" customHeight="1" x14ac:dyDescent="0.2">
      <c r="A39" s="7" t="s">
        <v>28</v>
      </c>
      <c r="B39" s="7" t="s">
        <v>29</v>
      </c>
      <c r="C39" s="7" t="s">
        <v>30</v>
      </c>
      <c r="D39" s="7" t="s">
        <v>33</v>
      </c>
      <c r="E39" s="7" t="s">
        <v>37</v>
      </c>
      <c r="F39" s="8">
        <v>2.1296296296296298E-3</v>
      </c>
      <c r="G39" s="13">
        <v>3</v>
      </c>
      <c r="H39" s="7">
        <v>9</v>
      </c>
      <c r="I39" s="7">
        <v>7</v>
      </c>
      <c r="J39" s="7">
        <v>1</v>
      </c>
      <c r="K39" s="7">
        <v>0</v>
      </c>
      <c r="L39" s="7">
        <v>2</v>
      </c>
      <c r="M39" s="7">
        <v>4</v>
      </c>
      <c r="N39" s="7">
        <v>0</v>
      </c>
      <c r="O39" s="7">
        <v>0</v>
      </c>
      <c r="P39" s="7">
        <v>1</v>
      </c>
      <c r="Q39" s="7">
        <v>1</v>
      </c>
      <c r="R39" s="7">
        <v>2</v>
      </c>
      <c r="S39" s="7">
        <v>6</v>
      </c>
      <c r="T39" s="7">
        <v>5</v>
      </c>
      <c r="U39" s="7">
        <v>1</v>
      </c>
      <c r="V39" s="7">
        <v>1</v>
      </c>
      <c r="W39" s="7">
        <v>1</v>
      </c>
      <c r="X39" s="7">
        <v>2</v>
      </c>
      <c r="Y39" s="7">
        <v>2</v>
      </c>
      <c r="Z39" s="7">
        <v>0</v>
      </c>
      <c r="AA39" s="7">
        <v>0</v>
      </c>
      <c r="AB39" s="7">
        <v>0</v>
      </c>
      <c r="AC39" s="7">
        <v>2</v>
      </c>
      <c r="AD39" s="15">
        <f t="shared" si="21"/>
        <v>0.8</v>
      </c>
      <c r="AE39" s="9">
        <f t="shared" si="22"/>
        <v>0.14285714285714285</v>
      </c>
      <c r="AF39" s="9">
        <f t="shared" si="23"/>
        <v>0</v>
      </c>
      <c r="AG39" s="9">
        <f t="shared" si="24"/>
        <v>0.4</v>
      </c>
      <c r="AH39" s="10">
        <f t="shared" si="25"/>
        <v>1.2857142857142858</v>
      </c>
      <c r="AI39" s="9">
        <f t="shared" si="26"/>
        <v>0.5</v>
      </c>
      <c r="AJ39" s="9">
        <f t="shared" si="27"/>
        <v>0.2</v>
      </c>
      <c r="AK39" s="9">
        <f t="shared" si="28"/>
        <v>0.5</v>
      </c>
      <c r="AL39" s="9">
        <f t="shared" si="29"/>
        <v>0.5</v>
      </c>
      <c r="AM39" s="10">
        <f t="shared" si="30"/>
        <v>1.2</v>
      </c>
      <c r="AN39" s="10">
        <f t="shared" si="31"/>
        <v>8.5714285714285854E-2</v>
      </c>
      <c r="AO39" s="5">
        <f t="shared" si="11"/>
        <v>0.76530612244897955</v>
      </c>
      <c r="AP39" s="9">
        <f t="shared" si="12"/>
        <v>1</v>
      </c>
      <c r="AQ39" s="10">
        <f t="shared" si="13"/>
        <v>1</v>
      </c>
      <c r="AR39" s="10">
        <f t="shared" si="14"/>
        <v>0.25</v>
      </c>
      <c r="AS39" s="10">
        <f t="shared" si="15"/>
        <v>0.14285714285714285</v>
      </c>
      <c r="AT39" s="10"/>
      <c r="AU39" s="9">
        <f t="shared" si="17"/>
        <v>0.5</v>
      </c>
      <c r="AV39" s="10">
        <f t="shared" si="18"/>
        <v>0</v>
      </c>
      <c r="AW39" s="10">
        <f t="shared" si="19"/>
        <v>0</v>
      </c>
      <c r="AX39" s="10">
        <f t="shared" si="20"/>
        <v>0</v>
      </c>
    </row>
    <row r="40" spans="1:50" ht="16" hidden="1" customHeight="1" x14ac:dyDescent="0.2">
      <c r="A40" s="7" t="s">
        <v>28</v>
      </c>
      <c r="B40" s="7" t="s">
        <v>29</v>
      </c>
      <c r="C40" s="7" t="s">
        <v>39</v>
      </c>
      <c r="D40" s="7" t="s">
        <v>38</v>
      </c>
      <c r="E40" s="7" t="s">
        <v>35</v>
      </c>
      <c r="F40" s="8">
        <v>2.0601851851851853E-3</v>
      </c>
      <c r="G40" s="13">
        <v>2</v>
      </c>
      <c r="H40" s="7">
        <v>9</v>
      </c>
      <c r="I40" s="7">
        <v>6</v>
      </c>
      <c r="J40" s="7">
        <v>0</v>
      </c>
      <c r="K40" s="7">
        <v>2</v>
      </c>
      <c r="L40" s="7">
        <v>2</v>
      </c>
      <c r="M40" s="7">
        <v>1</v>
      </c>
      <c r="N40" s="7">
        <v>3</v>
      </c>
      <c r="O40" s="7">
        <v>2</v>
      </c>
      <c r="P40" s="7">
        <v>2</v>
      </c>
      <c r="Q40" s="7">
        <v>2</v>
      </c>
      <c r="R40" s="7">
        <v>2</v>
      </c>
      <c r="S40" s="7">
        <v>7</v>
      </c>
      <c r="T40" s="7">
        <v>7</v>
      </c>
      <c r="U40" s="7">
        <v>2</v>
      </c>
      <c r="V40" s="7">
        <v>0</v>
      </c>
      <c r="W40" s="7">
        <v>1</v>
      </c>
      <c r="X40" s="7">
        <v>1</v>
      </c>
      <c r="Y40" s="7">
        <v>0</v>
      </c>
      <c r="Z40" s="7">
        <v>1</v>
      </c>
      <c r="AA40" s="7">
        <v>0</v>
      </c>
      <c r="AB40" s="7">
        <v>2</v>
      </c>
      <c r="AC40" s="7">
        <v>4</v>
      </c>
      <c r="AD40" s="15">
        <f t="shared" si="21"/>
        <v>0.5</v>
      </c>
      <c r="AE40" s="9">
        <f t="shared" si="22"/>
        <v>0</v>
      </c>
      <c r="AF40" s="9">
        <f t="shared" si="23"/>
        <v>0.5</v>
      </c>
      <c r="AG40" s="9">
        <f t="shared" si="24"/>
        <v>0.25</v>
      </c>
      <c r="AH40" s="10">
        <f t="shared" si="25"/>
        <v>1.5</v>
      </c>
      <c r="AI40" s="9">
        <f t="shared" si="26"/>
        <v>1.25</v>
      </c>
      <c r="AJ40" s="9">
        <f t="shared" si="27"/>
        <v>0.2857142857142857</v>
      </c>
      <c r="AK40" s="9">
        <f t="shared" si="28"/>
        <v>0</v>
      </c>
      <c r="AL40" s="9">
        <f t="shared" si="29"/>
        <v>2</v>
      </c>
      <c r="AM40" s="10">
        <f t="shared" si="30"/>
        <v>1</v>
      </c>
      <c r="AN40" s="10">
        <f t="shared" si="31"/>
        <v>0.5</v>
      </c>
      <c r="AO40" s="5">
        <f t="shared" si="11"/>
        <v>0.50675675675675669</v>
      </c>
      <c r="AP40" s="9">
        <f t="shared" si="12"/>
        <v>0.5</v>
      </c>
      <c r="AQ40" s="10">
        <f t="shared" si="13"/>
        <v>0</v>
      </c>
      <c r="AR40" s="10">
        <f t="shared" si="14"/>
        <v>0.66666666666666663</v>
      </c>
      <c r="AS40" s="10">
        <f t="shared" si="15"/>
        <v>0.33333333333333331</v>
      </c>
      <c r="AT40" s="10"/>
      <c r="AU40" s="9">
        <f t="shared" si="17"/>
        <v>1</v>
      </c>
      <c r="AV40" s="10">
        <f t="shared" si="18"/>
        <v>1</v>
      </c>
      <c r="AW40" s="10">
        <f t="shared" si="19"/>
        <v>1</v>
      </c>
      <c r="AX40" s="10">
        <f t="shared" si="20"/>
        <v>0.2857142857142857</v>
      </c>
    </row>
    <row r="41" spans="1:50" ht="16" hidden="1" customHeight="1" x14ac:dyDescent="0.2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35</v>
      </c>
      <c r="F41" s="8">
        <v>1.9791666666666668E-3</v>
      </c>
      <c r="G41" s="13">
        <v>0</v>
      </c>
      <c r="H41" s="7">
        <v>5</v>
      </c>
      <c r="I41" s="7">
        <v>8</v>
      </c>
      <c r="J41" s="7">
        <v>2</v>
      </c>
      <c r="K41" s="7">
        <v>4</v>
      </c>
      <c r="L41" s="7">
        <v>4</v>
      </c>
      <c r="M41" s="7">
        <v>1</v>
      </c>
      <c r="N41" s="7">
        <v>2</v>
      </c>
      <c r="O41" s="7">
        <v>1</v>
      </c>
      <c r="P41" s="7">
        <v>5</v>
      </c>
      <c r="Q41" s="7">
        <v>1</v>
      </c>
      <c r="R41" s="7">
        <v>1</v>
      </c>
      <c r="S41" s="7">
        <v>5</v>
      </c>
      <c r="T41" s="7">
        <v>6</v>
      </c>
      <c r="U41" s="7">
        <v>2</v>
      </c>
      <c r="V41" s="7">
        <v>0</v>
      </c>
      <c r="W41" s="7">
        <v>2</v>
      </c>
      <c r="X41" s="7">
        <v>2</v>
      </c>
      <c r="Y41" s="7">
        <v>0</v>
      </c>
      <c r="Z41" s="7">
        <v>0</v>
      </c>
      <c r="AA41" s="7">
        <v>1</v>
      </c>
      <c r="AB41" s="7">
        <v>0</v>
      </c>
      <c r="AC41" s="7">
        <v>2</v>
      </c>
      <c r="AD41" s="15">
        <f t="shared" si="21"/>
        <v>0.27777777777777779</v>
      </c>
      <c r="AE41" s="9">
        <f t="shared" si="22"/>
        <v>0.25</v>
      </c>
      <c r="AF41" s="9">
        <f t="shared" si="23"/>
        <v>0.5</v>
      </c>
      <c r="AG41" s="9">
        <f t="shared" si="24"/>
        <v>0.1111111111111111</v>
      </c>
      <c r="AH41" s="10">
        <f t="shared" si="25"/>
        <v>0.625</v>
      </c>
      <c r="AI41" s="9">
        <f t="shared" si="26"/>
        <v>0.66666666666666663</v>
      </c>
      <c r="AJ41" s="9">
        <f t="shared" si="27"/>
        <v>0.33333333333333331</v>
      </c>
      <c r="AK41" s="9">
        <f t="shared" si="28"/>
        <v>0</v>
      </c>
      <c r="AL41" s="9">
        <f t="shared" si="29"/>
        <v>0.66666666666666663</v>
      </c>
      <c r="AM41" s="10">
        <f t="shared" si="30"/>
        <v>0.83333333333333337</v>
      </c>
      <c r="AN41" s="10">
        <f t="shared" si="31"/>
        <v>-0.20833333333333337</v>
      </c>
      <c r="AO41" s="5">
        <f t="shared" si="11"/>
        <v>0.26483050847457629</v>
      </c>
      <c r="AP41" s="9">
        <f t="shared" si="12"/>
        <v>0.5</v>
      </c>
      <c r="AQ41" s="10">
        <f t="shared" si="13"/>
        <v>0.5</v>
      </c>
      <c r="AR41" s="10">
        <f t="shared" si="14"/>
        <v>0.5</v>
      </c>
      <c r="AS41" s="10">
        <f t="shared" si="15"/>
        <v>0.125</v>
      </c>
      <c r="AT41" s="10"/>
      <c r="AU41" s="9">
        <f t="shared" si="17"/>
        <v>1</v>
      </c>
      <c r="AV41" s="10">
        <f t="shared" si="18"/>
        <v>0</v>
      </c>
      <c r="AW41" s="10">
        <f t="shared" si="19"/>
        <v>0</v>
      </c>
      <c r="AX41" s="10">
        <f t="shared" si="20"/>
        <v>0</v>
      </c>
    </row>
    <row r="42" spans="1:50" ht="16" hidden="1" customHeight="1" x14ac:dyDescent="0.2">
      <c r="A42" s="7" t="s">
        <v>30</v>
      </c>
      <c r="B42" s="7" t="s">
        <v>40</v>
      </c>
      <c r="C42" s="7" t="s">
        <v>32</v>
      </c>
      <c r="D42" s="7" t="s">
        <v>37</v>
      </c>
      <c r="E42" s="7" t="s">
        <v>35</v>
      </c>
      <c r="F42" s="8">
        <v>1.8981481481481482E-3</v>
      </c>
      <c r="G42" s="13">
        <v>2</v>
      </c>
      <c r="H42" s="7">
        <v>10</v>
      </c>
      <c r="I42" s="7">
        <v>5</v>
      </c>
      <c r="J42" s="7">
        <v>0</v>
      </c>
      <c r="K42" s="7">
        <v>1</v>
      </c>
      <c r="L42" s="7">
        <v>0</v>
      </c>
      <c r="M42" s="7">
        <v>4</v>
      </c>
      <c r="N42" s="7">
        <v>1</v>
      </c>
      <c r="O42" s="7">
        <v>0</v>
      </c>
      <c r="P42" s="7">
        <v>0</v>
      </c>
      <c r="Q42" s="7">
        <v>3</v>
      </c>
      <c r="R42" s="7">
        <v>2</v>
      </c>
      <c r="S42" s="7">
        <v>8</v>
      </c>
      <c r="T42" s="7">
        <v>5</v>
      </c>
      <c r="U42" s="7">
        <v>2</v>
      </c>
      <c r="V42" s="7">
        <v>0</v>
      </c>
      <c r="W42" s="7">
        <v>0</v>
      </c>
      <c r="X42" s="7">
        <v>1</v>
      </c>
      <c r="Y42" s="7">
        <v>0</v>
      </c>
      <c r="Z42" s="7">
        <v>2</v>
      </c>
      <c r="AA42" s="7">
        <v>0</v>
      </c>
      <c r="AB42" s="7">
        <v>1</v>
      </c>
      <c r="AC42" s="7">
        <v>0</v>
      </c>
      <c r="AD42" s="15">
        <f t="shared" si="21"/>
        <v>0.8</v>
      </c>
      <c r="AE42" s="9">
        <f t="shared" si="22"/>
        <v>0</v>
      </c>
      <c r="AF42" s="9">
        <f t="shared" si="23"/>
        <v>1</v>
      </c>
      <c r="AG42" s="9">
        <f t="shared" si="24"/>
        <v>0.4</v>
      </c>
      <c r="AH42" s="10">
        <f t="shared" si="25"/>
        <v>2</v>
      </c>
      <c r="AI42" s="9">
        <f t="shared" si="26"/>
        <v>1.3333333333333333</v>
      </c>
      <c r="AJ42" s="9">
        <f t="shared" si="27"/>
        <v>0.4</v>
      </c>
      <c r="AK42" s="9">
        <f t="shared" si="28"/>
        <v>0</v>
      </c>
      <c r="AL42" s="9">
        <f t="shared" si="29"/>
        <v>0</v>
      </c>
      <c r="AM42" s="10">
        <f t="shared" si="30"/>
        <v>1.6</v>
      </c>
      <c r="AN42" s="10">
        <f t="shared" si="31"/>
        <v>0.39999999999999991</v>
      </c>
      <c r="AO42" s="5">
        <f t="shared" si="11"/>
        <v>0.85034013605442182</v>
      </c>
      <c r="AP42" s="9">
        <f t="shared" si="12"/>
        <v>0</v>
      </c>
      <c r="AQ42" s="10">
        <f t="shared" si="13"/>
        <v>0</v>
      </c>
      <c r="AR42" s="10">
        <f t="shared" si="14"/>
        <v>0.75</v>
      </c>
      <c r="AS42" s="10">
        <f t="shared" si="15"/>
        <v>0.6</v>
      </c>
      <c r="AT42" s="10"/>
      <c r="AU42" s="9">
        <f t="shared" si="17"/>
        <v>0</v>
      </c>
      <c r="AV42" s="10">
        <f t="shared" si="18"/>
        <v>0.5</v>
      </c>
      <c r="AW42" s="10">
        <f t="shared" si="19"/>
        <v>0.33333333333333331</v>
      </c>
      <c r="AX42" s="10">
        <f t="shared" si="20"/>
        <v>0.2</v>
      </c>
    </row>
    <row r="43" spans="1:50" ht="16" hidden="1" customHeight="1" x14ac:dyDescent="0.2">
      <c r="A43" s="7" t="s">
        <v>30</v>
      </c>
      <c r="B43" s="7" t="s">
        <v>32</v>
      </c>
      <c r="C43" s="7" t="s">
        <v>36</v>
      </c>
      <c r="D43" s="7" t="s">
        <v>34</v>
      </c>
      <c r="E43" s="7" t="s">
        <v>35</v>
      </c>
      <c r="F43" s="8">
        <v>1.8750000000000001E-3</v>
      </c>
      <c r="G43" s="13">
        <v>6</v>
      </c>
      <c r="H43" s="7">
        <v>8</v>
      </c>
      <c r="I43" s="7">
        <v>5</v>
      </c>
      <c r="J43" s="7">
        <v>0</v>
      </c>
      <c r="K43" s="7">
        <v>1</v>
      </c>
      <c r="L43" s="7">
        <v>0</v>
      </c>
      <c r="M43" s="7">
        <v>1</v>
      </c>
      <c r="N43" s="7">
        <v>2</v>
      </c>
      <c r="O43" s="7">
        <v>2</v>
      </c>
      <c r="P43" s="7">
        <v>1</v>
      </c>
      <c r="Q43" s="7">
        <v>1</v>
      </c>
      <c r="R43" s="7">
        <v>0</v>
      </c>
      <c r="S43" s="7">
        <v>2</v>
      </c>
      <c r="T43" s="7">
        <v>4</v>
      </c>
      <c r="U43" s="7">
        <v>0</v>
      </c>
      <c r="V43" s="7">
        <v>1</v>
      </c>
      <c r="W43" s="7">
        <v>3</v>
      </c>
      <c r="X43" s="7">
        <v>0</v>
      </c>
      <c r="Y43" s="7">
        <v>4</v>
      </c>
      <c r="Z43" s="7">
        <v>0</v>
      </c>
      <c r="AA43" s="7">
        <v>0</v>
      </c>
      <c r="AB43" s="7">
        <v>0</v>
      </c>
      <c r="AC43" s="7">
        <v>2</v>
      </c>
      <c r="AD43" s="15">
        <f t="shared" si="21"/>
        <v>0.66666666666666663</v>
      </c>
      <c r="AE43" s="9">
        <f t="shared" si="22"/>
        <v>0</v>
      </c>
      <c r="AF43" s="9">
        <f t="shared" si="23"/>
        <v>1</v>
      </c>
      <c r="AG43" s="9">
        <f t="shared" si="24"/>
        <v>0</v>
      </c>
      <c r="AH43" s="10">
        <f t="shared" si="25"/>
        <v>1.6</v>
      </c>
      <c r="AI43" s="9">
        <f t="shared" si="26"/>
        <v>0</v>
      </c>
      <c r="AJ43" s="9">
        <f t="shared" si="27"/>
        <v>0</v>
      </c>
      <c r="AK43" s="9">
        <f t="shared" si="28"/>
        <v>0.25</v>
      </c>
      <c r="AL43" s="9">
        <f t="shared" si="29"/>
        <v>0.5</v>
      </c>
      <c r="AM43" s="10">
        <f t="shared" si="30"/>
        <v>0.5</v>
      </c>
      <c r="AN43" s="10">
        <f t="shared" si="31"/>
        <v>1.1000000000000001</v>
      </c>
      <c r="AO43" s="5">
        <f t="shared" si="11"/>
        <v>0.66666666666666663</v>
      </c>
      <c r="AP43" s="9">
        <f t="shared" si="12"/>
        <v>0</v>
      </c>
      <c r="AQ43" s="10">
        <f t="shared" si="13"/>
        <v>0</v>
      </c>
      <c r="AR43" s="10">
        <f t="shared" si="14"/>
        <v>0.33333333333333331</v>
      </c>
      <c r="AS43" s="10">
        <f t="shared" si="15"/>
        <v>0.2</v>
      </c>
      <c r="AT43" s="10"/>
      <c r="AU43" s="9">
        <f t="shared" si="17"/>
        <v>0.75</v>
      </c>
      <c r="AV43" s="10">
        <f t="shared" si="18"/>
        <v>0</v>
      </c>
      <c r="AW43" s="10">
        <f t="shared" si="19"/>
        <v>0</v>
      </c>
      <c r="AX43" s="10">
        <f t="shared" si="20"/>
        <v>0</v>
      </c>
    </row>
    <row r="44" spans="1:50" ht="16" hidden="1" customHeight="1" x14ac:dyDescent="0.2">
      <c r="A44" s="7" t="s">
        <v>28</v>
      </c>
      <c r="B44" s="7" t="s">
        <v>39</v>
      </c>
      <c r="C44" s="7" t="s">
        <v>36</v>
      </c>
      <c r="D44" s="7" t="s">
        <v>35</v>
      </c>
      <c r="E44" s="7" t="s">
        <v>41</v>
      </c>
      <c r="F44" s="8">
        <v>1.7708333333333332E-3</v>
      </c>
      <c r="G44" s="13">
        <v>10</v>
      </c>
      <c r="H44" s="7">
        <v>12</v>
      </c>
      <c r="I44" s="7">
        <v>5</v>
      </c>
      <c r="J44" s="7">
        <v>0</v>
      </c>
      <c r="K44" s="7">
        <v>2</v>
      </c>
      <c r="L44" s="7">
        <v>0</v>
      </c>
      <c r="M44" s="7">
        <v>3</v>
      </c>
      <c r="N44" s="7">
        <v>0</v>
      </c>
      <c r="O44" s="7">
        <v>2</v>
      </c>
      <c r="P44" s="7">
        <v>2</v>
      </c>
      <c r="Q44" s="7">
        <v>3</v>
      </c>
      <c r="R44" s="7">
        <v>0</v>
      </c>
      <c r="S44" s="7">
        <v>2</v>
      </c>
      <c r="T44" s="7">
        <v>4</v>
      </c>
      <c r="U44" s="7">
        <v>0</v>
      </c>
      <c r="V44" s="7">
        <v>0</v>
      </c>
      <c r="W44" s="7">
        <v>2</v>
      </c>
      <c r="X44" s="7">
        <v>1</v>
      </c>
      <c r="Y44" s="7">
        <v>3</v>
      </c>
      <c r="Z44" s="7">
        <v>0</v>
      </c>
      <c r="AA44" s="7">
        <v>0</v>
      </c>
      <c r="AB44" s="7">
        <v>0</v>
      </c>
      <c r="AC44" s="7">
        <v>0</v>
      </c>
      <c r="AD44" s="15">
        <f t="shared" si="21"/>
        <v>0.8571428571428571</v>
      </c>
      <c r="AE44" s="9">
        <f t="shared" si="22"/>
        <v>0</v>
      </c>
      <c r="AF44" s="9">
        <f t="shared" si="23"/>
        <v>1</v>
      </c>
      <c r="AG44" s="9">
        <f t="shared" si="24"/>
        <v>0</v>
      </c>
      <c r="AH44" s="10">
        <f t="shared" si="25"/>
        <v>2.4</v>
      </c>
      <c r="AI44" s="9">
        <f t="shared" si="26"/>
        <v>0.25</v>
      </c>
      <c r="AJ44" s="9">
        <f t="shared" si="27"/>
        <v>0</v>
      </c>
      <c r="AK44" s="9">
        <f t="shared" si="28"/>
        <v>0</v>
      </c>
      <c r="AL44" s="9">
        <f t="shared" si="29"/>
        <v>0</v>
      </c>
      <c r="AM44" s="10">
        <f t="shared" si="30"/>
        <v>0.5</v>
      </c>
      <c r="AN44" s="10">
        <f t="shared" si="31"/>
        <v>1.9</v>
      </c>
      <c r="AO44" s="5">
        <f t="shared" si="11"/>
        <v>0.8571428571428571</v>
      </c>
      <c r="AP44" s="9">
        <f t="shared" si="12"/>
        <v>0</v>
      </c>
      <c r="AQ44" s="10">
        <f t="shared" si="13"/>
        <v>0</v>
      </c>
      <c r="AR44" s="10">
        <f t="shared" si="14"/>
        <v>0.6</v>
      </c>
      <c r="AS44" s="10">
        <f t="shared" si="15"/>
        <v>0.6</v>
      </c>
      <c r="AT44" s="10"/>
      <c r="AU44" s="9">
        <f t="shared" si="17"/>
        <v>1</v>
      </c>
      <c r="AV44" s="10">
        <f t="shared" si="18"/>
        <v>0</v>
      </c>
      <c r="AW44" s="10">
        <f t="shared" si="19"/>
        <v>0</v>
      </c>
      <c r="AX44" s="10">
        <f t="shared" si="20"/>
        <v>0</v>
      </c>
    </row>
    <row r="45" spans="1:50" ht="16" hidden="1" customHeight="1" x14ac:dyDescent="0.2">
      <c r="A45" s="7" t="s">
        <v>28</v>
      </c>
      <c r="B45" s="7" t="s">
        <v>29</v>
      </c>
      <c r="C45" s="7" t="s">
        <v>39</v>
      </c>
      <c r="D45" s="7" t="s">
        <v>37</v>
      </c>
      <c r="E45" s="7" t="s">
        <v>35</v>
      </c>
      <c r="F45" s="8">
        <v>1.7592592592592592E-3</v>
      </c>
      <c r="G45" s="13">
        <v>0</v>
      </c>
      <c r="H45" s="7">
        <v>2</v>
      </c>
      <c r="I45" s="7">
        <v>4</v>
      </c>
      <c r="J45" s="7">
        <v>1</v>
      </c>
      <c r="K45" s="7">
        <v>1</v>
      </c>
      <c r="L45" s="7">
        <v>2</v>
      </c>
      <c r="M45" s="7">
        <v>1</v>
      </c>
      <c r="N45" s="7">
        <v>2</v>
      </c>
      <c r="O45" s="7">
        <v>0</v>
      </c>
      <c r="P45" s="7">
        <v>1</v>
      </c>
      <c r="Q45" s="7">
        <v>1</v>
      </c>
      <c r="R45" s="7">
        <v>0</v>
      </c>
      <c r="S45" s="7">
        <v>2</v>
      </c>
      <c r="T45" s="7">
        <v>2</v>
      </c>
      <c r="U45" s="7">
        <v>1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5">
        <f t="shared" si="21"/>
        <v>0.25</v>
      </c>
      <c r="AE45" s="9">
        <f t="shared" si="22"/>
        <v>0.25</v>
      </c>
      <c r="AF45" s="9">
        <f t="shared" si="23"/>
        <v>0.33333333333333331</v>
      </c>
      <c r="AG45" s="9">
        <f t="shared" si="24"/>
        <v>0</v>
      </c>
      <c r="AH45" s="10">
        <f t="shared" si="25"/>
        <v>0.5</v>
      </c>
      <c r="AI45" s="9">
        <f t="shared" si="26"/>
        <v>1</v>
      </c>
      <c r="AJ45" s="9">
        <f t="shared" si="27"/>
        <v>0.5</v>
      </c>
      <c r="AK45" s="9">
        <f t="shared" si="28"/>
        <v>0</v>
      </c>
      <c r="AL45" s="9">
        <f t="shared" si="29"/>
        <v>0</v>
      </c>
      <c r="AM45" s="10">
        <f t="shared" si="30"/>
        <v>1</v>
      </c>
      <c r="AN45" s="10">
        <f t="shared" si="31"/>
        <v>-0.5</v>
      </c>
      <c r="AO45" s="5">
        <f t="shared" si="11"/>
        <v>0.25</v>
      </c>
      <c r="AP45" s="9">
        <f t="shared" si="12"/>
        <v>0.66666666666666663</v>
      </c>
      <c r="AQ45" s="10">
        <f t="shared" si="13"/>
        <v>1</v>
      </c>
      <c r="AR45" s="10">
        <f t="shared" si="14"/>
        <v>1</v>
      </c>
      <c r="AS45" s="10">
        <f t="shared" si="15"/>
        <v>0.25</v>
      </c>
      <c r="AT45" s="10"/>
      <c r="AU45" s="9">
        <f t="shared" si="17"/>
        <v>0</v>
      </c>
      <c r="AV45" s="10">
        <f t="shared" si="18"/>
        <v>0</v>
      </c>
      <c r="AW45" s="10">
        <f t="shared" si="19"/>
        <v>0</v>
      </c>
      <c r="AX45" s="10">
        <f t="shared" si="20"/>
        <v>0</v>
      </c>
    </row>
    <row r="46" spans="1:50" ht="16" hidden="1" customHeight="1" x14ac:dyDescent="0.2">
      <c r="A46" s="7" t="s">
        <v>30</v>
      </c>
      <c r="B46" s="7" t="s">
        <v>40</v>
      </c>
      <c r="C46" s="7" t="s">
        <v>36</v>
      </c>
      <c r="D46" s="7" t="s">
        <v>34</v>
      </c>
      <c r="E46" s="7" t="s">
        <v>35</v>
      </c>
      <c r="F46" s="8">
        <v>1.736111111111111E-3</v>
      </c>
      <c r="G46" s="13">
        <v>2</v>
      </c>
      <c r="H46" s="7">
        <v>8</v>
      </c>
      <c r="I46" s="7">
        <v>4</v>
      </c>
      <c r="J46" s="7">
        <v>0</v>
      </c>
      <c r="K46" s="7">
        <v>0</v>
      </c>
      <c r="L46" s="7">
        <v>0</v>
      </c>
      <c r="M46" s="7">
        <v>3</v>
      </c>
      <c r="N46" s="7">
        <v>0</v>
      </c>
      <c r="O46" s="7">
        <v>0</v>
      </c>
      <c r="P46" s="7">
        <v>0</v>
      </c>
      <c r="Q46" s="7">
        <v>2</v>
      </c>
      <c r="R46" s="7">
        <v>2</v>
      </c>
      <c r="S46" s="7">
        <v>6</v>
      </c>
      <c r="T46" s="7">
        <v>4</v>
      </c>
      <c r="U46" s="7">
        <v>0</v>
      </c>
      <c r="V46" s="7">
        <v>1</v>
      </c>
      <c r="W46" s="7">
        <v>1</v>
      </c>
      <c r="X46" s="7">
        <v>3</v>
      </c>
      <c r="Y46" s="7">
        <v>2</v>
      </c>
      <c r="Z46" s="7">
        <v>0</v>
      </c>
      <c r="AA46" s="7">
        <v>0</v>
      </c>
      <c r="AB46" s="7">
        <v>0</v>
      </c>
      <c r="AC46" s="7">
        <v>0</v>
      </c>
      <c r="AD46" s="15">
        <f t="shared" si="21"/>
        <v>1</v>
      </c>
      <c r="AE46" s="9">
        <f t="shared" si="22"/>
        <v>0</v>
      </c>
      <c r="AF46" s="9">
        <f t="shared" si="23"/>
        <v>0</v>
      </c>
      <c r="AG46" s="9">
        <f t="shared" si="24"/>
        <v>0.66666666666666663</v>
      </c>
      <c r="AH46" s="10">
        <f t="shared" si="25"/>
        <v>2</v>
      </c>
      <c r="AI46" s="9">
        <f t="shared" si="26"/>
        <v>0.6</v>
      </c>
      <c r="AJ46" s="9">
        <f t="shared" si="27"/>
        <v>0</v>
      </c>
      <c r="AK46" s="9">
        <f t="shared" si="28"/>
        <v>0.5</v>
      </c>
      <c r="AL46" s="9">
        <f t="shared" si="29"/>
        <v>0</v>
      </c>
      <c r="AM46" s="10">
        <f t="shared" si="30"/>
        <v>1.5</v>
      </c>
      <c r="AN46" s="10">
        <f t="shared" si="31"/>
        <v>0.5</v>
      </c>
      <c r="AO46" s="5">
        <f t="shared" si="11"/>
        <v>1.0309278350515465</v>
      </c>
      <c r="AP46" s="9">
        <f t="shared" si="12"/>
        <v>0</v>
      </c>
      <c r="AQ46" s="10">
        <f t="shared" si="13"/>
        <v>0</v>
      </c>
      <c r="AR46" s="10">
        <f t="shared" si="14"/>
        <v>0.66666666666666663</v>
      </c>
      <c r="AS46" s="10">
        <f t="shared" si="15"/>
        <v>0.5</v>
      </c>
      <c r="AT46" s="10"/>
      <c r="AU46" s="9">
        <f t="shared" si="17"/>
        <v>0.5</v>
      </c>
      <c r="AV46" s="10">
        <f t="shared" si="18"/>
        <v>0</v>
      </c>
      <c r="AW46" s="10">
        <f t="shared" si="19"/>
        <v>0</v>
      </c>
      <c r="AX46" s="10">
        <f t="shared" si="20"/>
        <v>0</v>
      </c>
    </row>
    <row r="47" spans="1:50" ht="16" hidden="1" customHeight="1" x14ac:dyDescent="0.2">
      <c r="A47" s="7" t="s">
        <v>29</v>
      </c>
      <c r="B47" s="7" t="s">
        <v>30</v>
      </c>
      <c r="C47" s="7" t="s">
        <v>40</v>
      </c>
      <c r="D47" s="7" t="s">
        <v>37</v>
      </c>
      <c r="E47" s="7" t="s">
        <v>35</v>
      </c>
      <c r="F47" s="8">
        <v>1.712962962962963E-3</v>
      </c>
      <c r="G47" s="13">
        <v>6</v>
      </c>
      <c r="H47" s="7">
        <v>8</v>
      </c>
      <c r="I47" s="7">
        <v>6</v>
      </c>
      <c r="J47" s="7">
        <v>2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0</v>
      </c>
      <c r="Q47" s="7">
        <v>1</v>
      </c>
      <c r="R47" s="7">
        <v>4</v>
      </c>
      <c r="S47" s="7">
        <v>2</v>
      </c>
      <c r="T47" s="7">
        <v>4</v>
      </c>
      <c r="U47" s="7">
        <v>1</v>
      </c>
      <c r="V47" s="7">
        <v>1</v>
      </c>
      <c r="W47" s="7">
        <v>2</v>
      </c>
      <c r="X47" s="7">
        <v>1</v>
      </c>
      <c r="Y47" s="7">
        <v>3</v>
      </c>
      <c r="Z47" s="7">
        <v>0</v>
      </c>
      <c r="AA47" s="7">
        <v>0</v>
      </c>
      <c r="AB47" s="7">
        <v>0</v>
      </c>
      <c r="AC47" s="7">
        <v>0</v>
      </c>
      <c r="AD47" s="15">
        <f t="shared" si="21"/>
        <v>0.83333333333333337</v>
      </c>
      <c r="AE47" s="9">
        <f t="shared" si="22"/>
        <v>0.33333333333333331</v>
      </c>
      <c r="AF47" s="9">
        <f t="shared" si="23"/>
        <v>0.5</v>
      </c>
      <c r="AG47" s="9">
        <f t="shared" si="24"/>
        <v>1.3333333333333333</v>
      </c>
      <c r="AH47" s="10">
        <f t="shared" si="25"/>
        <v>1.3333333333333333</v>
      </c>
      <c r="AI47" s="9">
        <f t="shared" si="26"/>
        <v>0.25</v>
      </c>
      <c r="AJ47" s="9">
        <f t="shared" si="27"/>
        <v>0.25</v>
      </c>
      <c r="AK47" s="9">
        <f t="shared" si="28"/>
        <v>0.33333333333333331</v>
      </c>
      <c r="AL47" s="9">
        <f t="shared" si="29"/>
        <v>0</v>
      </c>
      <c r="AM47" s="10">
        <f t="shared" si="30"/>
        <v>0.5</v>
      </c>
      <c r="AN47" s="10">
        <f t="shared" si="31"/>
        <v>0.83333333333333326</v>
      </c>
      <c r="AO47" s="5">
        <f t="shared" si="11"/>
        <v>0.84033613445378152</v>
      </c>
      <c r="AP47" s="9">
        <f t="shared" si="12"/>
        <v>0.5</v>
      </c>
      <c r="AQ47" s="10">
        <f t="shared" si="13"/>
        <v>0.5</v>
      </c>
      <c r="AR47" s="10">
        <f t="shared" si="14"/>
        <v>0.5</v>
      </c>
      <c r="AS47" s="10">
        <f t="shared" si="15"/>
        <v>0.16666666666666666</v>
      </c>
      <c r="AT47" s="10"/>
      <c r="AU47" s="9">
        <f t="shared" si="17"/>
        <v>0.66666666666666663</v>
      </c>
      <c r="AV47" s="10">
        <f t="shared" si="18"/>
        <v>0</v>
      </c>
      <c r="AW47" s="10">
        <f t="shared" si="19"/>
        <v>0</v>
      </c>
      <c r="AX47" s="10">
        <f t="shared" si="20"/>
        <v>0</v>
      </c>
    </row>
    <row r="48" spans="1:50" ht="16" hidden="1" customHeight="1" x14ac:dyDescent="0.2">
      <c r="A48" s="7" t="s">
        <v>39</v>
      </c>
      <c r="B48" s="7" t="s">
        <v>40</v>
      </c>
      <c r="C48" s="7" t="s">
        <v>33</v>
      </c>
      <c r="D48" s="7" t="s">
        <v>34</v>
      </c>
      <c r="E48" s="7" t="s">
        <v>35</v>
      </c>
      <c r="F48" s="8">
        <v>1.6666666666666668E-3</v>
      </c>
      <c r="G48" s="13">
        <v>-1</v>
      </c>
      <c r="H48" s="7">
        <v>6</v>
      </c>
      <c r="I48" s="7">
        <v>5</v>
      </c>
      <c r="J48" s="7">
        <v>0</v>
      </c>
      <c r="K48" s="7">
        <v>0</v>
      </c>
      <c r="L48" s="7">
        <v>3</v>
      </c>
      <c r="M48" s="7">
        <v>1</v>
      </c>
      <c r="N48" s="7">
        <v>1</v>
      </c>
      <c r="O48" s="7">
        <v>1</v>
      </c>
      <c r="P48" s="7">
        <v>2</v>
      </c>
      <c r="Q48" s="7">
        <v>1</v>
      </c>
      <c r="R48" s="7">
        <v>1</v>
      </c>
      <c r="S48" s="7">
        <v>7</v>
      </c>
      <c r="T48" s="7">
        <v>5</v>
      </c>
      <c r="U48" s="7">
        <v>0</v>
      </c>
      <c r="V48" s="7">
        <v>0</v>
      </c>
      <c r="W48" s="7">
        <v>2</v>
      </c>
      <c r="X48" s="7">
        <v>3</v>
      </c>
      <c r="Y48" s="7">
        <v>0</v>
      </c>
      <c r="Z48" s="7">
        <v>0</v>
      </c>
      <c r="AA48" s="7">
        <v>0</v>
      </c>
      <c r="AB48" s="7">
        <v>1</v>
      </c>
      <c r="AC48" s="7">
        <v>3</v>
      </c>
      <c r="AD48" s="15">
        <f t="shared" si="21"/>
        <v>0.5</v>
      </c>
      <c r="AE48" s="9">
        <f t="shared" si="22"/>
        <v>0</v>
      </c>
      <c r="AF48" s="9">
        <f t="shared" si="23"/>
        <v>0</v>
      </c>
      <c r="AG48" s="9">
        <f t="shared" si="24"/>
        <v>0.2</v>
      </c>
      <c r="AH48" s="10">
        <f t="shared" si="25"/>
        <v>1.2</v>
      </c>
      <c r="AI48" s="9">
        <f t="shared" si="26"/>
        <v>1</v>
      </c>
      <c r="AJ48" s="9">
        <f t="shared" si="27"/>
        <v>0</v>
      </c>
      <c r="AK48" s="9">
        <f t="shared" si="28"/>
        <v>0</v>
      </c>
      <c r="AL48" s="9">
        <f t="shared" si="29"/>
        <v>1</v>
      </c>
      <c r="AM48" s="10">
        <f t="shared" si="30"/>
        <v>1.4</v>
      </c>
      <c r="AN48" s="10">
        <f t="shared" si="31"/>
        <v>-0.19999999999999996</v>
      </c>
      <c r="AO48" s="5">
        <f t="shared" si="11"/>
        <v>0.55147058823529405</v>
      </c>
      <c r="AP48" s="9">
        <f t="shared" si="12"/>
        <v>1</v>
      </c>
      <c r="AQ48" s="10">
        <f t="shared" si="13"/>
        <v>0</v>
      </c>
      <c r="AR48" s="10">
        <f t="shared" si="14"/>
        <v>0.5</v>
      </c>
      <c r="AS48" s="10">
        <f t="shared" si="15"/>
        <v>0.2</v>
      </c>
      <c r="AT48" s="10"/>
      <c r="AU48" s="9">
        <f t="shared" si="17"/>
        <v>1</v>
      </c>
      <c r="AV48" s="10">
        <f t="shared" si="18"/>
        <v>0</v>
      </c>
      <c r="AW48" s="10">
        <f t="shared" si="19"/>
        <v>0.33333333333333331</v>
      </c>
      <c r="AX48" s="10">
        <f t="shared" si="20"/>
        <v>0.2</v>
      </c>
    </row>
    <row r="49" spans="1:50" ht="16" hidden="1" customHeight="1" x14ac:dyDescent="0.2">
      <c r="A49" s="7" t="s">
        <v>28</v>
      </c>
      <c r="B49" s="7" t="s">
        <v>29</v>
      </c>
      <c r="C49" s="7" t="s">
        <v>39</v>
      </c>
      <c r="D49" s="7" t="s">
        <v>33</v>
      </c>
      <c r="E49" s="7" t="s">
        <v>37</v>
      </c>
      <c r="F49" s="8">
        <v>1.6203703703703703E-3</v>
      </c>
      <c r="G49" s="13">
        <v>-8</v>
      </c>
      <c r="H49" s="7">
        <v>0</v>
      </c>
      <c r="I49" s="7">
        <v>3</v>
      </c>
      <c r="J49" s="7">
        <v>2</v>
      </c>
      <c r="K49" s="7">
        <v>2</v>
      </c>
      <c r="L49" s="7">
        <v>1</v>
      </c>
      <c r="M49" s="7">
        <v>0</v>
      </c>
      <c r="N49" s="7">
        <v>3</v>
      </c>
      <c r="O49" s="7">
        <v>0</v>
      </c>
      <c r="P49" s="7">
        <v>0</v>
      </c>
      <c r="Q49" s="7">
        <v>0</v>
      </c>
      <c r="R49" s="7">
        <v>0</v>
      </c>
      <c r="S49" s="7">
        <v>8</v>
      </c>
      <c r="T49" s="7">
        <v>4</v>
      </c>
      <c r="U49" s="7">
        <v>0</v>
      </c>
      <c r="V49" s="7">
        <v>0</v>
      </c>
      <c r="W49" s="7">
        <v>0</v>
      </c>
      <c r="X49" s="7">
        <v>2</v>
      </c>
      <c r="Y49" s="7">
        <v>0</v>
      </c>
      <c r="Z49" s="7">
        <v>1</v>
      </c>
      <c r="AA49" s="7">
        <v>0</v>
      </c>
      <c r="AB49" s="7">
        <v>3</v>
      </c>
      <c r="AC49" s="7">
        <v>2</v>
      </c>
      <c r="AD49" s="15">
        <f t="shared" si="21"/>
        <v>0</v>
      </c>
      <c r="AE49" s="9">
        <f t="shared" si="22"/>
        <v>0.66666666666666663</v>
      </c>
      <c r="AF49" s="9">
        <f t="shared" si="23"/>
        <v>0.66666666666666663</v>
      </c>
      <c r="AG49" s="9">
        <f t="shared" si="24"/>
        <v>0</v>
      </c>
      <c r="AH49" s="10">
        <f t="shared" si="25"/>
        <v>0</v>
      </c>
      <c r="AI49" s="9">
        <f t="shared" si="26"/>
        <v>1.1666666666666667</v>
      </c>
      <c r="AJ49" s="9">
        <f t="shared" si="27"/>
        <v>0</v>
      </c>
      <c r="AK49" s="9">
        <f t="shared" si="28"/>
        <v>0</v>
      </c>
      <c r="AL49" s="9">
        <f t="shared" si="29"/>
        <v>0.66666666666666663</v>
      </c>
      <c r="AM49" s="10">
        <f t="shared" si="30"/>
        <v>2</v>
      </c>
      <c r="AN49" s="10">
        <f t="shared" si="31"/>
        <v>-2</v>
      </c>
      <c r="AO49" s="5">
        <f t="shared" si="11"/>
        <v>0</v>
      </c>
      <c r="AP49" s="9">
        <f t="shared" si="12"/>
        <v>0.33333333333333331</v>
      </c>
      <c r="AQ49" s="10">
        <f t="shared" si="13"/>
        <v>0</v>
      </c>
      <c r="AR49" s="10">
        <f t="shared" si="14"/>
        <v>0</v>
      </c>
      <c r="AS49" s="10">
        <f t="shared" si="15"/>
        <v>0</v>
      </c>
      <c r="AT49" s="10"/>
      <c r="AU49" s="9">
        <f t="shared" si="17"/>
        <v>0</v>
      </c>
      <c r="AV49" s="10">
        <f t="shared" si="18"/>
        <v>0</v>
      </c>
      <c r="AW49" s="10">
        <f t="shared" si="19"/>
        <v>1</v>
      </c>
      <c r="AX49" s="10">
        <f t="shared" si="20"/>
        <v>0.75</v>
      </c>
    </row>
    <row r="50" spans="1:50" ht="16" hidden="1" customHeight="1" x14ac:dyDescent="0.2">
      <c r="A50" s="7" t="s">
        <v>29</v>
      </c>
      <c r="B50" s="7" t="s">
        <v>30</v>
      </c>
      <c r="C50" s="7" t="s">
        <v>40</v>
      </c>
      <c r="D50" s="7" t="s">
        <v>37</v>
      </c>
      <c r="E50" s="7" t="s">
        <v>34</v>
      </c>
      <c r="F50" s="8">
        <v>1.5740740740740741E-3</v>
      </c>
      <c r="G50" s="13">
        <v>-3</v>
      </c>
      <c r="H50" s="7">
        <v>2</v>
      </c>
      <c r="I50" s="7">
        <v>4</v>
      </c>
      <c r="J50" s="7">
        <v>0</v>
      </c>
      <c r="K50" s="7">
        <v>1</v>
      </c>
      <c r="L50" s="7">
        <v>3</v>
      </c>
      <c r="M50" s="7">
        <v>1</v>
      </c>
      <c r="N50" s="7">
        <v>3</v>
      </c>
      <c r="O50" s="7">
        <v>0</v>
      </c>
      <c r="P50" s="7">
        <v>1</v>
      </c>
      <c r="Q50" s="7">
        <v>0</v>
      </c>
      <c r="R50" s="7">
        <v>0</v>
      </c>
      <c r="S50" s="7">
        <v>5</v>
      </c>
      <c r="T50" s="7">
        <v>4</v>
      </c>
      <c r="U50" s="7">
        <v>1</v>
      </c>
      <c r="V50" s="7">
        <v>0</v>
      </c>
      <c r="W50" s="7">
        <v>1</v>
      </c>
      <c r="X50" s="7">
        <v>2</v>
      </c>
      <c r="Y50" s="7">
        <v>0</v>
      </c>
      <c r="Z50" s="7">
        <v>0</v>
      </c>
      <c r="AA50" s="7">
        <v>0</v>
      </c>
      <c r="AB50" s="7">
        <v>2</v>
      </c>
      <c r="AC50" s="7">
        <v>2</v>
      </c>
      <c r="AD50" s="15">
        <f t="shared" si="21"/>
        <v>0.2</v>
      </c>
      <c r="AE50" s="9">
        <f t="shared" si="22"/>
        <v>0</v>
      </c>
      <c r="AF50" s="9">
        <f t="shared" si="23"/>
        <v>0.25</v>
      </c>
      <c r="AG50" s="9">
        <f t="shared" si="24"/>
        <v>0</v>
      </c>
      <c r="AH50" s="10">
        <f t="shared" si="25"/>
        <v>0.5</v>
      </c>
      <c r="AI50" s="9">
        <f t="shared" si="26"/>
        <v>1</v>
      </c>
      <c r="AJ50" s="9">
        <f t="shared" si="27"/>
        <v>0.25</v>
      </c>
      <c r="AK50" s="9">
        <f t="shared" si="28"/>
        <v>0</v>
      </c>
      <c r="AL50" s="9">
        <f t="shared" si="29"/>
        <v>1</v>
      </c>
      <c r="AM50" s="10">
        <f t="shared" si="30"/>
        <v>1.25</v>
      </c>
      <c r="AN50" s="10">
        <f t="shared" si="31"/>
        <v>-0.75</v>
      </c>
      <c r="AO50" s="5">
        <f t="shared" si="11"/>
        <v>0.2</v>
      </c>
      <c r="AP50" s="9">
        <f t="shared" si="12"/>
        <v>0.75</v>
      </c>
      <c r="AQ50" s="10">
        <f t="shared" si="13"/>
        <v>0</v>
      </c>
      <c r="AR50" s="10">
        <f t="shared" si="14"/>
        <v>0</v>
      </c>
      <c r="AS50" s="10">
        <f t="shared" si="15"/>
        <v>0</v>
      </c>
      <c r="AT50" s="10"/>
      <c r="AU50" s="9">
        <f t="shared" si="17"/>
        <v>1</v>
      </c>
      <c r="AV50" s="10">
        <f t="shared" si="18"/>
        <v>2</v>
      </c>
      <c r="AW50" s="10">
        <f t="shared" si="19"/>
        <v>1</v>
      </c>
      <c r="AX50" s="10">
        <f t="shared" si="20"/>
        <v>0.5</v>
      </c>
    </row>
    <row r="51" spans="1:50" ht="16" hidden="1" customHeight="1" x14ac:dyDescent="0.2">
      <c r="A51" s="7" t="s">
        <v>28</v>
      </c>
      <c r="B51" s="7" t="s">
        <v>29</v>
      </c>
      <c r="C51" s="7" t="s">
        <v>30</v>
      </c>
      <c r="D51" s="7" t="s">
        <v>32</v>
      </c>
      <c r="E51" s="7" t="s">
        <v>36</v>
      </c>
      <c r="F51" s="8">
        <v>1.5509259259259261E-3</v>
      </c>
      <c r="G51" s="13">
        <v>-1</v>
      </c>
      <c r="H51" s="7">
        <v>2</v>
      </c>
      <c r="I51" s="7">
        <v>3</v>
      </c>
      <c r="J51" s="7">
        <v>1</v>
      </c>
      <c r="K51" s="7">
        <v>0</v>
      </c>
      <c r="L51" s="7">
        <v>1</v>
      </c>
      <c r="M51" s="7">
        <v>1</v>
      </c>
      <c r="N51" s="7">
        <v>0</v>
      </c>
      <c r="O51" s="7">
        <v>0</v>
      </c>
      <c r="P51" s="7">
        <v>1</v>
      </c>
      <c r="Q51" s="7">
        <v>1</v>
      </c>
      <c r="R51" s="7">
        <v>0</v>
      </c>
      <c r="S51" s="7">
        <v>3</v>
      </c>
      <c r="T51" s="7">
        <v>3</v>
      </c>
      <c r="U51" s="7">
        <v>1</v>
      </c>
      <c r="V51" s="7">
        <v>1</v>
      </c>
      <c r="W51" s="7">
        <v>1</v>
      </c>
      <c r="X51" s="7">
        <v>0</v>
      </c>
      <c r="Y51" s="7">
        <v>2</v>
      </c>
      <c r="Z51" s="7">
        <v>1</v>
      </c>
      <c r="AA51" s="7">
        <v>0</v>
      </c>
      <c r="AB51" s="7">
        <v>1</v>
      </c>
      <c r="AC51" s="7">
        <v>0</v>
      </c>
      <c r="AD51" s="15">
        <f t="shared" si="21"/>
        <v>0.5</v>
      </c>
      <c r="AE51" s="9">
        <f t="shared" si="22"/>
        <v>0.33333333333333331</v>
      </c>
      <c r="AF51" s="9">
        <f t="shared" si="23"/>
        <v>0</v>
      </c>
      <c r="AG51" s="9">
        <f t="shared" si="24"/>
        <v>0</v>
      </c>
      <c r="AH51" s="10">
        <f t="shared" si="25"/>
        <v>0.66666666666666663</v>
      </c>
      <c r="AI51" s="9">
        <f t="shared" si="26"/>
        <v>0.5</v>
      </c>
      <c r="AJ51" s="9">
        <f t="shared" si="27"/>
        <v>0.33333333333333331</v>
      </c>
      <c r="AK51" s="9">
        <f t="shared" si="28"/>
        <v>0.5</v>
      </c>
      <c r="AL51" s="9">
        <f t="shared" si="29"/>
        <v>0</v>
      </c>
      <c r="AM51" s="10">
        <f t="shared" si="30"/>
        <v>1</v>
      </c>
      <c r="AN51" s="10">
        <f t="shared" si="31"/>
        <v>-0.33333333333333337</v>
      </c>
      <c r="AO51" s="5">
        <f t="shared" si="11"/>
        <v>0.5</v>
      </c>
      <c r="AP51" s="9">
        <f t="shared" si="12"/>
        <v>1</v>
      </c>
      <c r="AQ51" s="10">
        <f t="shared" si="13"/>
        <v>1</v>
      </c>
      <c r="AR51" s="10">
        <f t="shared" si="14"/>
        <v>1</v>
      </c>
      <c r="AS51" s="10">
        <f t="shared" si="15"/>
        <v>0.33333333333333331</v>
      </c>
      <c r="AT51" s="10"/>
      <c r="AU51" s="9">
        <f t="shared" si="17"/>
        <v>0.5</v>
      </c>
      <c r="AV51" s="10">
        <f t="shared" si="18"/>
        <v>1</v>
      </c>
      <c r="AW51" s="10">
        <f t="shared" si="19"/>
        <v>1</v>
      </c>
      <c r="AX51" s="10">
        <f t="shared" si="20"/>
        <v>0.33333333333333331</v>
      </c>
    </row>
    <row r="52" spans="1:50" ht="16" hidden="1" customHeight="1" x14ac:dyDescent="0.2">
      <c r="A52" s="7" t="s">
        <v>31</v>
      </c>
      <c r="B52" s="7" t="s">
        <v>39</v>
      </c>
      <c r="C52" s="7" t="s">
        <v>40</v>
      </c>
      <c r="D52" s="7" t="s">
        <v>33</v>
      </c>
      <c r="E52" s="7" t="s">
        <v>35</v>
      </c>
      <c r="F52" s="8">
        <v>1.5046296296296294E-3</v>
      </c>
      <c r="G52" s="13">
        <v>3</v>
      </c>
      <c r="H52" s="7">
        <v>4</v>
      </c>
      <c r="I52" s="7">
        <v>3</v>
      </c>
      <c r="J52" s="7">
        <v>0</v>
      </c>
      <c r="K52" s="7">
        <v>0</v>
      </c>
      <c r="L52" s="7">
        <v>1</v>
      </c>
      <c r="M52" s="7">
        <v>2</v>
      </c>
      <c r="N52" s="7">
        <v>1</v>
      </c>
      <c r="O52" s="7">
        <v>0</v>
      </c>
      <c r="P52" s="7">
        <v>0</v>
      </c>
      <c r="Q52" s="7">
        <v>1</v>
      </c>
      <c r="R52" s="7">
        <v>0</v>
      </c>
      <c r="S52" s="7">
        <v>1</v>
      </c>
      <c r="T52" s="7">
        <v>3</v>
      </c>
      <c r="U52" s="7">
        <v>0</v>
      </c>
      <c r="V52" s="7">
        <v>0</v>
      </c>
      <c r="W52" s="7">
        <v>2</v>
      </c>
      <c r="X52" s="7">
        <v>0</v>
      </c>
      <c r="Y52" s="7">
        <v>2</v>
      </c>
      <c r="Z52" s="7">
        <v>0</v>
      </c>
      <c r="AA52" s="7">
        <v>0</v>
      </c>
      <c r="AB52" s="7">
        <v>0</v>
      </c>
      <c r="AC52" s="7">
        <v>2</v>
      </c>
      <c r="AD52" s="15">
        <f t="shared" si="21"/>
        <v>0.66666666666666663</v>
      </c>
      <c r="AE52" s="9">
        <f t="shared" si="22"/>
        <v>0</v>
      </c>
      <c r="AF52" s="9">
        <f t="shared" si="23"/>
        <v>0</v>
      </c>
      <c r="AG52" s="9">
        <f t="shared" si="24"/>
        <v>0</v>
      </c>
      <c r="AH52" s="10">
        <f t="shared" si="25"/>
        <v>1.3333333333333333</v>
      </c>
      <c r="AI52" s="9">
        <f t="shared" si="26"/>
        <v>0</v>
      </c>
      <c r="AJ52" s="9">
        <f t="shared" si="27"/>
        <v>0</v>
      </c>
      <c r="AK52" s="9">
        <f t="shared" si="28"/>
        <v>0</v>
      </c>
      <c r="AL52" s="9">
        <f t="shared" si="29"/>
        <v>1</v>
      </c>
      <c r="AM52" s="10">
        <f t="shared" si="30"/>
        <v>0.33333333333333331</v>
      </c>
      <c r="AN52" s="10">
        <f t="shared" si="31"/>
        <v>1</v>
      </c>
      <c r="AO52" s="5">
        <f t="shared" si="11"/>
        <v>0.66666666666666663</v>
      </c>
      <c r="AP52" s="9">
        <f t="shared" si="12"/>
        <v>1</v>
      </c>
      <c r="AQ52" s="10">
        <f t="shared" si="13"/>
        <v>0</v>
      </c>
      <c r="AR52" s="10">
        <f t="shared" si="14"/>
        <v>0.5</v>
      </c>
      <c r="AS52" s="10">
        <f t="shared" si="15"/>
        <v>0.33333333333333331</v>
      </c>
      <c r="AT52" s="10"/>
      <c r="AU52" s="9">
        <f t="shared" si="17"/>
        <v>1</v>
      </c>
      <c r="AV52" s="10">
        <f t="shared" si="18"/>
        <v>0</v>
      </c>
      <c r="AW52" s="10">
        <f t="shared" si="19"/>
        <v>0</v>
      </c>
      <c r="AX52" s="10">
        <f t="shared" si="20"/>
        <v>0</v>
      </c>
    </row>
    <row r="53" spans="1:50" ht="16" hidden="1" customHeight="1" x14ac:dyDescent="0.2">
      <c r="A53" s="7" t="s">
        <v>29</v>
      </c>
      <c r="B53" s="7" t="s">
        <v>30</v>
      </c>
      <c r="C53" s="7" t="s">
        <v>38</v>
      </c>
      <c r="D53" s="7" t="s">
        <v>34</v>
      </c>
      <c r="E53" s="7" t="s">
        <v>35</v>
      </c>
      <c r="F53" s="8">
        <v>1.4930555555555556E-3</v>
      </c>
      <c r="G53" s="13">
        <v>-5</v>
      </c>
      <c r="H53" s="7">
        <v>0</v>
      </c>
      <c r="I53" s="7">
        <v>2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7">
        <v>5</v>
      </c>
      <c r="T53" s="7">
        <v>4</v>
      </c>
      <c r="U53" s="7">
        <v>0</v>
      </c>
      <c r="V53" s="7">
        <v>1</v>
      </c>
      <c r="W53" s="7">
        <v>2</v>
      </c>
      <c r="X53" s="7">
        <v>0</v>
      </c>
      <c r="Y53" s="7">
        <v>1</v>
      </c>
      <c r="Z53" s="7">
        <v>1</v>
      </c>
      <c r="AA53" s="7">
        <v>2</v>
      </c>
      <c r="AB53" s="7">
        <v>0</v>
      </c>
      <c r="AC53" s="7">
        <v>2</v>
      </c>
      <c r="AD53" s="15">
        <f t="shared" si="21"/>
        <v>0</v>
      </c>
      <c r="AE53" s="9">
        <f t="shared" si="22"/>
        <v>0.5</v>
      </c>
      <c r="AF53" s="9">
        <f t="shared" si="23"/>
        <v>0</v>
      </c>
      <c r="AG53" s="9">
        <f t="shared" si="24"/>
        <v>0</v>
      </c>
      <c r="AH53" s="10">
        <f t="shared" si="25"/>
        <v>0</v>
      </c>
      <c r="AI53" s="9">
        <f t="shared" si="26"/>
        <v>0.375</v>
      </c>
      <c r="AJ53" s="9">
        <f t="shared" si="27"/>
        <v>0</v>
      </c>
      <c r="AK53" s="9">
        <f t="shared" si="28"/>
        <v>0.33333333333333331</v>
      </c>
      <c r="AL53" s="9">
        <f t="shared" si="29"/>
        <v>0.5</v>
      </c>
      <c r="AM53" s="10">
        <f t="shared" si="30"/>
        <v>1.25</v>
      </c>
      <c r="AN53" s="10">
        <f t="shared" si="31"/>
        <v>-1.25</v>
      </c>
      <c r="AO53" s="5">
        <f t="shared" si="11"/>
        <v>0</v>
      </c>
      <c r="AP53" s="9">
        <f t="shared" si="12"/>
        <v>1</v>
      </c>
      <c r="AQ53" s="10">
        <f t="shared" si="13"/>
        <v>0</v>
      </c>
      <c r="AR53" s="10">
        <f t="shared" si="14"/>
        <v>0</v>
      </c>
      <c r="AS53" s="10">
        <f t="shared" si="15"/>
        <v>0</v>
      </c>
      <c r="AT53" s="10"/>
      <c r="AU53" s="9">
        <f t="shared" si="17"/>
        <v>0.66666666666666663</v>
      </c>
      <c r="AV53" s="10">
        <f t="shared" si="18"/>
        <v>0</v>
      </c>
      <c r="AW53" s="10">
        <f t="shared" si="19"/>
        <v>0</v>
      </c>
      <c r="AX53" s="10">
        <f t="shared" si="20"/>
        <v>0</v>
      </c>
    </row>
    <row r="54" spans="1:50" ht="16" hidden="1" customHeight="1" x14ac:dyDescent="0.2">
      <c r="A54" s="7" t="s">
        <v>30</v>
      </c>
      <c r="B54" s="7" t="s">
        <v>40</v>
      </c>
      <c r="C54" s="7" t="s">
        <v>38</v>
      </c>
      <c r="D54" s="7" t="s">
        <v>34</v>
      </c>
      <c r="E54" s="7" t="s">
        <v>35</v>
      </c>
      <c r="F54" s="8">
        <v>1.4699074074074074E-3</v>
      </c>
      <c r="G54" s="13">
        <v>6</v>
      </c>
      <c r="H54" s="7">
        <v>9</v>
      </c>
      <c r="I54" s="7">
        <v>5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2</v>
      </c>
      <c r="P54" s="7">
        <v>0</v>
      </c>
      <c r="Q54" s="7">
        <v>2</v>
      </c>
      <c r="R54" s="7">
        <v>3</v>
      </c>
      <c r="S54" s="7">
        <v>3</v>
      </c>
      <c r="T54" s="7">
        <v>4</v>
      </c>
      <c r="U54" s="7">
        <v>1</v>
      </c>
      <c r="V54" s="7">
        <v>0</v>
      </c>
      <c r="W54" s="7">
        <v>2</v>
      </c>
      <c r="X54" s="7">
        <v>0</v>
      </c>
      <c r="Y54" s="7">
        <v>1</v>
      </c>
      <c r="Z54" s="7">
        <v>1</v>
      </c>
      <c r="AA54" s="7">
        <v>1</v>
      </c>
      <c r="AB54" s="7">
        <v>1</v>
      </c>
      <c r="AC54" s="7">
        <v>0</v>
      </c>
      <c r="AD54" s="15">
        <f t="shared" si="21"/>
        <v>1.5</v>
      </c>
      <c r="AE54" s="9">
        <f t="shared" si="22"/>
        <v>0.2</v>
      </c>
      <c r="AF54" s="9">
        <f t="shared" si="23"/>
        <v>0</v>
      </c>
      <c r="AG54" s="9">
        <f t="shared" si="24"/>
        <v>1.5</v>
      </c>
      <c r="AH54" s="10">
        <f t="shared" si="25"/>
        <v>1.8</v>
      </c>
      <c r="AI54" s="9">
        <f t="shared" si="26"/>
        <v>0.5</v>
      </c>
      <c r="AJ54" s="9">
        <f t="shared" si="27"/>
        <v>0.25</v>
      </c>
      <c r="AK54" s="9">
        <f t="shared" si="28"/>
        <v>0</v>
      </c>
      <c r="AL54" s="9">
        <f t="shared" si="29"/>
        <v>0</v>
      </c>
      <c r="AM54" s="10">
        <f t="shared" si="30"/>
        <v>0.75</v>
      </c>
      <c r="AN54" s="10">
        <f t="shared" si="31"/>
        <v>1.05</v>
      </c>
      <c r="AO54" s="5">
        <f t="shared" si="11"/>
        <v>1.3554216867469879</v>
      </c>
      <c r="AP54" s="9">
        <f t="shared" si="12"/>
        <v>0</v>
      </c>
      <c r="AQ54" s="10">
        <f t="shared" si="13"/>
        <v>2</v>
      </c>
      <c r="AR54" s="10">
        <f t="shared" si="14"/>
        <v>1</v>
      </c>
      <c r="AS54" s="10">
        <f t="shared" si="15"/>
        <v>0.4</v>
      </c>
      <c r="AT54" s="10"/>
      <c r="AU54" s="9">
        <f t="shared" si="17"/>
        <v>1</v>
      </c>
      <c r="AV54" s="10">
        <f t="shared" si="18"/>
        <v>1</v>
      </c>
      <c r="AW54" s="10">
        <f t="shared" si="19"/>
        <v>1</v>
      </c>
      <c r="AX54" s="10">
        <f t="shared" si="20"/>
        <v>0.25</v>
      </c>
    </row>
    <row r="55" spans="1:50" ht="16" hidden="1" customHeight="1" x14ac:dyDescent="0.2">
      <c r="A55" s="7" t="s">
        <v>28</v>
      </c>
      <c r="B55" s="7" t="s">
        <v>29</v>
      </c>
      <c r="C55" s="7" t="s">
        <v>39</v>
      </c>
      <c r="D55" s="7" t="s">
        <v>36</v>
      </c>
      <c r="E55" s="7" t="s">
        <v>34</v>
      </c>
      <c r="F55" s="8">
        <v>1.4583333333333334E-3</v>
      </c>
      <c r="G55" s="13">
        <v>3</v>
      </c>
      <c r="H55" s="7">
        <v>5</v>
      </c>
      <c r="I55" s="7">
        <v>3</v>
      </c>
      <c r="J55" s="7">
        <v>0</v>
      </c>
      <c r="K55" s="7">
        <v>0</v>
      </c>
      <c r="L55" s="7">
        <v>1</v>
      </c>
      <c r="M55" s="7">
        <v>1</v>
      </c>
      <c r="N55" s="7">
        <v>0</v>
      </c>
      <c r="O55" s="7">
        <v>1</v>
      </c>
      <c r="P55" s="7">
        <v>1</v>
      </c>
      <c r="Q55" s="7">
        <v>0</v>
      </c>
      <c r="R55" s="7">
        <v>0</v>
      </c>
      <c r="S55" s="7">
        <v>2</v>
      </c>
      <c r="T55" s="7">
        <v>3</v>
      </c>
      <c r="U55" s="7">
        <v>0</v>
      </c>
      <c r="V55" s="7">
        <v>0</v>
      </c>
      <c r="W55" s="7">
        <v>2</v>
      </c>
      <c r="X55" s="7">
        <v>1</v>
      </c>
      <c r="Y55" s="7">
        <v>1</v>
      </c>
      <c r="Z55" s="7">
        <v>0</v>
      </c>
      <c r="AA55" s="7">
        <v>1</v>
      </c>
      <c r="AB55" s="7">
        <v>1</v>
      </c>
      <c r="AC55" s="7">
        <v>0</v>
      </c>
      <c r="AD55" s="15">
        <f t="shared" si="21"/>
        <v>0.83333333333333337</v>
      </c>
      <c r="AE55" s="9">
        <f t="shared" si="22"/>
        <v>0</v>
      </c>
      <c r="AF55" s="9">
        <f t="shared" si="23"/>
        <v>0</v>
      </c>
      <c r="AG55" s="9">
        <f t="shared" si="24"/>
        <v>0</v>
      </c>
      <c r="AH55" s="10">
        <f t="shared" si="25"/>
        <v>1.6666666666666667</v>
      </c>
      <c r="AI55" s="9">
        <f t="shared" si="26"/>
        <v>0.33333333333333331</v>
      </c>
      <c r="AJ55" s="9">
        <f t="shared" si="27"/>
        <v>0</v>
      </c>
      <c r="AK55" s="9">
        <f t="shared" si="28"/>
        <v>0</v>
      </c>
      <c r="AL55" s="9">
        <f t="shared" si="29"/>
        <v>0</v>
      </c>
      <c r="AM55" s="10">
        <f t="shared" si="30"/>
        <v>0.66666666666666663</v>
      </c>
      <c r="AN55" s="10">
        <f t="shared" si="31"/>
        <v>1</v>
      </c>
      <c r="AO55" s="5">
        <f t="shared" si="11"/>
        <v>0.83333333333333337</v>
      </c>
      <c r="AP55" s="9">
        <f t="shared" si="12"/>
        <v>1</v>
      </c>
      <c r="AQ55" s="10">
        <f t="shared" si="13"/>
        <v>0</v>
      </c>
      <c r="AR55" s="10">
        <f t="shared" si="14"/>
        <v>0</v>
      </c>
      <c r="AS55" s="10">
        <f t="shared" si="15"/>
        <v>0</v>
      </c>
      <c r="AT55" s="10"/>
      <c r="AU55" s="9">
        <f t="shared" si="17"/>
        <v>1</v>
      </c>
      <c r="AV55" s="10">
        <f t="shared" si="18"/>
        <v>0</v>
      </c>
      <c r="AW55" s="10">
        <f t="shared" si="19"/>
        <v>1</v>
      </c>
      <c r="AX55" s="10">
        <f t="shared" si="20"/>
        <v>0.33333333333333331</v>
      </c>
    </row>
    <row r="56" spans="1:50" ht="16" hidden="1" customHeight="1" x14ac:dyDescent="0.2">
      <c r="A56" s="7" t="s">
        <v>28</v>
      </c>
      <c r="B56" s="7" t="s">
        <v>30</v>
      </c>
      <c r="C56" s="7" t="s">
        <v>40</v>
      </c>
      <c r="D56" s="7" t="s">
        <v>36</v>
      </c>
      <c r="E56" s="7" t="s">
        <v>35</v>
      </c>
      <c r="F56" s="8">
        <v>1.4351851851851854E-3</v>
      </c>
      <c r="G56" s="13">
        <v>3</v>
      </c>
      <c r="H56" s="7">
        <v>5</v>
      </c>
      <c r="I56" s="7">
        <v>4</v>
      </c>
      <c r="J56" s="7">
        <v>0</v>
      </c>
      <c r="K56" s="7">
        <v>0</v>
      </c>
      <c r="L56" s="7">
        <v>2</v>
      </c>
      <c r="M56" s="7">
        <v>2</v>
      </c>
      <c r="N56" s="7">
        <v>1</v>
      </c>
      <c r="O56" s="7">
        <v>0</v>
      </c>
      <c r="P56" s="7">
        <v>0</v>
      </c>
      <c r="Q56" s="7">
        <v>0</v>
      </c>
      <c r="R56" s="7">
        <v>2</v>
      </c>
      <c r="S56" s="7">
        <v>2</v>
      </c>
      <c r="T56" s="7">
        <v>3</v>
      </c>
      <c r="U56" s="7">
        <v>1</v>
      </c>
      <c r="V56" s="7">
        <v>0</v>
      </c>
      <c r="W56" s="7">
        <v>1</v>
      </c>
      <c r="X56" s="7">
        <v>1</v>
      </c>
      <c r="Y56" s="7">
        <v>1</v>
      </c>
      <c r="Z56" s="7">
        <v>0</v>
      </c>
      <c r="AA56" s="7">
        <v>0</v>
      </c>
      <c r="AB56" s="7">
        <v>0</v>
      </c>
      <c r="AC56" s="7">
        <v>0</v>
      </c>
      <c r="AD56" s="15">
        <f t="shared" si="21"/>
        <v>0.66666666666666663</v>
      </c>
      <c r="AE56" s="9">
        <f t="shared" si="22"/>
        <v>0</v>
      </c>
      <c r="AF56" s="9">
        <f t="shared" si="23"/>
        <v>0</v>
      </c>
      <c r="AG56" s="9">
        <f t="shared" si="24"/>
        <v>0.66666666666666663</v>
      </c>
      <c r="AH56" s="10">
        <f t="shared" si="25"/>
        <v>1.25</v>
      </c>
      <c r="AI56" s="9">
        <f t="shared" si="26"/>
        <v>0.5</v>
      </c>
      <c r="AJ56" s="9">
        <f t="shared" si="27"/>
        <v>0.33333333333333331</v>
      </c>
      <c r="AK56" s="9">
        <f t="shared" si="28"/>
        <v>0</v>
      </c>
      <c r="AL56" s="9">
        <f t="shared" si="29"/>
        <v>0</v>
      </c>
      <c r="AM56" s="10">
        <f t="shared" si="30"/>
        <v>0.66666666666666663</v>
      </c>
      <c r="AN56" s="10">
        <f t="shared" si="31"/>
        <v>0.58333333333333337</v>
      </c>
      <c r="AO56" s="5">
        <f t="shared" si="11"/>
        <v>0.64432989690721654</v>
      </c>
      <c r="AP56" s="9">
        <f t="shared" si="12"/>
        <v>1</v>
      </c>
      <c r="AQ56" s="10">
        <f t="shared" si="13"/>
        <v>0</v>
      </c>
      <c r="AR56" s="10">
        <f t="shared" si="14"/>
        <v>0</v>
      </c>
      <c r="AS56" s="10">
        <f t="shared" si="15"/>
        <v>0</v>
      </c>
      <c r="AT56" s="10"/>
      <c r="AU56" s="9">
        <f t="shared" si="17"/>
        <v>1</v>
      </c>
      <c r="AV56" s="10">
        <f t="shared" si="18"/>
        <v>0</v>
      </c>
      <c r="AW56" s="10">
        <f t="shared" si="19"/>
        <v>0</v>
      </c>
      <c r="AX56" s="10">
        <f t="shared" si="20"/>
        <v>0</v>
      </c>
    </row>
    <row r="57" spans="1:50" ht="16" hidden="1" customHeight="1" x14ac:dyDescent="0.2">
      <c r="A57" s="7" t="s">
        <v>28</v>
      </c>
      <c r="B57" s="7" t="s">
        <v>40</v>
      </c>
      <c r="C57" s="7" t="s">
        <v>33</v>
      </c>
      <c r="D57" s="7" t="s">
        <v>37</v>
      </c>
      <c r="E57" s="7" t="s">
        <v>34</v>
      </c>
      <c r="F57" s="8">
        <v>1.4351851851851854E-3</v>
      </c>
      <c r="G57" s="13">
        <v>-4</v>
      </c>
      <c r="H57" s="7">
        <v>2</v>
      </c>
      <c r="I57" s="7">
        <v>4</v>
      </c>
      <c r="J57" s="7">
        <v>3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6</v>
      </c>
      <c r="T57" s="7">
        <v>5</v>
      </c>
      <c r="U57" s="7">
        <v>0</v>
      </c>
      <c r="V57" s="7">
        <v>0</v>
      </c>
      <c r="W57" s="7">
        <v>2</v>
      </c>
      <c r="X57" s="7">
        <v>2</v>
      </c>
      <c r="Y57" s="7">
        <v>2</v>
      </c>
      <c r="Z57" s="7">
        <v>0</v>
      </c>
      <c r="AA57" s="7">
        <v>0</v>
      </c>
      <c r="AB57" s="7">
        <v>1</v>
      </c>
      <c r="AC57" s="7">
        <v>2</v>
      </c>
      <c r="AD57" s="15">
        <f t="shared" si="21"/>
        <v>1</v>
      </c>
      <c r="AE57" s="9">
        <f t="shared" si="22"/>
        <v>0.75</v>
      </c>
      <c r="AF57" s="9">
        <f t="shared" si="23"/>
        <v>0</v>
      </c>
      <c r="AG57" s="9">
        <f t="shared" si="24"/>
        <v>0</v>
      </c>
      <c r="AH57" s="10">
        <f t="shared" si="25"/>
        <v>0.5</v>
      </c>
      <c r="AI57" s="9">
        <f t="shared" si="26"/>
        <v>0.5</v>
      </c>
      <c r="AJ57" s="9">
        <f t="shared" si="27"/>
        <v>0</v>
      </c>
      <c r="AK57" s="9">
        <f t="shared" si="28"/>
        <v>0</v>
      </c>
      <c r="AL57" s="9">
        <f t="shared" si="29"/>
        <v>0.5</v>
      </c>
      <c r="AM57" s="10">
        <f t="shared" si="30"/>
        <v>1.2</v>
      </c>
      <c r="AN57" s="10">
        <f t="shared" si="31"/>
        <v>-0.7</v>
      </c>
      <c r="AO57" s="5">
        <f t="shared" si="11"/>
        <v>1</v>
      </c>
      <c r="AP57" s="9">
        <f t="shared" si="12"/>
        <v>0</v>
      </c>
      <c r="AQ57" s="10">
        <f t="shared" si="13"/>
        <v>0</v>
      </c>
      <c r="AR57" s="10">
        <f t="shared" si="14"/>
        <v>0</v>
      </c>
      <c r="AS57" s="10">
        <f t="shared" si="15"/>
        <v>0</v>
      </c>
      <c r="AT57" s="10"/>
      <c r="AU57" s="9">
        <f t="shared" si="17"/>
        <v>1</v>
      </c>
      <c r="AV57" s="10">
        <f t="shared" si="18"/>
        <v>0</v>
      </c>
      <c r="AW57" s="10">
        <f t="shared" si="19"/>
        <v>0.5</v>
      </c>
      <c r="AX57" s="10">
        <f t="shared" si="20"/>
        <v>0.2</v>
      </c>
    </row>
    <row r="58" spans="1:50" ht="16" hidden="1" customHeight="1" x14ac:dyDescent="0.2">
      <c r="A58" s="7" t="s">
        <v>29</v>
      </c>
      <c r="B58" s="7" t="s">
        <v>39</v>
      </c>
      <c r="C58" s="7" t="s">
        <v>32</v>
      </c>
      <c r="D58" s="7" t="s">
        <v>37</v>
      </c>
      <c r="E58" s="7" t="s">
        <v>34</v>
      </c>
      <c r="F58" s="8">
        <v>1.4004629629629629E-3</v>
      </c>
      <c r="G58" s="13">
        <v>1</v>
      </c>
      <c r="H58" s="7">
        <v>4</v>
      </c>
      <c r="I58" s="7">
        <v>3</v>
      </c>
      <c r="J58" s="7">
        <v>0</v>
      </c>
      <c r="K58" s="7">
        <v>3</v>
      </c>
      <c r="L58" s="7">
        <v>0</v>
      </c>
      <c r="M58" s="7">
        <v>2</v>
      </c>
      <c r="N58" s="7">
        <v>4</v>
      </c>
      <c r="O58" s="7">
        <v>0</v>
      </c>
      <c r="P58" s="7">
        <v>0</v>
      </c>
      <c r="Q58" s="7">
        <v>1</v>
      </c>
      <c r="R58" s="7">
        <v>0</v>
      </c>
      <c r="S58" s="7">
        <v>3</v>
      </c>
      <c r="T58" s="7">
        <v>3</v>
      </c>
      <c r="U58" s="7">
        <v>0</v>
      </c>
      <c r="V58" s="7">
        <v>0</v>
      </c>
      <c r="W58" s="7">
        <v>2</v>
      </c>
      <c r="X58" s="7">
        <v>0</v>
      </c>
      <c r="Y58" s="7">
        <v>0</v>
      </c>
      <c r="Z58" s="7">
        <v>1</v>
      </c>
      <c r="AA58" s="7">
        <v>2</v>
      </c>
      <c r="AB58" s="7">
        <v>1</v>
      </c>
      <c r="AC58" s="7">
        <v>0</v>
      </c>
      <c r="AD58" s="15">
        <f t="shared" si="21"/>
        <v>0.33333333333333331</v>
      </c>
      <c r="AE58" s="9">
        <f t="shared" si="22"/>
        <v>0</v>
      </c>
      <c r="AF58" s="9">
        <f t="shared" si="23"/>
        <v>1</v>
      </c>
      <c r="AG58" s="9">
        <f t="shared" si="24"/>
        <v>0</v>
      </c>
      <c r="AH58" s="10">
        <f t="shared" si="25"/>
        <v>1.3333333333333333</v>
      </c>
      <c r="AI58" s="9">
        <f t="shared" si="26"/>
        <v>0.5</v>
      </c>
      <c r="AJ58" s="9">
        <f t="shared" si="27"/>
        <v>0</v>
      </c>
      <c r="AK58" s="9">
        <f t="shared" si="28"/>
        <v>0</v>
      </c>
      <c r="AL58" s="9">
        <f t="shared" si="29"/>
        <v>0</v>
      </c>
      <c r="AM58" s="10">
        <f t="shared" si="30"/>
        <v>1</v>
      </c>
      <c r="AN58" s="10">
        <f t="shared" si="31"/>
        <v>0.33333333333333326</v>
      </c>
      <c r="AO58" s="5">
        <f t="shared" si="11"/>
        <v>0.33333333333333331</v>
      </c>
      <c r="AP58" s="9">
        <f t="shared" si="12"/>
        <v>0</v>
      </c>
      <c r="AQ58" s="10">
        <f t="shared" si="13"/>
        <v>0</v>
      </c>
      <c r="AR58" s="10">
        <f t="shared" si="14"/>
        <v>0.5</v>
      </c>
      <c r="AS58" s="10">
        <f t="shared" si="15"/>
        <v>0.33333333333333331</v>
      </c>
      <c r="AT58" s="10"/>
      <c r="AU58" s="9">
        <f t="shared" si="17"/>
        <v>1</v>
      </c>
      <c r="AV58" s="10">
        <f t="shared" si="18"/>
        <v>0</v>
      </c>
      <c r="AW58" s="10">
        <f t="shared" si="19"/>
        <v>1</v>
      </c>
      <c r="AX58" s="10">
        <f t="shared" si="20"/>
        <v>0.33333333333333331</v>
      </c>
    </row>
    <row r="59" spans="1:50" ht="16" hidden="1" customHeight="1" x14ac:dyDescent="0.2">
      <c r="A59" s="7" t="s">
        <v>29</v>
      </c>
      <c r="B59" s="7" t="s">
        <v>39</v>
      </c>
      <c r="C59" s="7" t="s">
        <v>32</v>
      </c>
      <c r="D59" s="7" t="s">
        <v>37</v>
      </c>
      <c r="E59" s="7" t="s">
        <v>35</v>
      </c>
      <c r="F59" s="8">
        <v>1.3888888888888889E-3</v>
      </c>
      <c r="G59" s="13">
        <v>-4</v>
      </c>
      <c r="H59" s="7">
        <v>0</v>
      </c>
      <c r="I59" s="7">
        <v>3</v>
      </c>
      <c r="J59" s="7">
        <v>0</v>
      </c>
      <c r="K59" s="7">
        <v>0</v>
      </c>
      <c r="L59" s="7">
        <v>2</v>
      </c>
      <c r="M59" s="7">
        <v>0</v>
      </c>
      <c r="N59" s="7">
        <v>2</v>
      </c>
      <c r="O59" s="7">
        <v>0</v>
      </c>
      <c r="P59" s="7">
        <v>1</v>
      </c>
      <c r="Q59" s="7">
        <v>0</v>
      </c>
      <c r="R59" s="7">
        <v>0</v>
      </c>
      <c r="S59" s="7">
        <v>4</v>
      </c>
      <c r="T59" s="7">
        <v>2</v>
      </c>
      <c r="U59" s="7">
        <v>0</v>
      </c>
      <c r="V59" s="7">
        <v>1</v>
      </c>
      <c r="W59" s="7">
        <v>0</v>
      </c>
      <c r="X59" s="7">
        <v>2</v>
      </c>
      <c r="Y59" s="7">
        <v>1</v>
      </c>
      <c r="Z59" s="7">
        <v>0</v>
      </c>
      <c r="AA59" s="7">
        <v>0</v>
      </c>
      <c r="AB59" s="7">
        <v>1</v>
      </c>
      <c r="AC59" s="7">
        <v>0</v>
      </c>
      <c r="AD59" s="15">
        <f t="shared" si="21"/>
        <v>0</v>
      </c>
      <c r="AE59" s="9">
        <f t="shared" si="22"/>
        <v>0</v>
      </c>
      <c r="AF59" s="9">
        <f t="shared" si="23"/>
        <v>0</v>
      </c>
      <c r="AG59" s="9">
        <f t="shared" si="24"/>
        <v>0</v>
      </c>
      <c r="AH59" s="10">
        <f t="shared" si="25"/>
        <v>0</v>
      </c>
      <c r="AI59" s="9">
        <f t="shared" si="26"/>
        <v>0.66666666666666663</v>
      </c>
      <c r="AJ59" s="9">
        <f t="shared" si="27"/>
        <v>0</v>
      </c>
      <c r="AK59" s="9">
        <f t="shared" si="28"/>
        <v>1</v>
      </c>
      <c r="AL59" s="9">
        <f t="shared" si="29"/>
        <v>0</v>
      </c>
      <c r="AM59" s="10">
        <f t="shared" si="30"/>
        <v>2</v>
      </c>
      <c r="AN59" s="10">
        <f t="shared" si="31"/>
        <v>-2</v>
      </c>
      <c r="AO59" s="5">
        <f t="shared" si="11"/>
        <v>0</v>
      </c>
      <c r="AP59" s="9">
        <f t="shared" si="12"/>
        <v>1</v>
      </c>
      <c r="AQ59" s="10">
        <f t="shared" si="13"/>
        <v>0</v>
      </c>
      <c r="AR59" s="10">
        <f t="shared" si="14"/>
        <v>0</v>
      </c>
      <c r="AS59" s="10">
        <f t="shared" si="15"/>
        <v>0</v>
      </c>
      <c r="AT59" s="10"/>
      <c r="AU59" s="9">
        <f t="shared" si="17"/>
        <v>0</v>
      </c>
      <c r="AV59" s="10">
        <f t="shared" si="18"/>
        <v>0</v>
      </c>
      <c r="AW59" s="10">
        <f t="shared" si="19"/>
        <v>0.5</v>
      </c>
      <c r="AX59" s="10">
        <f t="shared" si="20"/>
        <v>0.5</v>
      </c>
    </row>
    <row r="60" spans="1:50" ht="16" hidden="1" customHeight="1" x14ac:dyDescent="0.2">
      <c r="A60" s="7" t="s">
        <v>28</v>
      </c>
      <c r="B60" s="7" t="s">
        <v>30</v>
      </c>
      <c r="C60" s="7" t="s">
        <v>39</v>
      </c>
      <c r="D60" s="7" t="s">
        <v>32</v>
      </c>
      <c r="E60" s="7" t="s">
        <v>37</v>
      </c>
      <c r="F60" s="8">
        <v>1.3773148148148147E-3</v>
      </c>
      <c r="G60" s="13">
        <v>-3</v>
      </c>
      <c r="H60" s="7">
        <v>3</v>
      </c>
      <c r="I60" s="7">
        <v>3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1</v>
      </c>
      <c r="Q60" s="7">
        <v>1</v>
      </c>
      <c r="R60" s="7">
        <v>2</v>
      </c>
      <c r="S60" s="7">
        <v>6</v>
      </c>
      <c r="T60" s="7">
        <v>3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1</v>
      </c>
      <c r="AA60" s="7">
        <v>0</v>
      </c>
      <c r="AB60" s="7">
        <v>1</v>
      </c>
      <c r="AC60" s="7">
        <v>2</v>
      </c>
      <c r="AD60" s="15">
        <f t="shared" si="21"/>
        <v>0.5</v>
      </c>
      <c r="AE60" s="9">
        <f t="shared" si="22"/>
        <v>0</v>
      </c>
      <c r="AF60" s="9">
        <f t="shared" si="23"/>
        <v>0</v>
      </c>
      <c r="AG60" s="9">
        <f t="shared" si="24"/>
        <v>1</v>
      </c>
      <c r="AH60" s="10">
        <f t="shared" si="25"/>
        <v>1</v>
      </c>
      <c r="AI60" s="9">
        <f t="shared" si="26"/>
        <v>1.25</v>
      </c>
      <c r="AJ60" s="9">
        <f t="shared" si="27"/>
        <v>0</v>
      </c>
      <c r="AK60" s="9">
        <f t="shared" si="28"/>
        <v>0</v>
      </c>
      <c r="AL60" s="9">
        <f t="shared" si="29"/>
        <v>1</v>
      </c>
      <c r="AM60" s="10">
        <f t="shared" si="30"/>
        <v>2</v>
      </c>
      <c r="AN60" s="10">
        <f t="shared" si="31"/>
        <v>-1</v>
      </c>
      <c r="AO60" s="5">
        <f t="shared" si="11"/>
        <v>0.52083333333333337</v>
      </c>
      <c r="AP60" s="9">
        <f t="shared" si="12"/>
        <v>0</v>
      </c>
      <c r="AQ60" s="10">
        <f t="shared" si="13"/>
        <v>0</v>
      </c>
      <c r="AR60" s="10">
        <f t="shared" si="14"/>
        <v>1</v>
      </c>
      <c r="AS60" s="10">
        <f t="shared" si="15"/>
        <v>0.33333333333333331</v>
      </c>
      <c r="AT60" s="10"/>
      <c r="AU60" s="9">
        <f t="shared" si="17"/>
        <v>0</v>
      </c>
      <c r="AV60" s="10">
        <f t="shared" si="18"/>
        <v>0</v>
      </c>
      <c r="AW60" s="10">
        <f t="shared" si="19"/>
        <v>0.5</v>
      </c>
      <c r="AX60" s="10">
        <f t="shared" si="20"/>
        <v>0.33333333333333331</v>
      </c>
    </row>
    <row r="61" spans="1:50" ht="16" hidden="1" customHeight="1" x14ac:dyDescent="0.2">
      <c r="A61" s="7" t="s">
        <v>28</v>
      </c>
      <c r="B61" s="7" t="s">
        <v>39</v>
      </c>
      <c r="C61" s="7" t="s">
        <v>33</v>
      </c>
      <c r="D61" s="7" t="s">
        <v>36</v>
      </c>
      <c r="E61" s="7" t="s">
        <v>35</v>
      </c>
      <c r="F61" s="8">
        <v>1.3657407407407409E-3</v>
      </c>
      <c r="G61" s="13">
        <v>1</v>
      </c>
      <c r="H61" s="7">
        <v>6</v>
      </c>
      <c r="I61" s="7">
        <v>4</v>
      </c>
      <c r="J61" s="7">
        <v>1</v>
      </c>
      <c r="K61" s="7">
        <v>1</v>
      </c>
      <c r="L61" s="7">
        <v>0</v>
      </c>
      <c r="M61" s="7">
        <v>3</v>
      </c>
      <c r="N61" s="7">
        <v>1</v>
      </c>
      <c r="O61" s="7">
        <v>0</v>
      </c>
      <c r="P61" s="7">
        <v>0</v>
      </c>
      <c r="Q61" s="7">
        <v>0</v>
      </c>
      <c r="R61" s="7">
        <v>0</v>
      </c>
      <c r="S61" s="7">
        <v>5</v>
      </c>
      <c r="T61" s="7">
        <v>5</v>
      </c>
      <c r="U61" s="7">
        <v>2</v>
      </c>
      <c r="V61" s="7">
        <v>0</v>
      </c>
      <c r="W61" s="7">
        <v>1</v>
      </c>
      <c r="X61" s="7">
        <v>1</v>
      </c>
      <c r="Y61" s="7">
        <v>0</v>
      </c>
      <c r="Z61" s="7">
        <v>1</v>
      </c>
      <c r="AA61" s="7">
        <v>1</v>
      </c>
      <c r="AB61" s="7">
        <v>1</v>
      </c>
      <c r="AC61" s="7">
        <v>0</v>
      </c>
      <c r="AD61" s="15">
        <f t="shared" si="21"/>
        <v>0.75</v>
      </c>
      <c r="AE61" s="9">
        <f t="shared" si="22"/>
        <v>0.25</v>
      </c>
      <c r="AF61" s="9">
        <f t="shared" si="23"/>
        <v>1</v>
      </c>
      <c r="AG61" s="9">
        <f t="shared" si="24"/>
        <v>0</v>
      </c>
      <c r="AH61" s="10">
        <f t="shared" si="25"/>
        <v>1.5</v>
      </c>
      <c r="AI61" s="9">
        <f t="shared" si="26"/>
        <v>0.83333333333333337</v>
      </c>
      <c r="AJ61" s="9">
        <f t="shared" si="27"/>
        <v>0.4</v>
      </c>
      <c r="AK61" s="9">
        <f t="shared" si="28"/>
        <v>0</v>
      </c>
      <c r="AL61" s="9">
        <f t="shared" si="29"/>
        <v>0</v>
      </c>
      <c r="AM61" s="10">
        <f t="shared" si="30"/>
        <v>1</v>
      </c>
      <c r="AN61" s="10">
        <f t="shared" si="31"/>
        <v>0.5</v>
      </c>
      <c r="AO61" s="5">
        <f t="shared" si="11"/>
        <v>0.75</v>
      </c>
      <c r="AP61" s="9">
        <f t="shared" si="12"/>
        <v>0</v>
      </c>
      <c r="AQ61" s="10">
        <f t="shared" si="13"/>
        <v>0</v>
      </c>
      <c r="AR61" s="10">
        <f t="shared" si="14"/>
        <v>0</v>
      </c>
      <c r="AS61" s="10">
        <f t="shared" si="15"/>
        <v>0</v>
      </c>
      <c r="AT61" s="10"/>
      <c r="AU61" s="9">
        <f t="shared" si="17"/>
        <v>1</v>
      </c>
      <c r="AV61" s="10">
        <f t="shared" si="18"/>
        <v>0.5</v>
      </c>
      <c r="AW61" s="10">
        <f t="shared" si="19"/>
        <v>0.5</v>
      </c>
      <c r="AX61" s="10">
        <f t="shared" si="20"/>
        <v>0.2</v>
      </c>
    </row>
    <row r="62" spans="1:50" ht="16" hidden="1" customHeight="1" x14ac:dyDescent="0.2">
      <c r="A62" s="7" t="s">
        <v>28</v>
      </c>
      <c r="B62" s="7" t="s">
        <v>31</v>
      </c>
      <c r="C62" s="7" t="s">
        <v>39</v>
      </c>
      <c r="D62" s="7" t="s">
        <v>40</v>
      </c>
      <c r="E62" s="7" t="s">
        <v>35</v>
      </c>
      <c r="F62" s="8">
        <v>1.3541666666666667E-3</v>
      </c>
      <c r="G62" s="13">
        <v>-2</v>
      </c>
      <c r="H62" s="7">
        <v>0</v>
      </c>
      <c r="I62" s="7">
        <v>3</v>
      </c>
      <c r="J62" s="7">
        <v>2</v>
      </c>
      <c r="K62" s="7">
        <v>1</v>
      </c>
      <c r="L62" s="7">
        <v>1</v>
      </c>
      <c r="M62" s="7">
        <v>0</v>
      </c>
      <c r="N62" s="7">
        <v>2</v>
      </c>
      <c r="O62" s="7">
        <v>0</v>
      </c>
      <c r="P62" s="7">
        <v>0</v>
      </c>
      <c r="Q62" s="7">
        <v>0</v>
      </c>
      <c r="R62" s="7">
        <v>0</v>
      </c>
      <c r="S62" s="7">
        <v>2</v>
      </c>
      <c r="T62" s="7">
        <v>2</v>
      </c>
      <c r="U62" s="7">
        <v>0</v>
      </c>
      <c r="V62" s="7">
        <v>1</v>
      </c>
      <c r="W62" s="7">
        <v>1</v>
      </c>
      <c r="X62" s="7">
        <v>1</v>
      </c>
      <c r="Y62" s="7">
        <v>2</v>
      </c>
      <c r="Z62" s="7">
        <v>0</v>
      </c>
      <c r="AA62" s="7">
        <v>0</v>
      </c>
      <c r="AB62" s="7">
        <v>0</v>
      </c>
      <c r="AC62" s="7">
        <v>0</v>
      </c>
      <c r="AD62" s="15">
        <f t="shared" si="21"/>
        <v>0</v>
      </c>
      <c r="AE62" s="9">
        <f t="shared" si="22"/>
        <v>0.66666666666666663</v>
      </c>
      <c r="AF62" s="9">
        <f t="shared" si="23"/>
        <v>0.5</v>
      </c>
      <c r="AG62" s="9">
        <f t="shared" si="24"/>
        <v>0</v>
      </c>
      <c r="AH62" s="10">
        <f t="shared" si="25"/>
        <v>0</v>
      </c>
      <c r="AI62" s="9">
        <f t="shared" si="26"/>
        <v>0.33333333333333331</v>
      </c>
      <c r="AJ62" s="9">
        <f t="shared" si="27"/>
        <v>0</v>
      </c>
      <c r="AK62" s="9">
        <f t="shared" si="28"/>
        <v>0.5</v>
      </c>
      <c r="AL62" s="9">
        <f t="shared" si="29"/>
        <v>0</v>
      </c>
      <c r="AM62" s="10">
        <f t="shared" si="30"/>
        <v>1</v>
      </c>
      <c r="AN62" s="10">
        <f t="shared" si="31"/>
        <v>-1</v>
      </c>
      <c r="AO62" s="5">
        <f t="shared" si="11"/>
        <v>0</v>
      </c>
      <c r="AP62" s="9">
        <f t="shared" si="12"/>
        <v>0.5</v>
      </c>
      <c r="AQ62" s="10">
        <f t="shared" si="13"/>
        <v>0</v>
      </c>
      <c r="AR62" s="10">
        <f t="shared" si="14"/>
        <v>0</v>
      </c>
      <c r="AS62" s="10">
        <f t="shared" si="15"/>
        <v>0</v>
      </c>
      <c r="AT62" s="10"/>
      <c r="AU62" s="9">
        <f t="shared" si="17"/>
        <v>0.5</v>
      </c>
      <c r="AV62" s="10">
        <f t="shared" si="18"/>
        <v>0</v>
      </c>
      <c r="AW62" s="10">
        <f t="shared" si="19"/>
        <v>0</v>
      </c>
      <c r="AX62" s="10">
        <f t="shared" si="20"/>
        <v>0</v>
      </c>
    </row>
    <row r="63" spans="1:50" ht="16" hidden="1" customHeight="1" x14ac:dyDescent="0.2">
      <c r="A63" s="7" t="s">
        <v>29</v>
      </c>
      <c r="B63" s="7" t="s">
        <v>39</v>
      </c>
      <c r="C63" s="7" t="s">
        <v>33</v>
      </c>
      <c r="D63" s="7" t="s">
        <v>37</v>
      </c>
      <c r="E63" s="7" t="s">
        <v>35</v>
      </c>
      <c r="F63" s="8">
        <v>1.3541666666666667E-3</v>
      </c>
      <c r="G63" s="13">
        <v>-3</v>
      </c>
      <c r="H63" s="7">
        <v>0</v>
      </c>
      <c r="I63" s="7">
        <v>2</v>
      </c>
      <c r="J63" s="7">
        <v>0</v>
      </c>
      <c r="K63" s="7">
        <v>0</v>
      </c>
      <c r="L63" s="7">
        <v>2</v>
      </c>
      <c r="M63" s="7">
        <v>0</v>
      </c>
      <c r="N63" s="7">
        <v>1</v>
      </c>
      <c r="O63" s="7">
        <v>0</v>
      </c>
      <c r="P63" s="7">
        <v>1</v>
      </c>
      <c r="Q63" s="7">
        <v>0</v>
      </c>
      <c r="R63" s="7">
        <v>0</v>
      </c>
      <c r="S63" s="7">
        <v>3</v>
      </c>
      <c r="T63" s="7">
        <v>3</v>
      </c>
      <c r="U63" s="7">
        <v>0</v>
      </c>
      <c r="V63" s="7">
        <v>0</v>
      </c>
      <c r="W63" s="7">
        <v>2</v>
      </c>
      <c r="X63" s="7">
        <v>0</v>
      </c>
      <c r="Y63" s="7">
        <v>1</v>
      </c>
      <c r="Z63" s="7">
        <v>1</v>
      </c>
      <c r="AA63" s="7">
        <v>2</v>
      </c>
      <c r="AB63" s="7">
        <v>1</v>
      </c>
      <c r="AC63" s="7">
        <v>0</v>
      </c>
      <c r="AD63" s="15">
        <f t="shared" si="21"/>
        <v>0</v>
      </c>
      <c r="AE63" s="9">
        <f t="shared" si="22"/>
        <v>0</v>
      </c>
      <c r="AF63" s="9">
        <f t="shared" si="23"/>
        <v>0</v>
      </c>
      <c r="AG63" s="9">
        <f t="shared" si="24"/>
        <v>0</v>
      </c>
      <c r="AH63" s="10">
        <f t="shared" si="25"/>
        <v>0</v>
      </c>
      <c r="AI63" s="9">
        <f t="shared" si="26"/>
        <v>0.375</v>
      </c>
      <c r="AJ63" s="9">
        <f t="shared" si="27"/>
        <v>0</v>
      </c>
      <c r="AK63" s="9">
        <f t="shared" si="28"/>
        <v>0</v>
      </c>
      <c r="AL63" s="9">
        <f t="shared" si="29"/>
        <v>0</v>
      </c>
      <c r="AM63" s="10">
        <f t="shared" si="30"/>
        <v>1</v>
      </c>
      <c r="AN63" s="10">
        <f t="shared" si="31"/>
        <v>-1</v>
      </c>
      <c r="AO63" s="5">
        <f t="shared" si="11"/>
        <v>0</v>
      </c>
      <c r="AP63" s="9">
        <f t="shared" si="12"/>
        <v>1</v>
      </c>
      <c r="AQ63" s="10">
        <f t="shared" si="13"/>
        <v>0</v>
      </c>
      <c r="AR63" s="10">
        <f t="shared" si="14"/>
        <v>0</v>
      </c>
      <c r="AS63" s="10">
        <f t="shared" si="15"/>
        <v>0</v>
      </c>
      <c r="AT63" s="10"/>
      <c r="AU63" s="9">
        <f t="shared" si="17"/>
        <v>1</v>
      </c>
      <c r="AV63" s="10">
        <f t="shared" si="18"/>
        <v>0</v>
      </c>
      <c r="AW63" s="10">
        <f t="shared" si="19"/>
        <v>1</v>
      </c>
      <c r="AX63" s="10">
        <f t="shared" si="20"/>
        <v>0.33333333333333331</v>
      </c>
    </row>
    <row r="64" spans="1:50" ht="16" hidden="1" customHeight="1" x14ac:dyDescent="0.2">
      <c r="A64" s="7" t="s">
        <v>28</v>
      </c>
      <c r="B64" s="7" t="s">
        <v>29</v>
      </c>
      <c r="C64" s="7" t="s">
        <v>30</v>
      </c>
      <c r="D64" s="7" t="s">
        <v>36</v>
      </c>
      <c r="E64" s="7" t="s">
        <v>34</v>
      </c>
      <c r="F64" s="8">
        <v>1.3310185185185185E-3</v>
      </c>
      <c r="G64" s="13">
        <v>-2</v>
      </c>
      <c r="H64" s="7">
        <v>3</v>
      </c>
      <c r="I64" s="7">
        <v>2</v>
      </c>
      <c r="J64" s="7">
        <v>0</v>
      </c>
      <c r="K64" s="7">
        <v>1</v>
      </c>
      <c r="L64" s="7">
        <v>1</v>
      </c>
      <c r="M64" s="7">
        <v>0</v>
      </c>
      <c r="N64" s="7">
        <v>1</v>
      </c>
      <c r="O64" s="7">
        <v>1</v>
      </c>
      <c r="P64" s="7">
        <v>1</v>
      </c>
      <c r="Q64" s="7">
        <v>1</v>
      </c>
      <c r="R64" s="7">
        <v>0</v>
      </c>
      <c r="S64" s="7">
        <v>5</v>
      </c>
      <c r="T64" s="7">
        <v>2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1</v>
      </c>
      <c r="AA64" s="7">
        <v>0</v>
      </c>
      <c r="AB64" s="7">
        <v>0</v>
      </c>
      <c r="AC64" s="7">
        <v>0</v>
      </c>
      <c r="AD64" s="15">
        <f t="shared" si="21"/>
        <v>0.5</v>
      </c>
      <c r="AE64" s="9">
        <f t="shared" si="22"/>
        <v>0</v>
      </c>
      <c r="AF64" s="9">
        <f t="shared" si="23"/>
        <v>0.5</v>
      </c>
      <c r="AG64" s="9">
        <f t="shared" si="24"/>
        <v>0</v>
      </c>
      <c r="AH64" s="10">
        <f t="shared" si="25"/>
        <v>1.5</v>
      </c>
      <c r="AI64" s="9">
        <f t="shared" si="26"/>
        <v>1.25</v>
      </c>
      <c r="AJ64" s="9">
        <f t="shared" si="27"/>
        <v>0</v>
      </c>
      <c r="AK64" s="9">
        <f t="shared" si="28"/>
        <v>0</v>
      </c>
      <c r="AL64" s="9">
        <f t="shared" si="29"/>
        <v>0</v>
      </c>
      <c r="AM64" s="10">
        <f t="shared" si="30"/>
        <v>2.5</v>
      </c>
      <c r="AN64" s="10">
        <f t="shared" si="31"/>
        <v>-1</v>
      </c>
      <c r="AO64" s="5">
        <f t="shared" si="11"/>
        <v>0.5</v>
      </c>
      <c r="AP64" s="9">
        <f t="shared" si="12"/>
        <v>0.5</v>
      </c>
      <c r="AQ64" s="10">
        <f t="shared" si="13"/>
        <v>0</v>
      </c>
      <c r="AR64" s="10">
        <f t="shared" si="14"/>
        <v>1</v>
      </c>
      <c r="AS64" s="10">
        <f t="shared" si="15"/>
        <v>0.5</v>
      </c>
      <c r="AT64" s="10"/>
      <c r="AU64" s="9">
        <f t="shared" si="17"/>
        <v>0</v>
      </c>
      <c r="AV64" s="10">
        <f t="shared" si="18"/>
        <v>0</v>
      </c>
      <c r="AW64" s="10">
        <f t="shared" si="19"/>
        <v>0</v>
      </c>
      <c r="AX64" s="10">
        <f t="shared" si="20"/>
        <v>0</v>
      </c>
    </row>
    <row r="65" spans="1:50" ht="16" hidden="1" customHeight="1" x14ac:dyDescent="0.2">
      <c r="A65" s="7" t="s">
        <v>31</v>
      </c>
      <c r="B65" s="7" t="s">
        <v>45</v>
      </c>
      <c r="C65" s="7" t="s">
        <v>39</v>
      </c>
      <c r="D65" s="7" t="s">
        <v>42</v>
      </c>
      <c r="E65" s="7" t="s">
        <v>43</v>
      </c>
      <c r="F65" s="8">
        <v>1.3194444444444443E-3</v>
      </c>
      <c r="G65" s="13">
        <v>-1</v>
      </c>
      <c r="H65" s="7">
        <v>3</v>
      </c>
      <c r="I65" s="7">
        <v>3</v>
      </c>
      <c r="J65" s="7">
        <v>0</v>
      </c>
      <c r="K65" s="7">
        <v>3</v>
      </c>
      <c r="L65" s="7">
        <v>1</v>
      </c>
      <c r="M65" s="7">
        <v>1</v>
      </c>
      <c r="N65" s="7">
        <v>2</v>
      </c>
      <c r="O65" s="7">
        <v>0</v>
      </c>
      <c r="P65" s="7">
        <v>2</v>
      </c>
      <c r="Q65" s="7">
        <v>0</v>
      </c>
      <c r="R65" s="7">
        <v>2</v>
      </c>
      <c r="S65" s="7">
        <v>4</v>
      </c>
      <c r="T65" s="7">
        <v>3</v>
      </c>
      <c r="U65" s="7">
        <v>0</v>
      </c>
      <c r="V65" s="7">
        <v>0</v>
      </c>
      <c r="W65" s="7">
        <v>1</v>
      </c>
      <c r="X65" s="7">
        <v>1</v>
      </c>
      <c r="Y65" s="7">
        <v>1</v>
      </c>
      <c r="Z65" s="7">
        <v>0</v>
      </c>
      <c r="AA65" s="7">
        <v>0</v>
      </c>
      <c r="AB65" s="7">
        <v>0</v>
      </c>
      <c r="AC65" s="7">
        <v>2</v>
      </c>
      <c r="AD65" s="15">
        <f t="shared" si="21"/>
        <v>0.2</v>
      </c>
      <c r="AE65" s="9">
        <f t="shared" si="22"/>
        <v>0</v>
      </c>
      <c r="AF65" s="9">
        <f t="shared" si="23"/>
        <v>0.75</v>
      </c>
      <c r="AG65" s="9">
        <f t="shared" si="24"/>
        <v>0.4</v>
      </c>
      <c r="AH65" s="10">
        <f t="shared" si="25"/>
        <v>1</v>
      </c>
      <c r="AI65" s="9">
        <f t="shared" si="26"/>
        <v>0.5</v>
      </c>
      <c r="AJ65" s="9">
        <f t="shared" si="27"/>
        <v>0</v>
      </c>
      <c r="AK65" s="9">
        <f t="shared" si="28"/>
        <v>0</v>
      </c>
      <c r="AL65" s="9">
        <f t="shared" si="29"/>
        <v>1</v>
      </c>
      <c r="AM65" s="10">
        <f t="shared" si="30"/>
        <v>1.3333333333333333</v>
      </c>
      <c r="AN65" s="10">
        <f t="shared" si="31"/>
        <v>-0.33333333333333326</v>
      </c>
      <c r="AO65" s="5">
        <f t="shared" si="11"/>
        <v>0.25510204081632654</v>
      </c>
      <c r="AP65" s="9">
        <f t="shared" si="12"/>
        <v>0.25</v>
      </c>
      <c r="AQ65" s="10">
        <f t="shared" si="13"/>
        <v>0</v>
      </c>
      <c r="AR65" s="10">
        <f t="shared" si="14"/>
        <v>0</v>
      </c>
      <c r="AS65" s="10">
        <f t="shared" si="15"/>
        <v>0</v>
      </c>
      <c r="AT65" s="10"/>
      <c r="AU65" s="9">
        <f t="shared" si="17"/>
        <v>1</v>
      </c>
      <c r="AV65" s="10">
        <f t="shared" si="18"/>
        <v>0</v>
      </c>
      <c r="AW65" s="10">
        <f t="shared" si="19"/>
        <v>0</v>
      </c>
      <c r="AX65" s="10">
        <f t="shared" si="20"/>
        <v>0</v>
      </c>
    </row>
    <row r="66" spans="1:50" ht="16" hidden="1" customHeight="1" x14ac:dyDescent="0.2">
      <c r="A66" s="7" t="s">
        <v>28</v>
      </c>
      <c r="B66" s="7" t="s">
        <v>39</v>
      </c>
      <c r="C66" s="7" t="s">
        <v>33</v>
      </c>
      <c r="D66" s="7" t="s">
        <v>36</v>
      </c>
      <c r="E66" s="7" t="s">
        <v>34</v>
      </c>
      <c r="F66" s="8">
        <v>1.2731481481481483E-3</v>
      </c>
      <c r="G66" s="13">
        <v>0</v>
      </c>
      <c r="H66" s="7">
        <v>3</v>
      </c>
      <c r="I66" s="7">
        <v>2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1</v>
      </c>
      <c r="R66" s="7">
        <v>0</v>
      </c>
      <c r="S66" s="7">
        <v>3</v>
      </c>
      <c r="T66" s="7">
        <v>2</v>
      </c>
      <c r="U66" s="7">
        <v>0</v>
      </c>
      <c r="V66" s="7">
        <v>0</v>
      </c>
      <c r="W66" s="7">
        <v>1</v>
      </c>
      <c r="X66" s="7">
        <v>0</v>
      </c>
      <c r="Y66" s="7">
        <v>0</v>
      </c>
      <c r="Z66" s="7">
        <v>1</v>
      </c>
      <c r="AA66" s="7">
        <v>1</v>
      </c>
      <c r="AB66" s="7">
        <v>1</v>
      </c>
      <c r="AC66" s="7">
        <v>0</v>
      </c>
      <c r="AD66" s="15">
        <f t="shared" si="21"/>
        <v>1.5</v>
      </c>
      <c r="AE66" s="9">
        <f t="shared" si="22"/>
        <v>0.5</v>
      </c>
      <c r="AF66" s="9">
        <f t="shared" si="23"/>
        <v>0</v>
      </c>
      <c r="AG66" s="9">
        <f t="shared" si="24"/>
        <v>0</v>
      </c>
      <c r="AH66" s="10">
        <f t="shared" si="25"/>
        <v>1.5</v>
      </c>
      <c r="AI66" s="9">
        <f t="shared" si="26"/>
        <v>0.75</v>
      </c>
      <c r="AJ66" s="9">
        <f t="shared" si="27"/>
        <v>0</v>
      </c>
      <c r="AK66" s="9">
        <f t="shared" si="28"/>
        <v>0</v>
      </c>
      <c r="AL66" s="9">
        <f t="shared" si="29"/>
        <v>0</v>
      </c>
      <c r="AM66" s="10">
        <f t="shared" si="30"/>
        <v>1.5</v>
      </c>
      <c r="AN66" s="10">
        <f t="shared" si="31"/>
        <v>0</v>
      </c>
      <c r="AO66" s="5">
        <f t="shared" si="11"/>
        <v>1.5</v>
      </c>
      <c r="AP66" s="9">
        <f t="shared" si="12"/>
        <v>0</v>
      </c>
      <c r="AQ66" s="10">
        <f t="shared" si="13"/>
        <v>1</v>
      </c>
      <c r="AR66" s="10">
        <f t="shared" si="14"/>
        <v>1</v>
      </c>
      <c r="AS66" s="10">
        <f t="shared" si="15"/>
        <v>0.5</v>
      </c>
      <c r="AT66" s="10"/>
      <c r="AU66" s="9">
        <f t="shared" si="17"/>
        <v>1</v>
      </c>
      <c r="AV66" s="10">
        <f t="shared" si="18"/>
        <v>0</v>
      </c>
      <c r="AW66" s="10">
        <f t="shared" si="19"/>
        <v>1</v>
      </c>
      <c r="AX66" s="10">
        <f t="shared" si="20"/>
        <v>0.5</v>
      </c>
    </row>
    <row r="67" spans="1:50" ht="16" hidden="1" customHeight="1" x14ac:dyDescent="0.2">
      <c r="A67" s="7" t="s">
        <v>28</v>
      </c>
      <c r="B67" s="7" t="s">
        <v>39</v>
      </c>
      <c r="C67" s="7" t="s">
        <v>32</v>
      </c>
      <c r="D67" s="7" t="s">
        <v>36</v>
      </c>
      <c r="E67" s="7" t="s">
        <v>34</v>
      </c>
      <c r="F67" s="8">
        <v>1.261574074074074E-3</v>
      </c>
      <c r="G67" s="13">
        <v>3</v>
      </c>
      <c r="H67" s="7">
        <v>6</v>
      </c>
      <c r="I67" s="7">
        <v>4</v>
      </c>
      <c r="J67" s="7">
        <v>0</v>
      </c>
      <c r="K67" s="7">
        <v>0</v>
      </c>
      <c r="L67" s="7">
        <v>1</v>
      </c>
      <c r="M67" s="7">
        <v>0</v>
      </c>
      <c r="N67" s="7">
        <v>1</v>
      </c>
      <c r="O67" s="7">
        <v>2</v>
      </c>
      <c r="P67" s="7">
        <v>0</v>
      </c>
      <c r="Q67" s="7">
        <v>2</v>
      </c>
      <c r="R67" s="7">
        <v>0</v>
      </c>
      <c r="S67" s="7">
        <v>3</v>
      </c>
      <c r="T67" s="7">
        <v>2</v>
      </c>
      <c r="U67" s="7">
        <v>1</v>
      </c>
      <c r="V67" s="7">
        <v>0</v>
      </c>
      <c r="W67" s="7">
        <v>0</v>
      </c>
      <c r="X67" s="7">
        <v>0</v>
      </c>
      <c r="Y67" s="7">
        <v>1</v>
      </c>
      <c r="Z67" s="7">
        <v>1</v>
      </c>
      <c r="AA67" s="7">
        <v>0</v>
      </c>
      <c r="AB67" s="7">
        <v>1</v>
      </c>
      <c r="AC67" s="7">
        <v>0</v>
      </c>
      <c r="AD67" s="15">
        <f t="shared" ref="AD67:AD98" si="32">IFERROR((M67+1.5*O67)/(M67+N67+O67+P67),0)</f>
        <v>1</v>
      </c>
      <c r="AE67" s="9">
        <f t="shared" ref="AE67:AE98" si="33">IFERROR(J67/I67,0)</f>
        <v>0</v>
      </c>
      <c r="AF67" s="9">
        <f t="shared" ref="AF67:AF98" si="34">IFERROR(K67/(K67+L67),0)</f>
        <v>0</v>
      </c>
      <c r="AG67" s="9">
        <f t="shared" ref="AG67:AG98" si="35">IFERROR(R67/(M67+N67+O67+P67),0)</f>
        <v>0</v>
      </c>
      <c r="AH67" s="10">
        <f t="shared" ref="AH67:AH98" si="36">IFERROR(H67/I67,0)</f>
        <v>1.5</v>
      </c>
      <c r="AI67" s="9">
        <f t="shared" ref="AI67:AI98" si="37">IFERROR((X67+1.5*Z67)/(X67+Y67+Z67+AA67),0)</f>
        <v>0.75</v>
      </c>
      <c r="AJ67" s="9">
        <f t="shared" ref="AJ67:AJ98" si="38">IFERROR(U67/T67,0)</f>
        <v>0.5</v>
      </c>
      <c r="AK67" s="9">
        <f t="shared" ref="AK67:AK98" si="39">IFERROR((V67/(V67+W67)),0)</f>
        <v>0</v>
      </c>
      <c r="AL67" s="9">
        <f t="shared" ref="AL67:AL98" si="40">IFERROR(AC67/(X67+Y67+Z67+AA67),0)</f>
        <v>0</v>
      </c>
      <c r="AM67" s="10">
        <f t="shared" ref="AM67:AM98" si="41">IFERROR(S67/T67,0)</f>
        <v>1.5</v>
      </c>
      <c r="AN67" s="10">
        <f t="shared" ref="AN67:AN98" si="42">AH67-AM67</f>
        <v>0</v>
      </c>
      <c r="AO67" s="5">
        <f t="shared" si="11"/>
        <v>1</v>
      </c>
      <c r="AP67" s="9">
        <f t="shared" si="12"/>
        <v>1</v>
      </c>
      <c r="AQ67" s="10">
        <f t="shared" si="13"/>
        <v>0</v>
      </c>
      <c r="AR67" s="10">
        <f t="shared" si="14"/>
        <v>1</v>
      </c>
      <c r="AS67" s="10">
        <f t="shared" si="15"/>
        <v>0.5</v>
      </c>
      <c r="AT67" s="10"/>
      <c r="AU67" s="9">
        <f t="shared" si="17"/>
        <v>0</v>
      </c>
      <c r="AV67" s="10">
        <f t="shared" si="18"/>
        <v>1</v>
      </c>
      <c r="AW67" s="10">
        <f t="shared" si="19"/>
        <v>1</v>
      </c>
      <c r="AX67" s="10">
        <f t="shared" si="20"/>
        <v>0.5</v>
      </c>
    </row>
    <row r="68" spans="1:50" ht="16" hidden="1" customHeight="1" x14ac:dyDescent="0.2">
      <c r="A68" s="7" t="s">
        <v>28</v>
      </c>
      <c r="B68" s="7" t="s">
        <v>39</v>
      </c>
      <c r="C68" s="7" t="s">
        <v>32</v>
      </c>
      <c r="D68" s="7" t="s">
        <v>37</v>
      </c>
      <c r="E68" s="7" t="s">
        <v>35</v>
      </c>
      <c r="F68" s="8">
        <v>1.261574074074074E-3</v>
      </c>
      <c r="G68" s="13">
        <v>-1</v>
      </c>
      <c r="H68" s="7">
        <v>3</v>
      </c>
      <c r="I68" s="7">
        <v>2</v>
      </c>
      <c r="J68" s="7">
        <v>0</v>
      </c>
      <c r="K68" s="7">
        <v>0</v>
      </c>
      <c r="L68" s="7">
        <v>1</v>
      </c>
      <c r="M68" s="7">
        <v>0</v>
      </c>
      <c r="N68" s="7">
        <v>1</v>
      </c>
      <c r="O68" s="7">
        <v>1</v>
      </c>
      <c r="P68" s="7">
        <v>0</v>
      </c>
      <c r="Q68" s="7">
        <v>1</v>
      </c>
      <c r="R68" s="7">
        <v>0</v>
      </c>
      <c r="S68" s="7">
        <v>4</v>
      </c>
      <c r="T68" s="7">
        <v>2</v>
      </c>
      <c r="U68" s="7">
        <v>0</v>
      </c>
      <c r="V68" s="7">
        <v>1</v>
      </c>
      <c r="W68" s="7">
        <v>0</v>
      </c>
      <c r="X68" s="7">
        <v>1</v>
      </c>
      <c r="Y68" s="7">
        <v>1</v>
      </c>
      <c r="Z68" s="7">
        <v>0</v>
      </c>
      <c r="AA68" s="7">
        <v>0</v>
      </c>
      <c r="AB68" s="7">
        <v>0</v>
      </c>
      <c r="AC68" s="7">
        <v>2</v>
      </c>
      <c r="AD68" s="15">
        <f t="shared" si="32"/>
        <v>0.75</v>
      </c>
      <c r="AE68" s="9">
        <f t="shared" si="33"/>
        <v>0</v>
      </c>
      <c r="AF68" s="9">
        <f t="shared" si="34"/>
        <v>0</v>
      </c>
      <c r="AG68" s="9">
        <f t="shared" si="35"/>
        <v>0</v>
      </c>
      <c r="AH68" s="10">
        <f t="shared" si="36"/>
        <v>1.5</v>
      </c>
      <c r="AI68" s="9">
        <f t="shared" si="37"/>
        <v>0.5</v>
      </c>
      <c r="AJ68" s="9">
        <f t="shared" si="38"/>
        <v>0</v>
      </c>
      <c r="AK68" s="9">
        <f t="shared" si="39"/>
        <v>1</v>
      </c>
      <c r="AL68" s="9">
        <f t="shared" si="40"/>
        <v>1</v>
      </c>
      <c r="AM68" s="10">
        <f t="shared" si="41"/>
        <v>2</v>
      </c>
      <c r="AN68" s="10">
        <f t="shared" si="42"/>
        <v>-0.5</v>
      </c>
      <c r="AO68" s="5">
        <f t="shared" ref="AO68:AO131" si="43">IFERROR(H68/(2*((M68+N68+O68+P68)+0.44*R68)),0)</f>
        <v>0.75</v>
      </c>
      <c r="AP68" s="9">
        <f t="shared" ref="AP68:AP131" si="44">IFERROR(L68/(K68+L68),0)</f>
        <v>1</v>
      </c>
      <c r="AQ68" s="10">
        <f t="shared" ref="AQ68:AQ131" si="45">IFERROR(Q68/J68,0)</f>
        <v>0</v>
      </c>
      <c r="AR68" s="10">
        <f t="shared" ref="AR68:AR131" si="46">IFERROR(Q68/(M68+O68),0)</f>
        <v>1</v>
      </c>
      <c r="AS68" s="10">
        <f t="shared" ref="AS68:AS131" si="47">IFERROR(Q68/I68,0)</f>
        <v>0.5</v>
      </c>
      <c r="AT68" s="10"/>
      <c r="AU68" s="9">
        <f t="shared" ref="AU68:AU131" si="48">IFERROR(W68/(W68+V68),0)</f>
        <v>0</v>
      </c>
      <c r="AV68" s="10">
        <f t="shared" ref="AV68:AV131" si="49">IFERROR(AB68/U68,0)</f>
        <v>0</v>
      </c>
      <c r="AW68" s="10">
        <f t="shared" ref="AW68:AW131" si="50">IFERROR(AB68/(X68+Z68),0)</f>
        <v>0</v>
      </c>
      <c r="AX68" s="10">
        <f t="shared" ref="AX68:AX131" si="51">IFERROR(AB68/T68,0)</f>
        <v>0</v>
      </c>
    </row>
    <row r="69" spans="1:50" ht="16" hidden="1" customHeight="1" x14ac:dyDescent="0.2">
      <c r="A69" s="7" t="s">
        <v>39</v>
      </c>
      <c r="B69" s="7" t="s">
        <v>40</v>
      </c>
      <c r="C69" s="7" t="s">
        <v>32</v>
      </c>
      <c r="D69" s="7" t="s">
        <v>38</v>
      </c>
      <c r="E69" s="7" t="s">
        <v>41</v>
      </c>
      <c r="F69" s="8">
        <v>1.2384259259259258E-3</v>
      </c>
      <c r="G69" s="13">
        <v>0</v>
      </c>
      <c r="H69" s="7">
        <v>3</v>
      </c>
      <c r="I69" s="7">
        <v>3</v>
      </c>
      <c r="J69" s="7">
        <v>1</v>
      </c>
      <c r="K69" s="7">
        <v>1</v>
      </c>
      <c r="L69" s="7">
        <v>0</v>
      </c>
      <c r="M69" s="7">
        <v>1</v>
      </c>
      <c r="N69" s="7">
        <v>1</v>
      </c>
      <c r="O69" s="7">
        <v>0</v>
      </c>
      <c r="P69" s="7">
        <v>0</v>
      </c>
      <c r="Q69" s="7">
        <v>0</v>
      </c>
      <c r="R69" s="7">
        <v>2</v>
      </c>
      <c r="S69" s="7">
        <v>3</v>
      </c>
      <c r="T69" s="7">
        <v>4</v>
      </c>
      <c r="U69" s="7">
        <v>0</v>
      </c>
      <c r="V69" s="7">
        <v>0</v>
      </c>
      <c r="W69" s="7">
        <v>3</v>
      </c>
      <c r="X69" s="7">
        <v>1</v>
      </c>
      <c r="Y69" s="7">
        <v>1</v>
      </c>
      <c r="Z69" s="7">
        <v>0</v>
      </c>
      <c r="AA69" s="7">
        <v>1</v>
      </c>
      <c r="AB69" s="7">
        <v>0</v>
      </c>
      <c r="AC69" s="7">
        <v>2</v>
      </c>
      <c r="AD69" s="15">
        <f t="shared" si="32"/>
        <v>0.5</v>
      </c>
      <c r="AE69" s="9">
        <f t="shared" si="33"/>
        <v>0.33333333333333331</v>
      </c>
      <c r="AF69" s="9">
        <f t="shared" si="34"/>
        <v>1</v>
      </c>
      <c r="AG69" s="9">
        <f t="shared" si="35"/>
        <v>1</v>
      </c>
      <c r="AH69" s="10">
        <f t="shared" si="36"/>
        <v>1</v>
      </c>
      <c r="AI69" s="9">
        <f t="shared" si="37"/>
        <v>0.33333333333333331</v>
      </c>
      <c r="AJ69" s="9">
        <f t="shared" si="38"/>
        <v>0</v>
      </c>
      <c r="AK69" s="9">
        <f t="shared" si="39"/>
        <v>0</v>
      </c>
      <c r="AL69" s="9">
        <f t="shared" si="40"/>
        <v>0.66666666666666663</v>
      </c>
      <c r="AM69" s="10">
        <f t="shared" si="41"/>
        <v>0.75</v>
      </c>
      <c r="AN69" s="10">
        <f t="shared" si="42"/>
        <v>0.25</v>
      </c>
      <c r="AO69" s="5">
        <f t="shared" si="43"/>
        <v>0.52083333333333337</v>
      </c>
      <c r="AP69" s="9">
        <f t="shared" si="44"/>
        <v>0</v>
      </c>
      <c r="AQ69" s="10">
        <f t="shared" si="45"/>
        <v>0</v>
      </c>
      <c r="AR69" s="10">
        <f t="shared" si="46"/>
        <v>0</v>
      </c>
      <c r="AS69" s="10">
        <f t="shared" si="47"/>
        <v>0</v>
      </c>
      <c r="AT69" s="10"/>
      <c r="AU69" s="9">
        <f t="shared" si="48"/>
        <v>1</v>
      </c>
      <c r="AV69" s="10">
        <f t="shared" si="49"/>
        <v>0</v>
      </c>
      <c r="AW69" s="10">
        <f t="shared" si="50"/>
        <v>0</v>
      </c>
      <c r="AX69" s="10">
        <f t="shared" si="51"/>
        <v>0</v>
      </c>
    </row>
    <row r="70" spans="1:50" ht="16" hidden="1" customHeight="1" x14ac:dyDescent="0.2">
      <c r="A70" s="7" t="s">
        <v>31</v>
      </c>
      <c r="B70" s="7" t="s">
        <v>39</v>
      </c>
      <c r="C70" s="7" t="s">
        <v>40</v>
      </c>
      <c r="D70" s="7" t="s">
        <v>32</v>
      </c>
      <c r="E70" s="7" t="s">
        <v>42</v>
      </c>
      <c r="F70" s="8">
        <v>1.2268518518518518E-3</v>
      </c>
      <c r="G70" s="13">
        <v>-1</v>
      </c>
      <c r="H70" s="7">
        <v>2</v>
      </c>
      <c r="I70" s="7">
        <v>4</v>
      </c>
      <c r="J70" s="7">
        <v>1</v>
      </c>
      <c r="K70" s="7">
        <v>1</v>
      </c>
      <c r="L70" s="7">
        <v>2</v>
      </c>
      <c r="M70" s="7">
        <v>1</v>
      </c>
      <c r="N70" s="7">
        <v>1</v>
      </c>
      <c r="O70" s="7">
        <v>0</v>
      </c>
      <c r="P70" s="7">
        <v>2</v>
      </c>
      <c r="Q70" s="7">
        <v>1</v>
      </c>
      <c r="R70" s="7">
        <v>0</v>
      </c>
      <c r="S70" s="7">
        <v>3</v>
      </c>
      <c r="T70" s="7">
        <v>3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0</v>
      </c>
      <c r="AA70" s="7">
        <v>0</v>
      </c>
      <c r="AB70" s="7">
        <v>0</v>
      </c>
      <c r="AC70" s="7">
        <v>2</v>
      </c>
      <c r="AD70" s="15">
        <f t="shared" si="32"/>
        <v>0.25</v>
      </c>
      <c r="AE70" s="9">
        <f t="shared" si="33"/>
        <v>0.25</v>
      </c>
      <c r="AF70" s="9">
        <f t="shared" si="34"/>
        <v>0.33333333333333331</v>
      </c>
      <c r="AG70" s="9">
        <f t="shared" si="35"/>
        <v>0</v>
      </c>
      <c r="AH70" s="10">
        <f t="shared" si="36"/>
        <v>0.5</v>
      </c>
      <c r="AI70" s="9">
        <f t="shared" si="37"/>
        <v>0.5</v>
      </c>
      <c r="AJ70" s="9">
        <f t="shared" si="38"/>
        <v>0.33333333333333331</v>
      </c>
      <c r="AK70" s="9">
        <f t="shared" si="39"/>
        <v>0.5</v>
      </c>
      <c r="AL70" s="9">
        <f t="shared" si="40"/>
        <v>1</v>
      </c>
      <c r="AM70" s="10">
        <f t="shared" si="41"/>
        <v>1</v>
      </c>
      <c r="AN70" s="10">
        <f t="shared" si="42"/>
        <v>-0.5</v>
      </c>
      <c r="AO70" s="5">
        <f t="shared" si="43"/>
        <v>0.25</v>
      </c>
      <c r="AP70" s="9">
        <f t="shared" si="44"/>
        <v>0.66666666666666663</v>
      </c>
      <c r="AQ70" s="10">
        <f t="shared" si="45"/>
        <v>1</v>
      </c>
      <c r="AR70" s="10">
        <f t="shared" si="46"/>
        <v>1</v>
      </c>
      <c r="AS70" s="10">
        <f t="shared" si="47"/>
        <v>0.25</v>
      </c>
      <c r="AT70" s="10"/>
      <c r="AU70" s="9">
        <f t="shared" si="48"/>
        <v>0.5</v>
      </c>
      <c r="AV70" s="10">
        <f t="shared" si="49"/>
        <v>0</v>
      </c>
      <c r="AW70" s="10">
        <f t="shared" si="50"/>
        <v>0</v>
      </c>
      <c r="AX70" s="10">
        <f t="shared" si="51"/>
        <v>0</v>
      </c>
    </row>
    <row r="71" spans="1:50" ht="16" hidden="1" customHeight="1" x14ac:dyDescent="0.2">
      <c r="A71" s="7" t="s">
        <v>44</v>
      </c>
      <c r="B71" s="7" t="s">
        <v>40</v>
      </c>
      <c r="C71" s="7" t="s">
        <v>42</v>
      </c>
      <c r="D71" s="7" t="s">
        <v>41</v>
      </c>
      <c r="E71" s="7" t="s">
        <v>43</v>
      </c>
      <c r="F71" s="8">
        <v>1.1689814814814816E-3</v>
      </c>
      <c r="G71" s="13">
        <v>-3</v>
      </c>
      <c r="H71" s="7">
        <v>1</v>
      </c>
      <c r="I71" s="7">
        <v>3</v>
      </c>
      <c r="J71" s="7">
        <v>1</v>
      </c>
      <c r="K71" s="7">
        <v>0</v>
      </c>
      <c r="L71" s="7">
        <v>2</v>
      </c>
      <c r="M71" s="7">
        <v>0</v>
      </c>
      <c r="N71" s="7">
        <v>1</v>
      </c>
      <c r="O71" s="7">
        <v>0</v>
      </c>
      <c r="P71" s="7">
        <v>0</v>
      </c>
      <c r="Q71" s="7">
        <v>0</v>
      </c>
      <c r="R71" s="7">
        <v>2</v>
      </c>
      <c r="S71" s="7">
        <v>4</v>
      </c>
      <c r="T71" s="7">
        <v>3</v>
      </c>
      <c r="U71" s="7">
        <v>1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4</v>
      </c>
      <c r="AD71" s="15">
        <f t="shared" si="32"/>
        <v>0</v>
      </c>
      <c r="AE71" s="9">
        <f t="shared" si="33"/>
        <v>0.33333333333333331</v>
      </c>
      <c r="AF71" s="9">
        <f t="shared" si="34"/>
        <v>0</v>
      </c>
      <c r="AG71" s="9">
        <f t="shared" si="35"/>
        <v>2</v>
      </c>
      <c r="AH71" s="10">
        <f t="shared" si="36"/>
        <v>0.33333333333333331</v>
      </c>
      <c r="AI71" s="9">
        <f t="shared" si="37"/>
        <v>0</v>
      </c>
      <c r="AJ71" s="9">
        <f t="shared" si="38"/>
        <v>0.33333333333333331</v>
      </c>
      <c r="AK71" s="9">
        <f t="shared" si="39"/>
        <v>0</v>
      </c>
      <c r="AL71" s="9">
        <f t="shared" si="40"/>
        <v>0</v>
      </c>
      <c r="AM71" s="10">
        <f t="shared" si="41"/>
        <v>1.3333333333333333</v>
      </c>
      <c r="AN71" s="10">
        <f t="shared" si="42"/>
        <v>-1</v>
      </c>
      <c r="AO71" s="5">
        <f t="shared" si="43"/>
        <v>0.26595744680851063</v>
      </c>
      <c r="AP71" s="9">
        <f t="shared" si="44"/>
        <v>1</v>
      </c>
      <c r="AQ71" s="10">
        <f t="shared" si="45"/>
        <v>0</v>
      </c>
      <c r="AR71" s="10">
        <f t="shared" si="46"/>
        <v>0</v>
      </c>
      <c r="AS71" s="10">
        <f t="shared" si="47"/>
        <v>0</v>
      </c>
      <c r="AT71" s="10"/>
      <c r="AU71" s="9">
        <f t="shared" si="48"/>
        <v>0</v>
      </c>
      <c r="AV71" s="10">
        <f t="shared" si="49"/>
        <v>0</v>
      </c>
      <c r="AW71" s="10">
        <f t="shared" si="50"/>
        <v>0</v>
      </c>
      <c r="AX71" s="10">
        <f t="shared" si="51"/>
        <v>0</v>
      </c>
    </row>
    <row r="72" spans="1:50" ht="16" hidden="1" customHeight="1" x14ac:dyDescent="0.2">
      <c r="A72" s="7" t="s">
        <v>28</v>
      </c>
      <c r="B72" s="7" t="s">
        <v>29</v>
      </c>
      <c r="C72" s="7" t="s">
        <v>30</v>
      </c>
      <c r="D72" s="7" t="s">
        <v>31</v>
      </c>
      <c r="E72" s="7" t="s">
        <v>32</v>
      </c>
      <c r="F72" s="8">
        <v>1.0995370370370371E-3</v>
      </c>
      <c r="G72" s="13">
        <v>1</v>
      </c>
      <c r="H72" s="7">
        <v>2</v>
      </c>
      <c r="I72" s="7">
        <v>3</v>
      </c>
      <c r="J72" s="7">
        <v>1</v>
      </c>
      <c r="K72" s="7">
        <v>0</v>
      </c>
      <c r="L72" s="7">
        <v>1</v>
      </c>
      <c r="M72" s="7">
        <v>1</v>
      </c>
      <c r="N72" s="7">
        <v>0</v>
      </c>
      <c r="O72" s="7">
        <v>0</v>
      </c>
      <c r="P72" s="7">
        <v>1</v>
      </c>
      <c r="Q72" s="7">
        <v>1</v>
      </c>
      <c r="R72" s="7">
        <v>0</v>
      </c>
      <c r="S72" s="7">
        <v>1</v>
      </c>
      <c r="T72" s="7">
        <v>3</v>
      </c>
      <c r="U72" s="7">
        <v>0</v>
      </c>
      <c r="V72" s="7">
        <v>0</v>
      </c>
      <c r="W72" s="7">
        <v>2</v>
      </c>
      <c r="X72" s="7">
        <v>0</v>
      </c>
      <c r="Y72" s="7">
        <v>1</v>
      </c>
      <c r="Z72" s="7">
        <v>0</v>
      </c>
      <c r="AA72" s="7">
        <v>1</v>
      </c>
      <c r="AB72" s="7">
        <v>0</v>
      </c>
      <c r="AC72" s="7">
        <v>1</v>
      </c>
      <c r="AD72" s="15">
        <f t="shared" si="32"/>
        <v>0.5</v>
      </c>
      <c r="AE72" s="9">
        <f t="shared" si="33"/>
        <v>0.33333333333333331</v>
      </c>
      <c r="AF72" s="9">
        <f t="shared" si="34"/>
        <v>0</v>
      </c>
      <c r="AG72" s="9">
        <f t="shared" si="35"/>
        <v>0</v>
      </c>
      <c r="AH72" s="10">
        <f t="shared" si="36"/>
        <v>0.66666666666666663</v>
      </c>
      <c r="AI72" s="9">
        <f t="shared" si="37"/>
        <v>0</v>
      </c>
      <c r="AJ72" s="9">
        <f t="shared" si="38"/>
        <v>0</v>
      </c>
      <c r="AK72" s="9">
        <f t="shared" si="39"/>
        <v>0</v>
      </c>
      <c r="AL72" s="9">
        <f t="shared" si="40"/>
        <v>0.5</v>
      </c>
      <c r="AM72" s="10">
        <f t="shared" si="41"/>
        <v>0.33333333333333331</v>
      </c>
      <c r="AN72" s="10">
        <f t="shared" si="42"/>
        <v>0.33333333333333331</v>
      </c>
      <c r="AO72" s="5">
        <f t="shared" si="43"/>
        <v>0.5</v>
      </c>
      <c r="AP72" s="9">
        <f t="shared" si="44"/>
        <v>1</v>
      </c>
      <c r="AQ72" s="10">
        <f t="shared" si="45"/>
        <v>1</v>
      </c>
      <c r="AR72" s="10">
        <f t="shared" si="46"/>
        <v>1</v>
      </c>
      <c r="AS72" s="10">
        <f t="shared" si="47"/>
        <v>0.33333333333333331</v>
      </c>
      <c r="AT72" s="10"/>
      <c r="AU72" s="9">
        <f t="shared" si="48"/>
        <v>1</v>
      </c>
      <c r="AV72" s="10">
        <f t="shared" si="49"/>
        <v>0</v>
      </c>
      <c r="AW72" s="10">
        <f t="shared" si="50"/>
        <v>0</v>
      </c>
      <c r="AX72" s="10">
        <f t="shared" si="51"/>
        <v>0</v>
      </c>
    </row>
    <row r="73" spans="1:50" ht="16" hidden="1" customHeight="1" x14ac:dyDescent="0.2">
      <c r="A73" s="7" t="s">
        <v>31</v>
      </c>
      <c r="B73" s="7" t="s">
        <v>39</v>
      </c>
      <c r="C73" s="7" t="s">
        <v>42</v>
      </c>
      <c r="D73" s="7" t="s">
        <v>41</v>
      </c>
      <c r="E73" s="7" t="s">
        <v>43</v>
      </c>
      <c r="F73" s="8">
        <v>1.0879629629629629E-3</v>
      </c>
      <c r="G73" s="13">
        <v>2</v>
      </c>
      <c r="H73" s="7">
        <v>2</v>
      </c>
      <c r="I73" s="7">
        <v>3</v>
      </c>
      <c r="J73" s="7">
        <v>0</v>
      </c>
      <c r="K73" s="7">
        <v>0</v>
      </c>
      <c r="L73" s="7">
        <v>2</v>
      </c>
      <c r="M73" s="7">
        <v>1</v>
      </c>
      <c r="N73" s="7">
        <v>2</v>
      </c>
      <c r="O73" s="7">
        <v>0</v>
      </c>
      <c r="P73" s="7">
        <v>0</v>
      </c>
      <c r="Q73" s="7">
        <v>1</v>
      </c>
      <c r="R73" s="7">
        <v>0</v>
      </c>
      <c r="S73" s="7">
        <v>0</v>
      </c>
      <c r="T73" s="7">
        <v>3</v>
      </c>
      <c r="U73" s="7">
        <v>2</v>
      </c>
      <c r="V73" s="7">
        <v>1</v>
      </c>
      <c r="W73" s="7">
        <v>1</v>
      </c>
      <c r="X73" s="7">
        <v>0</v>
      </c>
      <c r="Y73" s="7">
        <v>1</v>
      </c>
      <c r="Z73" s="7">
        <v>0</v>
      </c>
      <c r="AA73" s="7">
        <v>0</v>
      </c>
      <c r="AB73" s="7">
        <v>0</v>
      </c>
      <c r="AC73" s="7">
        <v>1</v>
      </c>
      <c r="AD73" s="15">
        <f t="shared" si="32"/>
        <v>0.33333333333333331</v>
      </c>
      <c r="AE73" s="9">
        <f t="shared" si="33"/>
        <v>0</v>
      </c>
      <c r="AF73" s="9">
        <f t="shared" si="34"/>
        <v>0</v>
      </c>
      <c r="AG73" s="9">
        <f t="shared" si="35"/>
        <v>0</v>
      </c>
      <c r="AH73" s="10">
        <f t="shared" si="36"/>
        <v>0.66666666666666663</v>
      </c>
      <c r="AI73" s="9">
        <f t="shared" si="37"/>
        <v>0</v>
      </c>
      <c r="AJ73" s="9">
        <f t="shared" si="38"/>
        <v>0.66666666666666663</v>
      </c>
      <c r="AK73" s="9">
        <f t="shared" si="39"/>
        <v>0.5</v>
      </c>
      <c r="AL73" s="9">
        <f t="shared" si="40"/>
        <v>1</v>
      </c>
      <c r="AM73" s="10">
        <f t="shared" si="41"/>
        <v>0</v>
      </c>
      <c r="AN73" s="10">
        <f t="shared" si="42"/>
        <v>0.66666666666666663</v>
      </c>
      <c r="AO73" s="5">
        <f t="shared" si="43"/>
        <v>0.33333333333333331</v>
      </c>
      <c r="AP73" s="9">
        <f t="shared" si="44"/>
        <v>1</v>
      </c>
      <c r="AQ73" s="10">
        <f t="shared" si="45"/>
        <v>0</v>
      </c>
      <c r="AR73" s="10">
        <f t="shared" si="46"/>
        <v>1</v>
      </c>
      <c r="AS73" s="10">
        <f t="shared" si="47"/>
        <v>0.33333333333333331</v>
      </c>
      <c r="AT73" s="10"/>
      <c r="AU73" s="9">
        <f t="shared" si="48"/>
        <v>0.5</v>
      </c>
      <c r="AV73" s="10">
        <f t="shared" si="49"/>
        <v>0</v>
      </c>
      <c r="AW73" s="10">
        <f t="shared" si="50"/>
        <v>0</v>
      </c>
      <c r="AX73" s="10">
        <f t="shared" si="51"/>
        <v>0</v>
      </c>
    </row>
    <row r="74" spans="1:50" ht="16" hidden="1" customHeight="1" x14ac:dyDescent="0.2">
      <c r="A74" s="7" t="s">
        <v>28</v>
      </c>
      <c r="B74" s="7" t="s">
        <v>30</v>
      </c>
      <c r="C74" s="7" t="s">
        <v>40</v>
      </c>
      <c r="D74" s="7" t="s">
        <v>38</v>
      </c>
      <c r="E74" s="7" t="s">
        <v>35</v>
      </c>
      <c r="F74" s="8">
        <v>1.0763888888888889E-3</v>
      </c>
      <c r="G74" s="13">
        <v>2</v>
      </c>
      <c r="H74" s="7">
        <v>2</v>
      </c>
      <c r="I74" s="7">
        <v>2</v>
      </c>
      <c r="J74" s="7">
        <v>1</v>
      </c>
      <c r="K74" s="7">
        <v>0</v>
      </c>
      <c r="L74" s="7">
        <v>0</v>
      </c>
      <c r="M74" s="7">
        <v>1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2</v>
      </c>
      <c r="U74" s="7">
        <v>0</v>
      </c>
      <c r="V74" s="7">
        <v>0</v>
      </c>
      <c r="W74" s="7">
        <v>2</v>
      </c>
      <c r="X74" s="7">
        <v>0</v>
      </c>
      <c r="Y74" s="7">
        <v>0</v>
      </c>
      <c r="Z74" s="7">
        <v>0</v>
      </c>
      <c r="AA74" s="7">
        <v>2</v>
      </c>
      <c r="AB74" s="7">
        <v>0</v>
      </c>
      <c r="AC74" s="7">
        <v>0</v>
      </c>
      <c r="AD74" s="15">
        <f t="shared" si="32"/>
        <v>1</v>
      </c>
      <c r="AE74" s="9">
        <f t="shared" si="33"/>
        <v>0.5</v>
      </c>
      <c r="AF74" s="9">
        <f t="shared" si="34"/>
        <v>0</v>
      </c>
      <c r="AG74" s="9">
        <f t="shared" si="35"/>
        <v>0</v>
      </c>
      <c r="AH74" s="10">
        <f t="shared" si="36"/>
        <v>1</v>
      </c>
      <c r="AI74" s="9">
        <f t="shared" si="37"/>
        <v>0</v>
      </c>
      <c r="AJ74" s="9">
        <f t="shared" si="38"/>
        <v>0</v>
      </c>
      <c r="AK74" s="9">
        <f t="shared" si="39"/>
        <v>0</v>
      </c>
      <c r="AL74" s="9">
        <f t="shared" si="40"/>
        <v>0</v>
      </c>
      <c r="AM74" s="10">
        <f t="shared" si="41"/>
        <v>0</v>
      </c>
      <c r="AN74" s="10">
        <f t="shared" si="42"/>
        <v>1</v>
      </c>
      <c r="AO74" s="5">
        <f t="shared" si="43"/>
        <v>1</v>
      </c>
      <c r="AP74" s="9">
        <f t="shared" si="44"/>
        <v>0</v>
      </c>
      <c r="AQ74" s="10">
        <f t="shared" si="45"/>
        <v>0</v>
      </c>
      <c r="AR74" s="10">
        <f t="shared" si="46"/>
        <v>0</v>
      </c>
      <c r="AS74" s="10">
        <f t="shared" si="47"/>
        <v>0</v>
      </c>
      <c r="AT74" s="10"/>
      <c r="AU74" s="9">
        <f t="shared" si="48"/>
        <v>1</v>
      </c>
      <c r="AV74" s="10">
        <f t="shared" si="49"/>
        <v>0</v>
      </c>
      <c r="AW74" s="10">
        <f t="shared" si="50"/>
        <v>0</v>
      </c>
      <c r="AX74" s="10">
        <f t="shared" si="51"/>
        <v>0</v>
      </c>
    </row>
    <row r="75" spans="1:50" ht="16" hidden="1" customHeight="1" x14ac:dyDescent="0.2">
      <c r="A75" s="7" t="s">
        <v>28</v>
      </c>
      <c r="B75" s="7" t="s">
        <v>31</v>
      </c>
      <c r="C75" s="7" t="s">
        <v>40</v>
      </c>
      <c r="D75" s="7" t="s">
        <v>32</v>
      </c>
      <c r="E75" s="7" t="s">
        <v>42</v>
      </c>
      <c r="F75" s="8">
        <v>1.0763888888888889E-3</v>
      </c>
      <c r="G75" s="13">
        <v>2</v>
      </c>
      <c r="H75" s="7">
        <v>4</v>
      </c>
      <c r="I75" s="7">
        <v>4</v>
      </c>
      <c r="J75" s="7">
        <v>2</v>
      </c>
      <c r="K75" s="7">
        <v>0</v>
      </c>
      <c r="L75" s="7">
        <v>0</v>
      </c>
      <c r="M75" s="7">
        <v>2</v>
      </c>
      <c r="N75" s="7">
        <v>0</v>
      </c>
      <c r="O75" s="7">
        <v>0</v>
      </c>
      <c r="P75" s="7">
        <v>0</v>
      </c>
      <c r="Q75" s="7">
        <v>1</v>
      </c>
      <c r="R75" s="7">
        <v>0</v>
      </c>
      <c r="S75" s="7">
        <v>2</v>
      </c>
      <c r="T75" s="7">
        <v>3</v>
      </c>
      <c r="U75" s="7">
        <v>1</v>
      </c>
      <c r="V75" s="7">
        <v>0</v>
      </c>
      <c r="W75" s="7">
        <v>1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2</v>
      </c>
      <c r="AD75" s="15">
        <f t="shared" si="32"/>
        <v>1</v>
      </c>
      <c r="AE75" s="9">
        <f t="shared" si="33"/>
        <v>0.5</v>
      </c>
      <c r="AF75" s="9">
        <f t="shared" si="34"/>
        <v>0</v>
      </c>
      <c r="AG75" s="9">
        <f t="shared" si="35"/>
        <v>0</v>
      </c>
      <c r="AH75" s="10">
        <f t="shared" si="36"/>
        <v>1</v>
      </c>
      <c r="AI75" s="9">
        <f t="shared" si="37"/>
        <v>0</v>
      </c>
      <c r="AJ75" s="9">
        <f t="shared" si="38"/>
        <v>0.33333333333333331</v>
      </c>
      <c r="AK75" s="9">
        <f t="shared" si="39"/>
        <v>0</v>
      </c>
      <c r="AL75" s="9">
        <f t="shared" si="40"/>
        <v>2</v>
      </c>
      <c r="AM75" s="10">
        <f t="shared" si="41"/>
        <v>0.66666666666666663</v>
      </c>
      <c r="AN75" s="10">
        <f t="shared" si="42"/>
        <v>0.33333333333333337</v>
      </c>
      <c r="AO75" s="5">
        <f t="shared" si="43"/>
        <v>1</v>
      </c>
      <c r="AP75" s="9">
        <f t="shared" si="44"/>
        <v>0</v>
      </c>
      <c r="AQ75" s="10">
        <f t="shared" si="45"/>
        <v>0.5</v>
      </c>
      <c r="AR75" s="10">
        <f t="shared" si="46"/>
        <v>0.5</v>
      </c>
      <c r="AS75" s="10">
        <f t="shared" si="47"/>
        <v>0.25</v>
      </c>
      <c r="AT75" s="10"/>
      <c r="AU75" s="9">
        <f t="shared" si="48"/>
        <v>1</v>
      </c>
      <c r="AV75" s="10">
        <f t="shared" si="49"/>
        <v>0</v>
      </c>
      <c r="AW75" s="10">
        <f t="shared" si="50"/>
        <v>0</v>
      </c>
      <c r="AX75" s="10">
        <f t="shared" si="51"/>
        <v>0</v>
      </c>
    </row>
    <row r="76" spans="1:50" ht="16" hidden="1" customHeight="1" x14ac:dyDescent="0.2">
      <c r="A76" s="7" t="s">
        <v>31</v>
      </c>
      <c r="B76" s="7" t="s">
        <v>45</v>
      </c>
      <c r="C76" s="7" t="s">
        <v>32</v>
      </c>
      <c r="D76" s="7" t="s">
        <v>42</v>
      </c>
      <c r="E76" s="7" t="s">
        <v>41</v>
      </c>
      <c r="F76" s="8">
        <v>1.0648148148148147E-3</v>
      </c>
      <c r="G76" s="13">
        <v>-2</v>
      </c>
      <c r="H76" s="7">
        <v>2</v>
      </c>
      <c r="I76" s="7">
        <v>3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0</v>
      </c>
      <c r="R76" s="7">
        <v>0</v>
      </c>
      <c r="S76" s="7">
        <v>4</v>
      </c>
      <c r="T76" s="7">
        <v>3</v>
      </c>
      <c r="U76" s="7">
        <v>1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2</v>
      </c>
      <c r="AD76" s="15">
        <f t="shared" si="32"/>
        <v>0.33333333333333331</v>
      </c>
      <c r="AE76" s="9">
        <f t="shared" si="33"/>
        <v>0.33333333333333331</v>
      </c>
      <c r="AF76" s="9">
        <f t="shared" si="34"/>
        <v>0.5</v>
      </c>
      <c r="AG76" s="9">
        <f t="shared" si="35"/>
        <v>0</v>
      </c>
      <c r="AH76" s="10">
        <f t="shared" si="36"/>
        <v>0.66666666666666663</v>
      </c>
      <c r="AI76" s="9">
        <f t="shared" si="37"/>
        <v>1</v>
      </c>
      <c r="AJ76" s="9">
        <f t="shared" si="38"/>
        <v>0.33333333333333331</v>
      </c>
      <c r="AK76" s="9">
        <f t="shared" si="39"/>
        <v>0</v>
      </c>
      <c r="AL76" s="9">
        <f t="shared" si="40"/>
        <v>2</v>
      </c>
      <c r="AM76" s="10">
        <f t="shared" si="41"/>
        <v>1.3333333333333333</v>
      </c>
      <c r="AN76" s="10">
        <f t="shared" si="42"/>
        <v>-0.66666666666666663</v>
      </c>
      <c r="AO76" s="5">
        <f t="shared" si="43"/>
        <v>0.33333333333333331</v>
      </c>
      <c r="AP76" s="9">
        <f t="shared" si="44"/>
        <v>0.5</v>
      </c>
      <c r="AQ76" s="10">
        <f t="shared" si="45"/>
        <v>0</v>
      </c>
      <c r="AR76" s="10">
        <f t="shared" si="46"/>
        <v>0</v>
      </c>
      <c r="AS76" s="10">
        <f t="shared" si="47"/>
        <v>0</v>
      </c>
      <c r="AT76" s="10"/>
      <c r="AU76" s="9">
        <f t="shared" si="48"/>
        <v>0</v>
      </c>
      <c r="AV76" s="10">
        <f t="shared" si="49"/>
        <v>0</v>
      </c>
      <c r="AW76" s="10">
        <f t="shared" si="50"/>
        <v>0</v>
      </c>
      <c r="AX76" s="10">
        <f t="shared" si="51"/>
        <v>0</v>
      </c>
    </row>
    <row r="77" spans="1:50" ht="16" hidden="1" customHeight="1" x14ac:dyDescent="0.2">
      <c r="A77" s="7" t="s">
        <v>29</v>
      </c>
      <c r="B77" s="7" t="s">
        <v>30</v>
      </c>
      <c r="C77" s="7" t="s">
        <v>33</v>
      </c>
      <c r="D77" s="7" t="s">
        <v>36</v>
      </c>
      <c r="E77" s="7" t="s">
        <v>34</v>
      </c>
      <c r="F77" s="8">
        <v>1.0532407407407407E-3</v>
      </c>
      <c r="G77" s="13">
        <v>-1</v>
      </c>
      <c r="H77" s="7">
        <v>1</v>
      </c>
      <c r="I77" s="7">
        <v>3</v>
      </c>
      <c r="J77" s="7">
        <v>2</v>
      </c>
      <c r="K77" s="7">
        <v>2</v>
      </c>
      <c r="L77" s="7">
        <v>1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2</v>
      </c>
      <c r="S77" s="7">
        <v>2</v>
      </c>
      <c r="T77" s="7">
        <v>1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 s="7">
        <v>0</v>
      </c>
      <c r="AB77" s="7">
        <v>1</v>
      </c>
      <c r="AC77" s="7">
        <v>0</v>
      </c>
      <c r="AD77" s="15">
        <f t="shared" si="32"/>
        <v>0</v>
      </c>
      <c r="AE77" s="9">
        <f t="shared" si="33"/>
        <v>0.66666666666666663</v>
      </c>
      <c r="AF77" s="9">
        <f t="shared" si="34"/>
        <v>0.66666666666666663</v>
      </c>
      <c r="AG77" s="9">
        <f t="shared" si="35"/>
        <v>1</v>
      </c>
      <c r="AH77" s="10">
        <f t="shared" si="36"/>
        <v>0.33333333333333331</v>
      </c>
      <c r="AI77" s="9">
        <f t="shared" si="37"/>
        <v>1</v>
      </c>
      <c r="AJ77" s="9">
        <f t="shared" si="38"/>
        <v>0</v>
      </c>
      <c r="AK77" s="9">
        <f t="shared" si="39"/>
        <v>0</v>
      </c>
      <c r="AL77" s="9">
        <f t="shared" si="40"/>
        <v>0</v>
      </c>
      <c r="AM77" s="10">
        <f t="shared" si="41"/>
        <v>2</v>
      </c>
      <c r="AN77" s="10">
        <f t="shared" si="42"/>
        <v>-1.6666666666666667</v>
      </c>
      <c r="AO77" s="5">
        <f t="shared" si="43"/>
        <v>0.1736111111111111</v>
      </c>
      <c r="AP77" s="9">
        <f t="shared" si="44"/>
        <v>0.33333333333333331</v>
      </c>
      <c r="AQ77" s="10">
        <f t="shared" si="45"/>
        <v>0</v>
      </c>
      <c r="AR77" s="10">
        <f t="shared" si="46"/>
        <v>0</v>
      </c>
      <c r="AS77" s="10">
        <f t="shared" si="47"/>
        <v>0</v>
      </c>
      <c r="AT77" s="10"/>
      <c r="AU77" s="9">
        <f t="shared" si="48"/>
        <v>0</v>
      </c>
      <c r="AV77" s="10">
        <f t="shared" si="49"/>
        <v>0</v>
      </c>
      <c r="AW77" s="10">
        <f t="shared" si="50"/>
        <v>1</v>
      </c>
      <c r="AX77" s="10">
        <f t="shared" si="51"/>
        <v>1</v>
      </c>
    </row>
    <row r="78" spans="1:50" ht="16" hidden="1" customHeight="1" x14ac:dyDescent="0.2">
      <c r="A78" s="7" t="s">
        <v>28</v>
      </c>
      <c r="B78" s="7" t="s">
        <v>29</v>
      </c>
      <c r="C78" s="7" t="s">
        <v>31</v>
      </c>
      <c r="D78" s="7" t="s">
        <v>39</v>
      </c>
      <c r="E78" s="7" t="s">
        <v>35</v>
      </c>
      <c r="F78" s="8">
        <v>1.0416666666666667E-3</v>
      </c>
      <c r="G78" s="13">
        <v>-5</v>
      </c>
      <c r="H78" s="7">
        <v>2</v>
      </c>
      <c r="I78" s="7">
        <v>3</v>
      </c>
      <c r="J78" s="7">
        <v>1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7</v>
      </c>
      <c r="T78" s="7">
        <v>4</v>
      </c>
      <c r="U78" s="7">
        <v>1</v>
      </c>
      <c r="V78" s="7">
        <v>0</v>
      </c>
      <c r="W78" s="7">
        <v>0</v>
      </c>
      <c r="X78" s="7">
        <v>1</v>
      </c>
      <c r="Y78" s="7">
        <v>0</v>
      </c>
      <c r="Z78" s="7">
        <v>1</v>
      </c>
      <c r="AA78" s="7">
        <v>0</v>
      </c>
      <c r="AB78" s="7">
        <v>2</v>
      </c>
      <c r="AC78" s="7">
        <v>2</v>
      </c>
      <c r="AD78" s="15">
        <f t="shared" si="32"/>
        <v>0.5</v>
      </c>
      <c r="AE78" s="9">
        <f t="shared" si="33"/>
        <v>0.33333333333333331</v>
      </c>
      <c r="AF78" s="9">
        <f t="shared" si="34"/>
        <v>0</v>
      </c>
      <c r="AG78" s="9">
        <f t="shared" si="35"/>
        <v>0</v>
      </c>
      <c r="AH78" s="10">
        <f t="shared" si="36"/>
        <v>0.66666666666666663</v>
      </c>
      <c r="AI78" s="9">
        <f t="shared" si="37"/>
        <v>1.25</v>
      </c>
      <c r="AJ78" s="9">
        <f t="shared" si="38"/>
        <v>0.25</v>
      </c>
      <c r="AK78" s="9">
        <f t="shared" si="39"/>
        <v>0</v>
      </c>
      <c r="AL78" s="9">
        <f t="shared" si="40"/>
        <v>1</v>
      </c>
      <c r="AM78" s="10">
        <f t="shared" si="41"/>
        <v>1.75</v>
      </c>
      <c r="AN78" s="10">
        <f t="shared" si="42"/>
        <v>-1.0833333333333335</v>
      </c>
      <c r="AO78" s="5">
        <f t="shared" si="43"/>
        <v>0.5</v>
      </c>
      <c r="AP78" s="9">
        <f t="shared" si="44"/>
        <v>1</v>
      </c>
      <c r="AQ78" s="10">
        <f t="shared" si="45"/>
        <v>0</v>
      </c>
      <c r="AR78" s="10">
        <f t="shared" si="46"/>
        <v>0</v>
      </c>
      <c r="AS78" s="10">
        <f t="shared" si="47"/>
        <v>0</v>
      </c>
      <c r="AT78" s="10"/>
      <c r="AU78" s="9">
        <f t="shared" si="48"/>
        <v>0</v>
      </c>
      <c r="AV78" s="10">
        <f t="shared" si="49"/>
        <v>2</v>
      </c>
      <c r="AW78" s="10">
        <f t="shared" si="50"/>
        <v>1</v>
      </c>
      <c r="AX78" s="10">
        <f t="shared" si="51"/>
        <v>0.5</v>
      </c>
    </row>
    <row r="79" spans="1:50" ht="16" hidden="1" customHeight="1" x14ac:dyDescent="0.2">
      <c r="A79" s="7" t="s">
        <v>28</v>
      </c>
      <c r="B79" s="7" t="s">
        <v>30</v>
      </c>
      <c r="C79" s="7" t="s">
        <v>31</v>
      </c>
      <c r="D79" s="7" t="s">
        <v>40</v>
      </c>
      <c r="E79" s="7" t="s">
        <v>32</v>
      </c>
      <c r="F79" s="8">
        <v>1.0300925925925926E-3</v>
      </c>
      <c r="G79" s="13">
        <v>-4</v>
      </c>
      <c r="H79" s="7">
        <v>2</v>
      </c>
      <c r="I79" s="7">
        <v>2</v>
      </c>
      <c r="J79" s="7">
        <v>1</v>
      </c>
      <c r="K79" s="7">
        <v>0</v>
      </c>
      <c r="L79" s="7">
        <v>0</v>
      </c>
      <c r="M79" s="7">
        <v>1</v>
      </c>
      <c r="N79" s="7">
        <v>0</v>
      </c>
      <c r="O79" s="7">
        <v>0</v>
      </c>
      <c r="P79" s="7">
        <v>0</v>
      </c>
      <c r="Q79" s="7">
        <v>1</v>
      </c>
      <c r="R79" s="7">
        <v>0</v>
      </c>
      <c r="S79" s="7">
        <v>6</v>
      </c>
      <c r="T79" s="7">
        <v>2</v>
      </c>
      <c r="U79" s="7">
        <v>1</v>
      </c>
      <c r="V79" s="7">
        <v>0</v>
      </c>
      <c r="W79" s="7">
        <v>0</v>
      </c>
      <c r="X79" s="7">
        <v>1</v>
      </c>
      <c r="Y79" s="7">
        <v>0</v>
      </c>
      <c r="Z79" s="7">
        <v>1</v>
      </c>
      <c r="AA79" s="7">
        <v>0</v>
      </c>
      <c r="AB79" s="7">
        <v>2</v>
      </c>
      <c r="AC79" s="7">
        <v>1</v>
      </c>
      <c r="AD79" s="15">
        <f t="shared" si="32"/>
        <v>1</v>
      </c>
      <c r="AE79" s="9">
        <f t="shared" si="33"/>
        <v>0.5</v>
      </c>
      <c r="AF79" s="9">
        <f t="shared" si="34"/>
        <v>0</v>
      </c>
      <c r="AG79" s="9">
        <f t="shared" si="35"/>
        <v>0</v>
      </c>
      <c r="AH79" s="10">
        <f t="shared" si="36"/>
        <v>1</v>
      </c>
      <c r="AI79" s="9">
        <f t="shared" si="37"/>
        <v>1.25</v>
      </c>
      <c r="AJ79" s="9">
        <f t="shared" si="38"/>
        <v>0.5</v>
      </c>
      <c r="AK79" s="9">
        <f t="shared" si="39"/>
        <v>0</v>
      </c>
      <c r="AL79" s="9">
        <f t="shared" si="40"/>
        <v>0.5</v>
      </c>
      <c r="AM79" s="10">
        <f t="shared" si="41"/>
        <v>3</v>
      </c>
      <c r="AN79" s="10">
        <f t="shared" si="42"/>
        <v>-2</v>
      </c>
      <c r="AO79" s="5">
        <f t="shared" si="43"/>
        <v>1</v>
      </c>
      <c r="AP79" s="9">
        <f t="shared" si="44"/>
        <v>0</v>
      </c>
      <c r="AQ79" s="10">
        <f t="shared" si="45"/>
        <v>1</v>
      </c>
      <c r="AR79" s="10">
        <f t="shared" si="46"/>
        <v>1</v>
      </c>
      <c r="AS79" s="10">
        <f t="shared" si="47"/>
        <v>0.5</v>
      </c>
      <c r="AT79" s="10"/>
      <c r="AU79" s="9">
        <f t="shared" si="48"/>
        <v>0</v>
      </c>
      <c r="AV79" s="10">
        <f t="shared" si="49"/>
        <v>2</v>
      </c>
      <c r="AW79" s="10">
        <f t="shared" si="50"/>
        <v>1</v>
      </c>
      <c r="AX79" s="10">
        <f t="shared" si="51"/>
        <v>1</v>
      </c>
    </row>
    <row r="80" spans="1:50" ht="16" hidden="1" customHeight="1" x14ac:dyDescent="0.2">
      <c r="A80" s="7" t="s">
        <v>29</v>
      </c>
      <c r="B80" s="7" t="s">
        <v>39</v>
      </c>
      <c r="C80" s="7" t="s">
        <v>40</v>
      </c>
      <c r="D80" s="7" t="s">
        <v>33</v>
      </c>
      <c r="E80" s="7" t="s">
        <v>36</v>
      </c>
      <c r="F80" s="8">
        <v>1.0300925925925926E-3</v>
      </c>
      <c r="G80" s="13">
        <v>-1</v>
      </c>
      <c r="H80" s="7">
        <v>3</v>
      </c>
      <c r="I80" s="7">
        <v>2</v>
      </c>
      <c r="J80" s="7">
        <v>0</v>
      </c>
      <c r="K80" s="7">
        <v>1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0</v>
      </c>
      <c r="R80" s="7">
        <v>1</v>
      </c>
      <c r="S80" s="7">
        <v>4</v>
      </c>
      <c r="T80" s="7">
        <v>3</v>
      </c>
      <c r="U80" s="7">
        <v>1</v>
      </c>
      <c r="V80" s="7">
        <v>0</v>
      </c>
      <c r="W80" s="7">
        <v>0</v>
      </c>
      <c r="X80" s="7">
        <v>2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15">
        <f t="shared" si="32"/>
        <v>0.33333333333333331</v>
      </c>
      <c r="AE80" s="9">
        <f t="shared" si="33"/>
        <v>0</v>
      </c>
      <c r="AF80" s="9">
        <f t="shared" si="34"/>
        <v>0.5</v>
      </c>
      <c r="AG80" s="9">
        <f t="shared" si="35"/>
        <v>0.33333333333333331</v>
      </c>
      <c r="AH80" s="10">
        <f t="shared" si="36"/>
        <v>1.5</v>
      </c>
      <c r="AI80" s="9">
        <f t="shared" si="37"/>
        <v>1</v>
      </c>
      <c r="AJ80" s="9">
        <f t="shared" si="38"/>
        <v>0.33333333333333331</v>
      </c>
      <c r="AK80" s="9">
        <f t="shared" si="39"/>
        <v>0</v>
      </c>
      <c r="AL80" s="9">
        <f t="shared" si="40"/>
        <v>0</v>
      </c>
      <c r="AM80" s="10">
        <f t="shared" si="41"/>
        <v>1.3333333333333333</v>
      </c>
      <c r="AN80" s="10">
        <f t="shared" si="42"/>
        <v>0.16666666666666674</v>
      </c>
      <c r="AO80" s="5">
        <f t="shared" si="43"/>
        <v>0.43604651162790697</v>
      </c>
      <c r="AP80" s="9">
        <f t="shared" si="44"/>
        <v>0.5</v>
      </c>
      <c r="AQ80" s="10">
        <f t="shared" si="45"/>
        <v>0</v>
      </c>
      <c r="AR80" s="10">
        <f t="shared" si="46"/>
        <v>0</v>
      </c>
      <c r="AS80" s="10">
        <f t="shared" si="47"/>
        <v>0</v>
      </c>
      <c r="AT80" s="10"/>
      <c r="AU80" s="9">
        <f t="shared" si="48"/>
        <v>0</v>
      </c>
      <c r="AV80" s="10">
        <f t="shared" si="49"/>
        <v>0</v>
      </c>
      <c r="AW80" s="10">
        <f t="shared" si="50"/>
        <v>0</v>
      </c>
      <c r="AX80" s="10">
        <f t="shared" si="51"/>
        <v>0</v>
      </c>
    </row>
    <row r="81" spans="1:50" hidden="1" x14ac:dyDescent="0.2">
      <c r="A81" s="7" t="s">
        <v>30</v>
      </c>
      <c r="B81" s="7" t="s">
        <v>31</v>
      </c>
      <c r="C81" s="7" t="s">
        <v>40</v>
      </c>
      <c r="D81" s="7" t="s">
        <v>32</v>
      </c>
      <c r="E81" s="7" t="s">
        <v>35</v>
      </c>
      <c r="F81" s="8">
        <v>9.9537037037037042E-4</v>
      </c>
      <c r="G81" s="13">
        <v>6</v>
      </c>
      <c r="H81" s="7">
        <v>6</v>
      </c>
      <c r="I81" s="7">
        <v>2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2</v>
      </c>
      <c r="P81" s="7">
        <v>0</v>
      </c>
      <c r="Q81" s="7">
        <v>1</v>
      </c>
      <c r="R81" s="7">
        <v>0</v>
      </c>
      <c r="S81" s="7">
        <v>0</v>
      </c>
      <c r="T81" s="7">
        <v>2</v>
      </c>
      <c r="U81" s="7">
        <v>0</v>
      </c>
      <c r="V81" s="7">
        <v>0</v>
      </c>
      <c r="W81" s="7">
        <v>2</v>
      </c>
      <c r="X81" s="7">
        <v>0</v>
      </c>
      <c r="Y81" s="7">
        <v>1</v>
      </c>
      <c r="Z81" s="7">
        <v>0</v>
      </c>
      <c r="AA81" s="7">
        <v>0</v>
      </c>
      <c r="AB81" s="7">
        <v>0</v>
      </c>
      <c r="AC81" s="7">
        <v>1</v>
      </c>
      <c r="AD81" s="15">
        <f t="shared" si="32"/>
        <v>1.5</v>
      </c>
      <c r="AE81" s="9">
        <f t="shared" si="33"/>
        <v>0</v>
      </c>
      <c r="AF81" s="9">
        <f t="shared" si="34"/>
        <v>0</v>
      </c>
      <c r="AG81" s="9">
        <f t="shared" si="35"/>
        <v>0</v>
      </c>
      <c r="AH81" s="10">
        <f t="shared" si="36"/>
        <v>3</v>
      </c>
      <c r="AI81" s="9">
        <f t="shared" si="37"/>
        <v>0</v>
      </c>
      <c r="AJ81" s="9">
        <f t="shared" si="38"/>
        <v>0</v>
      </c>
      <c r="AK81" s="9">
        <f t="shared" si="39"/>
        <v>0</v>
      </c>
      <c r="AL81" s="9">
        <f t="shared" si="40"/>
        <v>1</v>
      </c>
      <c r="AM81" s="10">
        <f t="shared" si="41"/>
        <v>0</v>
      </c>
      <c r="AN81" s="10">
        <f t="shared" si="42"/>
        <v>3</v>
      </c>
      <c r="AO81" s="5">
        <f t="shared" si="43"/>
        <v>1.5</v>
      </c>
      <c r="AP81" s="9">
        <f t="shared" si="44"/>
        <v>0</v>
      </c>
      <c r="AQ81" s="10">
        <f t="shared" si="45"/>
        <v>0</v>
      </c>
      <c r="AR81" s="10">
        <f t="shared" si="46"/>
        <v>0.5</v>
      </c>
      <c r="AS81" s="10">
        <f t="shared" si="47"/>
        <v>0.5</v>
      </c>
      <c r="AT81" s="10"/>
      <c r="AU81" s="9">
        <f t="shared" si="48"/>
        <v>1</v>
      </c>
      <c r="AV81" s="10">
        <f t="shared" si="49"/>
        <v>0</v>
      </c>
      <c r="AW81" s="10">
        <f t="shared" si="50"/>
        <v>0</v>
      </c>
      <c r="AX81" s="10">
        <f t="shared" si="51"/>
        <v>0</v>
      </c>
    </row>
    <row r="82" spans="1:50" hidden="1" x14ac:dyDescent="0.2">
      <c r="A82" s="7" t="s">
        <v>28</v>
      </c>
      <c r="B82" s="7" t="s">
        <v>30</v>
      </c>
      <c r="C82" s="7" t="s">
        <v>32</v>
      </c>
      <c r="D82" s="7" t="s">
        <v>36</v>
      </c>
      <c r="E82" s="7" t="s">
        <v>34</v>
      </c>
      <c r="F82" s="8">
        <v>9.6064814814814808E-4</v>
      </c>
      <c r="G82" s="13">
        <v>1</v>
      </c>
      <c r="H82" s="7">
        <v>3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1</v>
      </c>
      <c r="P82" s="7">
        <v>0</v>
      </c>
      <c r="Q82" s="7">
        <v>1</v>
      </c>
      <c r="R82" s="7">
        <v>0</v>
      </c>
      <c r="S82" s="7">
        <v>2</v>
      </c>
      <c r="T82" s="7">
        <v>2</v>
      </c>
      <c r="U82" s="7">
        <v>0</v>
      </c>
      <c r="V82" s="7">
        <v>1</v>
      </c>
      <c r="W82" s="7">
        <v>1</v>
      </c>
      <c r="X82" s="7">
        <v>0</v>
      </c>
      <c r="Y82" s="7">
        <v>1</v>
      </c>
      <c r="Z82" s="7">
        <v>0</v>
      </c>
      <c r="AA82" s="7">
        <v>1</v>
      </c>
      <c r="AB82" s="7">
        <v>0</v>
      </c>
      <c r="AC82" s="7">
        <v>2</v>
      </c>
      <c r="AD82" s="15">
        <f t="shared" si="32"/>
        <v>1.5</v>
      </c>
      <c r="AE82" s="9">
        <f t="shared" si="33"/>
        <v>0</v>
      </c>
      <c r="AF82" s="9">
        <f t="shared" si="34"/>
        <v>0</v>
      </c>
      <c r="AG82" s="9">
        <f t="shared" si="35"/>
        <v>0</v>
      </c>
      <c r="AH82" s="10">
        <f t="shared" si="36"/>
        <v>3</v>
      </c>
      <c r="AI82" s="9">
        <f t="shared" si="37"/>
        <v>0</v>
      </c>
      <c r="AJ82" s="9">
        <f t="shared" si="38"/>
        <v>0</v>
      </c>
      <c r="AK82" s="9">
        <f t="shared" si="39"/>
        <v>0.5</v>
      </c>
      <c r="AL82" s="9">
        <f t="shared" si="40"/>
        <v>1</v>
      </c>
      <c r="AM82" s="10">
        <f t="shared" si="41"/>
        <v>1</v>
      </c>
      <c r="AN82" s="10">
        <f t="shared" si="42"/>
        <v>2</v>
      </c>
      <c r="AO82" s="5">
        <f t="shared" si="43"/>
        <v>1.5</v>
      </c>
      <c r="AP82" s="9">
        <f t="shared" si="44"/>
        <v>0</v>
      </c>
      <c r="AQ82" s="10">
        <f t="shared" si="45"/>
        <v>0</v>
      </c>
      <c r="AR82" s="10">
        <f t="shared" si="46"/>
        <v>1</v>
      </c>
      <c r="AS82" s="10">
        <f t="shared" si="47"/>
        <v>1</v>
      </c>
      <c r="AT82" s="10"/>
      <c r="AU82" s="9">
        <f t="shared" si="48"/>
        <v>0.5</v>
      </c>
      <c r="AV82" s="10">
        <f t="shared" si="49"/>
        <v>0</v>
      </c>
      <c r="AW82" s="10">
        <f t="shared" si="50"/>
        <v>0</v>
      </c>
      <c r="AX82" s="10">
        <f t="shared" si="51"/>
        <v>0</v>
      </c>
    </row>
    <row r="83" spans="1:50" hidden="1" x14ac:dyDescent="0.2">
      <c r="A83" s="7" t="s">
        <v>39</v>
      </c>
      <c r="B83" s="7" t="s">
        <v>40</v>
      </c>
      <c r="C83" s="7" t="s">
        <v>33</v>
      </c>
      <c r="D83" s="7" t="s">
        <v>37</v>
      </c>
      <c r="E83" s="7" t="s">
        <v>34</v>
      </c>
      <c r="F83" s="8">
        <v>9.6064814814814808E-4</v>
      </c>
      <c r="G83" s="13">
        <v>-2</v>
      </c>
      <c r="H83" s="7">
        <v>2</v>
      </c>
      <c r="I83" s="7">
        <v>2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0</v>
      </c>
      <c r="Q83" s="7">
        <v>1</v>
      </c>
      <c r="R83" s="7">
        <v>0</v>
      </c>
      <c r="S83" s="7">
        <v>4</v>
      </c>
      <c r="T83" s="7">
        <v>2</v>
      </c>
      <c r="U83" s="7">
        <v>0</v>
      </c>
      <c r="V83" s="7">
        <v>1</v>
      </c>
      <c r="W83" s="7">
        <v>0</v>
      </c>
      <c r="X83" s="7">
        <v>1</v>
      </c>
      <c r="Y83" s="7">
        <v>0</v>
      </c>
      <c r="Z83" s="7">
        <v>0</v>
      </c>
      <c r="AA83" s="7">
        <v>1</v>
      </c>
      <c r="AB83" s="7">
        <v>0</v>
      </c>
      <c r="AC83" s="7">
        <v>2</v>
      </c>
      <c r="AD83" s="15">
        <f t="shared" si="32"/>
        <v>0.5</v>
      </c>
      <c r="AE83" s="9">
        <f t="shared" si="33"/>
        <v>0</v>
      </c>
      <c r="AF83" s="9">
        <f t="shared" si="34"/>
        <v>0</v>
      </c>
      <c r="AG83" s="9">
        <f t="shared" si="35"/>
        <v>0</v>
      </c>
      <c r="AH83" s="10">
        <f t="shared" si="36"/>
        <v>1</v>
      </c>
      <c r="AI83" s="9">
        <f t="shared" si="37"/>
        <v>0.5</v>
      </c>
      <c r="AJ83" s="9">
        <f t="shared" si="38"/>
        <v>0</v>
      </c>
      <c r="AK83" s="9">
        <f t="shared" si="39"/>
        <v>1</v>
      </c>
      <c r="AL83" s="9">
        <f t="shared" si="40"/>
        <v>1</v>
      </c>
      <c r="AM83" s="10">
        <f t="shared" si="41"/>
        <v>2</v>
      </c>
      <c r="AN83" s="10">
        <f t="shared" si="42"/>
        <v>-1</v>
      </c>
      <c r="AO83" s="5">
        <f t="shared" si="43"/>
        <v>0.5</v>
      </c>
      <c r="AP83" s="9">
        <f t="shared" si="44"/>
        <v>1</v>
      </c>
      <c r="AQ83" s="10">
        <f t="shared" si="45"/>
        <v>0</v>
      </c>
      <c r="AR83" s="10">
        <f t="shared" si="46"/>
        <v>1</v>
      </c>
      <c r="AS83" s="10">
        <f t="shared" si="47"/>
        <v>0.5</v>
      </c>
      <c r="AT83" s="10"/>
      <c r="AU83" s="9">
        <f t="shared" si="48"/>
        <v>0</v>
      </c>
      <c r="AV83" s="10">
        <f t="shared" si="49"/>
        <v>0</v>
      </c>
      <c r="AW83" s="10">
        <f t="shared" si="50"/>
        <v>0</v>
      </c>
      <c r="AX83" s="10">
        <f t="shared" si="51"/>
        <v>0</v>
      </c>
    </row>
    <row r="84" spans="1:50" hidden="1" x14ac:dyDescent="0.2">
      <c r="A84" s="7" t="s">
        <v>28</v>
      </c>
      <c r="B84" s="7" t="s">
        <v>29</v>
      </c>
      <c r="C84" s="7" t="s">
        <v>31</v>
      </c>
      <c r="D84" s="7" t="s">
        <v>39</v>
      </c>
      <c r="E84" s="7" t="s">
        <v>32</v>
      </c>
      <c r="F84" s="8">
        <v>8.9120370370370362E-4</v>
      </c>
      <c r="G84" s="13">
        <v>3</v>
      </c>
      <c r="H84" s="7">
        <v>3</v>
      </c>
      <c r="I84" s="7">
        <v>2</v>
      </c>
      <c r="J84" s="7">
        <v>1</v>
      </c>
      <c r="K84" s="7">
        <v>1</v>
      </c>
      <c r="L84" s="7">
        <v>0</v>
      </c>
      <c r="M84" s="7">
        <v>0</v>
      </c>
      <c r="N84" s="7">
        <v>0</v>
      </c>
      <c r="O84" s="7">
        <v>1</v>
      </c>
      <c r="P84" s="7">
        <v>1</v>
      </c>
      <c r="Q84" s="7">
        <v>1</v>
      </c>
      <c r="R84" s="7">
        <v>0</v>
      </c>
      <c r="S84" s="7">
        <v>0</v>
      </c>
      <c r="T84" s="7">
        <v>2</v>
      </c>
      <c r="U84" s="7">
        <v>1</v>
      </c>
      <c r="V84" s="7">
        <v>0</v>
      </c>
      <c r="W84" s="7">
        <v>1</v>
      </c>
      <c r="X84" s="7">
        <v>0</v>
      </c>
      <c r="Y84" s="7">
        <v>1</v>
      </c>
      <c r="Z84" s="7">
        <v>0</v>
      </c>
      <c r="AA84" s="7">
        <v>0</v>
      </c>
      <c r="AB84" s="7">
        <v>0</v>
      </c>
      <c r="AC84" s="7">
        <v>0</v>
      </c>
      <c r="AD84" s="15">
        <f t="shared" si="32"/>
        <v>0.75</v>
      </c>
      <c r="AE84" s="9">
        <f t="shared" si="33"/>
        <v>0.5</v>
      </c>
      <c r="AF84" s="9">
        <f t="shared" si="34"/>
        <v>1</v>
      </c>
      <c r="AG84" s="9">
        <f t="shared" si="35"/>
        <v>0</v>
      </c>
      <c r="AH84" s="10">
        <f t="shared" si="36"/>
        <v>1.5</v>
      </c>
      <c r="AI84" s="9">
        <f t="shared" si="37"/>
        <v>0</v>
      </c>
      <c r="AJ84" s="9">
        <f t="shared" si="38"/>
        <v>0.5</v>
      </c>
      <c r="AK84" s="9">
        <f t="shared" si="39"/>
        <v>0</v>
      </c>
      <c r="AL84" s="9">
        <f t="shared" si="40"/>
        <v>0</v>
      </c>
      <c r="AM84" s="10">
        <f t="shared" si="41"/>
        <v>0</v>
      </c>
      <c r="AN84" s="10">
        <f t="shared" si="42"/>
        <v>1.5</v>
      </c>
      <c r="AO84" s="5">
        <f t="shared" si="43"/>
        <v>0.75</v>
      </c>
      <c r="AP84" s="9">
        <f t="shared" si="44"/>
        <v>0</v>
      </c>
      <c r="AQ84" s="10">
        <f t="shared" si="45"/>
        <v>1</v>
      </c>
      <c r="AR84" s="10">
        <f t="shared" si="46"/>
        <v>1</v>
      </c>
      <c r="AS84" s="10">
        <f t="shared" si="47"/>
        <v>0.5</v>
      </c>
      <c r="AT84" s="10"/>
      <c r="AU84" s="9">
        <f t="shared" si="48"/>
        <v>1</v>
      </c>
      <c r="AV84" s="10">
        <f t="shared" si="49"/>
        <v>0</v>
      </c>
      <c r="AW84" s="10">
        <f t="shared" si="50"/>
        <v>0</v>
      </c>
      <c r="AX84" s="10">
        <f t="shared" si="51"/>
        <v>0</v>
      </c>
    </row>
    <row r="85" spans="1:50" hidden="1" x14ac:dyDescent="0.2">
      <c r="A85" s="7" t="s">
        <v>29</v>
      </c>
      <c r="B85" s="7" t="s">
        <v>39</v>
      </c>
      <c r="C85" s="7" t="s">
        <v>40</v>
      </c>
      <c r="D85" s="7" t="s">
        <v>32</v>
      </c>
      <c r="E85" s="7" t="s">
        <v>37</v>
      </c>
      <c r="F85" s="8">
        <v>8.9120370370370362E-4</v>
      </c>
      <c r="G85" s="13">
        <v>4</v>
      </c>
      <c r="H85" s="7">
        <v>5</v>
      </c>
      <c r="I85" s="7">
        <v>2</v>
      </c>
      <c r="J85" s="7">
        <v>0</v>
      </c>
      <c r="K85" s="7">
        <v>1</v>
      </c>
      <c r="L85" s="7">
        <v>0</v>
      </c>
      <c r="M85" s="7">
        <v>1</v>
      </c>
      <c r="N85" s="7">
        <v>1</v>
      </c>
      <c r="O85" s="7">
        <v>1</v>
      </c>
      <c r="P85" s="7">
        <v>0</v>
      </c>
      <c r="Q85" s="7">
        <v>1</v>
      </c>
      <c r="R85" s="7">
        <v>0</v>
      </c>
      <c r="S85" s="7">
        <v>1</v>
      </c>
      <c r="T85" s="7">
        <v>2</v>
      </c>
      <c r="U85" s="7">
        <v>1</v>
      </c>
      <c r="V85" s="7">
        <v>1</v>
      </c>
      <c r="W85" s="7">
        <v>0</v>
      </c>
      <c r="X85" s="7">
        <v>0</v>
      </c>
      <c r="Y85" s="7">
        <v>1</v>
      </c>
      <c r="Z85" s="7">
        <v>0</v>
      </c>
      <c r="AA85" s="7">
        <v>0</v>
      </c>
      <c r="AB85" s="7">
        <v>0</v>
      </c>
      <c r="AC85" s="7">
        <v>2</v>
      </c>
      <c r="AD85" s="15">
        <f t="shared" si="32"/>
        <v>0.83333333333333337</v>
      </c>
      <c r="AE85" s="9">
        <f t="shared" si="33"/>
        <v>0</v>
      </c>
      <c r="AF85" s="9">
        <f t="shared" si="34"/>
        <v>1</v>
      </c>
      <c r="AG85" s="9">
        <f t="shared" si="35"/>
        <v>0</v>
      </c>
      <c r="AH85" s="10">
        <f t="shared" si="36"/>
        <v>2.5</v>
      </c>
      <c r="AI85" s="9">
        <f t="shared" si="37"/>
        <v>0</v>
      </c>
      <c r="AJ85" s="9">
        <f t="shared" si="38"/>
        <v>0.5</v>
      </c>
      <c r="AK85" s="9">
        <f t="shared" si="39"/>
        <v>1</v>
      </c>
      <c r="AL85" s="9">
        <f t="shared" si="40"/>
        <v>2</v>
      </c>
      <c r="AM85" s="10">
        <f t="shared" si="41"/>
        <v>0.5</v>
      </c>
      <c r="AN85" s="10">
        <f t="shared" si="42"/>
        <v>2</v>
      </c>
      <c r="AO85" s="5">
        <f t="shared" si="43"/>
        <v>0.83333333333333337</v>
      </c>
      <c r="AP85" s="9">
        <f t="shared" si="44"/>
        <v>0</v>
      </c>
      <c r="AQ85" s="10">
        <f t="shared" si="45"/>
        <v>0</v>
      </c>
      <c r="AR85" s="10">
        <f t="shared" si="46"/>
        <v>0.5</v>
      </c>
      <c r="AS85" s="10">
        <f t="shared" si="47"/>
        <v>0.5</v>
      </c>
      <c r="AT85" s="10"/>
      <c r="AU85" s="9">
        <f t="shared" si="48"/>
        <v>0</v>
      </c>
      <c r="AV85" s="10">
        <f t="shared" si="49"/>
        <v>0</v>
      </c>
      <c r="AW85" s="10">
        <f t="shared" si="50"/>
        <v>0</v>
      </c>
      <c r="AX85" s="10">
        <f t="shared" si="51"/>
        <v>0</v>
      </c>
    </row>
    <row r="86" spans="1:50" hidden="1" x14ac:dyDescent="0.2">
      <c r="A86" s="7" t="s">
        <v>30</v>
      </c>
      <c r="B86" s="7" t="s">
        <v>32</v>
      </c>
      <c r="C86" s="7" t="s">
        <v>37</v>
      </c>
      <c r="D86" s="7" t="s">
        <v>34</v>
      </c>
      <c r="E86" s="7" t="s">
        <v>35</v>
      </c>
      <c r="F86" s="8">
        <v>8.9120370370370362E-4</v>
      </c>
      <c r="G86" s="13">
        <v>0</v>
      </c>
      <c r="H86" s="7">
        <v>2</v>
      </c>
      <c r="I86" s="7">
        <v>2</v>
      </c>
      <c r="J86" s="7">
        <v>0</v>
      </c>
      <c r="K86" s="7">
        <v>0</v>
      </c>
      <c r="L86" s="7">
        <v>1</v>
      </c>
      <c r="M86" s="7">
        <v>1</v>
      </c>
      <c r="N86" s="7">
        <v>0</v>
      </c>
      <c r="O86" s="7">
        <v>0</v>
      </c>
      <c r="P86" s="7">
        <v>1</v>
      </c>
      <c r="Q86" s="7">
        <v>1</v>
      </c>
      <c r="R86" s="7">
        <v>0</v>
      </c>
      <c r="S86" s="7">
        <v>2</v>
      </c>
      <c r="T86" s="7">
        <v>3</v>
      </c>
      <c r="U86" s="7">
        <v>0</v>
      </c>
      <c r="V86" s="7">
        <v>0</v>
      </c>
      <c r="W86" s="7">
        <v>3</v>
      </c>
      <c r="X86" s="7">
        <v>1</v>
      </c>
      <c r="Y86" s="7">
        <v>0</v>
      </c>
      <c r="Z86" s="7">
        <v>0</v>
      </c>
      <c r="AA86" s="7">
        <v>2</v>
      </c>
      <c r="AB86" s="7">
        <v>0</v>
      </c>
      <c r="AC86" s="7">
        <v>1</v>
      </c>
      <c r="AD86" s="15">
        <f t="shared" si="32"/>
        <v>0.5</v>
      </c>
      <c r="AE86" s="9">
        <f t="shared" si="33"/>
        <v>0</v>
      </c>
      <c r="AF86" s="9">
        <f t="shared" si="34"/>
        <v>0</v>
      </c>
      <c r="AG86" s="9">
        <f t="shared" si="35"/>
        <v>0</v>
      </c>
      <c r="AH86" s="10">
        <f t="shared" si="36"/>
        <v>1</v>
      </c>
      <c r="AI86" s="9">
        <f t="shared" si="37"/>
        <v>0.33333333333333331</v>
      </c>
      <c r="AJ86" s="9">
        <f t="shared" si="38"/>
        <v>0</v>
      </c>
      <c r="AK86" s="9">
        <f t="shared" si="39"/>
        <v>0</v>
      </c>
      <c r="AL86" s="9">
        <f t="shared" si="40"/>
        <v>0.33333333333333331</v>
      </c>
      <c r="AM86" s="10">
        <f t="shared" si="41"/>
        <v>0.66666666666666663</v>
      </c>
      <c r="AN86" s="10">
        <f t="shared" si="42"/>
        <v>0.33333333333333337</v>
      </c>
      <c r="AO86" s="5">
        <f t="shared" si="43"/>
        <v>0.5</v>
      </c>
      <c r="AP86" s="9">
        <f t="shared" si="44"/>
        <v>1</v>
      </c>
      <c r="AQ86" s="10">
        <f t="shared" si="45"/>
        <v>0</v>
      </c>
      <c r="AR86" s="10">
        <f t="shared" si="46"/>
        <v>1</v>
      </c>
      <c r="AS86" s="10">
        <f t="shared" si="47"/>
        <v>0.5</v>
      </c>
      <c r="AT86" s="10"/>
      <c r="AU86" s="9">
        <f t="shared" si="48"/>
        <v>1</v>
      </c>
      <c r="AV86" s="10">
        <f t="shared" si="49"/>
        <v>0</v>
      </c>
      <c r="AW86" s="10">
        <f t="shared" si="50"/>
        <v>0</v>
      </c>
      <c r="AX86" s="10">
        <f t="shared" si="51"/>
        <v>0</v>
      </c>
    </row>
    <row r="87" spans="1:50" hidden="1" x14ac:dyDescent="0.2">
      <c r="A87" s="7" t="s">
        <v>28</v>
      </c>
      <c r="B87" s="7" t="s">
        <v>30</v>
      </c>
      <c r="C87" s="7" t="s">
        <v>40</v>
      </c>
      <c r="D87" s="7" t="s">
        <v>32</v>
      </c>
      <c r="E87" s="7" t="s">
        <v>37</v>
      </c>
      <c r="F87" s="8">
        <v>8.564814814814815E-4</v>
      </c>
      <c r="G87" s="13">
        <v>-3</v>
      </c>
      <c r="H87" s="7">
        <v>0</v>
      </c>
      <c r="I87" s="7">
        <v>1</v>
      </c>
      <c r="J87" s="7">
        <v>0</v>
      </c>
      <c r="K87" s="7">
        <v>1</v>
      </c>
      <c r="L87" s="7">
        <v>1</v>
      </c>
      <c r="M87" s="7">
        <v>0</v>
      </c>
      <c r="N87" s="7">
        <v>2</v>
      </c>
      <c r="O87" s="7">
        <v>0</v>
      </c>
      <c r="P87" s="7">
        <v>0</v>
      </c>
      <c r="Q87" s="7">
        <v>0</v>
      </c>
      <c r="R87" s="7">
        <v>0</v>
      </c>
      <c r="S87" s="7">
        <v>3</v>
      </c>
      <c r="T87" s="7">
        <v>2</v>
      </c>
      <c r="U87" s="7">
        <v>0</v>
      </c>
      <c r="V87" s="7">
        <v>0</v>
      </c>
      <c r="W87" s="7">
        <v>1</v>
      </c>
      <c r="X87" s="7">
        <v>0</v>
      </c>
      <c r="Y87" s="7">
        <v>0</v>
      </c>
      <c r="Z87" s="7">
        <v>1</v>
      </c>
      <c r="AA87" s="7">
        <v>1</v>
      </c>
      <c r="AB87" s="7">
        <v>0</v>
      </c>
      <c r="AC87" s="7">
        <v>0</v>
      </c>
      <c r="AD87" s="15">
        <f t="shared" si="32"/>
        <v>0</v>
      </c>
      <c r="AE87" s="9">
        <f t="shared" si="33"/>
        <v>0</v>
      </c>
      <c r="AF87" s="9">
        <f t="shared" si="34"/>
        <v>0.5</v>
      </c>
      <c r="AG87" s="9">
        <f t="shared" si="35"/>
        <v>0</v>
      </c>
      <c r="AH87" s="10">
        <f t="shared" si="36"/>
        <v>0</v>
      </c>
      <c r="AI87" s="9">
        <f t="shared" si="37"/>
        <v>0.75</v>
      </c>
      <c r="AJ87" s="9">
        <f t="shared" si="38"/>
        <v>0</v>
      </c>
      <c r="AK87" s="9">
        <f t="shared" si="39"/>
        <v>0</v>
      </c>
      <c r="AL87" s="9">
        <f t="shared" si="40"/>
        <v>0</v>
      </c>
      <c r="AM87" s="10">
        <f t="shared" si="41"/>
        <v>1.5</v>
      </c>
      <c r="AN87" s="10">
        <f t="shared" si="42"/>
        <v>-1.5</v>
      </c>
      <c r="AO87" s="5">
        <f t="shared" si="43"/>
        <v>0</v>
      </c>
      <c r="AP87" s="9">
        <f t="shared" si="44"/>
        <v>0.5</v>
      </c>
      <c r="AQ87" s="10">
        <f t="shared" si="45"/>
        <v>0</v>
      </c>
      <c r="AR87" s="10">
        <f t="shared" si="46"/>
        <v>0</v>
      </c>
      <c r="AS87" s="10">
        <f t="shared" si="47"/>
        <v>0</v>
      </c>
      <c r="AT87" s="10"/>
      <c r="AU87" s="9">
        <f t="shared" si="48"/>
        <v>1</v>
      </c>
      <c r="AV87" s="10">
        <f t="shared" si="49"/>
        <v>0</v>
      </c>
      <c r="AW87" s="10">
        <f t="shared" si="50"/>
        <v>0</v>
      </c>
      <c r="AX87" s="10">
        <f t="shared" si="51"/>
        <v>0</v>
      </c>
    </row>
    <row r="88" spans="1:50" hidden="1" x14ac:dyDescent="0.2">
      <c r="A88" s="7" t="s">
        <v>28</v>
      </c>
      <c r="B88" s="7" t="s">
        <v>30</v>
      </c>
      <c r="C88" s="7" t="s">
        <v>32</v>
      </c>
      <c r="D88" s="7" t="s">
        <v>37</v>
      </c>
      <c r="E88" s="7" t="s">
        <v>34</v>
      </c>
      <c r="F88" s="8">
        <v>8.564814814814815E-4</v>
      </c>
      <c r="G88" s="13">
        <v>5</v>
      </c>
      <c r="H88" s="7">
        <v>5</v>
      </c>
      <c r="I88" s="7">
        <v>3</v>
      </c>
      <c r="J88" s="7">
        <v>0</v>
      </c>
      <c r="K88" s="7">
        <v>0</v>
      </c>
      <c r="L88" s="7">
        <v>0</v>
      </c>
      <c r="M88" s="7">
        <v>1</v>
      </c>
      <c r="N88" s="7">
        <v>0</v>
      </c>
      <c r="O88" s="7">
        <v>1</v>
      </c>
      <c r="P88" s="7">
        <v>0</v>
      </c>
      <c r="Q88" s="7">
        <v>1</v>
      </c>
      <c r="R88" s="7">
        <v>0</v>
      </c>
      <c r="S88" s="7">
        <v>0</v>
      </c>
      <c r="T88" s="7">
        <v>1</v>
      </c>
      <c r="U88" s="7">
        <v>0</v>
      </c>
      <c r="V88" s="7">
        <v>0</v>
      </c>
      <c r="W88" s="7">
        <v>1</v>
      </c>
      <c r="X88" s="7">
        <v>0</v>
      </c>
      <c r="Y88" s="7">
        <v>2</v>
      </c>
      <c r="Z88" s="7">
        <v>0</v>
      </c>
      <c r="AA88" s="7">
        <v>0</v>
      </c>
      <c r="AB88" s="7">
        <v>0</v>
      </c>
      <c r="AC88" s="7">
        <v>0</v>
      </c>
      <c r="AD88" s="15">
        <f t="shared" si="32"/>
        <v>1.25</v>
      </c>
      <c r="AE88" s="9">
        <f t="shared" si="33"/>
        <v>0</v>
      </c>
      <c r="AF88" s="9">
        <f t="shared" si="34"/>
        <v>0</v>
      </c>
      <c r="AG88" s="9">
        <f t="shared" si="35"/>
        <v>0</v>
      </c>
      <c r="AH88" s="10">
        <f t="shared" si="36"/>
        <v>1.6666666666666667</v>
      </c>
      <c r="AI88" s="9">
        <f t="shared" si="37"/>
        <v>0</v>
      </c>
      <c r="AJ88" s="9">
        <f t="shared" si="38"/>
        <v>0</v>
      </c>
      <c r="AK88" s="9">
        <f t="shared" si="39"/>
        <v>0</v>
      </c>
      <c r="AL88" s="9">
        <f t="shared" si="40"/>
        <v>0</v>
      </c>
      <c r="AM88" s="10">
        <f t="shared" si="41"/>
        <v>0</v>
      </c>
      <c r="AN88" s="10">
        <f t="shared" si="42"/>
        <v>1.6666666666666667</v>
      </c>
      <c r="AO88" s="5">
        <f t="shared" si="43"/>
        <v>1.25</v>
      </c>
      <c r="AP88" s="9">
        <f t="shared" si="44"/>
        <v>0</v>
      </c>
      <c r="AQ88" s="10">
        <f t="shared" si="45"/>
        <v>0</v>
      </c>
      <c r="AR88" s="10">
        <f t="shared" si="46"/>
        <v>0.5</v>
      </c>
      <c r="AS88" s="10">
        <f t="shared" si="47"/>
        <v>0.33333333333333331</v>
      </c>
      <c r="AT88" s="10"/>
      <c r="AU88" s="9">
        <f t="shared" si="48"/>
        <v>1</v>
      </c>
      <c r="AV88" s="10">
        <f t="shared" si="49"/>
        <v>0</v>
      </c>
      <c r="AW88" s="10">
        <f t="shared" si="50"/>
        <v>0</v>
      </c>
      <c r="AX88" s="10">
        <f t="shared" si="51"/>
        <v>0</v>
      </c>
    </row>
    <row r="89" spans="1:50" hidden="1" x14ac:dyDescent="0.2">
      <c r="A89" s="7" t="s">
        <v>28</v>
      </c>
      <c r="B89" s="7" t="s">
        <v>31</v>
      </c>
      <c r="C89" s="7" t="s">
        <v>39</v>
      </c>
      <c r="D89" s="7" t="s">
        <v>40</v>
      </c>
      <c r="E89" s="7" t="s">
        <v>32</v>
      </c>
      <c r="F89" s="8">
        <v>8.564814814814815E-4</v>
      </c>
      <c r="G89" s="13">
        <v>-2</v>
      </c>
      <c r="H89" s="7">
        <v>0</v>
      </c>
      <c r="I89" s="7">
        <v>2</v>
      </c>
      <c r="J89" s="7">
        <v>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2</v>
      </c>
      <c r="T89" s="7">
        <v>1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5">
        <f t="shared" si="32"/>
        <v>0</v>
      </c>
      <c r="AE89" s="9">
        <f t="shared" si="33"/>
        <v>1</v>
      </c>
      <c r="AF89" s="9">
        <f t="shared" si="34"/>
        <v>0</v>
      </c>
      <c r="AG89" s="9">
        <f t="shared" si="35"/>
        <v>0</v>
      </c>
      <c r="AH89" s="10">
        <f t="shared" si="36"/>
        <v>0</v>
      </c>
      <c r="AI89" s="9">
        <f t="shared" si="37"/>
        <v>1</v>
      </c>
      <c r="AJ89" s="9">
        <f t="shared" si="38"/>
        <v>0</v>
      </c>
      <c r="AK89" s="9">
        <f t="shared" si="39"/>
        <v>0</v>
      </c>
      <c r="AL89" s="9">
        <f t="shared" si="40"/>
        <v>0</v>
      </c>
      <c r="AM89" s="10">
        <f t="shared" si="41"/>
        <v>2</v>
      </c>
      <c r="AN89" s="10">
        <f t="shared" si="42"/>
        <v>-2</v>
      </c>
      <c r="AO89" s="5">
        <f t="shared" si="43"/>
        <v>0</v>
      </c>
      <c r="AP89" s="9">
        <f t="shared" si="44"/>
        <v>0</v>
      </c>
      <c r="AQ89" s="10">
        <f t="shared" si="45"/>
        <v>0</v>
      </c>
      <c r="AR89" s="10">
        <f t="shared" si="46"/>
        <v>0</v>
      </c>
      <c r="AS89" s="10">
        <f t="shared" si="47"/>
        <v>0</v>
      </c>
      <c r="AT89" s="10"/>
      <c r="AU89" s="9">
        <f t="shared" si="48"/>
        <v>0</v>
      </c>
      <c r="AV89" s="10">
        <f t="shared" si="49"/>
        <v>0</v>
      </c>
      <c r="AW89" s="10">
        <f t="shared" si="50"/>
        <v>0</v>
      </c>
      <c r="AX89" s="10">
        <f t="shared" si="51"/>
        <v>0</v>
      </c>
    </row>
    <row r="90" spans="1:50" hidden="1" x14ac:dyDescent="0.2">
      <c r="A90" s="7" t="s">
        <v>39</v>
      </c>
      <c r="B90" s="7" t="s">
        <v>32</v>
      </c>
      <c r="C90" s="7" t="s">
        <v>36</v>
      </c>
      <c r="D90" s="7" t="s">
        <v>34</v>
      </c>
      <c r="E90" s="7" t="s">
        <v>35</v>
      </c>
      <c r="F90" s="8">
        <v>8.564814814814815E-4</v>
      </c>
      <c r="G90" s="13">
        <v>2</v>
      </c>
      <c r="H90" s="7">
        <v>4</v>
      </c>
      <c r="I90" s="7">
        <v>2</v>
      </c>
      <c r="J90" s="7">
        <v>0</v>
      </c>
      <c r="K90" s="7">
        <v>0</v>
      </c>
      <c r="L90" s="7">
        <v>0</v>
      </c>
      <c r="M90" s="7">
        <v>2</v>
      </c>
      <c r="N90" s="7">
        <v>0</v>
      </c>
      <c r="O90" s="7">
        <v>0</v>
      </c>
      <c r="P90" s="7">
        <v>0</v>
      </c>
      <c r="Q90" s="7">
        <v>1</v>
      </c>
      <c r="R90" s="7">
        <v>0</v>
      </c>
      <c r="S90" s="7">
        <v>2</v>
      </c>
      <c r="T90" s="7">
        <v>3</v>
      </c>
      <c r="U90" s="7">
        <v>1</v>
      </c>
      <c r="V90" s="7">
        <v>1</v>
      </c>
      <c r="W90" s="7">
        <v>1</v>
      </c>
      <c r="X90" s="7">
        <v>0</v>
      </c>
      <c r="Y90" s="7">
        <v>2</v>
      </c>
      <c r="Z90" s="7">
        <v>0</v>
      </c>
      <c r="AA90" s="7">
        <v>0</v>
      </c>
      <c r="AB90" s="7">
        <v>0</v>
      </c>
      <c r="AC90" s="7">
        <v>2</v>
      </c>
      <c r="AD90" s="15">
        <f t="shared" si="32"/>
        <v>1</v>
      </c>
      <c r="AE90" s="9">
        <f t="shared" si="33"/>
        <v>0</v>
      </c>
      <c r="AF90" s="9">
        <f t="shared" si="34"/>
        <v>0</v>
      </c>
      <c r="AG90" s="9">
        <f t="shared" si="35"/>
        <v>0</v>
      </c>
      <c r="AH90" s="10">
        <f t="shared" si="36"/>
        <v>2</v>
      </c>
      <c r="AI90" s="9">
        <f t="shared" si="37"/>
        <v>0</v>
      </c>
      <c r="AJ90" s="9">
        <f t="shared" si="38"/>
        <v>0.33333333333333331</v>
      </c>
      <c r="AK90" s="9">
        <f t="shared" si="39"/>
        <v>0.5</v>
      </c>
      <c r="AL90" s="9">
        <f t="shared" si="40"/>
        <v>1</v>
      </c>
      <c r="AM90" s="10">
        <f t="shared" si="41"/>
        <v>0.66666666666666663</v>
      </c>
      <c r="AN90" s="10">
        <f t="shared" si="42"/>
        <v>1.3333333333333335</v>
      </c>
      <c r="AO90" s="5">
        <f t="shared" si="43"/>
        <v>1</v>
      </c>
      <c r="AP90" s="9">
        <f t="shared" si="44"/>
        <v>0</v>
      </c>
      <c r="AQ90" s="10">
        <f t="shared" si="45"/>
        <v>0</v>
      </c>
      <c r="AR90" s="10">
        <f t="shared" si="46"/>
        <v>0.5</v>
      </c>
      <c r="AS90" s="10">
        <f t="shared" si="47"/>
        <v>0.5</v>
      </c>
      <c r="AT90" s="10"/>
      <c r="AU90" s="9">
        <f t="shared" si="48"/>
        <v>0.5</v>
      </c>
      <c r="AV90" s="10">
        <f t="shared" si="49"/>
        <v>0</v>
      </c>
      <c r="AW90" s="10">
        <f t="shared" si="50"/>
        <v>0</v>
      </c>
      <c r="AX90" s="10">
        <f t="shared" si="51"/>
        <v>0</v>
      </c>
    </row>
    <row r="91" spans="1:50" hidden="1" x14ac:dyDescent="0.2">
      <c r="A91" s="7" t="s">
        <v>28</v>
      </c>
      <c r="B91" s="7" t="s">
        <v>29</v>
      </c>
      <c r="C91" s="7" t="s">
        <v>31</v>
      </c>
      <c r="D91" s="7" t="s">
        <v>34</v>
      </c>
      <c r="E91" s="7" t="s">
        <v>35</v>
      </c>
      <c r="F91" s="8">
        <v>8.2175925925925917E-4</v>
      </c>
      <c r="G91" s="13">
        <v>-5</v>
      </c>
      <c r="H91" s="7">
        <v>0</v>
      </c>
      <c r="I91" s="7">
        <v>1</v>
      </c>
      <c r="J91" s="7">
        <v>0</v>
      </c>
      <c r="K91" s="7">
        <v>1</v>
      </c>
      <c r="L91" s="7">
        <v>1</v>
      </c>
      <c r="M91" s="7">
        <v>0</v>
      </c>
      <c r="N91" s="7">
        <v>1</v>
      </c>
      <c r="O91" s="7">
        <v>0</v>
      </c>
      <c r="P91" s="7">
        <v>0</v>
      </c>
      <c r="Q91" s="7">
        <v>0</v>
      </c>
      <c r="R91" s="7">
        <v>2</v>
      </c>
      <c r="S91" s="7">
        <v>5</v>
      </c>
      <c r="T91" s="7">
        <v>2</v>
      </c>
      <c r="U91" s="7">
        <v>0</v>
      </c>
      <c r="V91" s="7">
        <v>1</v>
      </c>
      <c r="W91" s="7">
        <v>0</v>
      </c>
      <c r="X91" s="7">
        <v>0</v>
      </c>
      <c r="Y91" s="7">
        <v>1</v>
      </c>
      <c r="Z91" s="7">
        <v>1</v>
      </c>
      <c r="AA91" s="7">
        <v>0</v>
      </c>
      <c r="AB91" s="7">
        <v>0</v>
      </c>
      <c r="AC91" s="7">
        <v>2</v>
      </c>
      <c r="AD91" s="15">
        <f t="shared" si="32"/>
        <v>0</v>
      </c>
      <c r="AE91" s="9">
        <f t="shared" si="33"/>
        <v>0</v>
      </c>
      <c r="AF91" s="9">
        <f t="shared" si="34"/>
        <v>0.5</v>
      </c>
      <c r="AG91" s="9">
        <f t="shared" si="35"/>
        <v>2</v>
      </c>
      <c r="AH91" s="10">
        <f t="shared" si="36"/>
        <v>0</v>
      </c>
      <c r="AI91" s="9">
        <f t="shared" si="37"/>
        <v>0.75</v>
      </c>
      <c r="AJ91" s="9">
        <f t="shared" si="38"/>
        <v>0</v>
      </c>
      <c r="AK91" s="9">
        <f t="shared" si="39"/>
        <v>1</v>
      </c>
      <c r="AL91" s="9">
        <f t="shared" si="40"/>
        <v>1</v>
      </c>
      <c r="AM91" s="10">
        <f t="shared" si="41"/>
        <v>2.5</v>
      </c>
      <c r="AN91" s="10">
        <f t="shared" si="42"/>
        <v>-2.5</v>
      </c>
      <c r="AO91" s="5">
        <f t="shared" si="43"/>
        <v>0</v>
      </c>
      <c r="AP91" s="9">
        <f t="shared" si="44"/>
        <v>0.5</v>
      </c>
      <c r="AQ91" s="10">
        <f t="shared" si="45"/>
        <v>0</v>
      </c>
      <c r="AR91" s="10">
        <f t="shared" si="46"/>
        <v>0</v>
      </c>
      <c r="AS91" s="10">
        <f t="shared" si="47"/>
        <v>0</v>
      </c>
      <c r="AT91" s="10"/>
      <c r="AU91" s="9">
        <f t="shared" si="48"/>
        <v>0</v>
      </c>
      <c r="AV91" s="10">
        <f t="shared" si="49"/>
        <v>0</v>
      </c>
      <c r="AW91" s="10">
        <f t="shared" si="50"/>
        <v>0</v>
      </c>
      <c r="AX91" s="10">
        <f t="shared" si="51"/>
        <v>0</v>
      </c>
    </row>
    <row r="92" spans="1:50" hidden="1" x14ac:dyDescent="0.2">
      <c r="A92" s="7" t="s">
        <v>30</v>
      </c>
      <c r="B92" s="7" t="s">
        <v>39</v>
      </c>
      <c r="C92" s="7" t="s">
        <v>33</v>
      </c>
      <c r="D92" s="7" t="s">
        <v>36</v>
      </c>
      <c r="E92" s="7" t="s">
        <v>35</v>
      </c>
      <c r="F92" s="8">
        <v>7.9861111111111105E-4</v>
      </c>
      <c r="G92" s="13">
        <v>0</v>
      </c>
      <c r="H92" s="7">
        <v>3</v>
      </c>
      <c r="I92" s="7">
        <v>3</v>
      </c>
      <c r="J92" s="7">
        <v>2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1</v>
      </c>
      <c r="S92" s="7">
        <v>3</v>
      </c>
      <c r="T92" s="7">
        <v>3</v>
      </c>
      <c r="U92" s="7">
        <v>0</v>
      </c>
      <c r="V92" s="7">
        <v>0</v>
      </c>
      <c r="W92" s="7">
        <v>2</v>
      </c>
      <c r="X92" s="7">
        <v>0</v>
      </c>
      <c r="Y92" s="7">
        <v>0</v>
      </c>
      <c r="Z92" s="7">
        <v>1</v>
      </c>
      <c r="AA92" s="7">
        <v>2</v>
      </c>
      <c r="AB92" s="7">
        <v>1</v>
      </c>
      <c r="AC92" s="7">
        <v>0</v>
      </c>
      <c r="AD92" s="15">
        <f t="shared" si="32"/>
        <v>1</v>
      </c>
      <c r="AE92" s="9">
        <f t="shared" si="33"/>
        <v>0.66666666666666663</v>
      </c>
      <c r="AF92" s="9">
        <f t="shared" si="34"/>
        <v>0</v>
      </c>
      <c r="AG92" s="9">
        <f t="shared" si="35"/>
        <v>1</v>
      </c>
      <c r="AH92" s="10">
        <f t="shared" si="36"/>
        <v>1</v>
      </c>
      <c r="AI92" s="9">
        <f t="shared" si="37"/>
        <v>0.5</v>
      </c>
      <c r="AJ92" s="9">
        <f t="shared" si="38"/>
        <v>0</v>
      </c>
      <c r="AK92" s="9">
        <f t="shared" si="39"/>
        <v>0</v>
      </c>
      <c r="AL92" s="9">
        <f t="shared" si="40"/>
        <v>0</v>
      </c>
      <c r="AM92" s="10">
        <f t="shared" si="41"/>
        <v>1</v>
      </c>
      <c r="AN92" s="10">
        <f t="shared" si="42"/>
        <v>0</v>
      </c>
      <c r="AO92" s="5">
        <f t="shared" si="43"/>
        <v>1.0416666666666667</v>
      </c>
      <c r="AP92" s="9">
        <f t="shared" si="44"/>
        <v>0</v>
      </c>
      <c r="AQ92" s="10">
        <f t="shared" si="45"/>
        <v>0</v>
      </c>
      <c r="AR92" s="10">
        <f t="shared" si="46"/>
        <v>0</v>
      </c>
      <c r="AS92" s="10">
        <f t="shared" si="47"/>
        <v>0</v>
      </c>
      <c r="AT92" s="10"/>
      <c r="AU92" s="9">
        <f t="shared" si="48"/>
        <v>1</v>
      </c>
      <c r="AV92" s="10">
        <f t="shared" si="49"/>
        <v>0</v>
      </c>
      <c r="AW92" s="10">
        <f t="shared" si="50"/>
        <v>1</v>
      </c>
      <c r="AX92" s="10">
        <f t="shared" si="51"/>
        <v>0.33333333333333331</v>
      </c>
    </row>
    <row r="93" spans="1:50" hidden="1" x14ac:dyDescent="0.2">
      <c r="A93" s="7" t="s">
        <v>29</v>
      </c>
      <c r="B93" s="7" t="s">
        <v>30</v>
      </c>
      <c r="C93" s="7" t="s">
        <v>32</v>
      </c>
      <c r="D93" s="7" t="s">
        <v>36</v>
      </c>
      <c r="E93" s="7" t="s">
        <v>35</v>
      </c>
      <c r="F93" s="8">
        <v>7.407407407407407E-4</v>
      </c>
      <c r="G93" s="13">
        <v>0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7">
        <v>0</v>
      </c>
      <c r="P93" s="7">
        <v>1</v>
      </c>
      <c r="Q93" s="7">
        <v>0</v>
      </c>
      <c r="R93" s="7">
        <v>0</v>
      </c>
      <c r="S93" s="7">
        <v>0</v>
      </c>
      <c r="T93" s="7">
        <v>2</v>
      </c>
      <c r="U93" s="7">
        <v>2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5">
        <f t="shared" si="32"/>
        <v>0</v>
      </c>
      <c r="AE93" s="9">
        <f t="shared" si="33"/>
        <v>0</v>
      </c>
      <c r="AF93" s="9">
        <f t="shared" si="34"/>
        <v>0</v>
      </c>
      <c r="AG93" s="9">
        <f t="shared" si="35"/>
        <v>0</v>
      </c>
      <c r="AH93" s="10">
        <f t="shared" si="36"/>
        <v>0</v>
      </c>
      <c r="AI93" s="9">
        <f t="shared" si="37"/>
        <v>0</v>
      </c>
      <c r="AJ93" s="9">
        <f t="shared" si="38"/>
        <v>1</v>
      </c>
      <c r="AK93" s="9">
        <f t="shared" si="39"/>
        <v>0</v>
      </c>
      <c r="AL93" s="9">
        <f t="shared" si="40"/>
        <v>0</v>
      </c>
      <c r="AM93" s="10">
        <f t="shared" si="41"/>
        <v>0</v>
      </c>
      <c r="AN93" s="10">
        <f t="shared" si="42"/>
        <v>0</v>
      </c>
      <c r="AO93" s="5">
        <f t="shared" si="43"/>
        <v>0</v>
      </c>
      <c r="AP93" s="9">
        <f t="shared" si="44"/>
        <v>1</v>
      </c>
      <c r="AQ93" s="10">
        <f t="shared" si="45"/>
        <v>0</v>
      </c>
      <c r="AR93" s="10">
        <f t="shared" si="46"/>
        <v>0</v>
      </c>
      <c r="AS93" s="10">
        <f t="shared" si="47"/>
        <v>0</v>
      </c>
      <c r="AT93" s="10"/>
      <c r="AU93" s="9">
        <f t="shared" si="48"/>
        <v>0</v>
      </c>
      <c r="AV93" s="10">
        <f t="shared" si="49"/>
        <v>0</v>
      </c>
      <c r="AW93" s="10">
        <f t="shared" si="50"/>
        <v>0</v>
      </c>
      <c r="AX93" s="10">
        <f t="shared" si="51"/>
        <v>0</v>
      </c>
    </row>
    <row r="94" spans="1:50" hidden="1" x14ac:dyDescent="0.2">
      <c r="A94" s="7" t="s">
        <v>28</v>
      </c>
      <c r="B94" s="7" t="s">
        <v>30</v>
      </c>
      <c r="C94" s="7" t="s">
        <v>40</v>
      </c>
      <c r="D94" s="7" t="s">
        <v>32</v>
      </c>
      <c r="E94" s="7" t="s">
        <v>36</v>
      </c>
      <c r="F94" s="8">
        <v>7.291666666666667E-4</v>
      </c>
      <c r="G94" s="13">
        <v>0</v>
      </c>
      <c r="H94" s="7">
        <v>0</v>
      </c>
      <c r="I94" s="7">
        <v>2</v>
      </c>
      <c r="J94" s="7">
        <v>2</v>
      </c>
      <c r="K94" s="7">
        <v>1</v>
      </c>
      <c r="L94" s="7">
        <v>0</v>
      </c>
      <c r="M94" s="7">
        <v>0</v>
      </c>
      <c r="N94" s="7">
        <v>0</v>
      </c>
      <c r="O94" s="7">
        <v>0</v>
      </c>
      <c r="P94" s="7">
        <v>1</v>
      </c>
      <c r="Q94" s="7">
        <v>0</v>
      </c>
      <c r="R94" s="7">
        <v>0</v>
      </c>
      <c r="S94" s="7">
        <v>0</v>
      </c>
      <c r="T94" s="7">
        <v>1</v>
      </c>
      <c r="U94" s="7">
        <v>0</v>
      </c>
      <c r="V94" s="7">
        <v>0</v>
      </c>
      <c r="W94" s="7">
        <v>1</v>
      </c>
      <c r="X94" s="7">
        <v>0</v>
      </c>
      <c r="Y94" s="7">
        <v>1</v>
      </c>
      <c r="Z94" s="7">
        <v>0</v>
      </c>
      <c r="AA94" s="7">
        <v>0</v>
      </c>
      <c r="AB94" s="7">
        <v>0</v>
      </c>
      <c r="AC94" s="7">
        <v>0</v>
      </c>
      <c r="AD94" s="15">
        <f t="shared" si="32"/>
        <v>0</v>
      </c>
      <c r="AE94" s="9">
        <f t="shared" si="33"/>
        <v>1</v>
      </c>
      <c r="AF94" s="9">
        <f t="shared" si="34"/>
        <v>1</v>
      </c>
      <c r="AG94" s="9">
        <f t="shared" si="35"/>
        <v>0</v>
      </c>
      <c r="AH94" s="10">
        <f t="shared" si="36"/>
        <v>0</v>
      </c>
      <c r="AI94" s="9">
        <f t="shared" si="37"/>
        <v>0</v>
      </c>
      <c r="AJ94" s="9">
        <f t="shared" si="38"/>
        <v>0</v>
      </c>
      <c r="AK94" s="9">
        <f t="shared" si="39"/>
        <v>0</v>
      </c>
      <c r="AL94" s="9">
        <f t="shared" si="40"/>
        <v>0</v>
      </c>
      <c r="AM94" s="10">
        <f t="shared" si="41"/>
        <v>0</v>
      </c>
      <c r="AN94" s="10">
        <f t="shared" si="42"/>
        <v>0</v>
      </c>
      <c r="AO94" s="5">
        <f t="shared" si="43"/>
        <v>0</v>
      </c>
      <c r="AP94" s="9">
        <f t="shared" si="44"/>
        <v>0</v>
      </c>
      <c r="AQ94" s="10">
        <f t="shared" si="45"/>
        <v>0</v>
      </c>
      <c r="AR94" s="10">
        <f t="shared" si="46"/>
        <v>0</v>
      </c>
      <c r="AS94" s="10">
        <f t="shared" si="47"/>
        <v>0</v>
      </c>
      <c r="AT94" s="10"/>
      <c r="AU94" s="9">
        <f t="shared" si="48"/>
        <v>1</v>
      </c>
      <c r="AV94" s="10">
        <f t="shared" si="49"/>
        <v>0</v>
      </c>
      <c r="AW94" s="10">
        <f t="shared" si="50"/>
        <v>0</v>
      </c>
      <c r="AX94" s="10">
        <f t="shared" si="51"/>
        <v>0</v>
      </c>
    </row>
    <row r="95" spans="1:50" hidden="1" x14ac:dyDescent="0.2">
      <c r="A95" s="7" t="s">
        <v>28</v>
      </c>
      <c r="B95" s="7" t="s">
        <v>29</v>
      </c>
      <c r="C95" s="7" t="s">
        <v>39</v>
      </c>
      <c r="D95" s="7" t="s">
        <v>32</v>
      </c>
      <c r="E95" s="7" t="s">
        <v>37</v>
      </c>
      <c r="F95" s="8">
        <v>7.175925925925927E-4</v>
      </c>
      <c r="G95" s="13">
        <v>2</v>
      </c>
      <c r="H95" s="7">
        <v>2</v>
      </c>
      <c r="I95" s="7">
        <v>2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</v>
      </c>
      <c r="U95" s="7">
        <v>0</v>
      </c>
      <c r="V95" s="7">
        <v>0</v>
      </c>
      <c r="W95" s="7">
        <v>1</v>
      </c>
      <c r="X95" s="7">
        <v>0</v>
      </c>
      <c r="Y95" s="7">
        <v>1</v>
      </c>
      <c r="Z95" s="7">
        <v>0</v>
      </c>
      <c r="AA95" s="7">
        <v>0</v>
      </c>
      <c r="AB95" s="7">
        <v>0</v>
      </c>
      <c r="AC95" s="7">
        <v>0</v>
      </c>
      <c r="AD95" s="15">
        <f t="shared" si="32"/>
        <v>0.5</v>
      </c>
      <c r="AE95" s="9">
        <f t="shared" si="33"/>
        <v>0</v>
      </c>
      <c r="AF95" s="9">
        <f t="shared" si="34"/>
        <v>0</v>
      </c>
      <c r="AG95" s="9">
        <f t="shared" si="35"/>
        <v>0</v>
      </c>
      <c r="AH95" s="10">
        <f t="shared" si="36"/>
        <v>1</v>
      </c>
      <c r="AI95" s="9">
        <f t="shared" si="37"/>
        <v>0</v>
      </c>
      <c r="AJ95" s="9">
        <f t="shared" si="38"/>
        <v>0</v>
      </c>
      <c r="AK95" s="9">
        <f t="shared" si="39"/>
        <v>0</v>
      </c>
      <c r="AL95" s="9">
        <f t="shared" si="40"/>
        <v>0</v>
      </c>
      <c r="AM95" s="10">
        <f t="shared" si="41"/>
        <v>0</v>
      </c>
      <c r="AN95" s="10">
        <f t="shared" si="42"/>
        <v>1</v>
      </c>
      <c r="AO95" s="5">
        <f t="shared" si="43"/>
        <v>0.5</v>
      </c>
      <c r="AP95" s="9">
        <f t="shared" si="44"/>
        <v>1</v>
      </c>
      <c r="AQ95" s="10">
        <f t="shared" si="45"/>
        <v>0</v>
      </c>
      <c r="AR95" s="10">
        <f t="shared" si="46"/>
        <v>0</v>
      </c>
      <c r="AS95" s="10">
        <f t="shared" si="47"/>
        <v>0</v>
      </c>
      <c r="AT95" s="10"/>
      <c r="AU95" s="9">
        <f t="shared" si="48"/>
        <v>1</v>
      </c>
      <c r="AV95" s="10">
        <f t="shared" si="49"/>
        <v>0</v>
      </c>
      <c r="AW95" s="10">
        <f t="shared" si="50"/>
        <v>0</v>
      </c>
      <c r="AX95" s="10">
        <f t="shared" si="51"/>
        <v>0</v>
      </c>
    </row>
    <row r="96" spans="1:50" hidden="1" x14ac:dyDescent="0.2">
      <c r="A96" s="7" t="s">
        <v>28</v>
      </c>
      <c r="B96" s="7" t="s">
        <v>30</v>
      </c>
      <c r="C96" s="7" t="s">
        <v>31</v>
      </c>
      <c r="D96" s="7" t="s">
        <v>32</v>
      </c>
      <c r="E96" s="7" t="s">
        <v>35</v>
      </c>
      <c r="F96" s="8">
        <v>7.0601851851851847E-4</v>
      </c>
      <c r="G96" s="13">
        <v>3</v>
      </c>
      <c r="H96" s="7">
        <v>5</v>
      </c>
      <c r="I96" s="7">
        <v>3</v>
      </c>
      <c r="J96" s="7">
        <v>0</v>
      </c>
      <c r="K96" s="7">
        <v>0</v>
      </c>
      <c r="L96" s="7">
        <v>1</v>
      </c>
      <c r="M96" s="7">
        <v>0</v>
      </c>
      <c r="N96" s="7">
        <v>1</v>
      </c>
      <c r="O96" s="7">
        <v>1</v>
      </c>
      <c r="P96" s="7">
        <v>0</v>
      </c>
      <c r="Q96" s="7">
        <v>1</v>
      </c>
      <c r="R96" s="7">
        <v>2</v>
      </c>
      <c r="S96" s="7">
        <v>2</v>
      </c>
      <c r="T96" s="7">
        <v>2</v>
      </c>
      <c r="U96" s="7">
        <v>0</v>
      </c>
      <c r="V96" s="7">
        <v>1</v>
      </c>
      <c r="W96" s="7">
        <v>1</v>
      </c>
      <c r="X96" s="7">
        <v>1</v>
      </c>
      <c r="Y96" s="7">
        <v>1</v>
      </c>
      <c r="Z96" s="7">
        <v>0</v>
      </c>
      <c r="AA96" s="7">
        <v>1</v>
      </c>
      <c r="AB96" s="7">
        <v>1</v>
      </c>
      <c r="AC96" s="7">
        <v>0</v>
      </c>
      <c r="AD96" s="15">
        <f t="shared" si="32"/>
        <v>0.75</v>
      </c>
      <c r="AE96" s="9">
        <f t="shared" si="33"/>
        <v>0</v>
      </c>
      <c r="AF96" s="9">
        <f t="shared" si="34"/>
        <v>0</v>
      </c>
      <c r="AG96" s="9">
        <f t="shared" si="35"/>
        <v>1</v>
      </c>
      <c r="AH96" s="10">
        <f t="shared" si="36"/>
        <v>1.6666666666666667</v>
      </c>
      <c r="AI96" s="9">
        <f t="shared" si="37"/>
        <v>0.33333333333333331</v>
      </c>
      <c r="AJ96" s="9">
        <f t="shared" si="38"/>
        <v>0</v>
      </c>
      <c r="AK96" s="9">
        <f t="shared" si="39"/>
        <v>0.5</v>
      </c>
      <c r="AL96" s="9">
        <f t="shared" si="40"/>
        <v>0</v>
      </c>
      <c r="AM96" s="10">
        <f t="shared" si="41"/>
        <v>1</v>
      </c>
      <c r="AN96" s="10">
        <f t="shared" si="42"/>
        <v>0.66666666666666674</v>
      </c>
      <c r="AO96" s="5">
        <f t="shared" si="43"/>
        <v>0.86805555555555558</v>
      </c>
      <c r="AP96" s="9">
        <f t="shared" si="44"/>
        <v>1</v>
      </c>
      <c r="AQ96" s="10">
        <f t="shared" si="45"/>
        <v>0</v>
      </c>
      <c r="AR96" s="10">
        <f t="shared" si="46"/>
        <v>1</v>
      </c>
      <c r="AS96" s="10">
        <f t="shared" si="47"/>
        <v>0.33333333333333331</v>
      </c>
      <c r="AT96" s="10"/>
      <c r="AU96" s="9">
        <f t="shared" si="48"/>
        <v>0.5</v>
      </c>
      <c r="AV96" s="10">
        <f t="shared" si="49"/>
        <v>0</v>
      </c>
      <c r="AW96" s="10">
        <f t="shared" si="50"/>
        <v>1</v>
      </c>
      <c r="AX96" s="10">
        <f t="shared" si="51"/>
        <v>0.5</v>
      </c>
    </row>
    <row r="97" spans="1:50" hidden="1" x14ac:dyDescent="0.2">
      <c r="A97" s="7" t="s">
        <v>28</v>
      </c>
      <c r="B97" s="7" t="s">
        <v>31</v>
      </c>
      <c r="C97" s="7" t="s">
        <v>32</v>
      </c>
      <c r="D97" s="7" t="s">
        <v>42</v>
      </c>
      <c r="E97" s="7" t="s">
        <v>43</v>
      </c>
      <c r="F97" s="8">
        <v>7.0601851851851847E-4</v>
      </c>
      <c r="G97" s="13">
        <v>0</v>
      </c>
      <c r="H97" s="7">
        <v>3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1</v>
      </c>
      <c r="R97" s="7">
        <v>0</v>
      </c>
      <c r="S97" s="7">
        <v>3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1</v>
      </c>
      <c r="AA97" s="7">
        <v>0</v>
      </c>
      <c r="AB97" s="7">
        <v>1</v>
      </c>
      <c r="AC97" s="7">
        <v>0</v>
      </c>
      <c r="AD97" s="15">
        <f t="shared" si="32"/>
        <v>1.5</v>
      </c>
      <c r="AE97" s="9">
        <f t="shared" si="33"/>
        <v>0</v>
      </c>
      <c r="AF97" s="9">
        <f t="shared" si="34"/>
        <v>0</v>
      </c>
      <c r="AG97" s="9">
        <f t="shared" si="35"/>
        <v>0</v>
      </c>
      <c r="AH97" s="10">
        <f t="shared" si="36"/>
        <v>3</v>
      </c>
      <c r="AI97" s="9">
        <f t="shared" si="37"/>
        <v>1.5</v>
      </c>
      <c r="AJ97" s="9">
        <f t="shared" si="38"/>
        <v>0</v>
      </c>
      <c r="AK97" s="9">
        <f t="shared" si="39"/>
        <v>0</v>
      </c>
      <c r="AL97" s="9">
        <f t="shared" si="40"/>
        <v>0</v>
      </c>
      <c r="AM97" s="10">
        <f t="shared" si="41"/>
        <v>0</v>
      </c>
      <c r="AN97" s="10">
        <f t="shared" si="42"/>
        <v>3</v>
      </c>
      <c r="AO97" s="5">
        <f t="shared" si="43"/>
        <v>1.5</v>
      </c>
      <c r="AP97" s="9">
        <f t="shared" si="44"/>
        <v>0</v>
      </c>
      <c r="AQ97" s="10">
        <f t="shared" si="45"/>
        <v>0</v>
      </c>
      <c r="AR97" s="10">
        <f t="shared" si="46"/>
        <v>1</v>
      </c>
      <c r="AS97" s="10">
        <f t="shared" si="47"/>
        <v>1</v>
      </c>
      <c r="AT97" s="10"/>
      <c r="AU97" s="9">
        <f t="shared" si="48"/>
        <v>0</v>
      </c>
      <c r="AV97" s="10">
        <f t="shared" si="49"/>
        <v>0</v>
      </c>
      <c r="AW97" s="10">
        <f t="shared" si="50"/>
        <v>1</v>
      </c>
      <c r="AX97" s="10">
        <f t="shared" si="51"/>
        <v>0</v>
      </c>
    </row>
    <row r="98" spans="1:50" hidden="1" x14ac:dyDescent="0.2">
      <c r="A98" s="7" t="s">
        <v>29</v>
      </c>
      <c r="B98" s="7" t="s">
        <v>30</v>
      </c>
      <c r="C98" s="7" t="s">
        <v>40</v>
      </c>
      <c r="D98" s="7" t="s">
        <v>38</v>
      </c>
      <c r="E98" s="7" t="s">
        <v>35</v>
      </c>
      <c r="F98" s="8">
        <v>7.0601851851851847E-4</v>
      </c>
      <c r="G98" s="13">
        <v>0</v>
      </c>
      <c r="H98" s="7">
        <v>0</v>
      </c>
      <c r="I98" s="7">
        <v>3</v>
      </c>
      <c r="J98" s="7">
        <v>2</v>
      </c>
      <c r="K98" s="7">
        <v>0</v>
      </c>
      <c r="L98" s="7">
        <v>1</v>
      </c>
      <c r="M98" s="7">
        <v>0</v>
      </c>
      <c r="N98" s="7">
        <v>1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</v>
      </c>
      <c r="U98" s="7">
        <v>0</v>
      </c>
      <c r="V98" s="7">
        <v>0</v>
      </c>
      <c r="W98" s="7">
        <v>2</v>
      </c>
      <c r="X98" s="7">
        <v>0</v>
      </c>
      <c r="Y98" s="7">
        <v>1</v>
      </c>
      <c r="Z98" s="7">
        <v>0</v>
      </c>
      <c r="AA98" s="7">
        <v>1</v>
      </c>
      <c r="AB98" s="7">
        <v>0</v>
      </c>
      <c r="AC98" s="7">
        <v>0</v>
      </c>
      <c r="AD98" s="15">
        <f t="shared" si="32"/>
        <v>0</v>
      </c>
      <c r="AE98" s="9">
        <f t="shared" si="33"/>
        <v>0.66666666666666663</v>
      </c>
      <c r="AF98" s="9">
        <f t="shared" si="34"/>
        <v>0</v>
      </c>
      <c r="AG98" s="9">
        <f t="shared" si="35"/>
        <v>0</v>
      </c>
      <c r="AH98" s="10">
        <f t="shared" si="36"/>
        <v>0</v>
      </c>
      <c r="AI98" s="9">
        <f t="shared" si="37"/>
        <v>0</v>
      </c>
      <c r="AJ98" s="9">
        <f t="shared" si="38"/>
        <v>0</v>
      </c>
      <c r="AK98" s="9">
        <f t="shared" si="39"/>
        <v>0</v>
      </c>
      <c r="AL98" s="9">
        <f t="shared" si="40"/>
        <v>0</v>
      </c>
      <c r="AM98" s="10">
        <f t="shared" si="41"/>
        <v>0</v>
      </c>
      <c r="AN98" s="10">
        <f t="shared" si="42"/>
        <v>0</v>
      </c>
      <c r="AO98" s="5">
        <f t="shared" si="43"/>
        <v>0</v>
      </c>
      <c r="AP98" s="9">
        <f t="shared" si="44"/>
        <v>1</v>
      </c>
      <c r="AQ98" s="10">
        <f t="shared" si="45"/>
        <v>0</v>
      </c>
      <c r="AR98" s="10">
        <f t="shared" si="46"/>
        <v>0</v>
      </c>
      <c r="AS98" s="10">
        <f t="shared" si="47"/>
        <v>0</v>
      </c>
      <c r="AT98" s="10"/>
      <c r="AU98" s="9">
        <f t="shared" si="48"/>
        <v>1</v>
      </c>
      <c r="AV98" s="10">
        <f t="shared" si="49"/>
        <v>0</v>
      </c>
      <c r="AW98" s="10">
        <f t="shared" si="50"/>
        <v>0</v>
      </c>
      <c r="AX98" s="10">
        <f t="shared" si="51"/>
        <v>0</v>
      </c>
    </row>
    <row r="99" spans="1:50" hidden="1" x14ac:dyDescent="0.2">
      <c r="A99" s="7" t="s">
        <v>28</v>
      </c>
      <c r="B99" s="7" t="s">
        <v>29</v>
      </c>
      <c r="C99" s="7" t="s">
        <v>39</v>
      </c>
      <c r="D99" s="7" t="s">
        <v>37</v>
      </c>
      <c r="E99" s="7" t="s">
        <v>34</v>
      </c>
      <c r="F99" s="8">
        <v>6.5972222222222213E-4</v>
      </c>
      <c r="G99" s="13">
        <v>-1</v>
      </c>
      <c r="H99" s="7">
        <v>2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2</v>
      </c>
      <c r="S99" s="7">
        <v>3</v>
      </c>
      <c r="T99" s="7">
        <v>1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15">
        <f t="shared" ref="AD99:AD135" si="52">IFERROR((M99+1.5*O99)/(M99+N99+O99+P99),0)</f>
        <v>0</v>
      </c>
      <c r="AE99" s="9">
        <f t="shared" ref="AE99:AE135" si="53">IFERROR(J99/I99,0)</f>
        <v>0</v>
      </c>
      <c r="AF99" s="9">
        <f t="shared" ref="AF99:AF135" si="54">IFERROR(K99/(K99+L99),0)</f>
        <v>0</v>
      </c>
      <c r="AG99" s="9">
        <f t="shared" ref="AG99:AG135" si="55">IFERROR(R99/(M99+N99+O99+P99),0)</f>
        <v>0</v>
      </c>
      <c r="AH99" s="10">
        <f t="shared" ref="AH99:AH135" si="56">IFERROR(H99/I99,0)</f>
        <v>2</v>
      </c>
      <c r="AI99" s="9">
        <f t="shared" ref="AI99:AI135" si="57">IFERROR((X99+1.5*Z99)/(X99+Y99+Z99+AA99),0)</f>
        <v>1.5</v>
      </c>
      <c r="AJ99" s="9">
        <f t="shared" ref="AJ99:AJ135" si="58">IFERROR(U99/T99,0)</f>
        <v>0</v>
      </c>
      <c r="AK99" s="9">
        <f t="shared" ref="AK99:AK135" si="59">IFERROR((V99/(V99+W99)),0)</f>
        <v>0</v>
      </c>
      <c r="AL99" s="9">
        <f t="shared" ref="AL99:AL135" si="60">IFERROR(AC99/(X99+Y99+Z99+AA99),0)</f>
        <v>0</v>
      </c>
      <c r="AM99" s="10">
        <f t="shared" ref="AM99:AM135" si="61">IFERROR(S99/T99,0)</f>
        <v>3</v>
      </c>
      <c r="AN99" s="10">
        <f t="shared" ref="AN99:AN130" si="62">AH99-AM99</f>
        <v>-1</v>
      </c>
      <c r="AO99" s="5">
        <f t="shared" si="43"/>
        <v>1.1363636363636365</v>
      </c>
      <c r="AP99" s="9">
        <f t="shared" si="44"/>
        <v>0</v>
      </c>
      <c r="AQ99" s="10">
        <f t="shared" si="45"/>
        <v>0</v>
      </c>
      <c r="AR99" s="10">
        <f t="shared" si="46"/>
        <v>0</v>
      </c>
      <c r="AS99" s="10">
        <f t="shared" si="47"/>
        <v>0</v>
      </c>
      <c r="AT99" s="10"/>
      <c r="AU99" s="9">
        <f t="shared" si="48"/>
        <v>0</v>
      </c>
      <c r="AV99" s="10">
        <f t="shared" si="49"/>
        <v>0</v>
      </c>
      <c r="AW99" s="10">
        <f t="shared" si="50"/>
        <v>0</v>
      </c>
      <c r="AX99" s="10">
        <f t="shared" si="51"/>
        <v>0</v>
      </c>
    </row>
    <row r="100" spans="1:50" hidden="1" x14ac:dyDescent="0.2">
      <c r="A100" s="7" t="s">
        <v>28</v>
      </c>
      <c r="B100" s="7" t="s">
        <v>39</v>
      </c>
      <c r="C100" s="7" t="s">
        <v>32</v>
      </c>
      <c r="D100" s="7" t="s">
        <v>38</v>
      </c>
      <c r="E100" s="7" t="s">
        <v>42</v>
      </c>
      <c r="F100" s="8">
        <v>6.5972222222222213E-4</v>
      </c>
      <c r="G100" s="13">
        <v>-2</v>
      </c>
      <c r="H100" s="7">
        <v>2</v>
      </c>
      <c r="I100" s="7">
        <v>1</v>
      </c>
      <c r="J100" s="7">
        <v>0</v>
      </c>
      <c r="K100" s="7">
        <v>1</v>
      </c>
      <c r="L100" s="7">
        <v>0</v>
      </c>
      <c r="M100" s="7">
        <v>1</v>
      </c>
      <c r="N100" s="7">
        <v>0</v>
      </c>
      <c r="O100" s="7">
        <v>0</v>
      </c>
      <c r="P100" s="7">
        <v>1</v>
      </c>
      <c r="Q100" s="7">
        <v>0</v>
      </c>
      <c r="R100" s="7">
        <v>0</v>
      </c>
      <c r="S100" s="7">
        <v>4</v>
      </c>
      <c r="T100" s="7">
        <v>3</v>
      </c>
      <c r="U100" s="7">
        <v>1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4</v>
      </c>
      <c r="AD100" s="15">
        <f t="shared" si="52"/>
        <v>0.5</v>
      </c>
      <c r="AE100" s="9">
        <f t="shared" si="53"/>
        <v>0</v>
      </c>
      <c r="AF100" s="9">
        <f t="shared" si="54"/>
        <v>1</v>
      </c>
      <c r="AG100" s="9">
        <f t="shared" si="55"/>
        <v>0</v>
      </c>
      <c r="AH100" s="10">
        <f t="shared" si="56"/>
        <v>2</v>
      </c>
      <c r="AI100" s="9">
        <f t="shared" si="57"/>
        <v>0</v>
      </c>
      <c r="AJ100" s="9">
        <f t="shared" si="58"/>
        <v>0.33333333333333331</v>
      </c>
      <c r="AK100" s="9">
        <f t="shared" si="59"/>
        <v>0</v>
      </c>
      <c r="AL100" s="9">
        <f t="shared" si="60"/>
        <v>0</v>
      </c>
      <c r="AM100" s="10">
        <f t="shared" si="61"/>
        <v>1.3333333333333333</v>
      </c>
      <c r="AN100" s="10">
        <f t="shared" si="62"/>
        <v>0.66666666666666674</v>
      </c>
      <c r="AO100" s="5">
        <f t="shared" si="43"/>
        <v>0.5</v>
      </c>
      <c r="AP100" s="9">
        <f t="shared" si="44"/>
        <v>0</v>
      </c>
      <c r="AQ100" s="10">
        <f t="shared" si="45"/>
        <v>0</v>
      </c>
      <c r="AR100" s="10">
        <f t="shared" si="46"/>
        <v>0</v>
      </c>
      <c r="AS100" s="10">
        <f t="shared" si="47"/>
        <v>0</v>
      </c>
      <c r="AT100" s="10"/>
      <c r="AU100" s="9">
        <f t="shared" si="48"/>
        <v>0</v>
      </c>
      <c r="AV100" s="10">
        <f t="shared" si="49"/>
        <v>0</v>
      </c>
      <c r="AW100" s="10">
        <f t="shared" si="50"/>
        <v>0</v>
      </c>
      <c r="AX100" s="10">
        <f t="shared" si="51"/>
        <v>0</v>
      </c>
    </row>
    <row r="101" spans="1:50" hidden="1" x14ac:dyDescent="0.2">
      <c r="A101" s="7" t="s">
        <v>39</v>
      </c>
      <c r="B101" s="7" t="s">
        <v>40</v>
      </c>
      <c r="C101" s="7" t="s">
        <v>33</v>
      </c>
      <c r="D101" s="7" t="s">
        <v>37</v>
      </c>
      <c r="E101" s="7" t="s">
        <v>35</v>
      </c>
      <c r="F101" s="8">
        <v>6.5972222222222213E-4</v>
      </c>
      <c r="G101" s="13">
        <v>-1</v>
      </c>
      <c r="H101" s="7">
        <v>0</v>
      </c>
      <c r="I101" s="7">
        <v>2</v>
      </c>
      <c r="J101" s="7">
        <v>1</v>
      </c>
      <c r="K101" s="7">
        <v>0</v>
      </c>
      <c r="L101" s="7">
        <v>1</v>
      </c>
      <c r="M101" s="7">
        <v>0</v>
      </c>
      <c r="N101" s="7">
        <v>0</v>
      </c>
      <c r="O101" s="7">
        <v>0</v>
      </c>
      <c r="P101" s="7">
        <v>1</v>
      </c>
      <c r="Q101" s="7">
        <v>0</v>
      </c>
      <c r="R101" s="7">
        <v>0</v>
      </c>
      <c r="S101" s="7">
        <v>1</v>
      </c>
      <c r="T101" s="7">
        <v>2</v>
      </c>
      <c r="U101" s="7">
        <v>0</v>
      </c>
      <c r="V101" s="7">
        <v>0</v>
      </c>
      <c r="W101" s="7">
        <v>2</v>
      </c>
      <c r="X101" s="7">
        <v>0</v>
      </c>
      <c r="Y101" s="7">
        <v>1</v>
      </c>
      <c r="Z101" s="7">
        <v>0</v>
      </c>
      <c r="AA101" s="7">
        <v>0</v>
      </c>
      <c r="AB101" s="7">
        <v>0</v>
      </c>
      <c r="AC101" s="7">
        <v>2</v>
      </c>
      <c r="AD101" s="15">
        <f t="shared" si="52"/>
        <v>0</v>
      </c>
      <c r="AE101" s="9">
        <f t="shared" si="53"/>
        <v>0.5</v>
      </c>
      <c r="AF101" s="9">
        <f t="shared" si="54"/>
        <v>0</v>
      </c>
      <c r="AG101" s="9">
        <f t="shared" si="55"/>
        <v>0</v>
      </c>
      <c r="AH101" s="10">
        <f t="shared" si="56"/>
        <v>0</v>
      </c>
      <c r="AI101" s="9">
        <f t="shared" si="57"/>
        <v>0</v>
      </c>
      <c r="AJ101" s="9">
        <f t="shared" si="58"/>
        <v>0</v>
      </c>
      <c r="AK101" s="9">
        <f t="shared" si="59"/>
        <v>0</v>
      </c>
      <c r="AL101" s="9">
        <f t="shared" si="60"/>
        <v>2</v>
      </c>
      <c r="AM101" s="10">
        <f t="shared" si="61"/>
        <v>0.5</v>
      </c>
      <c r="AN101" s="10">
        <f t="shared" si="62"/>
        <v>-0.5</v>
      </c>
      <c r="AO101" s="5">
        <f t="shared" si="43"/>
        <v>0</v>
      </c>
      <c r="AP101" s="9">
        <f t="shared" si="44"/>
        <v>1</v>
      </c>
      <c r="AQ101" s="10">
        <f t="shared" si="45"/>
        <v>0</v>
      </c>
      <c r="AR101" s="10">
        <f t="shared" si="46"/>
        <v>0</v>
      </c>
      <c r="AS101" s="10">
        <f t="shared" si="47"/>
        <v>0</v>
      </c>
      <c r="AT101" s="10"/>
      <c r="AU101" s="9">
        <f t="shared" si="48"/>
        <v>1</v>
      </c>
      <c r="AV101" s="10">
        <f t="shared" si="49"/>
        <v>0</v>
      </c>
      <c r="AW101" s="10">
        <f t="shared" si="50"/>
        <v>0</v>
      </c>
      <c r="AX101" s="10">
        <f t="shared" si="51"/>
        <v>0</v>
      </c>
    </row>
    <row r="102" spans="1:50" hidden="1" x14ac:dyDescent="0.2">
      <c r="A102" s="7" t="s">
        <v>28</v>
      </c>
      <c r="B102" s="7" t="s">
        <v>39</v>
      </c>
      <c r="C102" s="7" t="s">
        <v>40</v>
      </c>
      <c r="D102" s="7" t="s">
        <v>37</v>
      </c>
      <c r="E102" s="7" t="s">
        <v>35</v>
      </c>
      <c r="F102" s="8">
        <v>6.4814814814814813E-4</v>
      </c>
      <c r="G102" s="13">
        <v>-2</v>
      </c>
      <c r="H102" s="7">
        <v>0</v>
      </c>
      <c r="I102" s="7">
        <v>2</v>
      </c>
      <c r="J102" s="7">
        <v>1</v>
      </c>
      <c r="K102" s="7">
        <v>0</v>
      </c>
      <c r="L102" s="7">
        <v>1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2</v>
      </c>
      <c r="T102" s="7">
        <v>2</v>
      </c>
      <c r="U102" s="7">
        <v>0</v>
      </c>
      <c r="V102" s="7">
        <v>1</v>
      </c>
      <c r="W102" s="7">
        <v>1</v>
      </c>
      <c r="X102" s="7">
        <v>1</v>
      </c>
      <c r="Y102" s="7">
        <v>2</v>
      </c>
      <c r="Z102" s="7">
        <v>0</v>
      </c>
      <c r="AA102" s="7">
        <v>0</v>
      </c>
      <c r="AB102" s="7">
        <v>0</v>
      </c>
      <c r="AC102" s="7">
        <v>0</v>
      </c>
      <c r="AD102" s="15">
        <f t="shared" si="52"/>
        <v>0</v>
      </c>
      <c r="AE102" s="9">
        <f t="shared" si="53"/>
        <v>0.5</v>
      </c>
      <c r="AF102" s="9">
        <f t="shared" si="54"/>
        <v>0</v>
      </c>
      <c r="AG102" s="9">
        <f t="shared" si="55"/>
        <v>0</v>
      </c>
      <c r="AH102" s="10">
        <f t="shared" si="56"/>
        <v>0</v>
      </c>
      <c r="AI102" s="9">
        <f t="shared" si="57"/>
        <v>0.33333333333333331</v>
      </c>
      <c r="AJ102" s="9">
        <f t="shared" si="58"/>
        <v>0</v>
      </c>
      <c r="AK102" s="9">
        <f t="shared" si="59"/>
        <v>0.5</v>
      </c>
      <c r="AL102" s="9">
        <f t="shared" si="60"/>
        <v>0</v>
      </c>
      <c r="AM102" s="10">
        <f t="shared" si="61"/>
        <v>1</v>
      </c>
      <c r="AN102" s="10">
        <f t="shared" si="62"/>
        <v>-1</v>
      </c>
      <c r="AO102" s="5">
        <f t="shared" si="43"/>
        <v>0</v>
      </c>
      <c r="AP102" s="9">
        <f t="shared" si="44"/>
        <v>1</v>
      </c>
      <c r="AQ102" s="10">
        <f t="shared" si="45"/>
        <v>0</v>
      </c>
      <c r="AR102" s="10">
        <f t="shared" si="46"/>
        <v>0</v>
      </c>
      <c r="AS102" s="10">
        <f t="shared" si="47"/>
        <v>0</v>
      </c>
      <c r="AT102" s="10"/>
      <c r="AU102" s="9">
        <f t="shared" si="48"/>
        <v>0.5</v>
      </c>
      <c r="AV102" s="10">
        <f t="shared" si="49"/>
        <v>0</v>
      </c>
      <c r="AW102" s="10">
        <f t="shared" si="50"/>
        <v>0</v>
      </c>
      <c r="AX102" s="10">
        <f t="shared" si="51"/>
        <v>0</v>
      </c>
    </row>
    <row r="103" spans="1:50" hidden="1" x14ac:dyDescent="0.2">
      <c r="A103" s="7" t="s">
        <v>28</v>
      </c>
      <c r="B103" s="7" t="s">
        <v>30</v>
      </c>
      <c r="C103" s="7" t="s">
        <v>31</v>
      </c>
      <c r="D103" s="7" t="s">
        <v>33</v>
      </c>
      <c r="E103" s="7" t="s">
        <v>35</v>
      </c>
      <c r="F103" s="8">
        <v>6.134259259259259E-4</v>
      </c>
      <c r="G103" s="13">
        <v>0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0</v>
      </c>
      <c r="N103" s="7">
        <v>0</v>
      </c>
      <c r="O103" s="7">
        <v>0</v>
      </c>
      <c r="P103" s="7">
        <v>1</v>
      </c>
      <c r="Q103" s="7">
        <v>0</v>
      </c>
      <c r="R103" s="7">
        <v>0</v>
      </c>
      <c r="S103" s="7">
        <v>0</v>
      </c>
      <c r="T103" s="7">
        <v>2</v>
      </c>
      <c r="U103" s="7">
        <v>0</v>
      </c>
      <c r="V103" s="7">
        <v>0</v>
      </c>
      <c r="W103" s="7">
        <v>2</v>
      </c>
      <c r="X103" s="7">
        <v>0</v>
      </c>
      <c r="Y103" s="7">
        <v>1</v>
      </c>
      <c r="Z103" s="7">
        <v>0</v>
      </c>
      <c r="AA103" s="7">
        <v>1</v>
      </c>
      <c r="AB103" s="7">
        <v>0</v>
      </c>
      <c r="AC103" s="7">
        <v>0</v>
      </c>
      <c r="AD103" s="15">
        <f t="shared" si="52"/>
        <v>0</v>
      </c>
      <c r="AE103" s="9">
        <f t="shared" si="53"/>
        <v>0</v>
      </c>
      <c r="AF103" s="9">
        <f t="shared" si="54"/>
        <v>0</v>
      </c>
      <c r="AG103" s="9">
        <f t="shared" si="55"/>
        <v>0</v>
      </c>
      <c r="AH103" s="10">
        <f t="shared" si="56"/>
        <v>0</v>
      </c>
      <c r="AI103" s="9">
        <f t="shared" si="57"/>
        <v>0</v>
      </c>
      <c r="AJ103" s="9">
        <f t="shared" si="58"/>
        <v>0</v>
      </c>
      <c r="AK103" s="9">
        <f t="shared" si="59"/>
        <v>0</v>
      </c>
      <c r="AL103" s="9">
        <f t="shared" si="60"/>
        <v>0</v>
      </c>
      <c r="AM103" s="10">
        <f t="shared" si="61"/>
        <v>0</v>
      </c>
      <c r="AN103" s="10">
        <f t="shared" si="62"/>
        <v>0</v>
      </c>
      <c r="AO103" s="5">
        <f t="shared" si="43"/>
        <v>0</v>
      </c>
      <c r="AP103" s="9">
        <f t="shared" si="44"/>
        <v>1</v>
      </c>
      <c r="AQ103" s="10">
        <f t="shared" si="45"/>
        <v>0</v>
      </c>
      <c r="AR103" s="10">
        <f t="shared" si="46"/>
        <v>0</v>
      </c>
      <c r="AS103" s="10">
        <f t="shared" si="47"/>
        <v>0</v>
      </c>
      <c r="AT103" s="10"/>
      <c r="AU103" s="9">
        <f t="shared" si="48"/>
        <v>1</v>
      </c>
      <c r="AV103" s="10">
        <f t="shared" si="49"/>
        <v>0</v>
      </c>
      <c r="AW103" s="10">
        <f t="shared" si="50"/>
        <v>0</v>
      </c>
      <c r="AX103" s="10">
        <f t="shared" si="51"/>
        <v>0</v>
      </c>
    </row>
    <row r="104" spans="1:50" hidden="1" x14ac:dyDescent="0.2">
      <c r="A104" s="7" t="s">
        <v>31</v>
      </c>
      <c r="B104" s="7" t="s">
        <v>32</v>
      </c>
      <c r="C104" s="7" t="s">
        <v>42</v>
      </c>
      <c r="D104" s="7" t="s">
        <v>41</v>
      </c>
      <c r="E104" s="7" t="s">
        <v>43</v>
      </c>
      <c r="F104" s="8">
        <v>6.134259259259259E-4</v>
      </c>
      <c r="G104" s="13">
        <v>2</v>
      </c>
      <c r="H104" s="7">
        <v>3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</v>
      </c>
      <c r="P104" s="7">
        <v>0</v>
      </c>
      <c r="Q104" s="7">
        <v>1</v>
      </c>
      <c r="R104" s="7">
        <v>0</v>
      </c>
      <c r="S104" s="7">
        <v>1</v>
      </c>
      <c r="T104" s="7">
        <v>2</v>
      </c>
      <c r="U104" s="7">
        <v>0</v>
      </c>
      <c r="V104" s="7">
        <v>0</v>
      </c>
      <c r="W104" s="7">
        <v>1</v>
      </c>
      <c r="X104" s="7">
        <v>0</v>
      </c>
      <c r="Y104" s="7">
        <v>1</v>
      </c>
      <c r="Z104" s="7">
        <v>0</v>
      </c>
      <c r="AA104" s="7">
        <v>0</v>
      </c>
      <c r="AB104" s="7">
        <v>0</v>
      </c>
      <c r="AC104" s="7">
        <v>2</v>
      </c>
      <c r="AD104" s="15">
        <f t="shared" si="52"/>
        <v>1.5</v>
      </c>
      <c r="AE104" s="9">
        <f t="shared" si="53"/>
        <v>0</v>
      </c>
      <c r="AF104" s="9">
        <f t="shared" si="54"/>
        <v>0</v>
      </c>
      <c r="AG104" s="9">
        <f t="shared" si="55"/>
        <v>0</v>
      </c>
      <c r="AH104" s="10">
        <f t="shared" si="56"/>
        <v>3</v>
      </c>
      <c r="AI104" s="9">
        <f t="shared" si="57"/>
        <v>0</v>
      </c>
      <c r="AJ104" s="9">
        <f t="shared" si="58"/>
        <v>0</v>
      </c>
      <c r="AK104" s="9">
        <f t="shared" si="59"/>
        <v>0</v>
      </c>
      <c r="AL104" s="9">
        <f t="shared" si="60"/>
        <v>2</v>
      </c>
      <c r="AM104" s="10">
        <f t="shared" si="61"/>
        <v>0.5</v>
      </c>
      <c r="AN104" s="10">
        <f t="shared" si="62"/>
        <v>2.5</v>
      </c>
      <c r="AO104" s="5">
        <f t="shared" si="43"/>
        <v>1.5</v>
      </c>
      <c r="AP104" s="9">
        <f t="shared" si="44"/>
        <v>0</v>
      </c>
      <c r="AQ104" s="10">
        <f t="shared" si="45"/>
        <v>0</v>
      </c>
      <c r="AR104" s="10">
        <f t="shared" si="46"/>
        <v>1</v>
      </c>
      <c r="AS104" s="10">
        <f t="shared" si="47"/>
        <v>1</v>
      </c>
      <c r="AT104" s="10"/>
      <c r="AU104" s="9">
        <f t="shared" si="48"/>
        <v>1</v>
      </c>
      <c r="AV104" s="10">
        <f t="shared" si="49"/>
        <v>0</v>
      </c>
      <c r="AW104" s="10">
        <f t="shared" si="50"/>
        <v>0</v>
      </c>
      <c r="AX104" s="10">
        <f t="shared" si="51"/>
        <v>0</v>
      </c>
    </row>
    <row r="105" spans="1:50" hidden="1" x14ac:dyDescent="0.2">
      <c r="A105" s="7" t="s">
        <v>28</v>
      </c>
      <c r="B105" s="7" t="s">
        <v>30</v>
      </c>
      <c r="C105" s="7" t="s">
        <v>36</v>
      </c>
      <c r="D105" s="7" t="s">
        <v>34</v>
      </c>
      <c r="E105" s="7" t="s">
        <v>41</v>
      </c>
      <c r="F105" s="8">
        <v>5.7870370370370378E-4</v>
      </c>
      <c r="G105" s="13">
        <v>5</v>
      </c>
      <c r="H105" s="7">
        <v>5</v>
      </c>
      <c r="I105" s="7">
        <v>2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1</v>
      </c>
      <c r="P105" s="7">
        <v>0</v>
      </c>
      <c r="Q105" s="7">
        <v>1</v>
      </c>
      <c r="R105" s="7">
        <v>0</v>
      </c>
      <c r="S105" s="7">
        <v>0</v>
      </c>
      <c r="T105" s="7">
        <v>2</v>
      </c>
      <c r="U105" s="7">
        <v>0</v>
      </c>
      <c r="V105" s="7">
        <v>0</v>
      </c>
      <c r="W105" s="7">
        <v>2</v>
      </c>
      <c r="X105" s="7">
        <v>0</v>
      </c>
      <c r="Y105" s="7">
        <v>0</v>
      </c>
      <c r="Z105" s="7">
        <v>0</v>
      </c>
      <c r="AA105" s="7">
        <v>1</v>
      </c>
      <c r="AB105" s="7">
        <v>0</v>
      </c>
      <c r="AC105" s="7">
        <v>2</v>
      </c>
      <c r="AD105" s="15">
        <f t="shared" si="52"/>
        <v>1.25</v>
      </c>
      <c r="AE105" s="9">
        <f t="shared" si="53"/>
        <v>0</v>
      </c>
      <c r="AF105" s="9">
        <f t="shared" si="54"/>
        <v>0</v>
      </c>
      <c r="AG105" s="9">
        <f t="shared" si="55"/>
        <v>0</v>
      </c>
      <c r="AH105" s="10">
        <f t="shared" si="56"/>
        <v>2.5</v>
      </c>
      <c r="AI105" s="9">
        <f t="shared" si="57"/>
        <v>0</v>
      </c>
      <c r="AJ105" s="9">
        <f t="shared" si="58"/>
        <v>0</v>
      </c>
      <c r="AK105" s="9">
        <f t="shared" si="59"/>
        <v>0</v>
      </c>
      <c r="AL105" s="9">
        <f t="shared" si="60"/>
        <v>2</v>
      </c>
      <c r="AM105" s="10">
        <f t="shared" si="61"/>
        <v>0</v>
      </c>
      <c r="AN105" s="10">
        <f t="shared" si="62"/>
        <v>2.5</v>
      </c>
      <c r="AO105" s="5">
        <f t="shared" si="43"/>
        <v>1.25</v>
      </c>
      <c r="AP105" s="9">
        <f t="shared" si="44"/>
        <v>0</v>
      </c>
      <c r="AQ105" s="10">
        <f t="shared" si="45"/>
        <v>0</v>
      </c>
      <c r="AR105" s="10">
        <f t="shared" si="46"/>
        <v>0.5</v>
      </c>
      <c r="AS105" s="10">
        <f t="shared" si="47"/>
        <v>0.5</v>
      </c>
      <c r="AT105" s="10"/>
      <c r="AU105" s="9">
        <f t="shared" si="48"/>
        <v>1</v>
      </c>
      <c r="AV105" s="10">
        <f t="shared" si="49"/>
        <v>0</v>
      </c>
      <c r="AW105" s="10">
        <f t="shared" si="50"/>
        <v>0</v>
      </c>
      <c r="AX105" s="10">
        <f t="shared" si="51"/>
        <v>0</v>
      </c>
    </row>
    <row r="106" spans="1:50" hidden="1" x14ac:dyDescent="0.2">
      <c r="A106" s="7" t="s">
        <v>28</v>
      </c>
      <c r="B106" s="7" t="s">
        <v>31</v>
      </c>
      <c r="C106" s="7" t="s">
        <v>39</v>
      </c>
      <c r="D106" s="7" t="s">
        <v>32</v>
      </c>
      <c r="E106" s="7" t="s">
        <v>35</v>
      </c>
      <c r="F106" s="8">
        <v>5.6712962962962956E-4</v>
      </c>
      <c r="G106" s="13">
        <v>2</v>
      </c>
      <c r="H106" s="7">
        <v>2</v>
      </c>
      <c r="I106" s="7">
        <v>1</v>
      </c>
      <c r="J106" s="7">
        <v>0</v>
      </c>
      <c r="K106" s="7">
        <v>0</v>
      </c>
      <c r="L106" s="7">
        <v>0</v>
      </c>
      <c r="M106" s="7">
        <v>1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</v>
      </c>
      <c r="U106" s="7">
        <v>0</v>
      </c>
      <c r="V106" s="7">
        <v>0</v>
      </c>
      <c r="W106" s="7">
        <v>1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  <c r="AD106" s="15">
        <f t="shared" si="52"/>
        <v>1</v>
      </c>
      <c r="AE106" s="9">
        <f t="shared" si="53"/>
        <v>0</v>
      </c>
      <c r="AF106" s="9">
        <f t="shared" si="54"/>
        <v>0</v>
      </c>
      <c r="AG106" s="9">
        <f t="shared" si="55"/>
        <v>0</v>
      </c>
      <c r="AH106" s="10">
        <f t="shared" si="56"/>
        <v>2</v>
      </c>
      <c r="AI106" s="9">
        <f t="shared" si="57"/>
        <v>0</v>
      </c>
      <c r="AJ106" s="9">
        <f t="shared" si="58"/>
        <v>0</v>
      </c>
      <c r="AK106" s="9">
        <f t="shared" si="59"/>
        <v>0</v>
      </c>
      <c r="AL106" s="9">
        <f t="shared" si="60"/>
        <v>0</v>
      </c>
      <c r="AM106" s="10">
        <f t="shared" si="61"/>
        <v>0</v>
      </c>
      <c r="AN106" s="10">
        <f t="shared" si="62"/>
        <v>2</v>
      </c>
      <c r="AO106" s="5">
        <f t="shared" si="43"/>
        <v>1</v>
      </c>
      <c r="AP106" s="9">
        <f t="shared" si="44"/>
        <v>0</v>
      </c>
      <c r="AQ106" s="10">
        <f t="shared" si="45"/>
        <v>0</v>
      </c>
      <c r="AR106" s="10">
        <f t="shared" si="46"/>
        <v>0</v>
      </c>
      <c r="AS106" s="10">
        <f t="shared" si="47"/>
        <v>0</v>
      </c>
      <c r="AT106" s="10"/>
      <c r="AU106" s="9">
        <f t="shared" si="48"/>
        <v>1</v>
      </c>
      <c r="AV106" s="10">
        <f t="shared" si="49"/>
        <v>0</v>
      </c>
      <c r="AW106" s="10">
        <f t="shared" si="50"/>
        <v>0</v>
      </c>
      <c r="AX106" s="10">
        <f t="shared" si="51"/>
        <v>0</v>
      </c>
    </row>
    <row r="107" spans="1:50" hidden="1" x14ac:dyDescent="0.2">
      <c r="A107" s="7" t="s">
        <v>28</v>
      </c>
      <c r="B107" s="7" t="s">
        <v>39</v>
      </c>
      <c r="C107" s="7" t="s">
        <v>36</v>
      </c>
      <c r="D107" s="7" t="s">
        <v>34</v>
      </c>
      <c r="E107" s="7" t="s">
        <v>35</v>
      </c>
      <c r="F107" s="8">
        <v>5.6712962962962956E-4</v>
      </c>
      <c r="G107" s="13">
        <v>-3</v>
      </c>
      <c r="H107" s="7">
        <v>2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0</v>
      </c>
      <c r="P107" s="7">
        <v>0</v>
      </c>
      <c r="Q107" s="7">
        <v>1</v>
      </c>
      <c r="R107" s="7">
        <v>0</v>
      </c>
      <c r="S107" s="7">
        <v>5</v>
      </c>
      <c r="T107" s="7">
        <v>2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1</v>
      </c>
      <c r="AA107" s="7">
        <v>0</v>
      </c>
      <c r="AB107" s="7">
        <v>1</v>
      </c>
      <c r="AC107" s="7">
        <v>2</v>
      </c>
      <c r="AD107" s="15">
        <f t="shared" si="52"/>
        <v>1</v>
      </c>
      <c r="AE107" s="9">
        <f t="shared" si="53"/>
        <v>0</v>
      </c>
      <c r="AF107" s="9">
        <f t="shared" si="54"/>
        <v>0</v>
      </c>
      <c r="AG107" s="9">
        <f t="shared" si="55"/>
        <v>0</v>
      </c>
      <c r="AH107" s="10">
        <f t="shared" si="56"/>
        <v>2</v>
      </c>
      <c r="AI107" s="9">
        <f t="shared" si="57"/>
        <v>1.5</v>
      </c>
      <c r="AJ107" s="9">
        <f t="shared" si="58"/>
        <v>0</v>
      </c>
      <c r="AK107" s="9">
        <f t="shared" si="59"/>
        <v>0</v>
      </c>
      <c r="AL107" s="9">
        <f t="shared" si="60"/>
        <v>2</v>
      </c>
      <c r="AM107" s="10">
        <f t="shared" si="61"/>
        <v>2.5</v>
      </c>
      <c r="AN107" s="10">
        <f t="shared" si="62"/>
        <v>-0.5</v>
      </c>
      <c r="AO107" s="5">
        <f t="shared" si="43"/>
        <v>1</v>
      </c>
      <c r="AP107" s="9">
        <f t="shared" si="44"/>
        <v>0</v>
      </c>
      <c r="AQ107" s="10">
        <f t="shared" si="45"/>
        <v>0</v>
      </c>
      <c r="AR107" s="10">
        <f t="shared" si="46"/>
        <v>1</v>
      </c>
      <c r="AS107" s="10">
        <f t="shared" si="47"/>
        <v>1</v>
      </c>
      <c r="AT107" s="10"/>
      <c r="AU107" s="9">
        <f t="shared" si="48"/>
        <v>0</v>
      </c>
      <c r="AV107" s="10">
        <f t="shared" si="49"/>
        <v>0</v>
      </c>
      <c r="AW107" s="10">
        <f t="shared" si="50"/>
        <v>1</v>
      </c>
      <c r="AX107" s="10">
        <f t="shared" si="51"/>
        <v>0.5</v>
      </c>
    </row>
    <row r="108" spans="1:50" hidden="1" x14ac:dyDescent="0.2">
      <c r="A108" s="7" t="s">
        <v>29</v>
      </c>
      <c r="B108" s="7" t="s">
        <v>30</v>
      </c>
      <c r="C108" s="7" t="s">
        <v>33</v>
      </c>
      <c r="D108" s="7" t="s">
        <v>34</v>
      </c>
      <c r="E108" s="7" t="s">
        <v>35</v>
      </c>
      <c r="F108" s="8">
        <v>5.6712962962962956E-4</v>
      </c>
      <c r="G108" s="13">
        <v>4</v>
      </c>
      <c r="H108" s="7">
        <v>6</v>
      </c>
      <c r="I108" s="7">
        <v>5</v>
      </c>
      <c r="J108" s="7">
        <v>1</v>
      </c>
      <c r="K108" s="7">
        <v>0</v>
      </c>
      <c r="L108" s="7">
        <v>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8</v>
      </c>
      <c r="S108" s="7">
        <v>2</v>
      </c>
      <c r="T108" s="7">
        <v>4</v>
      </c>
      <c r="U108" s="7">
        <v>0</v>
      </c>
      <c r="V108" s="7">
        <v>0</v>
      </c>
      <c r="W108" s="7">
        <v>3</v>
      </c>
      <c r="X108" s="7">
        <v>1</v>
      </c>
      <c r="Y108" s="7">
        <v>1</v>
      </c>
      <c r="Z108" s="7">
        <v>0</v>
      </c>
      <c r="AA108" s="7">
        <v>2</v>
      </c>
      <c r="AB108" s="7">
        <v>0</v>
      </c>
      <c r="AC108" s="7">
        <v>0</v>
      </c>
      <c r="AD108" s="15">
        <f t="shared" si="52"/>
        <v>0</v>
      </c>
      <c r="AE108" s="9">
        <f t="shared" si="53"/>
        <v>0.2</v>
      </c>
      <c r="AF108" s="9">
        <f t="shared" si="54"/>
        <v>0</v>
      </c>
      <c r="AG108" s="9">
        <f t="shared" si="55"/>
        <v>0</v>
      </c>
      <c r="AH108" s="10">
        <f t="shared" si="56"/>
        <v>1.2</v>
      </c>
      <c r="AI108" s="9">
        <f t="shared" si="57"/>
        <v>0.25</v>
      </c>
      <c r="AJ108" s="9">
        <f t="shared" si="58"/>
        <v>0</v>
      </c>
      <c r="AK108" s="9">
        <f t="shared" si="59"/>
        <v>0</v>
      </c>
      <c r="AL108" s="9">
        <f t="shared" si="60"/>
        <v>0</v>
      </c>
      <c r="AM108" s="10">
        <f t="shared" si="61"/>
        <v>0.5</v>
      </c>
      <c r="AN108" s="10">
        <f t="shared" si="62"/>
        <v>0.7</v>
      </c>
      <c r="AO108" s="5">
        <f t="shared" si="43"/>
        <v>0.85227272727272729</v>
      </c>
      <c r="AP108" s="9">
        <f t="shared" si="44"/>
        <v>1</v>
      </c>
      <c r="AQ108" s="10">
        <f t="shared" si="45"/>
        <v>0</v>
      </c>
      <c r="AR108" s="10">
        <f t="shared" si="46"/>
        <v>0</v>
      </c>
      <c r="AS108" s="10">
        <f t="shared" si="47"/>
        <v>0</v>
      </c>
      <c r="AT108" s="10"/>
      <c r="AU108" s="9">
        <f t="shared" si="48"/>
        <v>1</v>
      </c>
      <c r="AV108" s="10">
        <f t="shared" si="49"/>
        <v>0</v>
      </c>
      <c r="AW108" s="10">
        <f t="shared" si="50"/>
        <v>0</v>
      </c>
      <c r="AX108" s="10">
        <f t="shared" si="51"/>
        <v>0</v>
      </c>
    </row>
    <row r="109" spans="1:50" hidden="1" x14ac:dyDescent="0.2">
      <c r="A109" s="7" t="s">
        <v>28</v>
      </c>
      <c r="B109" s="7" t="s">
        <v>29</v>
      </c>
      <c r="C109" s="7" t="s">
        <v>31</v>
      </c>
      <c r="D109" s="7" t="s">
        <v>39</v>
      </c>
      <c r="E109" s="7" t="s">
        <v>33</v>
      </c>
      <c r="F109" s="8">
        <v>5.4398148148148144E-4</v>
      </c>
      <c r="G109" s="13">
        <v>0</v>
      </c>
      <c r="H109" s="7">
        <v>3</v>
      </c>
      <c r="I109" s="7">
        <v>2</v>
      </c>
      <c r="J109" s="7">
        <v>0</v>
      </c>
      <c r="K109" s="7">
        <v>0</v>
      </c>
      <c r="L109" s="7">
        <v>1</v>
      </c>
      <c r="M109" s="7">
        <v>0</v>
      </c>
      <c r="N109" s="7">
        <v>1</v>
      </c>
      <c r="O109" s="7">
        <v>1</v>
      </c>
      <c r="P109" s="7">
        <v>0</v>
      </c>
      <c r="Q109" s="7">
        <v>1</v>
      </c>
      <c r="R109" s="7">
        <v>0</v>
      </c>
      <c r="S109" s="7">
        <v>3</v>
      </c>
      <c r="T109" s="7">
        <v>1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1</v>
      </c>
      <c r="AA109" s="7">
        <v>1</v>
      </c>
      <c r="AB109" s="7">
        <v>1</v>
      </c>
      <c r="AC109" s="7">
        <v>0</v>
      </c>
      <c r="AD109" s="15">
        <f t="shared" si="52"/>
        <v>0.75</v>
      </c>
      <c r="AE109" s="9">
        <f t="shared" si="53"/>
        <v>0</v>
      </c>
      <c r="AF109" s="9">
        <f t="shared" si="54"/>
        <v>0</v>
      </c>
      <c r="AG109" s="9">
        <f t="shared" si="55"/>
        <v>0</v>
      </c>
      <c r="AH109" s="10">
        <f t="shared" si="56"/>
        <v>1.5</v>
      </c>
      <c r="AI109" s="9">
        <f t="shared" si="57"/>
        <v>0.75</v>
      </c>
      <c r="AJ109" s="9">
        <f t="shared" si="58"/>
        <v>0</v>
      </c>
      <c r="AK109" s="9">
        <f t="shared" si="59"/>
        <v>1</v>
      </c>
      <c r="AL109" s="9">
        <f t="shared" si="60"/>
        <v>0</v>
      </c>
      <c r="AM109" s="10">
        <f t="shared" si="61"/>
        <v>3</v>
      </c>
      <c r="AN109" s="10">
        <f t="shared" si="62"/>
        <v>-1.5</v>
      </c>
      <c r="AO109" s="5">
        <f t="shared" si="43"/>
        <v>0.75</v>
      </c>
      <c r="AP109" s="9">
        <f t="shared" si="44"/>
        <v>1</v>
      </c>
      <c r="AQ109" s="10">
        <f t="shared" si="45"/>
        <v>0</v>
      </c>
      <c r="AR109" s="10">
        <f t="shared" si="46"/>
        <v>1</v>
      </c>
      <c r="AS109" s="10">
        <f t="shared" si="47"/>
        <v>0.5</v>
      </c>
      <c r="AT109" s="10"/>
      <c r="AU109" s="9">
        <f t="shared" si="48"/>
        <v>0</v>
      </c>
      <c r="AV109" s="10">
        <f t="shared" si="49"/>
        <v>0</v>
      </c>
      <c r="AW109" s="10">
        <f t="shared" si="50"/>
        <v>1</v>
      </c>
      <c r="AX109" s="10">
        <f t="shared" si="51"/>
        <v>1</v>
      </c>
    </row>
    <row r="110" spans="1:50" hidden="1" x14ac:dyDescent="0.2">
      <c r="A110" s="7" t="s">
        <v>29</v>
      </c>
      <c r="B110" s="7" t="s">
        <v>39</v>
      </c>
      <c r="C110" s="7" t="s">
        <v>40</v>
      </c>
      <c r="D110" s="7" t="s">
        <v>37</v>
      </c>
      <c r="E110" s="7" t="s">
        <v>35</v>
      </c>
      <c r="F110" s="8">
        <v>5.4398148148148144E-4</v>
      </c>
      <c r="G110" s="13">
        <v>3</v>
      </c>
      <c r="H110" s="7">
        <v>3</v>
      </c>
      <c r="I110" s="7">
        <v>1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1</v>
      </c>
      <c r="P110" s="7">
        <v>0</v>
      </c>
      <c r="Q110" s="7">
        <v>1</v>
      </c>
      <c r="R110" s="7">
        <v>0</v>
      </c>
      <c r="S110" s="7">
        <v>0</v>
      </c>
      <c r="T110" s="7">
        <v>2</v>
      </c>
      <c r="U110" s="7">
        <v>1</v>
      </c>
      <c r="V110" s="7">
        <v>0</v>
      </c>
      <c r="W110" s="7">
        <v>1</v>
      </c>
      <c r="X110" s="7">
        <v>0</v>
      </c>
      <c r="Y110" s="7">
        <v>1</v>
      </c>
      <c r="Z110" s="7">
        <v>0</v>
      </c>
      <c r="AA110" s="7">
        <v>0</v>
      </c>
      <c r="AB110" s="7">
        <v>0</v>
      </c>
      <c r="AC110" s="7">
        <v>0</v>
      </c>
      <c r="AD110" s="15">
        <f t="shared" si="52"/>
        <v>1.5</v>
      </c>
      <c r="AE110" s="9">
        <f t="shared" si="53"/>
        <v>0</v>
      </c>
      <c r="AF110" s="9">
        <f t="shared" si="54"/>
        <v>0</v>
      </c>
      <c r="AG110" s="9">
        <f t="shared" si="55"/>
        <v>0</v>
      </c>
      <c r="AH110" s="10">
        <f t="shared" si="56"/>
        <v>3</v>
      </c>
      <c r="AI110" s="9">
        <f t="shared" si="57"/>
        <v>0</v>
      </c>
      <c r="AJ110" s="9">
        <f t="shared" si="58"/>
        <v>0.5</v>
      </c>
      <c r="AK110" s="9">
        <f t="shared" si="59"/>
        <v>0</v>
      </c>
      <c r="AL110" s="9">
        <f t="shared" si="60"/>
        <v>0</v>
      </c>
      <c r="AM110" s="10">
        <f t="shared" si="61"/>
        <v>0</v>
      </c>
      <c r="AN110" s="10">
        <f t="shared" si="62"/>
        <v>3</v>
      </c>
      <c r="AO110" s="5">
        <f t="shared" si="43"/>
        <v>1.5</v>
      </c>
      <c r="AP110" s="9">
        <f t="shared" si="44"/>
        <v>0</v>
      </c>
      <c r="AQ110" s="10">
        <f t="shared" si="45"/>
        <v>0</v>
      </c>
      <c r="AR110" s="10">
        <f t="shared" si="46"/>
        <v>1</v>
      </c>
      <c r="AS110" s="10">
        <f t="shared" si="47"/>
        <v>1</v>
      </c>
      <c r="AT110" s="10"/>
      <c r="AU110" s="9">
        <f t="shared" si="48"/>
        <v>1</v>
      </c>
      <c r="AV110" s="10">
        <f t="shared" si="49"/>
        <v>0</v>
      </c>
      <c r="AW110" s="10">
        <f t="shared" si="50"/>
        <v>0</v>
      </c>
      <c r="AX110" s="10">
        <f t="shared" si="51"/>
        <v>0</v>
      </c>
    </row>
    <row r="111" spans="1:50" hidden="1" x14ac:dyDescent="0.2">
      <c r="A111" s="7" t="s">
        <v>39</v>
      </c>
      <c r="B111" s="7" t="s">
        <v>40</v>
      </c>
      <c r="C111" s="7" t="s">
        <v>36</v>
      </c>
      <c r="D111" s="7" t="s">
        <v>34</v>
      </c>
      <c r="E111" s="7" t="s">
        <v>35</v>
      </c>
      <c r="F111" s="8">
        <v>5.4398148148148144E-4</v>
      </c>
      <c r="G111" s="13">
        <v>-5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0</v>
      </c>
      <c r="N111" s="7">
        <v>1</v>
      </c>
      <c r="O111" s="7">
        <v>0</v>
      </c>
      <c r="P111" s="7">
        <v>0</v>
      </c>
      <c r="Q111" s="7">
        <v>0</v>
      </c>
      <c r="R111" s="7">
        <v>0</v>
      </c>
      <c r="S111" s="7">
        <v>5</v>
      </c>
      <c r="T111" s="7">
        <v>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1</v>
      </c>
      <c r="AA111" s="7">
        <v>0</v>
      </c>
      <c r="AB111" s="7">
        <v>1</v>
      </c>
      <c r="AC111" s="7">
        <v>2</v>
      </c>
      <c r="AD111" s="15">
        <f t="shared" si="52"/>
        <v>0</v>
      </c>
      <c r="AE111" s="9">
        <f t="shared" si="53"/>
        <v>0</v>
      </c>
      <c r="AF111" s="9">
        <f t="shared" si="54"/>
        <v>0</v>
      </c>
      <c r="AG111" s="9">
        <f t="shared" si="55"/>
        <v>0</v>
      </c>
      <c r="AH111" s="10">
        <f t="shared" si="56"/>
        <v>0</v>
      </c>
      <c r="AI111" s="9">
        <f t="shared" si="57"/>
        <v>1.5</v>
      </c>
      <c r="AJ111" s="9">
        <f t="shared" si="58"/>
        <v>0</v>
      </c>
      <c r="AK111" s="9">
        <f t="shared" si="59"/>
        <v>0</v>
      </c>
      <c r="AL111" s="9">
        <f t="shared" si="60"/>
        <v>2</v>
      </c>
      <c r="AM111" s="10">
        <f t="shared" si="61"/>
        <v>2.5</v>
      </c>
      <c r="AN111" s="10">
        <f t="shared" si="62"/>
        <v>-2.5</v>
      </c>
      <c r="AO111" s="5">
        <f t="shared" si="43"/>
        <v>0</v>
      </c>
      <c r="AP111" s="9">
        <f t="shared" si="44"/>
        <v>1</v>
      </c>
      <c r="AQ111" s="10">
        <f t="shared" si="45"/>
        <v>0</v>
      </c>
      <c r="AR111" s="10">
        <f t="shared" si="46"/>
        <v>0</v>
      </c>
      <c r="AS111" s="10">
        <f t="shared" si="47"/>
        <v>0</v>
      </c>
      <c r="AT111" s="10"/>
      <c r="AU111" s="9">
        <f t="shared" si="48"/>
        <v>0</v>
      </c>
      <c r="AV111" s="10">
        <f t="shared" si="49"/>
        <v>0</v>
      </c>
      <c r="AW111" s="10">
        <f t="shared" si="50"/>
        <v>1</v>
      </c>
      <c r="AX111" s="10">
        <f t="shared" si="51"/>
        <v>0.5</v>
      </c>
    </row>
    <row r="112" spans="1:50" hidden="1" x14ac:dyDescent="0.2">
      <c r="A112" s="7" t="s">
        <v>28</v>
      </c>
      <c r="B112" s="7" t="s">
        <v>31</v>
      </c>
      <c r="C112" s="7" t="s">
        <v>40</v>
      </c>
      <c r="D112" s="7" t="s">
        <v>32</v>
      </c>
      <c r="E112" s="7" t="s">
        <v>35</v>
      </c>
      <c r="F112" s="8">
        <v>5.2083333333333333E-4</v>
      </c>
      <c r="G112" s="13">
        <v>0</v>
      </c>
      <c r="H112" s="7">
        <v>2</v>
      </c>
      <c r="I112" s="7">
        <v>2</v>
      </c>
      <c r="J112" s="7">
        <v>0</v>
      </c>
      <c r="K112" s="7">
        <v>0</v>
      </c>
      <c r="L112" s="7">
        <v>0</v>
      </c>
      <c r="M112" s="7">
        <v>1</v>
      </c>
      <c r="N112" s="7">
        <v>1</v>
      </c>
      <c r="O112" s="7">
        <v>0</v>
      </c>
      <c r="P112" s="7">
        <v>0</v>
      </c>
      <c r="Q112" s="7">
        <v>0</v>
      </c>
      <c r="R112" s="7">
        <v>0</v>
      </c>
      <c r="S112" s="7">
        <v>2</v>
      </c>
      <c r="T112" s="7">
        <v>3</v>
      </c>
      <c r="U112" s="7">
        <v>0</v>
      </c>
      <c r="V112" s="7">
        <v>0</v>
      </c>
      <c r="W112" s="7">
        <v>2</v>
      </c>
      <c r="X112" s="7">
        <v>0</v>
      </c>
      <c r="Y112" s="7">
        <v>1</v>
      </c>
      <c r="Z112" s="7">
        <v>0</v>
      </c>
      <c r="AA112" s="7">
        <v>1</v>
      </c>
      <c r="AB112" s="7">
        <v>0</v>
      </c>
      <c r="AC112" s="7">
        <v>2</v>
      </c>
      <c r="AD112" s="15">
        <f t="shared" si="52"/>
        <v>0.5</v>
      </c>
      <c r="AE112" s="9">
        <f t="shared" si="53"/>
        <v>0</v>
      </c>
      <c r="AF112" s="9">
        <f t="shared" si="54"/>
        <v>0</v>
      </c>
      <c r="AG112" s="9">
        <f t="shared" si="55"/>
        <v>0</v>
      </c>
      <c r="AH112" s="10">
        <f t="shared" si="56"/>
        <v>1</v>
      </c>
      <c r="AI112" s="9">
        <f t="shared" si="57"/>
        <v>0</v>
      </c>
      <c r="AJ112" s="9">
        <f t="shared" si="58"/>
        <v>0</v>
      </c>
      <c r="AK112" s="9">
        <f t="shared" si="59"/>
        <v>0</v>
      </c>
      <c r="AL112" s="9">
        <f t="shared" si="60"/>
        <v>1</v>
      </c>
      <c r="AM112" s="10">
        <f t="shared" si="61"/>
        <v>0.66666666666666663</v>
      </c>
      <c r="AN112" s="10">
        <f t="shared" si="62"/>
        <v>0.33333333333333337</v>
      </c>
      <c r="AO112" s="5">
        <f t="shared" si="43"/>
        <v>0.5</v>
      </c>
      <c r="AP112" s="9">
        <f t="shared" si="44"/>
        <v>0</v>
      </c>
      <c r="AQ112" s="10">
        <f t="shared" si="45"/>
        <v>0</v>
      </c>
      <c r="AR112" s="10">
        <f t="shared" si="46"/>
        <v>0</v>
      </c>
      <c r="AS112" s="10">
        <f t="shared" si="47"/>
        <v>0</v>
      </c>
      <c r="AT112" s="10"/>
      <c r="AU112" s="9">
        <f t="shared" si="48"/>
        <v>1</v>
      </c>
      <c r="AV112" s="10">
        <f t="shared" si="49"/>
        <v>0</v>
      </c>
      <c r="AW112" s="10">
        <f t="shared" si="50"/>
        <v>0</v>
      </c>
      <c r="AX112" s="10">
        <f t="shared" si="51"/>
        <v>0</v>
      </c>
    </row>
    <row r="113" spans="1:50" hidden="1" x14ac:dyDescent="0.2">
      <c r="A113" s="7" t="s">
        <v>44</v>
      </c>
      <c r="B113" s="7" t="s">
        <v>31</v>
      </c>
      <c r="C113" s="7" t="s">
        <v>40</v>
      </c>
      <c r="D113" s="7" t="s">
        <v>32</v>
      </c>
      <c r="E113" s="7" t="s">
        <v>42</v>
      </c>
      <c r="F113" s="8">
        <v>5.2083333333333333E-4</v>
      </c>
      <c r="G113" s="13">
        <v>1</v>
      </c>
      <c r="H113" s="7">
        <v>3</v>
      </c>
      <c r="I113" s="7">
        <v>1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</v>
      </c>
      <c r="P113" s="7">
        <v>0</v>
      </c>
      <c r="Q113" s="7">
        <v>1</v>
      </c>
      <c r="R113" s="7">
        <v>0</v>
      </c>
      <c r="S113" s="7">
        <v>2</v>
      </c>
      <c r="T113" s="7">
        <v>2</v>
      </c>
      <c r="U113" s="7">
        <v>0</v>
      </c>
      <c r="V113" s="7">
        <v>0</v>
      </c>
      <c r="W113" s="7">
        <v>1</v>
      </c>
      <c r="X113" s="7">
        <v>1</v>
      </c>
      <c r="Y113" s="7">
        <v>1</v>
      </c>
      <c r="Z113" s="7">
        <v>0</v>
      </c>
      <c r="AA113" s="7">
        <v>0</v>
      </c>
      <c r="AB113" s="7">
        <v>0</v>
      </c>
      <c r="AC113" s="7">
        <v>0</v>
      </c>
      <c r="AD113" s="15">
        <f t="shared" si="52"/>
        <v>1.5</v>
      </c>
      <c r="AE113" s="9">
        <f t="shared" si="53"/>
        <v>0</v>
      </c>
      <c r="AF113" s="9">
        <f t="shared" si="54"/>
        <v>0</v>
      </c>
      <c r="AG113" s="9">
        <f t="shared" si="55"/>
        <v>0</v>
      </c>
      <c r="AH113" s="10">
        <f t="shared" si="56"/>
        <v>3</v>
      </c>
      <c r="AI113" s="9">
        <f t="shared" si="57"/>
        <v>0.5</v>
      </c>
      <c r="AJ113" s="9">
        <f t="shared" si="58"/>
        <v>0</v>
      </c>
      <c r="AK113" s="9">
        <f t="shared" si="59"/>
        <v>0</v>
      </c>
      <c r="AL113" s="9">
        <f t="shared" si="60"/>
        <v>0</v>
      </c>
      <c r="AM113" s="10">
        <f t="shared" si="61"/>
        <v>1</v>
      </c>
      <c r="AN113" s="10">
        <f t="shared" si="62"/>
        <v>2</v>
      </c>
      <c r="AO113" s="5">
        <f t="shared" si="43"/>
        <v>1.5</v>
      </c>
      <c r="AP113" s="9">
        <f t="shared" si="44"/>
        <v>0</v>
      </c>
      <c r="AQ113" s="10">
        <f t="shared" si="45"/>
        <v>0</v>
      </c>
      <c r="AR113" s="10">
        <f t="shared" si="46"/>
        <v>1</v>
      </c>
      <c r="AS113" s="10">
        <f t="shared" si="47"/>
        <v>1</v>
      </c>
      <c r="AT113" s="10"/>
      <c r="AU113" s="9">
        <f t="shared" si="48"/>
        <v>1</v>
      </c>
      <c r="AV113" s="10">
        <f t="shared" si="49"/>
        <v>0</v>
      </c>
      <c r="AW113" s="10">
        <f t="shared" si="50"/>
        <v>0</v>
      </c>
      <c r="AX113" s="10">
        <f t="shared" si="51"/>
        <v>0</v>
      </c>
    </row>
    <row r="114" spans="1:50" hidden="1" x14ac:dyDescent="0.2">
      <c r="A114" s="7" t="s">
        <v>28</v>
      </c>
      <c r="B114" s="7" t="s">
        <v>31</v>
      </c>
      <c r="C114" s="7" t="s">
        <v>42</v>
      </c>
      <c r="D114" s="7" t="s">
        <v>34</v>
      </c>
      <c r="E114" s="7" t="s">
        <v>41</v>
      </c>
      <c r="F114" s="8">
        <v>4.9768518518518521E-4</v>
      </c>
      <c r="G114" s="13">
        <v>1</v>
      </c>
      <c r="H114" s="7">
        <v>2</v>
      </c>
      <c r="I114" s="7">
        <v>1</v>
      </c>
      <c r="J114" s="7">
        <v>0</v>
      </c>
      <c r="K114" s="7">
        <v>0</v>
      </c>
      <c r="L114" s="7">
        <v>0</v>
      </c>
      <c r="M114" s="7">
        <v>1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1</v>
      </c>
      <c r="T114" s="7">
        <v>1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 s="7">
        <v>1</v>
      </c>
      <c r="AB114" s="7">
        <v>0</v>
      </c>
      <c r="AC114" s="7">
        <v>2</v>
      </c>
      <c r="AD114" s="15">
        <f t="shared" si="52"/>
        <v>1</v>
      </c>
      <c r="AE114" s="9">
        <f t="shared" si="53"/>
        <v>0</v>
      </c>
      <c r="AF114" s="9">
        <f t="shared" si="54"/>
        <v>0</v>
      </c>
      <c r="AG114" s="9">
        <f t="shared" si="55"/>
        <v>0</v>
      </c>
      <c r="AH114" s="10">
        <f t="shared" si="56"/>
        <v>2</v>
      </c>
      <c r="AI114" s="9">
        <f t="shared" si="57"/>
        <v>0</v>
      </c>
      <c r="AJ114" s="9">
        <f t="shared" si="58"/>
        <v>0</v>
      </c>
      <c r="AK114" s="9">
        <f t="shared" si="59"/>
        <v>1</v>
      </c>
      <c r="AL114" s="9">
        <f t="shared" si="60"/>
        <v>2</v>
      </c>
      <c r="AM114" s="10">
        <f t="shared" si="61"/>
        <v>1</v>
      </c>
      <c r="AN114" s="10">
        <f t="shared" si="62"/>
        <v>1</v>
      </c>
      <c r="AO114" s="5">
        <f t="shared" si="43"/>
        <v>1</v>
      </c>
      <c r="AP114" s="9">
        <f t="shared" si="44"/>
        <v>0</v>
      </c>
      <c r="AQ114" s="10">
        <f t="shared" si="45"/>
        <v>0</v>
      </c>
      <c r="AR114" s="10">
        <f t="shared" si="46"/>
        <v>0</v>
      </c>
      <c r="AS114" s="10">
        <f t="shared" si="47"/>
        <v>0</v>
      </c>
      <c r="AT114" s="10"/>
      <c r="AU114" s="9">
        <f t="shared" si="48"/>
        <v>0</v>
      </c>
      <c r="AV114" s="10">
        <f t="shared" si="49"/>
        <v>0</v>
      </c>
      <c r="AW114" s="10">
        <f t="shared" si="50"/>
        <v>0</v>
      </c>
      <c r="AX114" s="10">
        <f t="shared" si="51"/>
        <v>0</v>
      </c>
    </row>
    <row r="115" spans="1:50" hidden="1" x14ac:dyDescent="0.2">
      <c r="A115" s="7" t="s">
        <v>28</v>
      </c>
      <c r="B115" s="7" t="s">
        <v>31</v>
      </c>
      <c r="C115" s="7" t="s">
        <v>39</v>
      </c>
      <c r="D115" s="7" t="s">
        <v>42</v>
      </c>
      <c r="E115" s="7" t="s">
        <v>41</v>
      </c>
      <c r="F115" s="8">
        <v>4.8611111111111104E-4</v>
      </c>
      <c r="G115" s="13">
        <v>1</v>
      </c>
      <c r="H115" s="7">
        <v>1</v>
      </c>
      <c r="I115" s="7">
        <v>3</v>
      </c>
      <c r="J115" s="7">
        <v>2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2</v>
      </c>
      <c r="S115" s="7">
        <v>0</v>
      </c>
      <c r="T115" s="7">
        <v>1</v>
      </c>
      <c r="U115" s="7">
        <v>1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5">
        <f t="shared" si="52"/>
        <v>0</v>
      </c>
      <c r="AE115" s="9">
        <f t="shared" si="53"/>
        <v>0.66666666666666663</v>
      </c>
      <c r="AF115" s="9">
        <f t="shared" si="54"/>
        <v>1</v>
      </c>
      <c r="AG115" s="9">
        <f t="shared" si="55"/>
        <v>2</v>
      </c>
      <c r="AH115" s="10">
        <f t="shared" si="56"/>
        <v>0.33333333333333331</v>
      </c>
      <c r="AI115" s="9">
        <f t="shared" si="57"/>
        <v>0</v>
      </c>
      <c r="AJ115" s="9">
        <f t="shared" si="58"/>
        <v>1</v>
      </c>
      <c r="AK115" s="9">
        <f t="shared" si="59"/>
        <v>0</v>
      </c>
      <c r="AL115" s="9">
        <f t="shared" si="60"/>
        <v>0</v>
      </c>
      <c r="AM115" s="10">
        <f t="shared" si="61"/>
        <v>0</v>
      </c>
      <c r="AN115" s="10">
        <f t="shared" si="62"/>
        <v>0.33333333333333331</v>
      </c>
      <c r="AO115" s="5">
        <f t="shared" si="43"/>
        <v>0.26595744680851063</v>
      </c>
      <c r="AP115" s="9">
        <f t="shared" si="44"/>
        <v>0</v>
      </c>
      <c r="AQ115" s="10">
        <f t="shared" si="45"/>
        <v>0</v>
      </c>
      <c r="AR115" s="10">
        <f t="shared" si="46"/>
        <v>0</v>
      </c>
      <c r="AS115" s="10">
        <f t="shared" si="47"/>
        <v>0</v>
      </c>
      <c r="AT115" s="10"/>
      <c r="AU115" s="9">
        <f t="shared" si="48"/>
        <v>0</v>
      </c>
      <c r="AV115" s="10">
        <f t="shared" si="49"/>
        <v>0</v>
      </c>
      <c r="AW115" s="10">
        <f t="shared" si="50"/>
        <v>0</v>
      </c>
      <c r="AX115" s="10">
        <f t="shared" si="51"/>
        <v>0</v>
      </c>
    </row>
    <row r="116" spans="1:50" hidden="1" x14ac:dyDescent="0.2">
      <c r="A116" s="7" t="s">
        <v>28</v>
      </c>
      <c r="B116" s="7" t="s">
        <v>39</v>
      </c>
      <c r="C116" s="7" t="s">
        <v>40</v>
      </c>
      <c r="D116" s="7" t="s">
        <v>33</v>
      </c>
      <c r="E116" s="7" t="s">
        <v>36</v>
      </c>
      <c r="F116" s="8">
        <v>4.8611111111111104E-4</v>
      </c>
      <c r="G116" s="13">
        <v>0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1</v>
      </c>
      <c r="Q116" s="7">
        <v>0</v>
      </c>
      <c r="R116" s="7">
        <v>0</v>
      </c>
      <c r="S116" s="7">
        <v>0</v>
      </c>
      <c r="T116" s="7">
        <v>1</v>
      </c>
      <c r="U116" s="7">
        <v>1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15">
        <f t="shared" si="52"/>
        <v>0</v>
      </c>
      <c r="AE116" s="9">
        <f t="shared" si="53"/>
        <v>0</v>
      </c>
      <c r="AF116" s="9">
        <f t="shared" si="54"/>
        <v>0</v>
      </c>
      <c r="AG116" s="9">
        <f t="shared" si="55"/>
        <v>0</v>
      </c>
      <c r="AH116" s="10">
        <f t="shared" si="56"/>
        <v>0</v>
      </c>
      <c r="AI116" s="9">
        <f t="shared" si="57"/>
        <v>0</v>
      </c>
      <c r="AJ116" s="9">
        <f t="shared" si="58"/>
        <v>1</v>
      </c>
      <c r="AK116" s="9">
        <f t="shared" si="59"/>
        <v>0</v>
      </c>
      <c r="AL116" s="9">
        <f t="shared" si="60"/>
        <v>0</v>
      </c>
      <c r="AM116" s="10">
        <f t="shared" si="61"/>
        <v>0</v>
      </c>
      <c r="AN116" s="10">
        <f t="shared" si="62"/>
        <v>0</v>
      </c>
      <c r="AO116" s="5">
        <f t="shared" si="43"/>
        <v>0</v>
      </c>
      <c r="AP116" s="9">
        <f t="shared" si="44"/>
        <v>1</v>
      </c>
      <c r="AQ116" s="10">
        <f t="shared" si="45"/>
        <v>0</v>
      </c>
      <c r="AR116" s="10">
        <f t="shared" si="46"/>
        <v>0</v>
      </c>
      <c r="AS116" s="10">
        <f t="shared" si="47"/>
        <v>0</v>
      </c>
      <c r="AT116" s="10"/>
      <c r="AU116" s="9">
        <f t="shared" si="48"/>
        <v>0</v>
      </c>
      <c r="AV116" s="10">
        <f t="shared" si="49"/>
        <v>0</v>
      </c>
      <c r="AW116" s="10">
        <f t="shared" si="50"/>
        <v>0</v>
      </c>
      <c r="AX116" s="10">
        <f t="shared" si="51"/>
        <v>0</v>
      </c>
    </row>
    <row r="117" spans="1:50" hidden="1" x14ac:dyDescent="0.2">
      <c r="A117" s="7" t="s">
        <v>28</v>
      </c>
      <c r="B117" s="7" t="s">
        <v>30</v>
      </c>
      <c r="C117" s="7" t="s">
        <v>39</v>
      </c>
      <c r="D117" s="7" t="s">
        <v>33</v>
      </c>
      <c r="E117" s="7" t="s">
        <v>37</v>
      </c>
      <c r="F117" s="8">
        <v>4.5138888888888892E-4</v>
      </c>
      <c r="G117" s="13">
        <v>-3</v>
      </c>
      <c r="H117" s="7">
        <v>0</v>
      </c>
      <c r="I117" s="7">
        <v>2</v>
      </c>
      <c r="J117" s="7">
        <v>0</v>
      </c>
      <c r="K117" s="7">
        <v>0</v>
      </c>
      <c r="L117" s="7">
        <v>2</v>
      </c>
      <c r="M117" s="7">
        <v>0</v>
      </c>
      <c r="N117" s="7">
        <v>2</v>
      </c>
      <c r="O117" s="7">
        <v>0</v>
      </c>
      <c r="P117" s="7">
        <v>0</v>
      </c>
      <c r="Q117" s="7">
        <v>0</v>
      </c>
      <c r="R117" s="7">
        <v>0</v>
      </c>
      <c r="S117" s="7">
        <v>3</v>
      </c>
      <c r="T117" s="7">
        <v>3</v>
      </c>
      <c r="U117" s="7">
        <v>0</v>
      </c>
      <c r="V117" s="7">
        <v>0</v>
      </c>
      <c r="W117" s="7">
        <v>1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6</v>
      </c>
      <c r="AD117" s="15">
        <f t="shared" si="52"/>
        <v>0</v>
      </c>
      <c r="AE117" s="9">
        <f t="shared" si="53"/>
        <v>0</v>
      </c>
      <c r="AF117" s="9">
        <f t="shared" si="54"/>
        <v>0</v>
      </c>
      <c r="AG117" s="9">
        <f t="shared" si="55"/>
        <v>0</v>
      </c>
      <c r="AH117" s="10">
        <f t="shared" si="56"/>
        <v>0</v>
      </c>
      <c r="AI117" s="9">
        <f t="shared" si="57"/>
        <v>0</v>
      </c>
      <c r="AJ117" s="9">
        <f t="shared" si="58"/>
        <v>0</v>
      </c>
      <c r="AK117" s="9">
        <f t="shared" si="59"/>
        <v>0</v>
      </c>
      <c r="AL117" s="9">
        <f t="shared" si="60"/>
        <v>0</v>
      </c>
      <c r="AM117" s="10">
        <f t="shared" si="61"/>
        <v>1</v>
      </c>
      <c r="AN117" s="10">
        <f t="shared" si="62"/>
        <v>-1</v>
      </c>
      <c r="AO117" s="5">
        <f t="shared" si="43"/>
        <v>0</v>
      </c>
      <c r="AP117" s="9">
        <f t="shared" si="44"/>
        <v>1</v>
      </c>
      <c r="AQ117" s="10">
        <f t="shared" si="45"/>
        <v>0</v>
      </c>
      <c r="AR117" s="10">
        <f t="shared" si="46"/>
        <v>0</v>
      </c>
      <c r="AS117" s="10">
        <f t="shared" si="47"/>
        <v>0</v>
      </c>
      <c r="AT117" s="10"/>
      <c r="AU117" s="9">
        <f t="shared" si="48"/>
        <v>1</v>
      </c>
      <c r="AV117" s="10">
        <f t="shared" si="49"/>
        <v>0</v>
      </c>
      <c r="AW117" s="10">
        <f t="shared" si="50"/>
        <v>0</v>
      </c>
      <c r="AX117" s="10">
        <f t="shared" si="51"/>
        <v>0</v>
      </c>
    </row>
    <row r="118" spans="1:50" hidden="1" x14ac:dyDescent="0.2">
      <c r="A118" s="7" t="s">
        <v>29</v>
      </c>
      <c r="B118" s="7" t="s">
        <v>39</v>
      </c>
      <c r="C118" s="7" t="s">
        <v>37</v>
      </c>
      <c r="D118" s="7" t="s">
        <v>34</v>
      </c>
      <c r="E118" s="7" t="s">
        <v>41</v>
      </c>
      <c r="F118" s="8">
        <v>4.5138888888888892E-4</v>
      </c>
      <c r="G118" s="13">
        <v>-3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0</v>
      </c>
      <c r="N118" s="7">
        <v>1</v>
      </c>
      <c r="O118" s="7">
        <v>0</v>
      </c>
      <c r="P118" s="7">
        <v>0</v>
      </c>
      <c r="Q118" s="7">
        <v>0</v>
      </c>
      <c r="R118" s="7">
        <v>0</v>
      </c>
      <c r="S118" s="7">
        <v>3</v>
      </c>
      <c r="T118" s="7">
        <v>1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1</v>
      </c>
      <c r="AA118" s="7">
        <v>0</v>
      </c>
      <c r="AB118" s="7">
        <v>1</v>
      </c>
      <c r="AC118" s="7">
        <v>0</v>
      </c>
      <c r="AD118" s="15">
        <f t="shared" si="52"/>
        <v>0</v>
      </c>
      <c r="AE118" s="9">
        <f t="shared" si="53"/>
        <v>0</v>
      </c>
      <c r="AF118" s="9">
        <f t="shared" si="54"/>
        <v>0</v>
      </c>
      <c r="AG118" s="9">
        <f t="shared" si="55"/>
        <v>0</v>
      </c>
      <c r="AH118" s="10">
        <f t="shared" si="56"/>
        <v>0</v>
      </c>
      <c r="AI118" s="9">
        <f t="shared" si="57"/>
        <v>1.5</v>
      </c>
      <c r="AJ118" s="9">
        <f t="shared" si="58"/>
        <v>0</v>
      </c>
      <c r="AK118" s="9">
        <f t="shared" si="59"/>
        <v>0</v>
      </c>
      <c r="AL118" s="9">
        <f t="shared" si="60"/>
        <v>0</v>
      </c>
      <c r="AM118" s="10">
        <f t="shared" si="61"/>
        <v>3</v>
      </c>
      <c r="AN118" s="10">
        <f t="shared" si="62"/>
        <v>-3</v>
      </c>
      <c r="AO118" s="5">
        <f t="shared" si="43"/>
        <v>0</v>
      </c>
      <c r="AP118" s="9">
        <f t="shared" si="44"/>
        <v>1</v>
      </c>
      <c r="AQ118" s="10">
        <f t="shared" si="45"/>
        <v>0</v>
      </c>
      <c r="AR118" s="10">
        <f t="shared" si="46"/>
        <v>0</v>
      </c>
      <c r="AS118" s="10">
        <f t="shared" si="47"/>
        <v>0</v>
      </c>
      <c r="AT118" s="10"/>
      <c r="AU118" s="9">
        <f t="shared" si="48"/>
        <v>0</v>
      </c>
      <c r="AV118" s="10">
        <f t="shared" si="49"/>
        <v>0</v>
      </c>
      <c r="AW118" s="10">
        <f t="shared" si="50"/>
        <v>1</v>
      </c>
      <c r="AX118" s="10">
        <f t="shared" si="51"/>
        <v>1</v>
      </c>
    </row>
    <row r="119" spans="1:50" hidden="1" x14ac:dyDescent="0.2">
      <c r="A119" s="7" t="s">
        <v>28</v>
      </c>
      <c r="B119" s="7" t="s">
        <v>29</v>
      </c>
      <c r="C119" s="7" t="s">
        <v>30</v>
      </c>
      <c r="D119" s="7" t="s">
        <v>31</v>
      </c>
      <c r="E119" s="7" t="s">
        <v>34</v>
      </c>
      <c r="F119" s="8">
        <v>4.1666666666666669E-4</v>
      </c>
      <c r="G119" s="13">
        <v>-2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2</v>
      </c>
      <c r="T119" s="7">
        <v>1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5">
        <f t="shared" si="52"/>
        <v>0</v>
      </c>
      <c r="AE119" s="9">
        <f t="shared" si="53"/>
        <v>0</v>
      </c>
      <c r="AF119" s="9">
        <f t="shared" si="54"/>
        <v>0</v>
      </c>
      <c r="AG119" s="9">
        <f t="shared" si="55"/>
        <v>0</v>
      </c>
      <c r="AH119" s="10">
        <f t="shared" si="56"/>
        <v>0</v>
      </c>
      <c r="AI119" s="9">
        <f t="shared" si="57"/>
        <v>1</v>
      </c>
      <c r="AJ119" s="9">
        <f t="shared" si="58"/>
        <v>0</v>
      </c>
      <c r="AK119" s="9">
        <f t="shared" si="59"/>
        <v>0</v>
      </c>
      <c r="AL119" s="9">
        <f t="shared" si="60"/>
        <v>0</v>
      </c>
      <c r="AM119" s="10">
        <f t="shared" si="61"/>
        <v>2</v>
      </c>
      <c r="AN119" s="10">
        <f t="shared" si="62"/>
        <v>-2</v>
      </c>
      <c r="AO119" s="5">
        <f t="shared" si="43"/>
        <v>0</v>
      </c>
      <c r="AP119" s="9">
        <f t="shared" si="44"/>
        <v>1</v>
      </c>
      <c r="AQ119" s="10">
        <f t="shared" si="45"/>
        <v>0</v>
      </c>
      <c r="AR119" s="10">
        <f t="shared" si="46"/>
        <v>0</v>
      </c>
      <c r="AS119" s="10">
        <f t="shared" si="47"/>
        <v>0</v>
      </c>
      <c r="AT119" s="10"/>
      <c r="AU119" s="9">
        <f t="shared" si="48"/>
        <v>0</v>
      </c>
      <c r="AV119" s="10">
        <f t="shared" si="49"/>
        <v>0</v>
      </c>
      <c r="AW119" s="10">
        <f t="shared" si="50"/>
        <v>0</v>
      </c>
      <c r="AX119" s="10">
        <f t="shared" si="51"/>
        <v>0</v>
      </c>
    </row>
    <row r="120" spans="1:50" hidden="1" x14ac:dyDescent="0.2">
      <c r="A120" s="7" t="s">
        <v>28</v>
      </c>
      <c r="B120" s="7" t="s">
        <v>30</v>
      </c>
      <c r="C120" s="7" t="s">
        <v>39</v>
      </c>
      <c r="D120" s="7" t="s">
        <v>37</v>
      </c>
      <c r="E120" s="7" t="s">
        <v>35</v>
      </c>
      <c r="F120" s="8">
        <v>4.1666666666666669E-4</v>
      </c>
      <c r="G120" s="13">
        <v>0</v>
      </c>
      <c r="H120" s="7">
        <v>0</v>
      </c>
      <c r="I120" s="7">
        <v>1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</v>
      </c>
      <c r="U120" s="7">
        <v>0</v>
      </c>
      <c r="V120" s="7">
        <v>0</v>
      </c>
      <c r="W120" s="7">
        <v>1</v>
      </c>
      <c r="X120" s="7">
        <v>0</v>
      </c>
      <c r="Y120" s="7">
        <v>0</v>
      </c>
      <c r="Z120" s="7">
        <v>0</v>
      </c>
      <c r="AA120" s="7">
        <v>1</v>
      </c>
      <c r="AB120" s="7">
        <v>0</v>
      </c>
      <c r="AC120" s="7">
        <v>0</v>
      </c>
      <c r="AD120" s="15">
        <f t="shared" si="52"/>
        <v>0</v>
      </c>
      <c r="AE120" s="9">
        <f t="shared" si="53"/>
        <v>1</v>
      </c>
      <c r="AF120" s="9">
        <f t="shared" si="54"/>
        <v>0</v>
      </c>
      <c r="AG120" s="9">
        <f t="shared" si="55"/>
        <v>0</v>
      </c>
      <c r="AH120" s="10">
        <f t="shared" si="56"/>
        <v>0</v>
      </c>
      <c r="AI120" s="9">
        <f t="shared" si="57"/>
        <v>0</v>
      </c>
      <c r="AJ120" s="9">
        <f t="shared" si="58"/>
        <v>0</v>
      </c>
      <c r="AK120" s="9">
        <f t="shared" si="59"/>
        <v>0</v>
      </c>
      <c r="AL120" s="9">
        <f t="shared" si="60"/>
        <v>0</v>
      </c>
      <c r="AM120" s="10">
        <f t="shared" si="61"/>
        <v>0</v>
      </c>
      <c r="AN120" s="10">
        <f t="shared" si="62"/>
        <v>0</v>
      </c>
      <c r="AO120" s="5">
        <f t="shared" si="43"/>
        <v>0</v>
      </c>
      <c r="AP120" s="9">
        <f t="shared" si="44"/>
        <v>0</v>
      </c>
      <c r="AQ120" s="10">
        <f t="shared" si="45"/>
        <v>0</v>
      </c>
      <c r="AR120" s="10">
        <f t="shared" si="46"/>
        <v>0</v>
      </c>
      <c r="AS120" s="10">
        <f t="shared" si="47"/>
        <v>0</v>
      </c>
      <c r="AT120" s="10"/>
      <c r="AU120" s="9">
        <f t="shared" si="48"/>
        <v>1</v>
      </c>
      <c r="AV120" s="10">
        <f t="shared" si="49"/>
        <v>0</v>
      </c>
      <c r="AW120" s="10">
        <f t="shared" si="50"/>
        <v>0</v>
      </c>
      <c r="AX120" s="10">
        <f t="shared" si="51"/>
        <v>0</v>
      </c>
    </row>
    <row r="121" spans="1:50" hidden="1" x14ac:dyDescent="0.2">
      <c r="A121" s="7" t="s">
        <v>28</v>
      </c>
      <c r="B121" s="7" t="s">
        <v>30</v>
      </c>
      <c r="C121" s="7" t="s">
        <v>40</v>
      </c>
      <c r="D121" s="7" t="s">
        <v>37</v>
      </c>
      <c r="E121" s="7" t="s">
        <v>35</v>
      </c>
      <c r="F121" s="8">
        <v>4.0509259259259258E-4</v>
      </c>
      <c r="G121" s="13">
        <v>-2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0</v>
      </c>
      <c r="N121" s="7">
        <v>1</v>
      </c>
      <c r="O121" s="7">
        <v>0</v>
      </c>
      <c r="P121" s="7">
        <v>0</v>
      </c>
      <c r="Q121" s="7">
        <v>0</v>
      </c>
      <c r="R121" s="7">
        <v>0</v>
      </c>
      <c r="S121" s="7">
        <v>2</v>
      </c>
      <c r="T121" s="7">
        <v>2</v>
      </c>
      <c r="U121" s="7">
        <v>1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5">
        <f t="shared" si="52"/>
        <v>0</v>
      </c>
      <c r="AE121" s="9">
        <f t="shared" si="53"/>
        <v>0</v>
      </c>
      <c r="AF121" s="9">
        <f t="shared" si="54"/>
        <v>0</v>
      </c>
      <c r="AG121" s="9">
        <f t="shared" si="55"/>
        <v>0</v>
      </c>
      <c r="AH121" s="10">
        <f t="shared" si="56"/>
        <v>0</v>
      </c>
      <c r="AI121" s="9">
        <f t="shared" si="57"/>
        <v>1</v>
      </c>
      <c r="AJ121" s="9">
        <f t="shared" si="58"/>
        <v>0.5</v>
      </c>
      <c r="AK121" s="9">
        <f t="shared" si="59"/>
        <v>0</v>
      </c>
      <c r="AL121" s="9">
        <f t="shared" si="60"/>
        <v>0</v>
      </c>
      <c r="AM121" s="10">
        <f t="shared" si="61"/>
        <v>1</v>
      </c>
      <c r="AN121" s="10">
        <f t="shared" si="62"/>
        <v>-1</v>
      </c>
      <c r="AO121" s="5">
        <f t="shared" si="43"/>
        <v>0</v>
      </c>
      <c r="AP121" s="9">
        <f t="shared" si="44"/>
        <v>1</v>
      </c>
      <c r="AQ121" s="10">
        <f t="shared" si="45"/>
        <v>0</v>
      </c>
      <c r="AR121" s="10">
        <f t="shared" si="46"/>
        <v>0</v>
      </c>
      <c r="AS121" s="10">
        <f t="shared" si="47"/>
        <v>0</v>
      </c>
      <c r="AT121" s="10"/>
      <c r="AU121" s="9">
        <f t="shared" si="48"/>
        <v>0</v>
      </c>
      <c r="AV121" s="10">
        <f t="shared" si="49"/>
        <v>0</v>
      </c>
      <c r="AW121" s="10">
        <f t="shared" si="50"/>
        <v>0</v>
      </c>
      <c r="AX121" s="10">
        <f t="shared" si="51"/>
        <v>0</v>
      </c>
    </row>
    <row r="122" spans="1:50" hidden="1" x14ac:dyDescent="0.2">
      <c r="A122" s="7" t="s">
        <v>28</v>
      </c>
      <c r="B122" s="7" t="s">
        <v>29</v>
      </c>
      <c r="C122" s="7" t="s">
        <v>33</v>
      </c>
      <c r="D122" s="7" t="s">
        <v>36</v>
      </c>
      <c r="E122" s="7" t="s">
        <v>35</v>
      </c>
      <c r="F122" s="8">
        <v>3.9351851851851852E-4</v>
      </c>
      <c r="G122" s="13">
        <v>-1</v>
      </c>
      <c r="H122" s="7">
        <v>1</v>
      </c>
      <c r="I122" s="7">
        <v>2</v>
      </c>
      <c r="J122" s="7">
        <v>1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2</v>
      </c>
      <c r="S122" s="7">
        <v>2</v>
      </c>
      <c r="T122" s="7">
        <v>2</v>
      </c>
      <c r="U122" s="7">
        <v>0</v>
      </c>
      <c r="V122" s="7">
        <v>0</v>
      </c>
      <c r="W122" s="7">
        <v>1</v>
      </c>
      <c r="X122" s="7">
        <v>0</v>
      </c>
      <c r="Y122" s="7">
        <v>0</v>
      </c>
      <c r="Z122" s="7">
        <v>0</v>
      </c>
      <c r="AA122" s="7">
        <v>1</v>
      </c>
      <c r="AB122" s="7">
        <v>0</v>
      </c>
      <c r="AC122" s="7">
        <v>2</v>
      </c>
      <c r="AD122" s="15">
        <f t="shared" si="52"/>
        <v>0</v>
      </c>
      <c r="AE122" s="9">
        <f t="shared" si="53"/>
        <v>0.5</v>
      </c>
      <c r="AF122" s="9">
        <f t="shared" si="54"/>
        <v>1</v>
      </c>
      <c r="AG122" s="9">
        <f t="shared" si="55"/>
        <v>0</v>
      </c>
      <c r="AH122" s="10">
        <f t="shared" si="56"/>
        <v>0.5</v>
      </c>
      <c r="AI122" s="9">
        <f t="shared" si="57"/>
        <v>0</v>
      </c>
      <c r="AJ122" s="9">
        <f t="shared" si="58"/>
        <v>0</v>
      </c>
      <c r="AK122" s="9">
        <f t="shared" si="59"/>
        <v>0</v>
      </c>
      <c r="AL122" s="9">
        <f t="shared" si="60"/>
        <v>2</v>
      </c>
      <c r="AM122" s="10">
        <f t="shared" si="61"/>
        <v>1</v>
      </c>
      <c r="AN122" s="10">
        <f t="shared" si="62"/>
        <v>-0.5</v>
      </c>
      <c r="AO122" s="5">
        <f t="shared" si="43"/>
        <v>0.56818181818181823</v>
      </c>
      <c r="AP122" s="9">
        <f t="shared" si="44"/>
        <v>0</v>
      </c>
      <c r="AQ122" s="10">
        <f t="shared" si="45"/>
        <v>0</v>
      </c>
      <c r="AR122" s="10">
        <f t="shared" si="46"/>
        <v>0</v>
      </c>
      <c r="AS122" s="10">
        <f t="shared" si="47"/>
        <v>0</v>
      </c>
      <c r="AT122" s="10"/>
      <c r="AU122" s="9">
        <f t="shared" si="48"/>
        <v>1</v>
      </c>
      <c r="AV122" s="10">
        <f t="shared" si="49"/>
        <v>0</v>
      </c>
      <c r="AW122" s="10">
        <f t="shared" si="50"/>
        <v>0</v>
      </c>
      <c r="AX122" s="10">
        <f t="shared" si="51"/>
        <v>0</v>
      </c>
    </row>
    <row r="123" spans="1:50" hidden="1" x14ac:dyDescent="0.2">
      <c r="A123" s="7" t="s">
        <v>29</v>
      </c>
      <c r="B123" s="7" t="s">
        <v>39</v>
      </c>
      <c r="C123" s="7" t="s">
        <v>36</v>
      </c>
      <c r="D123" s="7" t="s">
        <v>34</v>
      </c>
      <c r="E123" s="7" t="s">
        <v>41</v>
      </c>
      <c r="F123" s="8">
        <v>3.8194444444444446E-4</v>
      </c>
      <c r="G123" s="13">
        <v>-2</v>
      </c>
      <c r="H123" s="7">
        <v>0</v>
      </c>
      <c r="I123" s="7">
        <v>1</v>
      </c>
      <c r="J123" s="7">
        <v>1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2</v>
      </c>
      <c r="T123" s="7">
        <v>2</v>
      </c>
      <c r="U123" s="7">
        <v>0</v>
      </c>
      <c r="V123" s="7">
        <v>0</v>
      </c>
      <c r="W123" s="7">
        <v>1</v>
      </c>
      <c r="X123" s="7">
        <v>1</v>
      </c>
      <c r="Y123" s="7">
        <v>1</v>
      </c>
      <c r="Z123" s="7">
        <v>0</v>
      </c>
      <c r="AA123" s="7">
        <v>0</v>
      </c>
      <c r="AB123" s="7">
        <v>0</v>
      </c>
      <c r="AC123" s="7">
        <v>0</v>
      </c>
      <c r="AD123" s="15">
        <f t="shared" si="52"/>
        <v>0</v>
      </c>
      <c r="AE123" s="9">
        <f t="shared" si="53"/>
        <v>1</v>
      </c>
      <c r="AF123" s="9">
        <f t="shared" si="54"/>
        <v>0</v>
      </c>
      <c r="AG123" s="9">
        <f t="shared" si="55"/>
        <v>0</v>
      </c>
      <c r="AH123" s="10">
        <f t="shared" si="56"/>
        <v>0</v>
      </c>
      <c r="AI123" s="9">
        <f t="shared" si="57"/>
        <v>0.5</v>
      </c>
      <c r="AJ123" s="9">
        <f t="shared" si="58"/>
        <v>0</v>
      </c>
      <c r="AK123" s="9">
        <f t="shared" si="59"/>
        <v>0</v>
      </c>
      <c r="AL123" s="9">
        <f t="shared" si="60"/>
        <v>0</v>
      </c>
      <c r="AM123" s="10">
        <f t="shared" si="61"/>
        <v>1</v>
      </c>
      <c r="AN123" s="10">
        <f t="shared" si="62"/>
        <v>-1</v>
      </c>
      <c r="AO123" s="5">
        <f t="shared" si="43"/>
        <v>0</v>
      </c>
      <c r="AP123" s="9">
        <f t="shared" si="44"/>
        <v>0</v>
      </c>
      <c r="AQ123" s="10">
        <f t="shared" si="45"/>
        <v>0</v>
      </c>
      <c r="AR123" s="10">
        <f t="shared" si="46"/>
        <v>0</v>
      </c>
      <c r="AS123" s="10">
        <f t="shared" si="47"/>
        <v>0</v>
      </c>
      <c r="AT123" s="10"/>
      <c r="AU123" s="9">
        <f t="shared" si="48"/>
        <v>1</v>
      </c>
      <c r="AV123" s="10">
        <f t="shared" si="49"/>
        <v>0</v>
      </c>
      <c r="AW123" s="10">
        <f t="shared" si="50"/>
        <v>0</v>
      </c>
      <c r="AX123" s="10">
        <f t="shared" si="51"/>
        <v>0</v>
      </c>
    </row>
    <row r="124" spans="1:50" hidden="1" x14ac:dyDescent="0.2">
      <c r="A124" s="7" t="s">
        <v>29</v>
      </c>
      <c r="B124" s="7" t="s">
        <v>30</v>
      </c>
      <c r="C124" s="7" t="s">
        <v>32</v>
      </c>
      <c r="D124" s="7" t="s">
        <v>36</v>
      </c>
      <c r="E124" s="7" t="s">
        <v>34</v>
      </c>
      <c r="F124" s="8">
        <v>3.0092592592592595E-4</v>
      </c>
      <c r="G124" s="13">
        <v>0</v>
      </c>
      <c r="H124" s="7">
        <v>0</v>
      </c>
      <c r="I124" s="7">
        <v>1</v>
      </c>
      <c r="J124" s="7">
        <v>1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</v>
      </c>
      <c r="U124" s="7">
        <v>1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15">
        <f t="shared" si="52"/>
        <v>0</v>
      </c>
      <c r="AE124" s="9">
        <f t="shared" si="53"/>
        <v>1</v>
      </c>
      <c r="AF124" s="9">
        <f t="shared" si="54"/>
        <v>0</v>
      </c>
      <c r="AG124" s="9">
        <f t="shared" si="55"/>
        <v>0</v>
      </c>
      <c r="AH124" s="10">
        <f t="shared" si="56"/>
        <v>0</v>
      </c>
      <c r="AI124" s="9">
        <f t="shared" si="57"/>
        <v>0</v>
      </c>
      <c r="AJ124" s="9">
        <f t="shared" si="58"/>
        <v>1</v>
      </c>
      <c r="AK124" s="9">
        <f t="shared" si="59"/>
        <v>0</v>
      </c>
      <c r="AL124" s="9">
        <f t="shared" si="60"/>
        <v>0</v>
      </c>
      <c r="AM124" s="10">
        <f t="shared" si="61"/>
        <v>0</v>
      </c>
      <c r="AN124" s="10">
        <f t="shared" si="62"/>
        <v>0</v>
      </c>
      <c r="AO124" s="5">
        <f t="shared" si="43"/>
        <v>0</v>
      </c>
      <c r="AP124" s="9">
        <f t="shared" si="44"/>
        <v>0</v>
      </c>
      <c r="AQ124" s="10">
        <f t="shared" si="45"/>
        <v>0</v>
      </c>
      <c r="AR124" s="10">
        <f t="shared" si="46"/>
        <v>0</v>
      </c>
      <c r="AS124" s="10">
        <f t="shared" si="47"/>
        <v>0</v>
      </c>
      <c r="AT124" s="10"/>
      <c r="AU124" s="9">
        <f t="shared" si="48"/>
        <v>0</v>
      </c>
      <c r="AV124" s="10">
        <f t="shared" si="49"/>
        <v>0</v>
      </c>
      <c r="AW124" s="10">
        <f t="shared" si="50"/>
        <v>0</v>
      </c>
      <c r="AX124" s="10">
        <f t="shared" si="51"/>
        <v>0</v>
      </c>
    </row>
    <row r="125" spans="1:50" hidden="1" x14ac:dyDescent="0.2">
      <c r="A125" s="7" t="s">
        <v>31</v>
      </c>
      <c r="B125" s="7" t="s">
        <v>39</v>
      </c>
      <c r="C125" s="7" t="s">
        <v>40</v>
      </c>
      <c r="D125" s="7" t="s">
        <v>32</v>
      </c>
      <c r="E125" s="7" t="s">
        <v>41</v>
      </c>
      <c r="F125" s="8">
        <v>3.0092592592592595E-4</v>
      </c>
      <c r="G125" s="13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5">
        <f t="shared" si="52"/>
        <v>0</v>
      </c>
      <c r="AE125" s="9">
        <f t="shared" si="53"/>
        <v>0</v>
      </c>
      <c r="AF125" s="9">
        <f t="shared" si="54"/>
        <v>0</v>
      </c>
      <c r="AG125" s="9">
        <f t="shared" si="55"/>
        <v>0</v>
      </c>
      <c r="AH125" s="10">
        <f t="shared" si="56"/>
        <v>0</v>
      </c>
      <c r="AI125" s="9">
        <f t="shared" si="57"/>
        <v>0</v>
      </c>
      <c r="AJ125" s="9">
        <f t="shared" si="58"/>
        <v>0</v>
      </c>
      <c r="AK125" s="9">
        <f t="shared" si="59"/>
        <v>0</v>
      </c>
      <c r="AL125" s="9">
        <f t="shared" si="60"/>
        <v>0</v>
      </c>
      <c r="AM125" s="10">
        <f t="shared" si="61"/>
        <v>0</v>
      </c>
      <c r="AN125" s="10">
        <f t="shared" si="62"/>
        <v>0</v>
      </c>
      <c r="AO125" s="5">
        <f t="shared" si="43"/>
        <v>0</v>
      </c>
      <c r="AP125" s="9">
        <f t="shared" si="44"/>
        <v>0</v>
      </c>
      <c r="AQ125" s="10">
        <f t="shared" si="45"/>
        <v>0</v>
      </c>
      <c r="AR125" s="10">
        <f t="shared" si="46"/>
        <v>0</v>
      </c>
      <c r="AS125" s="10">
        <f t="shared" si="47"/>
        <v>0</v>
      </c>
      <c r="AT125" s="10"/>
      <c r="AU125" s="9">
        <f t="shared" si="48"/>
        <v>0</v>
      </c>
      <c r="AV125" s="10">
        <f t="shared" si="49"/>
        <v>0</v>
      </c>
      <c r="AW125" s="10">
        <f t="shared" si="50"/>
        <v>0</v>
      </c>
      <c r="AX125" s="10">
        <f t="shared" si="51"/>
        <v>0</v>
      </c>
    </row>
    <row r="126" spans="1:50" hidden="1" x14ac:dyDescent="0.2">
      <c r="A126" s="7" t="s">
        <v>31</v>
      </c>
      <c r="B126" s="7" t="s">
        <v>39</v>
      </c>
      <c r="C126" s="7" t="s">
        <v>33</v>
      </c>
      <c r="D126" s="7" t="s">
        <v>34</v>
      </c>
      <c r="E126" s="7" t="s">
        <v>35</v>
      </c>
      <c r="F126" s="8">
        <v>2.7777777777777778E-4</v>
      </c>
      <c r="G126" s="13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</v>
      </c>
      <c r="U126" s="7">
        <v>0</v>
      </c>
      <c r="V126" s="7">
        <v>0</v>
      </c>
      <c r="W126" s="7">
        <v>1</v>
      </c>
      <c r="X126" s="7">
        <v>0</v>
      </c>
      <c r="Y126" s="7">
        <v>1</v>
      </c>
      <c r="Z126" s="7">
        <v>0</v>
      </c>
      <c r="AA126" s="7">
        <v>0</v>
      </c>
      <c r="AB126" s="7">
        <v>0</v>
      </c>
      <c r="AC126" s="7">
        <v>0</v>
      </c>
      <c r="AD126" s="15">
        <f t="shared" si="52"/>
        <v>0</v>
      </c>
      <c r="AE126" s="9">
        <f t="shared" si="53"/>
        <v>0</v>
      </c>
      <c r="AF126" s="9">
        <f t="shared" si="54"/>
        <v>0</v>
      </c>
      <c r="AG126" s="9">
        <f t="shared" si="55"/>
        <v>0</v>
      </c>
      <c r="AH126" s="10">
        <f t="shared" si="56"/>
        <v>0</v>
      </c>
      <c r="AI126" s="9">
        <f t="shared" si="57"/>
        <v>0</v>
      </c>
      <c r="AJ126" s="9">
        <f t="shared" si="58"/>
        <v>0</v>
      </c>
      <c r="AK126" s="9">
        <f t="shared" si="59"/>
        <v>0</v>
      </c>
      <c r="AL126" s="9">
        <f t="shared" si="60"/>
        <v>0</v>
      </c>
      <c r="AM126" s="10">
        <f t="shared" si="61"/>
        <v>0</v>
      </c>
      <c r="AN126" s="10">
        <f t="shared" si="62"/>
        <v>0</v>
      </c>
      <c r="AO126" s="5">
        <f t="shared" si="43"/>
        <v>0</v>
      </c>
      <c r="AP126" s="9">
        <f t="shared" si="44"/>
        <v>0</v>
      </c>
      <c r="AQ126" s="10">
        <f t="shared" si="45"/>
        <v>0</v>
      </c>
      <c r="AR126" s="10">
        <f t="shared" si="46"/>
        <v>0</v>
      </c>
      <c r="AS126" s="10">
        <f t="shared" si="47"/>
        <v>0</v>
      </c>
      <c r="AT126" s="10"/>
      <c r="AU126" s="9">
        <f t="shared" si="48"/>
        <v>1</v>
      </c>
      <c r="AV126" s="10">
        <f t="shared" si="49"/>
        <v>0</v>
      </c>
      <c r="AW126" s="10">
        <f t="shared" si="50"/>
        <v>0</v>
      </c>
      <c r="AX126" s="10">
        <f t="shared" si="51"/>
        <v>0</v>
      </c>
    </row>
    <row r="127" spans="1:50" hidden="1" x14ac:dyDescent="0.2">
      <c r="A127" s="7" t="s">
        <v>28</v>
      </c>
      <c r="B127" s="7" t="s">
        <v>29</v>
      </c>
      <c r="C127" s="7" t="s">
        <v>30</v>
      </c>
      <c r="D127" s="7" t="s">
        <v>31</v>
      </c>
      <c r="E127" s="7" t="s">
        <v>33</v>
      </c>
      <c r="F127" s="8">
        <v>2.6620370370370372E-4</v>
      </c>
      <c r="G127" s="13">
        <v>-2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2</v>
      </c>
      <c r="T127" s="7">
        <v>1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5">
        <f t="shared" si="52"/>
        <v>0</v>
      </c>
      <c r="AE127" s="9">
        <f t="shared" si="53"/>
        <v>0</v>
      </c>
      <c r="AF127" s="9">
        <f t="shared" si="54"/>
        <v>0</v>
      </c>
      <c r="AG127" s="9">
        <f t="shared" si="55"/>
        <v>0</v>
      </c>
      <c r="AH127" s="10">
        <f t="shared" si="56"/>
        <v>0</v>
      </c>
      <c r="AI127" s="9">
        <f t="shared" si="57"/>
        <v>1</v>
      </c>
      <c r="AJ127" s="9">
        <f t="shared" si="58"/>
        <v>0</v>
      </c>
      <c r="AK127" s="9">
        <f t="shared" si="59"/>
        <v>0</v>
      </c>
      <c r="AL127" s="9">
        <f t="shared" si="60"/>
        <v>0</v>
      </c>
      <c r="AM127" s="10">
        <f t="shared" si="61"/>
        <v>2</v>
      </c>
      <c r="AN127" s="10">
        <f t="shared" si="62"/>
        <v>-2</v>
      </c>
      <c r="AO127" s="5">
        <f t="shared" si="43"/>
        <v>0</v>
      </c>
      <c r="AP127" s="9">
        <f t="shared" si="44"/>
        <v>0</v>
      </c>
      <c r="AQ127" s="10">
        <f t="shared" si="45"/>
        <v>0</v>
      </c>
      <c r="AR127" s="10">
        <f t="shared" si="46"/>
        <v>0</v>
      </c>
      <c r="AS127" s="10">
        <f t="shared" si="47"/>
        <v>0</v>
      </c>
      <c r="AT127" s="10"/>
      <c r="AU127" s="9">
        <f t="shared" si="48"/>
        <v>0</v>
      </c>
      <c r="AV127" s="10">
        <f t="shared" si="49"/>
        <v>0</v>
      </c>
      <c r="AW127" s="10">
        <f t="shared" si="50"/>
        <v>0</v>
      </c>
      <c r="AX127" s="10">
        <f t="shared" si="51"/>
        <v>0</v>
      </c>
    </row>
    <row r="128" spans="1:50" hidden="1" x14ac:dyDescent="0.2">
      <c r="A128" s="7" t="s">
        <v>28</v>
      </c>
      <c r="B128" s="7" t="s">
        <v>29</v>
      </c>
      <c r="C128" s="7" t="s">
        <v>37</v>
      </c>
      <c r="D128" s="7" t="s">
        <v>34</v>
      </c>
      <c r="E128" s="7" t="s">
        <v>35</v>
      </c>
      <c r="F128" s="8">
        <v>2.6620370370370372E-4</v>
      </c>
      <c r="G128" s="13">
        <v>-2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0</v>
      </c>
      <c r="N128" s="7">
        <v>1</v>
      </c>
      <c r="O128" s="7">
        <v>0</v>
      </c>
      <c r="P128" s="7">
        <v>0</v>
      </c>
      <c r="Q128" s="7">
        <v>0</v>
      </c>
      <c r="R128" s="7">
        <v>0</v>
      </c>
      <c r="S128" s="7">
        <v>2</v>
      </c>
      <c r="T128" s="7">
        <v>1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2</v>
      </c>
      <c r="AD128" s="15">
        <f t="shared" si="52"/>
        <v>0</v>
      </c>
      <c r="AE128" s="9">
        <f t="shared" si="53"/>
        <v>0</v>
      </c>
      <c r="AF128" s="9">
        <f t="shared" si="54"/>
        <v>0</v>
      </c>
      <c r="AG128" s="9">
        <f t="shared" si="55"/>
        <v>0</v>
      </c>
      <c r="AH128" s="10">
        <f t="shared" si="56"/>
        <v>0</v>
      </c>
      <c r="AI128" s="9">
        <f t="shared" si="57"/>
        <v>0</v>
      </c>
      <c r="AJ128" s="9">
        <f t="shared" si="58"/>
        <v>0</v>
      </c>
      <c r="AK128" s="9">
        <f t="shared" si="59"/>
        <v>0</v>
      </c>
      <c r="AL128" s="9">
        <f t="shared" si="60"/>
        <v>0</v>
      </c>
      <c r="AM128" s="10">
        <f t="shared" si="61"/>
        <v>2</v>
      </c>
      <c r="AN128" s="10">
        <f t="shared" si="62"/>
        <v>-2</v>
      </c>
      <c r="AO128" s="5">
        <f t="shared" si="43"/>
        <v>0</v>
      </c>
      <c r="AP128" s="9">
        <f t="shared" si="44"/>
        <v>1</v>
      </c>
      <c r="AQ128" s="10">
        <f t="shared" si="45"/>
        <v>0</v>
      </c>
      <c r="AR128" s="10">
        <f t="shared" si="46"/>
        <v>0</v>
      </c>
      <c r="AS128" s="10">
        <f t="shared" si="47"/>
        <v>0</v>
      </c>
      <c r="AT128" s="10"/>
      <c r="AU128" s="9">
        <f t="shared" si="48"/>
        <v>0</v>
      </c>
      <c r="AV128" s="10">
        <f t="shared" si="49"/>
        <v>0</v>
      </c>
      <c r="AW128" s="10">
        <f t="shared" si="50"/>
        <v>0</v>
      </c>
      <c r="AX128" s="10">
        <f t="shared" si="51"/>
        <v>0</v>
      </c>
    </row>
    <row r="129" spans="1:50" hidden="1" x14ac:dyDescent="0.2">
      <c r="A129" s="7" t="s">
        <v>28</v>
      </c>
      <c r="B129" s="7" t="s">
        <v>29</v>
      </c>
      <c r="C129" s="7" t="s">
        <v>39</v>
      </c>
      <c r="D129" s="7" t="s">
        <v>32</v>
      </c>
      <c r="E129" s="7" t="s">
        <v>36</v>
      </c>
      <c r="F129" s="8">
        <v>2.5462962962962961E-4</v>
      </c>
      <c r="G129" s="13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2</v>
      </c>
      <c r="W129" s="7">
        <v>0</v>
      </c>
      <c r="X129" s="7">
        <v>0</v>
      </c>
      <c r="Y129" s="7">
        <v>2</v>
      </c>
      <c r="Z129" s="7">
        <v>0</v>
      </c>
      <c r="AA129" s="7">
        <v>0</v>
      </c>
      <c r="AB129" s="7">
        <v>0</v>
      </c>
      <c r="AC129" s="7">
        <v>0</v>
      </c>
      <c r="AD129" s="15">
        <f t="shared" si="52"/>
        <v>0</v>
      </c>
      <c r="AE129" s="9">
        <f t="shared" si="53"/>
        <v>0</v>
      </c>
      <c r="AF129" s="9">
        <f t="shared" si="54"/>
        <v>0</v>
      </c>
      <c r="AG129" s="9">
        <f t="shared" si="55"/>
        <v>0</v>
      </c>
      <c r="AH129" s="10">
        <f t="shared" si="56"/>
        <v>0</v>
      </c>
      <c r="AI129" s="9">
        <f t="shared" si="57"/>
        <v>0</v>
      </c>
      <c r="AJ129" s="9">
        <f t="shared" si="58"/>
        <v>0</v>
      </c>
      <c r="AK129" s="9">
        <f t="shared" si="59"/>
        <v>1</v>
      </c>
      <c r="AL129" s="9">
        <f t="shared" si="60"/>
        <v>0</v>
      </c>
      <c r="AM129" s="10">
        <f t="shared" si="61"/>
        <v>0</v>
      </c>
      <c r="AN129" s="10">
        <f t="shared" si="62"/>
        <v>0</v>
      </c>
      <c r="AO129" s="5">
        <f t="shared" si="43"/>
        <v>0</v>
      </c>
      <c r="AP129" s="9">
        <f t="shared" si="44"/>
        <v>0</v>
      </c>
      <c r="AQ129" s="10">
        <f t="shared" si="45"/>
        <v>0</v>
      </c>
      <c r="AR129" s="10">
        <f t="shared" si="46"/>
        <v>0</v>
      </c>
      <c r="AS129" s="10">
        <f t="shared" si="47"/>
        <v>0</v>
      </c>
      <c r="AT129" s="10"/>
      <c r="AU129" s="9">
        <f t="shared" si="48"/>
        <v>0</v>
      </c>
      <c r="AV129" s="10">
        <f t="shared" si="49"/>
        <v>0</v>
      </c>
      <c r="AW129" s="10">
        <f t="shared" si="50"/>
        <v>0</v>
      </c>
      <c r="AX129" s="10">
        <f t="shared" si="51"/>
        <v>0</v>
      </c>
    </row>
    <row r="130" spans="1:50" hidden="1" x14ac:dyDescent="0.2">
      <c r="A130" s="7" t="s">
        <v>29</v>
      </c>
      <c r="B130" s="7" t="s">
        <v>33</v>
      </c>
      <c r="C130" s="7" t="s">
        <v>36</v>
      </c>
      <c r="D130" s="7" t="s">
        <v>34</v>
      </c>
      <c r="E130" s="7" t="s">
        <v>35</v>
      </c>
      <c r="F130" s="8">
        <v>1.7361111111111112E-4</v>
      </c>
      <c r="G130" s="13">
        <v>0</v>
      </c>
      <c r="H130" s="7">
        <v>0</v>
      </c>
      <c r="I130" s="7">
        <v>1</v>
      </c>
      <c r="J130" s="7">
        <v>1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</v>
      </c>
      <c r="U130" s="7">
        <v>1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15">
        <f t="shared" si="52"/>
        <v>0</v>
      </c>
      <c r="AE130" s="9">
        <f t="shared" si="53"/>
        <v>1</v>
      </c>
      <c r="AF130" s="9">
        <f t="shared" si="54"/>
        <v>0</v>
      </c>
      <c r="AG130" s="9">
        <f t="shared" si="55"/>
        <v>0</v>
      </c>
      <c r="AH130" s="10">
        <f t="shared" si="56"/>
        <v>0</v>
      </c>
      <c r="AI130" s="9">
        <f t="shared" si="57"/>
        <v>0</v>
      </c>
      <c r="AJ130" s="9">
        <f t="shared" si="58"/>
        <v>1</v>
      </c>
      <c r="AK130" s="9">
        <f t="shared" si="59"/>
        <v>0</v>
      </c>
      <c r="AL130" s="9">
        <f t="shared" si="60"/>
        <v>0</v>
      </c>
      <c r="AM130" s="10">
        <f t="shared" si="61"/>
        <v>0</v>
      </c>
      <c r="AN130" s="10">
        <f t="shared" si="62"/>
        <v>0</v>
      </c>
      <c r="AO130" s="5">
        <f t="shared" si="43"/>
        <v>0</v>
      </c>
      <c r="AP130" s="9">
        <f t="shared" si="44"/>
        <v>0</v>
      </c>
      <c r="AQ130" s="10">
        <f t="shared" si="45"/>
        <v>0</v>
      </c>
      <c r="AR130" s="10">
        <f t="shared" si="46"/>
        <v>0</v>
      </c>
      <c r="AS130" s="10">
        <f t="shared" si="47"/>
        <v>0</v>
      </c>
      <c r="AT130" s="10"/>
      <c r="AU130" s="9">
        <f t="shared" si="48"/>
        <v>0</v>
      </c>
      <c r="AV130" s="10">
        <f t="shared" si="49"/>
        <v>0</v>
      </c>
      <c r="AW130" s="10">
        <f t="shared" si="50"/>
        <v>0</v>
      </c>
      <c r="AX130" s="10">
        <f t="shared" si="51"/>
        <v>0</v>
      </c>
    </row>
    <row r="131" spans="1:50" hidden="1" x14ac:dyDescent="0.2">
      <c r="A131" s="7" t="s">
        <v>28</v>
      </c>
      <c r="B131" s="7" t="s">
        <v>39</v>
      </c>
      <c r="C131" s="7" t="s">
        <v>32</v>
      </c>
      <c r="D131" s="7" t="s">
        <v>38</v>
      </c>
      <c r="E131" s="7" t="s">
        <v>35</v>
      </c>
      <c r="F131" s="8">
        <v>1.5046296296296297E-4</v>
      </c>
      <c r="G131" s="13">
        <v>0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0</v>
      </c>
      <c r="N131" s="7">
        <v>0</v>
      </c>
      <c r="O131" s="7">
        <v>0</v>
      </c>
      <c r="P131" s="7">
        <v>1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5">
        <f t="shared" si="52"/>
        <v>0</v>
      </c>
      <c r="AE131" s="9">
        <f t="shared" si="53"/>
        <v>0</v>
      </c>
      <c r="AF131" s="9">
        <f t="shared" si="54"/>
        <v>0</v>
      </c>
      <c r="AG131" s="9">
        <f t="shared" si="55"/>
        <v>0</v>
      </c>
      <c r="AH131" s="10">
        <f t="shared" si="56"/>
        <v>0</v>
      </c>
      <c r="AI131" s="9">
        <f t="shared" si="57"/>
        <v>0</v>
      </c>
      <c r="AJ131" s="9">
        <f t="shared" si="58"/>
        <v>0</v>
      </c>
      <c r="AK131" s="9">
        <f t="shared" si="59"/>
        <v>0</v>
      </c>
      <c r="AL131" s="9">
        <f t="shared" si="60"/>
        <v>0</v>
      </c>
      <c r="AM131" s="10">
        <f t="shared" si="61"/>
        <v>0</v>
      </c>
      <c r="AN131" s="10">
        <f t="shared" ref="AN131:AN135" si="63">AH131-AM131</f>
        <v>0</v>
      </c>
      <c r="AO131" s="5">
        <f t="shared" si="43"/>
        <v>0</v>
      </c>
      <c r="AP131" s="9">
        <f t="shared" si="44"/>
        <v>1</v>
      </c>
      <c r="AQ131" s="10">
        <f t="shared" si="45"/>
        <v>0</v>
      </c>
      <c r="AR131" s="10">
        <f t="shared" si="46"/>
        <v>0</v>
      </c>
      <c r="AS131" s="10">
        <f t="shared" si="47"/>
        <v>0</v>
      </c>
      <c r="AT131" s="10"/>
      <c r="AU131" s="9">
        <f t="shared" si="48"/>
        <v>0</v>
      </c>
      <c r="AV131" s="10">
        <f t="shared" si="49"/>
        <v>0</v>
      </c>
      <c r="AW131" s="10">
        <f t="shared" si="50"/>
        <v>0</v>
      </c>
      <c r="AX131" s="10">
        <f t="shared" si="51"/>
        <v>0</v>
      </c>
    </row>
    <row r="132" spans="1:50" hidden="1" x14ac:dyDescent="0.2">
      <c r="A132" s="7" t="s">
        <v>29</v>
      </c>
      <c r="B132" s="7" t="s">
        <v>39</v>
      </c>
      <c r="C132" s="7" t="s">
        <v>32</v>
      </c>
      <c r="D132" s="7" t="s">
        <v>36</v>
      </c>
      <c r="E132" s="7" t="s">
        <v>35</v>
      </c>
      <c r="F132" s="8">
        <v>1.273148148148148E-4</v>
      </c>
      <c r="G132" s="13">
        <v>-3</v>
      </c>
      <c r="H132" s="7">
        <v>0</v>
      </c>
      <c r="I132" s="7">
        <v>0</v>
      </c>
      <c r="J132" s="7">
        <v>0</v>
      </c>
      <c r="K132" s="7">
        <v>1</v>
      </c>
      <c r="L132" s="7">
        <v>0</v>
      </c>
      <c r="M132" s="7">
        <v>0</v>
      </c>
      <c r="N132" s="7">
        <v>1</v>
      </c>
      <c r="O132" s="7">
        <v>0</v>
      </c>
      <c r="P132" s="7">
        <v>0</v>
      </c>
      <c r="Q132" s="7">
        <v>0</v>
      </c>
      <c r="R132" s="7">
        <v>0</v>
      </c>
      <c r="S132" s="7">
        <v>3</v>
      </c>
      <c r="T132" s="7">
        <v>2</v>
      </c>
      <c r="U132" s="7">
        <v>1</v>
      </c>
      <c r="V132" s="7">
        <v>0</v>
      </c>
      <c r="W132" s="7">
        <v>0</v>
      </c>
      <c r="X132" s="7">
        <v>0</v>
      </c>
      <c r="Y132" s="7">
        <v>0</v>
      </c>
      <c r="Z132" s="7">
        <v>1</v>
      </c>
      <c r="AA132" s="7">
        <v>0</v>
      </c>
      <c r="AB132" s="7">
        <v>1</v>
      </c>
      <c r="AC132" s="7">
        <v>0</v>
      </c>
      <c r="AD132" s="15">
        <f t="shared" si="52"/>
        <v>0</v>
      </c>
      <c r="AE132" s="9">
        <f t="shared" si="53"/>
        <v>0</v>
      </c>
      <c r="AF132" s="9">
        <f t="shared" si="54"/>
        <v>1</v>
      </c>
      <c r="AG132" s="9">
        <f t="shared" si="55"/>
        <v>0</v>
      </c>
      <c r="AH132" s="10">
        <f t="shared" si="56"/>
        <v>0</v>
      </c>
      <c r="AI132" s="9">
        <f t="shared" si="57"/>
        <v>1.5</v>
      </c>
      <c r="AJ132" s="9">
        <f t="shared" si="58"/>
        <v>0.5</v>
      </c>
      <c r="AK132" s="9">
        <f t="shared" si="59"/>
        <v>0</v>
      </c>
      <c r="AL132" s="9">
        <f t="shared" si="60"/>
        <v>0</v>
      </c>
      <c r="AM132" s="10">
        <f t="shared" si="61"/>
        <v>1.5</v>
      </c>
      <c r="AN132" s="10">
        <f t="shared" si="63"/>
        <v>-1.5</v>
      </c>
      <c r="AO132" s="5">
        <f t="shared" ref="AO132:AO135" si="64">IFERROR(H132/(2*((M132+N132+O132+P132)+0.44*R132)),0)</f>
        <v>0</v>
      </c>
      <c r="AP132" s="9">
        <f t="shared" ref="AP132:AP135" si="65">IFERROR(L132/(K132+L132),0)</f>
        <v>0</v>
      </c>
      <c r="AQ132" s="10">
        <f t="shared" ref="AQ132:AQ135" si="66">IFERROR(Q132/J132,0)</f>
        <v>0</v>
      </c>
      <c r="AR132" s="10">
        <f t="shared" ref="AR132:AR135" si="67">IFERROR(Q132/(M132+O132),0)</f>
        <v>0</v>
      </c>
      <c r="AS132" s="10">
        <f t="shared" ref="AS132:AS135" si="68">IFERROR(Q132/I132,0)</f>
        <v>0</v>
      </c>
      <c r="AT132" s="10"/>
      <c r="AU132" s="9">
        <f t="shared" ref="AU132:AU135" si="69">IFERROR(W132/(W132+V132),0)</f>
        <v>0</v>
      </c>
      <c r="AV132" s="10">
        <f t="shared" ref="AV132:AV135" si="70">IFERROR(AB132/U132,0)</f>
        <v>1</v>
      </c>
      <c r="AW132" s="10">
        <f t="shared" ref="AW132:AW135" si="71">IFERROR(AB132/(X132+Z132),0)</f>
        <v>1</v>
      </c>
      <c r="AX132" s="10">
        <f t="shared" ref="AX132:AX135" si="72">IFERROR(AB132/T132,0)</f>
        <v>0.5</v>
      </c>
    </row>
    <row r="133" spans="1:50" hidden="1" x14ac:dyDescent="0.2">
      <c r="A133" s="7" t="s">
        <v>39</v>
      </c>
      <c r="B133" s="7" t="s">
        <v>40</v>
      </c>
      <c r="C133" s="7" t="s">
        <v>37</v>
      </c>
      <c r="D133" s="7" t="s">
        <v>34</v>
      </c>
      <c r="E133" s="7" t="s">
        <v>35</v>
      </c>
      <c r="F133" s="8">
        <v>1.273148148148148E-4</v>
      </c>
      <c r="G133" s="13">
        <v>-3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3</v>
      </c>
      <c r="T133" s="7">
        <v>1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 s="7">
        <v>0</v>
      </c>
      <c r="AB133" s="7">
        <v>1</v>
      </c>
      <c r="AC133" s="7">
        <v>1</v>
      </c>
      <c r="AD133" s="15">
        <f t="shared" si="52"/>
        <v>0</v>
      </c>
      <c r="AE133" s="9">
        <f t="shared" si="53"/>
        <v>0</v>
      </c>
      <c r="AF133" s="9">
        <f t="shared" si="54"/>
        <v>0</v>
      </c>
      <c r="AG133" s="9">
        <f t="shared" si="55"/>
        <v>0</v>
      </c>
      <c r="AH133" s="10">
        <f t="shared" si="56"/>
        <v>0</v>
      </c>
      <c r="AI133" s="9">
        <f t="shared" si="57"/>
        <v>1</v>
      </c>
      <c r="AJ133" s="9">
        <f t="shared" si="58"/>
        <v>0</v>
      </c>
      <c r="AK133" s="9">
        <f t="shared" si="59"/>
        <v>0</v>
      </c>
      <c r="AL133" s="9">
        <f t="shared" si="60"/>
        <v>1</v>
      </c>
      <c r="AM133" s="10">
        <f t="shared" si="61"/>
        <v>3</v>
      </c>
      <c r="AN133" s="10">
        <f t="shared" si="63"/>
        <v>-3</v>
      </c>
      <c r="AO133" s="5">
        <f t="shared" si="64"/>
        <v>0</v>
      </c>
      <c r="AP133" s="9">
        <f t="shared" si="65"/>
        <v>0</v>
      </c>
      <c r="AQ133" s="10">
        <f t="shared" si="66"/>
        <v>0</v>
      </c>
      <c r="AR133" s="10">
        <f t="shared" si="67"/>
        <v>0</v>
      </c>
      <c r="AS133" s="10">
        <f t="shared" si="68"/>
        <v>0</v>
      </c>
      <c r="AT133" s="10"/>
      <c r="AU133" s="9">
        <f t="shared" si="69"/>
        <v>0</v>
      </c>
      <c r="AV133" s="10">
        <f t="shared" si="70"/>
        <v>0</v>
      </c>
      <c r="AW133" s="10">
        <f t="shared" si="71"/>
        <v>1</v>
      </c>
      <c r="AX133" s="10">
        <f t="shared" si="72"/>
        <v>1</v>
      </c>
    </row>
    <row r="134" spans="1:50" hidden="1" x14ac:dyDescent="0.2">
      <c r="A134" s="7" t="s">
        <v>28</v>
      </c>
      <c r="B134" s="7" t="s">
        <v>39</v>
      </c>
      <c r="C134" s="7" t="s">
        <v>32</v>
      </c>
      <c r="D134" s="7" t="s">
        <v>36</v>
      </c>
      <c r="E134" s="7" t="s">
        <v>35</v>
      </c>
      <c r="F134" s="8">
        <v>8.1018518518518516E-5</v>
      </c>
      <c r="G134" s="13">
        <v>-3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3</v>
      </c>
      <c r="T134" s="7">
        <v>1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 s="7">
        <v>0</v>
      </c>
      <c r="AB134" s="7">
        <v>0</v>
      </c>
      <c r="AC134" s="7">
        <v>1</v>
      </c>
      <c r="AD134" s="15">
        <f t="shared" si="52"/>
        <v>0</v>
      </c>
      <c r="AE134" s="9">
        <f t="shared" si="53"/>
        <v>0</v>
      </c>
      <c r="AF134" s="9">
        <f t="shared" si="54"/>
        <v>0</v>
      </c>
      <c r="AG134" s="9">
        <f t="shared" si="55"/>
        <v>0</v>
      </c>
      <c r="AH134" s="10">
        <f t="shared" si="56"/>
        <v>0</v>
      </c>
      <c r="AI134" s="9">
        <f t="shared" si="57"/>
        <v>1</v>
      </c>
      <c r="AJ134" s="9">
        <f t="shared" si="58"/>
        <v>0</v>
      </c>
      <c r="AK134" s="9">
        <f t="shared" si="59"/>
        <v>0</v>
      </c>
      <c r="AL134" s="9">
        <f t="shared" si="60"/>
        <v>1</v>
      </c>
      <c r="AM134" s="10">
        <f t="shared" si="61"/>
        <v>3</v>
      </c>
      <c r="AN134" s="10">
        <f t="shared" si="63"/>
        <v>-3</v>
      </c>
      <c r="AO134" s="5">
        <f t="shared" si="64"/>
        <v>0</v>
      </c>
      <c r="AP134" s="9">
        <f t="shared" si="65"/>
        <v>0</v>
      </c>
      <c r="AQ134" s="10">
        <f t="shared" si="66"/>
        <v>0</v>
      </c>
      <c r="AR134" s="10">
        <f t="shared" si="67"/>
        <v>0</v>
      </c>
      <c r="AS134" s="10">
        <f t="shared" si="68"/>
        <v>0</v>
      </c>
      <c r="AT134" s="10"/>
      <c r="AU134" s="9">
        <f t="shared" si="69"/>
        <v>0</v>
      </c>
      <c r="AV134" s="10">
        <f t="shared" si="70"/>
        <v>0</v>
      </c>
      <c r="AW134" s="10">
        <f t="shared" si="71"/>
        <v>0</v>
      </c>
      <c r="AX134" s="10">
        <f t="shared" si="72"/>
        <v>0</v>
      </c>
    </row>
    <row r="135" spans="1:50" ht="19" hidden="1" customHeight="1" x14ac:dyDescent="0.2">
      <c r="A135" s="7" t="s">
        <v>28</v>
      </c>
      <c r="B135" s="7" t="s">
        <v>30</v>
      </c>
      <c r="C135" s="7" t="s">
        <v>40</v>
      </c>
      <c r="D135" s="7" t="s">
        <v>34</v>
      </c>
      <c r="E135" s="7" t="s">
        <v>35</v>
      </c>
      <c r="F135" s="8">
        <v>6.9444444444444444E-5</v>
      </c>
      <c r="G135" s="13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</v>
      </c>
      <c r="U135" s="7">
        <v>1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5">
        <f t="shared" si="52"/>
        <v>0</v>
      </c>
      <c r="AE135" s="9">
        <f t="shared" si="53"/>
        <v>0</v>
      </c>
      <c r="AF135" s="9">
        <f t="shared" si="54"/>
        <v>0</v>
      </c>
      <c r="AG135" s="9">
        <f t="shared" si="55"/>
        <v>0</v>
      </c>
      <c r="AH135" s="10">
        <f t="shared" si="56"/>
        <v>0</v>
      </c>
      <c r="AI135" s="9">
        <f t="shared" si="57"/>
        <v>0</v>
      </c>
      <c r="AJ135" s="9">
        <f t="shared" si="58"/>
        <v>1</v>
      </c>
      <c r="AK135" s="9">
        <f t="shared" si="59"/>
        <v>0</v>
      </c>
      <c r="AL135" s="9">
        <f t="shared" si="60"/>
        <v>0</v>
      </c>
      <c r="AM135" s="10">
        <f t="shared" si="61"/>
        <v>0</v>
      </c>
      <c r="AN135" s="10">
        <f t="shared" si="63"/>
        <v>0</v>
      </c>
      <c r="AO135" s="5">
        <f t="shared" si="64"/>
        <v>0</v>
      </c>
      <c r="AP135" s="9">
        <f t="shared" si="65"/>
        <v>0</v>
      </c>
      <c r="AQ135" s="10">
        <f t="shared" si="66"/>
        <v>0</v>
      </c>
      <c r="AR135" s="10">
        <f t="shared" si="67"/>
        <v>0</v>
      </c>
      <c r="AS135" s="10">
        <f t="shared" si="68"/>
        <v>0</v>
      </c>
      <c r="AT135" s="10">
        <v>0</v>
      </c>
      <c r="AU135" s="9">
        <f t="shared" si="69"/>
        <v>0</v>
      </c>
      <c r="AV135" s="10">
        <f t="shared" si="70"/>
        <v>0</v>
      </c>
      <c r="AW135" s="10">
        <f t="shared" si="71"/>
        <v>0</v>
      </c>
      <c r="AX135" s="10">
        <f t="shared" si="72"/>
        <v>0</v>
      </c>
    </row>
  </sheetData>
  <sortState ref="A1:AX135">
    <sortCondition descending="1" ref="F3:F135"/>
  </sortState>
  <mergeCells count="9">
    <mergeCell ref="A1:E1"/>
    <mergeCell ref="F1:G1"/>
    <mergeCell ref="AO1:AS1"/>
    <mergeCell ref="AT1:AX1"/>
    <mergeCell ref="H1:R1"/>
    <mergeCell ref="S1:AC1"/>
    <mergeCell ref="AD1:AH1"/>
    <mergeCell ref="AI1:AM1"/>
    <mergeCell ref="AN1:AN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workbookViewId="0">
      <selection activeCell="AX2" sqref="AD2:AX2"/>
    </sheetView>
  </sheetViews>
  <sheetFormatPr baseColWidth="10" defaultRowHeight="16" x14ac:dyDescent="0.2"/>
  <cols>
    <col min="1" max="5" width="18.83203125" customWidth="1"/>
    <col min="6" max="29" width="10.83203125" customWidth="1"/>
    <col min="30" max="40" width="15.83203125" customWidth="1"/>
    <col min="41" max="41" width="12.6640625" customWidth="1"/>
    <col min="42" max="42" width="12.33203125" customWidth="1"/>
    <col min="49" max="49" width="12.33203125" customWidth="1"/>
    <col min="50" max="50" width="12.1640625" customWidth="1"/>
  </cols>
  <sheetData>
    <row r="1" spans="1:50" ht="18" thickTop="1" thickBot="1" x14ac:dyDescent="0.25">
      <c r="A1" s="88" t="s">
        <v>63</v>
      </c>
      <c r="B1" s="89"/>
      <c r="C1" s="89"/>
      <c r="D1" s="89"/>
      <c r="E1" s="89"/>
      <c r="F1" s="88" t="s">
        <v>64</v>
      </c>
      <c r="G1" s="89"/>
      <c r="H1" s="88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 t="s">
        <v>47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8" t="s">
        <v>55</v>
      </c>
      <c r="AE1" s="89"/>
      <c r="AF1" s="89"/>
      <c r="AG1" s="89"/>
      <c r="AH1" s="89"/>
      <c r="AI1" s="88" t="s">
        <v>56</v>
      </c>
      <c r="AJ1" s="89"/>
      <c r="AK1" s="89"/>
      <c r="AL1" s="89"/>
      <c r="AM1" s="89"/>
      <c r="AO1" s="88" t="s">
        <v>57</v>
      </c>
      <c r="AP1" s="88"/>
      <c r="AQ1" s="88"/>
      <c r="AR1" s="88"/>
      <c r="AS1" s="88"/>
      <c r="AT1" s="88" t="s">
        <v>60</v>
      </c>
      <c r="AU1" s="88"/>
      <c r="AV1" s="88"/>
      <c r="AW1" s="88"/>
      <c r="AX1" s="88"/>
    </row>
    <row r="2" spans="1:50" ht="18" thickTop="1" thickBot="1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54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26" t="s">
        <v>48</v>
      </c>
      <c r="AE2" s="26" t="s">
        <v>49</v>
      </c>
      <c r="AF2" s="26" t="s">
        <v>50</v>
      </c>
      <c r="AG2" s="26" t="s">
        <v>51</v>
      </c>
      <c r="AH2" s="26" t="s">
        <v>52</v>
      </c>
      <c r="AI2" s="26" t="s">
        <v>67</v>
      </c>
      <c r="AJ2" s="26" t="s">
        <v>68</v>
      </c>
      <c r="AK2" s="26" t="s">
        <v>69</v>
      </c>
      <c r="AL2" s="26" t="s">
        <v>70</v>
      </c>
      <c r="AM2" s="26" t="s">
        <v>71</v>
      </c>
      <c r="AN2" s="38" t="s">
        <v>53</v>
      </c>
      <c r="AO2" s="26" t="s">
        <v>66</v>
      </c>
      <c r="AP2" s="26" t="s">
        <v>61</v>
      </c>
      <c r="AQ2" s="27" t="s">
        <v>72</v>
      </c>
      <c r="AR2" s="27" t="s">
        <v>58</v>
      </c>
      <c r="AS2" s="27" t="s">
        <v>59</v>
      </c>
      <c r="AT2" s="27" t="s">
        <v>65</v>
      </c>
      <c r="AU2" s="27" t="s">
        <v>62</v>
      </c>
      <c r="AV2" s="27" t="s">
        <v>73</v>
      </c>
      <c r="AW2" s="27" t="s">
        <v>74</v>
      </c>
      <c r="AX2" s="27" t="s">
        <v>75</v>
      </c>
    </row>
    <row r="3" spans="1:50" ht="17" thickTop="1" x14ac:dyDescent="0.2">
      <c r="A3" t="s">
        <v>29</v>
      </c>
      <c r="B3" t="s">
        <v>30</v>
      </c>
      <c r="C3" t="s">
        <v>36</v>
      </c>
      <c r="D3" t="s">
        <v>34</v>
      </c>
      <c r="E3" t="s">
        <v>35</v>
      </c>
      <c r="F3" s="47">
        <v>5.5520833333333332E-2</v>
      </c>
      <c r="G3">
        <v>-10</v>
      </c>
      <c r="H3">
        <v>153</v>
      </c>
      <c r="I3">
        <v>134</v>
      </c>
      <c r="J3">
        <v>29</v>
      </c>
      <c r="K3">
        <v>17</v>
      </c>
      <c r="L3">
        <v>38</v>
      </c>
      <c r="M3">
        <v>46</v>
      </c>
      <c r="N3">
        <v>29</v>
      </c>
      <c r="O3">
        <v>12</v>
      </c>
      <c r="P3">
        <v>21</v>
      </c>
      <c r="Q3">
        <v>34</v>
      </c>
      <c r="R3">
        <v>35</v>
      </c>
      <c r="S3">
        <v>163</v>
      </c>
      <c r="T3">
        <v>136</v>
      </c>
      <c r="U3">
        <v>26</v>
      </c>
      <c r="V3">
        <v>16</v>
      </c>
      <c r="W3">
        <v>41</v>
      </c>
      <c r="X3">
        <v>41</v>
      </c>
      <c r="Y3">
        <v>29</v>
      </c>
      <c r="Z3">
        <v>17</v>
      </c>
      <c r="AA3">
        <v>19</v>
      </c>
      <c r="AB3">
        <v>31</v>
      </c>
      <c r="AC3">
        <v>40</v>
      </c>
      <c r="AD3" s="28">
        <f t="shared" ref="AD3:AD34" si="0">IFERROR((M3+1.5*O3)/(M3+N3+O3+P3),0)</f>
        <v>0.59259259259259256</v>
      </c>
      <c r="AE3" s="22">
        <f t="shared" ref="AE3:AE34" si="1">IFERROR(J3/I3,0)</f>
        <v>0.21641791044776118</v>
      </c>
      <c r="AF3" s="23">
        <f t="shared" ref="AF3:AF34" si="2">IFERROR(K3/(K3+L3),0)</f>
        <v>0.30909090909090908</v>
      </c>
      <c r="AG3" s="23">
        <f t="shared" ref="AG3:AG34" si="3">IFERROR(R3/(M3+N3+O3+P3),0)</f>
        <v>0.32407407407407407</v>
      </c>
      <c r="AH3" s="24">
        <f t="shared" ref="AH3:AH34" si="4">IFERROR(H3/I3,0)</f>
        <v>1.1417910447761195</v>
      </c>
      <c r="AI3" s="23">
        <f t="shared" ref="AI3:AI34" si="5">IFERROR((X3+1.5*Z3)/(X3+Y3+Z3+AA3),0)</f>
        <v>0.62735849056603776</v>
      </c>
      <c r="AJ3" s="23">
        <f t="shared" ref="AJ3:AJ34" si="6">IFERROR(U3/T3,0)</f>
        <v>0.19117647058823528</v>
      </c>
      <c r="AK3" s="23">
        <f t="shared" ref="AK3:AK34" si="7">IFERROR((V3/(V3+W3)),0)</f>
        <v>0.2807017543859649</v>
      </c>
      <c r="AL3" s="23">
        <f t="shared" ref="AL3:AL34" si="8">IFERROR(AC3/(X3+Y3+Z3+AA3),0)</f>
        <v>0.37735849056603776</v>
      </c>
      <c r="AM3" s="24">
        <f t="shared" ref="AM3:AM34" si="9">IFERROR(S3/T3,0)</f>
        <v>1.1985294117647058</v>
      </c>
      <c r="AN3" s="31">
        <f t="shared" ref="AN3:AN34" si="10">AH3-AM3</f>
        <v>-5.6738366988586364E-2</v>
      </c>
      <c r="AO3" s="23">
        <f t="shared" ref="AO3:AO34" si="11">IFERROR(H3/(2*((M3+N3+O3+P3)+0.44*R3)),0)</f>
        <v>0.61993517017828204</v>
      </c>
      <c r="AP3" s="23">
        <f t="shared" ref="AP3:AP34" si="12">IFERROR(L3/(K3+L3),0)</f>
        <v>0.69090909090909092</v>
      </c>
      <c r="AQ3" s="24">
        <f t="shared" ref="AQ3:AQ34" si="13">IFERROR(Q3/J3,0)</f>
        <v>1.1724137931034482</v>
      </c>
      <c r="AR3" s="25">
        <f t="shared" ref="AR3:AR34" si="14">IFERROR(Q3/(M3+O3),0)</f>
        <v>0.58620689655172409</v>
      </c>
      <c r="AS3" s="24">
        <f t="shared" ref="AS3:AS34" si="15">IFERROR(Q3/I3,0)</f>
        <v>0.2537313432835821</v>
      </c>
      <c r="AT3" s="23">
        <f t="shared" ref="AT3:AT34" si="16">IFERROR(S3/(2*(X3+Y3+Z3+AA3)+0.44*AC3),0)</f>
        <v>0.70993031358885017</v>
      </c>
      <c r="AU3" s="23">
        <f t="shared" ref="AU3:AU34" si="17">IFERROR(W3/(W3+V3),0)</f>
        <v>0.7192982456140351</v>
      </c>
      <c r="AV3" s="24">
        <f t="shared" ref="AV3:AV34" si="18">IFERROR(AB3/U3,0)</f>
        <v>1.1923076923076923</v>
      </c>
      <c r="AW3" s="25">
        <f t="shared" ref="AW3:AW34" si="19">IFERROR(AB3/(X3+Z3),0)</f>
        <v>0.53448275862068961</v>
      </c>
      <c r="AX3" s="24">
        <f t="shared" ref="AX3:AX34" si="20">IFERROR(AB3/T3,0)</f>
        <v>0.22794117647058823</v>
      </c>
    </row>
    <row r="4" spans="1:50" x14ac:dyDescent="0.2">
      <c r="A4" t="s">
        <v>30</v>
      </c>
      <c r="B4" t="s">
        <v>33</v>
      </c>
      <c r="C4" t="s">
        <v>36</v>
      </c>
      <c r="D4" t="s">
        <v>34</v>
      </c>
      <c r="E4" t="s">
        <v>35</v>
      </c>
      <c r="F4" s="47">
        <v>3.9756944444444449E-2</v>
      </c>
      <c r="G4">
        <v>24</v>
      </c>
      <c r="H4">
        <v>117</v>
      </c>
      <c r="I4">
        <v>108</v>
      </c>
      <c r="J4">
        <v>26</v>
      </c>
      <c r="K4">
        <v>13</v>
      </c>
      <c r="L4">
        <v>29</v>
      </c>
      <c r="M4">
        <v>27</v>
      </c>
      <c r="N4">
        <v>22</v>
      </c>
      <c r="O4">
        <v>13</v>
      </c>
      <c r="P4">
        <v>17</v>
      </c>
      <c r="Q4">
        <v>27</v>
      </c>
      <c r="R4">
        <v>31</v>
      </c>
      <c r="S4">
        <v>93</v>
      </c>
      <c r="T4">
        <v>94</v>
      </c>
      <c r="U4">
        <v>16</v>
      </c>
      <c r="V4">
        <v>9</v>
      </c>
      <c r="W4">
        <v>40</v>
      </c>
      <c r="X4">
        <v>21</v>
      </c>
      <c r="Y4">
        <v>29</v>
      </c>
      <c r="Z4">
        <v>13</v>
      </c>
      <c r="AA4">
        <v>18</v>
      </c>
      <c r="AB4">
        <v>20</v>
      </c>
      <c r="AC4">
        <v>14</v>
      </c>
      <c r="AD4" s="29">
        <f t="shared" si="0"/>
        <v>0.58860759493670889</v>
      </c>
      <c r="AE4" s="18">
        <f t="shared" si="1"/>
        <v>0.24074074074074073</v>
      </c>
      <c r="AF4" s="19">
        <f t="shared" si="2"/>
        <v>0.30952380952380953</v>
      </c>
      <c r="AG4" s="19">
        <f t="shared" si="3"/>
        <v>0.39240506329113922</v>
      </c>
      <c r="AH4" s="20">
        <f t="shared" si="4"/>
        <v>1.0833333333333333</v>
      </c>
      <c r="AI4" s="19">
        <f t="shared" si="5"/>
        <v>0.5</v>
      </c>
      <c r="AJ4" s="19">
        <f t="shared" si="6"/>
        <v>0.1702127659574468</v>
      </c>
      <c r="AK4" s="19">
        <f t="shared" si="7"/>
        <v>0.18367346938775511</v>
      </c>
      <c r="AL4" s="19">
        <f t="shared" si="8"/>
        <v>0.1728395061728395</v>
      </c>
      <c r="AM4" s="20">
        <f t="shared" si="9"/>
        <v>0.98936170212765961</v>
      </c>
      <c r="AN4" s="32">
        <f t="shared" si="10"/>
        <v>9.3971631205673645E-2</v>
      </c>
      <c r="AO4" s="19">
        <f t="shared" si="11"/>
        <v>0.63147668393782386</v>
      </c>
      <c r="AP4" s="19">
        <f t="shared" si="12"/>
        <v>0.69047619047619047</v>
      </c>
      <c r="AQ4" s="20">
        <f t="shared" si="13"/>
        <v>1.0384615384615385</v>
      </c>
      <c r="AR4" s="21">
        <f t="shared" si="14"/>
        <v>0.67500000000000004</v>
      </c>
      <c r="AS4" s="20">
        <f t="shared" si="15"/>
        <v>0.25</v>
      </c>
      <c r="AT4" s="19">
        <f t="shared" si="16"/>
        <v>0.55304471931493815</v>
      </c>
      <c r="AU4" s="19">
        <f t="shared" si="17"/>
        <v>0.81632653061224492</v>
      </c>
      <c r="AV4" s="20">
        <f t="shared" si="18"/>
        <v>1.25</v>
      </c>
      <c r="AW4" s="21">
        <f t="shared" si="19"/>
        <v>0.58823529411764708</v>
      </c>
      <c r="AX4" s="20">
        <f t="shared" si="20"/>
        <v>0.21276595744680851</v>
      </c>
    </row>
    <row r="5" spans="1:50" x14ac:dyDescent="0.2">
      <c r="A5" t="s">
        <v>30</v>
      </c>
      <c r="B5" t="s">
        <v>33</v>
      </c>
      <c r="C5" t="s">
        <v>37</v>
      </c>
      <c r="D5" t="s">
        <v>34</v>
      </c>
      <c r="E5" t="s">
        <v>35</v>
      </c>
      <c r="F5" s="47">
        <v>1.8993055555555558E-2</v>
      </c>
      <c r="G5">
        <v>3</v>
      </c>
      <c r="H5">
        <v>47</v>
      </c>
      <c r="I5">
        <v>43</v>
      </c>
      <c r="J5">
        <v>6</v>
      </c>
      <c r="K5">
        <v>8</v>
      </c>
      <c r="L5">
        <v>18</v>
      </c>
      <c r="M5">
        <v>13</v>
      </c>
      <c r="N5">
        <v>16</v>
      </c>
      <c r="O5">
        <v>6</v>
      </c>
      <c r="P5">
        <v>7</v>
      </c>
      <c r="Q5">
        <v>9</v>
      </c>
      <c r="R5">
        <v>8</v>
      </c>
      <c r="S5">
        <v>44</v>
      </c>
      <c r="T5">
        <v>44</v>
      </c>
      <c r="U5">
        <v>8</v>
      </c>
      <c r="V5">
        <v>7</v>
      </c>
      <c r="W5">
        <v>17</v>
      </c>
      <c r="X5">
        <v>14</v>
      </c>
      <c r="Y5">
        <v>11</v>
      </c>
      <c r="Z5">
        <v>2</v>
      </c>
      <c r="AA5">
        <v>11</v>
      </c>
      <c r="AB5">
        <v>11</v>
      </c>
      <c r="AC5">
        <v>13</v>
      </c>
      <c r="AD5" s="29">
        <f t="shared" si="0"/>
        <v>0.52380952380952384</v>
      </c>
      <c r="AE5" s="18">
        <f t="shared" si="1"/>
        <v>0.13953488372093023</v>
      </c>
      <c r="AF5" s="19">
        <f t="shared" si="2"/>
        <v>0.30769230769230771</v>
      </c>
      <c r="AG5" s="19">
        <f t="shared" si="3"/>
        <v>0.19047619047619047</v>
      </c>
      <c r="AH5" s="20">
        <f t="shared" si="4"/>
        <v>1.0930232558139534</v>
      </c>
      <c r="AI5" s="19">
        <f t="shared" si="5"/>
        <v>0.44736842105263158</v>
      </c>
      <c r="AJ5" s="19">
        <f t="shared" si="6"/>
        <v>0.18181818181818182</v>
      </c>
      <c r="AK5" s="19">
        <f t="shared" si="7"/>
        <v>0.29166666666666669</v>
      </c>
      <c r="AL5" s="19">
        <f t="shared" si="8"/>
        <v>0.34210526315789475</v>
      </c>
      <c r="AM5" s="20">
        <f t="shared" si="9"/>
        <v>1</v>
      </c>
      <c r="AN5" s="32">
        <f t="shared" si="10"/>
        <v>9.3023255813953432E-2</v>
      </c>
      <c r="AO5" s="19">
        <f t="shared" si="11"/>
        <v>0.51625659050966599</v>
      </c>
      <c r="AP5" s="19">
        <f t="shared" si="12"/>
        <v>0.69230769230769229</v>
      </c>
      <c r="AQ5" s="20">
        <f t="shared" si="13"/>
        <v>1.5</v>
      </c>
      <c r="AR5" s="21">
        <f t="shared" si="14"/>
        <v>0.47368421052631576</v>
      </c>
      <c r="AS5" s="20">
        <f t="shared" si="15"/>
        <v>0.20930232558139536</v>
      </c>
      <c r="AT5" s="19">
        <f t="shared" si="16"/>
        <v>0.53842388644150763</v>
      </c>
      <c r="AU5" s="19">
        <f t="shared" si="17"/>
        <v>0.70833333333333337</v>
      </c>
      <c r="AV5" s="20">
        <f t="shared" si="18"/>
        <v>1.375</v>
      </c>
      <c r="AW5" s="21">
        <f t="shared" si="19"/>
        <v>0.6875</v>
      </c>
      <c r="AX5" s="20">
        <f t="shared" si="20"/>
        <v>0.25</v>
      </c>
    </row>
    <row r="6" spans="1:50" x14ac:dyDescent="0.2">
      <c r="A6" t="s">
        <v>28</v>
      </c>
      <c r="B6" t="s">
        <v>30</v>
      </c>
      <c r="C6" t="s">
        <v>36</v>
      </c>
      <c r="D6" t="s">
        <v>34</v>
      </c>
      <c r="E6" t="s">
        <v>35</v>
      </c>
      <c r="F6" s="47">
        <v>1.5405092592592593E-2</v>
      </c>
      <c r="G6">
        <v>9</v>
      </c>
      <c r="H6">
        <v>40</v>
      </c>
      <c r="I6">
        <v>39</v>
      </c>
      <c r="J6">
        <v>8</v>
      </c>
      <c r="K6">
        <v>5</v>
      </c>
      <c r="L6">
        <v>13</v>
      </c>
      <c r="M6">
        <v>10</v>
      </c>
      <c r="N6">
        <v>13</v>
      </c>
      <c r="O6">
        <v>5</v>
      </c>
      <c r="P6">
        <v>5</v>
      </c>
      <c r="Q6">
        <v>8</v>
      </c>
      <c r="R6">
        <v>6</v>
      </c>
      <c r="S6">
        <v>31</v>
      </c>
      <c r="T6">
        <v>39</v>
      </c>
      <c r="U6">
        <v>5</v>
      </c>
      <c r="V6">
        <v>5</v>
      </c>
      <c r="W6">
        <v>19</v>
      </c>
      <c r="X6">
        <v>6</v>
      </c>
      <c r="Y6">
        <v>12</v>
      </c>
      <c r="Z6">
        <v>3</v>
      </c>
      <c r="AA6">
        <v>10</v>
      </c>
      <c r="AB6">
        <v>4</v>
      </c>
      <c r="AC6">
        <v>14</v>
      </c>
      <c r="AD6" s="29">
        <f t="shared" si="0"/>
        <v>0.53030303030303028</v>
      </c>
      <c r="AE6" s="18">
        <f t="shared" si="1"/>
        <v>0.20512820512820512</v>
      </c>
      <c r="AF6" s="19">
        <f t="shared" si="2"/>
        <v>0.27777777777777779</v>
      </c>
      <c r="AG6" s="19">
        <f t="shared" si="3"/>
        <v>0.18181818181818182</v>
      </c>
      <c r="AH6" s="20">
        <f t="shared" si="4"/>
        <v>1.0256410256410255</v>
      </c>
      <c r="AI6" s="19">
        <f t="shared" si="5"/>
        <v>0.33870967741935482</v>
      </c>
      <c r="AJ6" s="19">
        <f t="shared" si="6"/>
        <v>0.12820512820512819</v>
      </c>
      <c r="AK6" s="19">
        <f t="shared" si="7"/>
        <v>0.20833333333333334</v>
      </c>
      <c r="AL6" s="19">
        <f t="shared" si="8"/>
        <v>0.45161290322580644</v>
      </c>
      <c r="AM6" s="20">
        <f t="shared" si="9"/>
        <v>0.79487179487179482</v>
      </c>
      <c r="AN6" s="32">
        <f t="shared" si="10"/>
        <v>0.23076923076923073</v>
      </c>
      <c r="AO6" s="19">
        <f t="shared" si="11"/>
        <v>0.5611672278338945</v>
      </c>
      <c r="AP6" s="19">
        <f t="shared" si="12"/>
        <v>0.72222222222222221</v>
      </c>
      <c r="AQ6" s="20">
        <f t="shared" si="13"/>
        <v>1</v>
      </c>
      <c r="AR6" s="21">
        <f t="shared" si="14"/>
        <v>0.53333333333333333</v>
      </c>
      <c r="AS6" s="20">
        <f t="shared" si="15"/>
        <v>0.20512820512820512</v>
      </c>
      <c r="AT6" s="19">
        <f t="shared" si="16"/>
        <v>0.45481220657276999</v>
      </c>
      <c r="AU6" s="19">
        <f t="shared" si="17"/>
        <v>0.79166666666666663</v>
      </c>
      <c r="AV6" s="20">
        <f t="shared" si="18"/>
        <v>0.8</v>
      </c>
      <c r="AW6" s="21">
        <f t="shared" si="19"/>
        <v>0.44444444444444442</v>
      </c>
      <c r="AX6" s="20">
        <f t="shared" si="20"/>
        <v>0.10256410256410256</v>
      </c>
    </row>
    <row r="7" spans="1:50" x14ac:dyDescent="0.2">
      <c r="A7" t="s">
        <v>29</v>
      </c>
      <c r="B7" t="s">
        <v>30</v>
      </c>
      <c r="C7" t="s">
        <v>37</v>
      </c>
      <c r="D7" t="s">
        <v>34</v>
      </c>
      <c r="E7" t="s">
        <v>35</v>
      </c>
      <c r="F7" s="47">
        <v>1.4826388888888889E-2</v>
      </c>
      <c r="G7">
        <v>-5</v>
      </c>
      <c r="H7">
        <v>27</v>
      </c>
      <c r="I7">
        <v>40</v>
      </c>
      <c r="J7">
        <v>10</v>
      </c>
      <c r="K7">
        <v>1</v>
      </c>
      <c r="L7">
        <v>16</v>
      </c>
      <c r="M7">
        <v>9</v>
      </c>
      <c r="N7">
        <v>9</v>
      </c>
      <c r="O7">
        <v>1</v>
      </c>
      <c r="P7">
        <v>7</v>
      </c>
      <c r="Q7">
        <v>3</v>
      </c>
      <c r="R7">
        <v>8</v>
      </c>
      <c r="S7">
        <v>32</v>
      </c>
      <c r="T7">
        <v>32</v>
      </c>
      <c r="U7">
        <v>6</v>
      </c>
      <c r="V7">
        <v>1</v>
      </c>
      <c r="W7">
        <v>13</v>
      </c>
      <c r="X7">
        <v>7</v>
      </c>
      <c r="Y7">
        <v>11</v>
      </c>
      <c r="Z7">
        <v>4</v>
      </c>
      <c r="AA7">
        <v>3</v>
      </c>
      <c r="AB7">
        <v>6</v>
      </c>
      <c r="AC7">
        <v>9</v>
      </c>
      <c r="AD7" s="29">
        <f t="shared" si="0"/>
        <v>0.40384615384615385</v>
      </c>
      <c r="AE7" s="18">
        <f t="shared" si="1"/>
        <v>0.25</v>
      </c>
      <c r="AF7" s="19">
        <f t="shared" si="2"/>
        <v>5.8823529411764705E-2</v>
      </c>
      <c r="AG7" s="19">
        <f t="shared" si="3"/>
        <v>0.30769230769230771</v>
      </c>
      <c r="AH7" s="20">
        <f t="shared" si="4"/>
        <v>0.67500000000000004</v>
      </c>
      <c r="AI7" s="19">
        <f t="shared" si="5"/>
        <v>0.52</v>
      </c>
      <c r="AJ7" s="19">
        <f t="shared" si="6"/>
        <v>0.1875</v>
      </c>
      <c r="AK7" s="19">
        <f t="shared" si="7"/>
        <v>7.1428571428571425E-2</v>
      </c>
      <c r="AL7" s="19">
        <f t="shared" si="8"/>
        <v>0.36</v>
      </c>
      <c r="AM7" s="20">
        <f t="shared" si="9"/>
        <v>1</v>
      </c>
      <c r="AN7" s="32">
        <f t="shared" si="10"/>
        <v>-0.32499999999999996</v>
      </c>
      <c r="AO7" s="19">
        <f t="shared" si="11"/>
        <v>0.45731707317073172</v>
      </c>
      <c r="AP7" s="19">
        <f t="shared" si="12"/>
        <v>0.94117647058823528</v>
      </c>
      <c r="AQ7" s="20">
        <f t="shared" si="13"/>
        <v>0.3</v>
      </c>
      <c r="AR7" s="21">
        <f t="shared" si="14"/>
        <v>0.3</v>
      </c>
      <c r="AS7" s="20">
        <f t="shared" si="15"/>
        <v>7.4999999999999997E-2</v>
      </c>
      <c r="AT7" s="19">
        <f t="shared" si="16"/>
        <v>0.59303187546330616</v>
      </c>
      <c r="AU7" s="19">
        <f t="shared" si="17"/>
        <v>0.9285714285714286</v>
      </c>
      <c r="AV7" s="20">
        <f t="shared" si="18"/>
        <v>1</v>
      </c>
      <c r="AW7" s="21">
        <f t="shared" si="19"/>
        <v>0.54545454545454541</v>
      </c>
      <c r="AX7" s="20">
        <f t="shared" si="20"/>
        <v>0.1875</v>
      </c>
    </row>
    <row r="8" spans="1:50" x14ac:dyDescent="0.2">
      <c r="A8" t="s">
        <v>28</v>
      </c>
      <c r="B8" t="s">
        <v>30</v>
      </c>
      <c r="C8" t="s">
        <v>37</v>
      </c>
      <c r="D8" t="s">
        <v>34</v>
      </c>
      <c r="E8" t="s">
        <v>35</v>
      </c>
      <c r="F8" s="47">
        <v>7.9166666666666673E-3</v>
      </c>
      <c r="G8">
        <v>9</v>
      </c>
      <c r="H8">
        <v>23</v>
      </c>
      <c r="I8">
        <v>17</v>
      </c>
      <c r="J8">
        <v>4</v>
      </c>
      <c r="K8">
        <v>4</v>
      </c>
      <c r="L8">
        <v>3</v>
      </c>
      <c r="M8">
        <v>6</v>
      </c>
      <c r="N8">
        <v>4</v>
      </c>
      <c r="O8">
        <v>2</v>
      </c>
      <c r="P8">
        <v>2</v>
      </c>
      <c r="Q8">
        <v>5</v>
      </c>
      <c r="R8">
        <v>6</v>
      </c>
      <c r="S8">
        <v>14</v>
      </c>
      <c r="T8">
        <v>13</v>
      </c>
      <c r="U8">
        <v>4</v>
      </c>
      <c r="V8">
        <v>1</v>
      </c>
      <c r="W8">
        <v>3</v>
      </c>
      <c r="X8">
        <v>4</v>
      </c>
      <c r="Y8">
        <v>2</v>
      </c>
      <c r="Z8">
        <v>2</v>
      </c>
      <c r="AA8">
        <v>2</v>
      </c>
      <c r="AB8">
        <v>6</v>
      </c>
      <c r="AC8">
        <v>0</v>
      </c>
      <c r="AD8" s="29">
        <f t="shared" si="0"/>
        <v>0.6428571428571429</v>
      </c>
      <c r="AE8" s="18">
        <f t="shared" si="1"/>
        <v>0.23529411764705882</v>
      </c>
      <c r="AF8" s="19">
        <f t="shared" si="2"/>
        <v>0.5714285714285714</v>
      </c>
      <c r="AG8" s="19">
        <f t="shared" si="3"/>
        <v>0.42857142857142855</v>
      </c>
      <c r="AH8" s="20">
        <f t="shared" si="4"/>
        <v>1.3529411764705883</v>
      </c>
      <c r="AI8" s="19">
        <f t="shared" si="5"/>
        <v>0.7</v>
      </c>
      <c r="AJ8" s="19">
        <f t="shared" si="6"/>
        <v>0.30769230769230771</v>
      </c>
      <c r="AK8" s="19">
        <f t="shared" si="7"/>
        <v>0.25</v>
      </c>
      <c r="AL8" s="19">
        <f t="shared" si="8"/>
        <v>0</v>
      </c>
      <c r="AM8" s="20">
        <f t="shared" si="9"/>
        <v>1.0769230769230769</v>
      </c>
      <c r="AN8" s="32">
        <f t="shared" si="10"/>
        <v>0.27601809954751144</v>
      </c>
      <c r="AO8" s="19">
        <f t="shared" si="11"/>
        <v>0.69110576923076916</v>
      </c>
      <c r="AP8" s="19">
        <f t="shared" si="12"/>
        <v>0.42857142857142855</v>
      </c>
      <c r="AQ8" s="20">
        <f t="shared" si="13"/>
        <v>1.25</v>
      </c>
      <c r="AR8" s="21">
        <f t="shared" si="14"/>
        <v>0.625</v>
      </c>
      <c r="AS8" s="20">
        <f t="shared" si="15"/>
        <v>0.29411764705882354</v>
      </c>
      <c r="AT8" s="19">
        <f t="shared" si="16"/>
        <v>0.7</v>
      </c>
      <c r="AU8" s="19">
        <f t="shared" si="17"/>
        <v>0.75</v>
      </c>
      <c r="AV8" s="20">
        <f t="shared" si="18"/>
        <v>1.5</v>
      </c>
      <c r="AW8" s="21">
        <f t="shared" si="19"/>
        <v>1</v>
      </c>
      <c r="AX8" s="20">
        <f t="shared" si="20"/>
        <v>0.46153846153846156</v>
      </c>
    </row>
    <row r="9" spans="1:50" x14ac:dyDescent="0.2">
      <c r="A9" t="s">
        <v>30</v>
      </c>
      <c r="B9" t="s">
        <v>40</v>
      </c>
      <c r="C9" t="s">
        <v>36</v>
      </c>
      <c r="D9" t="s">
        <v>34</v>
      </c>
      <c r="E9" t="s">
        <v>35</v>
      </c>
      <c r="F9" s="47">
        <v>6.2499999999999995E-3</v>
      </c>
      <c r="G9">
        <v>5</v>
      </c>
      <c r="H9">
        <v>21</v>
      </c>
      <c r="I9">
        <v>18</v>
      </c>
      <c r="J9">
        <v>3</v>
      </c>
      <c r="K9">
        <v>4</v>
      </c>
      <c r="L9">
        <v>5</v>
      </c>
      <c r="M9">
        <v>5</v>
      </c>
      <c r="N9">
        <v>4</v>
      </c>
      <c r="O9">
        <v>2</v>
      </c>
      <c r="P9">
        <v>4</v>
      </c>
      <c r="Q9">
        <v>1</v>
      </c>
      <c r="R9">
        <v>7</v>
      </c>
      <c r="S9">
        <v>16</v>
      </c>
      <c r="T9">
        <v>16</v>
      </c>
      <c r="U9">
        <v>1</v>
      </c>
      <c r="V9">
        <v>1</v>
      </c>
      <c r="W9">
        <v>6</v>
      </c>
      <c r="X9">
        <v>3</v>
      </c>
      <c r="Y9">
        <v>3</v>
      </c>
      <c r="Z9">
        <v>1</v>
      </c>
      <c r="AA9">
        <v>3</v>
      </c>
      <c r="AB9">
        <v>1</v>
      </c>
      <c r="AC9">
        <v>12</v>
      </c>
      <c r="AD9" s="29">
        <f t="shared" si="0"/>
        <v>0.53333333333333333</v>
      </c>
      <c r="AE9" s="18">
        <f t="shared" si="1"/>
        <v>0.16666666666666666</v>
      </c>
      <c r="AF9" s="19">
        <f t="shared" si="2"/>
        <v>0.44444444444444442</v>
      </c>
      <c r="AG9" s="19">
        <f t="shared" si="3"/>
        <v>0.46666666666666667</v>
      </c>
      <c r="AH9" s="20">
        <f t="shared" si="4"/>
        <v>1.1666666666666667</v>
      </c>
      <c r="AI9" s="19">
        <f t="shared" si="5"/>
        <v>0.45</v>
      </c>
      <c r="AJ9" s="19">
        <f t="shared" si="6"/>
        <v>6.25E-2</v>
      </c>
      <c r="AK9" s="19">
        <f t="shared" si="7"/>
        <v>0.14285714285714285</v>
      </c>
      <c r="AL9" s="19">
        <f t="shared" si="8"/>
        <v>1.2</v>
      </c>
      <c r="AM9" s="20">
        <f t="shared" si="9"/>
        <v>1</v>
      </c>
      <c r="AN9" s="32">
        <f t="shared" si="10"/>
        <v>0.16666666666666674</v>
      </c>
      <c r="AO9" s="19">
        <f t="shared" si="11"/>
        <v>0.58075221238938057</v>
      </c>
      <c r="AP9" s="19">
        <f t="shared" si="12"/>
        <v>0.55555555555555558</v>
      </c>
      <c r="AQ9" s="20">
        <f t="shared" si="13"/>
        <v>0.33333333333333331</v>
      </c>
      <c r="AR9" s="21">
        <f t="shared" si="14"/>
        <v>0.14285714285714285</v>
      </c>
      <c r="AS9" s="20">
        <f t="shared" si="15"/>
        <v>5.5555555555555552E-2</v>
      </c>
      <c r="AT9" s="19">
        <f t="shared" si="16"/>
        <v>0.63291139240506322</v>
      </c>
      <c r="AU9" s="19">
        <f t="shared" si="17"/>
        <v>0.8571428571428571</v>
      </c>
      <c r="AV9" s="20">
        <f t="shared" si="18"/>
        <v>1</v>
      </c>
      <c r="AW9" s="21">
        <f t="shared" si="19"/>
        <v>0.25</v>
      </c>
      <c r="AX9" s="20">
        <f t="shared" si="20"/>
        <v>6.25E-2</v>
      </c>
    </row>
    <row r="10" spans="1:50" x14ac:dyDescent="0.2">
      <c r="A10" t="s">
        <v>28</v>
      </c>
      <c r="B10" t="s">
        <v>29</v>
      </c>
      <c r="C10" t="s">
        <v>30</v>
      </c>
      <c r="D10" t="s">
        <v>36</v>
      </c>
      <c r="E10" t="s">
        <v>35</v>
      </c>
      <c r="F10" s="47">
        <v>5.9259259259259256E-3</v>
      </c>
      <c r="G10">
        <v>6</v>
      </c>
      <c r="H10">
        <v>12</v>
      </c>
      <c r="I10">
        <v>13</v>
      </c>
      <c r="J10">
        <v>3</v>
      </c>
      <c r="K10">
        <v>1</v>
      </c>
      <c r="L10">
        <v>5</v>
      </c>
      <c r="M10">
        <v>3</v>
      </c>
      <c r="N10">
        <v>2</v>
      </c>
      <c r="O10">
        <v>1</v>
      </c>
      <c r="P10">
        <v>3</v>
      </c>
      <c r="Q10">
        <v>3</v>
      </c>
      <c r="R10">
        <v>4</v>
      </c>
      <c r="S10">
        <v>6</v>
      </c>
      <c r="T10">
        <v>13</v>
      </c>
      <c r="U10">
        <v>2</v>
      </c>
      <c r="V10">
        <v>1</v>
      </c>
      <c r="W10">
        <v>8</v>
      </c>
      <c r="X10">
        <v>2</v>
      </c>
      <c r="Y10">
        <v>7</v>
      </c>
      <c r="Z10">
        <v>0</v>
      </c>
      <c r="AA10">
        <v>2</v>
      </c>
      <c r="AB10">
        <v>0</v>
      </c>
      <c r="AC10">
        <v>2</v>
      </c>
      <c r="AD10" s="29">
        <f t="shared" si="0"/>
        <v>0.5</v>
      </c>
      <c r="AE10" s="18">
        <f t="shared" si="1"/>
        <v>0.23076923076923078</v>
      </c>
      <c r="AF10" s="19">
        <f t="shared" si="2"/>
        <v>0.16666666666666666</v>
      </c>
      <c r="AG10" s="19">
        <f t="shared" si="3"/>
        <v>0.44444444444444442</v>
      </c>
      <c r="AH10" s="20">
        <f t="shared" si="4"/>
        <v>0.92307692307692313</v>
      </c>
      <c r="AI10" s="19">
        <f t="shared" si="5"/>
        <v>0.18181818181818182</v>
      </c>
      <c r="AJ10" s="19">
        <f t="shared" si="6"/>
        <v>0.15384615384615385</v>
      </c>
      <c r="AK10" s="19">
        <f t="shared" si="7"/>
        <v>0.1111111111111111</v>
      </c>
      <c r="AL10" s="19">
        <f t="shared" si="8"/>
        <v>0.18181818181818182</v>
      </c>
      <c r="AM10" s="20">
        <f t="shared" si="9"/>
        <v>0.46153846153846156</v>
      </c>
      <c r="AN10" s="32">
        <f t="shared" si="10"/>
        <v>0.46153846153846156</v>
      </c>
      <c r="AO10" s="19">
        <f t="shared" si="11"/>
        <v>0.55762081784386619</v>
      </c>
      <c r="AP10" s="19">
        <f t="shared" si="12"/>
        <v>0.83333333333333337</v>
      </c>
      <c r="AQ10" s="20">
        <f t="shared" si="13"/>
        <v>1</v>
      </c>
      <c r="AR10" s="21">
        <f t="shared" si="14"/>
        <v>0.75</v>
      </c>
      <c r="AS10" s="20">
        <f t="shared" si="15"/>
        <v>0.23076923076923078</v>
      </c>
      <c r="AT10" s="19">
        <f t="shared" si="16"/>
        <v>0.26223776223776224</v>
      </c>
      <c r="AU10" s="19">
        <f t="shared" si="17"/>
        <v>0.88888888888888884</v>
      </c>
      <c r="AV10" s="20">
        <f t="shared" si="18"/>
        <v>0</v>
      </c>
      <c r="AW10" s="21">
        <f t="shared" si="19"/>
        <v>0</v>
      </c>
      <c r="AX10" s="20">
        <f t="shared" si="20"/>
        <v>0</v>
      </c>
    </row>
    <row r="11" spans="1:50" x14ac:dyDescent="0.2">
      <c r="A11" t="s">
        <v>28</v>
      </c>
      <c r="B11" t="s">
        <v>30</v>
      </c>
      <c r="C11" t="s">
        <v>33</v>
      </c>
      <c r="D11" t="s">
        <v>36</v>
      </c>
      <c r="E11" t="s">
        <v>35</v>
      </c>
      <c r="F11" s="47">
        <v>5.5092592592592589E-3</v>
      </c>
      <c r="G11">
        <v>-10</v>
      </c>
      <c r="H11">
        <v>9</v>
      </c>
      <c r="I11">
        <v>11</v>
      </c>
      <c r="J11">
        <v>5</v>
      </c>
      <c r="K11">
        <v>1</v>
      </c>
      <c r="L11">
        <v>2</v>
      </c>
      <c r="M11">
        <v>3</v>
      </c>
      <c r="N11">
        <v>1</v>
      </c>
      <c r="O11">
        <v>1</v>
      </c>
      <c r="P11">
        <v>2</v>
      </c>
      <c r="Q11">
        <v>2</v>
      </c>
      <c r="R11">
        <v>0</v>
      </c>
      <c r="S11">
        <v>19</v>
      </c>
      <c r="T11">
        <v>10</v>
      </c>
      <c r="U11">
        <v>0</v>
      </c>
      <c r="V11">
        <v>4</v>
      </c>
      <c r="W11">
        <v>2</v>
      </c>
      <c r="X11">
        <v>5</v>
      </c>
      <c r="Y11">
        <v>3</v>
      </c>
      <c r="Z11">
        <v>3</v>
      </c>
      <c r="AA11">
        <v>3</v>
      </c>
      <c r="AB11">
        <v>6</v>
      </c>
      <c r="AC11">
        <v>0</v>
      </c>
      <c r="AD11" s="29">
        <f t="shared" si="0"/>
        <v>0.6428571428571429</v>
      </c>
      <c r="AE11" s="18">
        <f t="shared" si="1"/>
        <v>0.45454545454545453</v>
      </c>
      <c r="AF11" s="19">
        <f t="shared" si="2"/>
        <v>0.33333333333333331</v>
      </c>
      <c r="AG11" s="19">
        <f t="shared" si="3"/>
        <v>0</v>
      </c>
      <c r="AH11" s="20">
        <f t="shared" si="4"/>
        <v>0.81818181818181823</v>
      </c>
      <c r="AI11" s="19">
        <f t="shared" si="5"/>
        <v>0.6785714285714286</v>
      </c>
      <c r="AJ11" s="19">
        <f t="shared" si="6"/>
        <v>0</v>
      </c>
      <c r="AK11" s="19">
        <f t="shared" si="7"/>
        <v>0.66666666666666663</v>
      </c>
      <c r="AL11" s="19">
        <f t="shared" si="8"/>
        <v>0</v>
      </c>
      <c r="AM11" s="20">
        <f t="shared" si="9"/>
        <v>1.9</v>
      </c>
      <c r="AN11" s="32">
        <f t="shared" si="10"/>
        <v>-1.0818181818181816</v>
      </c>
      <c r="AO11" s="19">
        <f t="shared" si="11"/>
        <v>0.6428571428571429</v>
      </c>
      <c r="AP11" s="19">
        <f t="shared" si="12"/>
        <v>0.66666666666666663</v>
      </c>
      <c r="AQ11" s="20">
        <f t="shared" si="13"/>
        <v>0.4</v>
      </c>
      <c r="AR11" s="21">
        <f t="shared" si="14"/>
        <v>0.5</v>
      </c>
      <c r="AS11" s="20">
        <f t="shared" si="15"/>
        <v>0.18181818181818182</v>
      </c>
      <c r="AT11" s="19">
        <f t="shared" si="16"/>
        <v>0.6785714285714286</v>
      </c>
      <c r="AU11" s="19">
        <f t="shared" si="17"/>
        <v>0.33333333333333331</v>
      </c>
      <c r="AV11" s="20">
        <f t="shared" si="18"/>
        <v>0</v>
      </c>
      <c r="AW11" s="21">
        <f t="shared" si="19"/>
        <v>0.75</v>
      </c>
      <c r="AX11" s="20">
        <f t="shared" si="20"/>
        <v>0.6</v>
      </c>
    </row>
    <row r="12" spans="1:50" x14ac:dyDescent="0.2">
      <c r="A12" t="s">
        <v>29</v>
      </c>
      <c r="B12" t="s">
        <v>30</v>
      </c>
      <c r="C12" t="s">
        <v>33</v>
      </c>
      <c r="D12" t="s">
        <v>36</v>
      </c>
      <c r="E12" t="s">
        <v>35</v>
      </c>
      <c r="F12" s="47">
        <v>4.7569444444444447E-3</v>
      </c>
      <c r="G12">
        <v>13</v>
      </c>
      <c r="H12">
        <v>23</v>
      </c>
      <c r="I12">
        <v>12</v>
      </c>
      <c r="J12">
        <v>0</v>
      </c>
      <c r="K12">
        <v>2</v>
      </c>
      <c r="L12">
        <v>3</v>
      </c>
      <c r="M12">
        <v>4</v>
      </c>
      <c r="N12">
        <v>3</v>
      </c>
      <c r="O12">
        <v>4</v>
      </c>
      <c r="P12">
        <v>2</v>
      </c>
      <c r="Q12">
        <v>4</v>
      </c>
      <c r="R12">
        <v>3</v>
      </c>
      <c r="S12">
        <v>10</v>
      </c>
      <c r="T12">
        <v>12</v>
      </c>
      <c r="U12">
        <v>5</v>
      </c>
      <c r="V12">
        <v>0</v>
      </c>
      <c r="W12">
        <v>3</v>
      </c>
      <c r="X12">
        <v>2</v>
      </c>
      <c r="Y12">
        <v>1</v>
      </c>
      <c r="Z12">
        <v>1</v>
      </c>
      <c r="AA12">
        <v>2</v>
      </c>
      <c r="AB12">
        <v>2</v>
      </c>
      <c r="AC12">
        <v>4</v>
      </c>
      <c r="AD12" s="29">
        <f t="shared" si="0"/>
        <v>0.76923076923076927</v>
      </c>
      <c r="AE12" s="18">
        <f t="shared" si="1"/>
        <v>0</v>
      </c>
      <c r="AF12" s="19">
        <f t="shared" si="2"/>
        <v>0.4</v>
      </c>
      <c r="AG12" s="19">
        <f t="shared" si="3"/>
        <v>0.23076923076923078</v>
      </c>
      <c r="AH12" s="20">
        <f t="shared" si="4"/>
        <v>1.9166666666666667</v>
      </c>
      <c r="AI12" s="19">
        <f t="shared" si="5"/>
        <v>0.58333333333333337</v>
      </c>
      <c r="AJ12" s="19">
        <f t="shared" si="6"/>
        <v>0.41666666666666669</v>
      </c>
      <c r="AK12" s="19">
        <f t="shared" si="7"/>
        <v>0</v>
      </c>
      <c r="AL12" s="19">
        <f t="shared" si="8"/>
        <v>0.66666666666666663</v>
      </c>
      <c r="AM12" s="20">
        <f t="shared" si="9"/>
        <v>0.83333333333333337</v>
      </c>
      <c r="AN12" s="32">
        <f t="shared" si="10"/>
        <v>1.0833333333333335</v>
      </c>
      <c r="AO12" s="19">
        <f t="shared" si="11"/>
        <v>0.80307262569832405</v>
      </c>
      <c r="AP12" s="19">
        <f t="shared" si="12"/>
        <v>0.6</v>
      </c>
      <c r="AQ12" s="20">
        <f t="shared" si="13"/>
        <v>0</v>
      </c>
      <c r="AR12" s="21">
        <f t="shared" si="14"/>
        <v>0.5</v>
      </c>
      <c r="AS12" s="20">
        <f t="shared" si="15"/>
        <v>0.33333333333333331</v>
      </c>
      <c r="AT12" s="19">
        <f t="shared" si="16"/>
        <v>0.72674418604651159</v>
      </c>
      <c r="AU12" s="19">
        <f t="shared" si="17"/>
        <v>1</v>
      </c>
      <c r="AV12" s="20">
        <f t="shared" si="18"/>
        <v>0.4</v>
      </c>
      <c r="AW12" s="21">
        <f t="shared" si="19"/>
        <v>0.66666666666666663</v>
      </c>
      <c r="AX12" s="20">
        <f t="shared" si="20"/>
        <v>0.16666666666666666</v>
      </c>
    </row>
    <row r="13" spans="1:50" x14ac:dyDescent="0.2">
      <c r="A13" t="s">
        <v>28</v>
      </c>
      <c r="B13" t="s">
        <v>29</v>
      </c>
      <c r="C13" t="s">
        <v>30</v>
      </c>
      <c r="D13" t="s">
        <v>36</v>
      </c>
      <c r="E13" t="s">
        <v>34</v>
      </c>
      <c r="F13" s="47">
        <v>4.6180555555555558E-3</v>
      </c>
      <c r="G13">
        <v>5</v>
      </c>
      <c r="H13">
        <v>16</v>
      </c>
      <c r="I13">
        <v>11</v>
      </c>
      <c r="J13">
        <v>3</v>
      </c>
      <c r="K13">
        <v>2</v>
      </c>
      <c r="L13">
        <v>1</v>
      </c>
      <c r="M13">
        <v>3</v>
      </c>
      <c r="N13">
        <v>1</v>
      </c>
      <c r="O13">
        <v>3</v>
      </c>
      <c r="P13">
        <v>2</v>
      </c>
      <c r="Q13">
        <v>4</v>
      </c>
      <c r="R13">
        <v>2</v>
      </c>
      <c r="S13">
        <v>11</v>
      </c>
      <c r="T13">
        <v>10</v>
      </c>
      <c r="U13">
        <v>1</v>
      </c>
      <c r="V13">
        <v>2</v>
      </c>
      <c r="W13">
        <v>4</v>
      </c>
      <c r="X13">
        <v>3</v>
      </c>
      <c r="Y13">
        <v>5</v>
      </c>
      <c r="Z13">
        <v>1</v>
      </c>
      <c r="AA13">
        <v>1</v>
      </c>
      <c r="AB13">
        <v>1</v>
      </c>
      <c r="AC13">
        <v>2</v>
      </c>
      <c r="AD13" s="29">
        <f t="shared" si="0"/>
        <v>0.83333333333333337</v>
      </c>
      <c r="AE13" s="18">
        <f t="shared" si="1"/>
        <v>0.27272727272727271</v>
      </c>
      <c r="AF13" s="19">
        <f t="shared" si="2"/>
        <v>0.66666666666666663</v>
      </c>
      <c r="AG13" s="19">
        <f t="shared" si="3"/>
        <v>0.22222222222222221</v>
      </c>
      <c r="AH13" s="20">
        <f t="shared" si="4"/>
        <v>1.4545454545454546</v>
      </c>
      <c r="AI13" s="19">
        <f t="shared" si="5"/>
        <v>0.45</v>
      </c>
      <c r="AJ13" s="19">
        <f t="shared" si="6"/>
        <v>0.1</v>
      </c>
      <c r="AK13" s="19">
        <f t="shared" si="7"/>
        <v>0.33333333333333331</v>
      </c>
      <c r="AL13" s="19">
        <f t="shared" si="8"/>
        <v>0.2</v>
      </c>
      <c r="AM13" s="20">
        <f t="shared" si="9"/>
        <v>1.1000000000000001</v>
      </c>
      <c r="AN13" s="32">
        <f t="shared" si="10"/>
        <v>0.3545454545454545</v>
      </c>
      <c r="AO13" s="19">
        <f t="shared" si="11"/>
        <v>0.80971659919028338</v>
      </c>
      <c r="AP13" s="19">
        <f t="shared" si="12"/>
        <v>0.33333333333333331</v>
      </c>
      <c r="AQ13" s="20">
        <f t="shared" si="13"/>
        <v>1.3333333333333333</v>
      </c>
      <c r="AR13" s="21">
        <f t="shared" si="14"/>
        <v>0.66666666666666663</v>
      </c>
      <c r="AS13" s="20">
        <f t="shared" si="15"/>
        <v>0.36363636363636365</v>
      </c>
      <c r="AT13" s="19">
        <f t="shared" si="16"/>
        <v>0.52681992337164751</v>
      </c>
      <c r="AU13" s="19">
        <f t="shared" si="17"/>
        <v>0.66666666666666663</v>
      </c>
      <c r="AV13" s="20">
        <f t="shared" si="18"/>
        <v>1</v>
      </c>
      <c r="AW13" s="21">
        <f t="shared" si="19"/>
        <v>0.25</v>
      </c>
      <c r="AX13" s="20">
        <f t="shared" si="20"/>
        <v>0.1</v>
      </c>
    </row>
    <row r="14" spans="1:50" x14ac:dyDescent="0.2">
      <c r="A14" t="s">
        <v>29</v>
      </c>
      <c r="B14" t="s">
        <v>30</v>
      </c>
      <c r="C14" t="s">
        <v>33</v>
      </c>
      <c r="D14" t="s">
        <v>37</v>
      </c>
      <c r="E14" t="s">
        <v>35</v>
      </c>
      <c r="F14" s="47">
        <v>4.4560185185185189E-3</v>
      </c>
      <c r="G14">
        <v>6</v>
      </c>
      <c r="H14">
        <v>11</v>
      </c>
      <c r="I14">
        <v>9</v>
      </c>
      <c r="J14">
        <v>3</v>
      </c>
      <c r="K14">
        <v>1</v>
      </c>
      <c r="L14">
        <v>2</v>
      </c>
      <c r="M14">
        <v>1</v>
      </c>
      <c r="N14">
        <v>1</v>
      </c>
      <c r="O14">
        <v>3</v>
      </c>
      <c r="P14">
        <v>2</v>
      </c>
      <c r="Q14">
        <v>3</v>
      </c>
      <c r="R14">
        <v>0</v>
      </c>
      <c r="S14">
        <v>5</v>
      </c>
      <c r="T14">
        <v>10</v>
      </c>
      <c r="U14">
        <v>3</v>
      </c>
      <c r="V14">
        <v>2</v>
      </c>
      <c r="W14">
        <v>5</v>
      </c>
      <c r="X14">
        <v>2</v>
      </c>
      <c r="Y14">
        <v>2</v>
      </c>
      <c r="Z14">
        <v>0</v>
      </c>
      <c r="AA14">
        <v>4</v>
      </c>
      <c r="AB14">
        <v>0</v>
      </c>
      <c r="AC14">
        <v>2</v>
      </c>
      <c r="AD14" s="29">
        <f t="shared" si="0"/>
        <v>0.7857142857142857</v>
      </c>
      <c r="AE14" s="18">
        <f t="shared" si="1"/>
        <v>0.33333333333333331</v>
      </c>
      <c r="AF14" s="19">
        <f t="shared" si="2"/>
        <v>0.33333333333333331</v>
      </c>
      <c r="AG14" s="19">
        <f t="shared" si="3"/>
        <v>0</v>
      </c>
      <c r="AH14" s="20">
        <f t="shared" si="4"/>
        <v>1.2222222222222223</v>
      </c>
      <c r="AI14" s="19">
        <f t="shared" si="5"/>
        <v>0.25</v>
      </c>
      <c r="AJ14" s="19">
        <f t="shared" si="6"/>
        <v>0.3</v>
      </c>
      <c r="AK14" s="19">
        <f t="shared" si="7"/>
        <v>0.2857142857142857</v>
      </c>
      <c r="AL14" s="19">
        <f t="shared" si="8"/>
        <v>0.25</v>
      </c>
      <c r="AM14" s="20">
        <f t="shared" si="9"/>
        <v>0.5</v>
      </c>
      <c r="AN14" s="32">
        <f t="shared" si="10"/>
        <v>0.72222222222222232</v>
      </c>
      <c r="AO14" s="19">
        <f t="shared" si="11"/>
        <v>0.7857142857142857</v>
      </c>
      <c r="AP14" s="19">
        <f t="shared" si="12"/>
        <v>0.66666666666666663</v>
      </c>
      <c r="AQ14" s="20">
        <f t="shared" si="13"/>
        <v>1</v>
      </c>
      <c r="AR14" s="21">
        <f t="shared" si="14"/>
        <v>0.75</v>
      </c>
      <c r="AS14" s="20">
        <f t="shared" si="15"/>
        <v>0.33333333333333331</v>
      </c>
      <c r="AT14" s="19">
        <f t="shared" si="16"/>
        <v>0.29620853080568721</v>
      </c>
      <c r="AU14" s="19">
        <f t="shared" si="17"/>
        <v>0.7142857142857143</v>
      </c>
      <c r="AV14" s="20">
        <f t="shared" si="18"/>
        <v>0</v>
      </c>
      <c r="AW14" s="21">
        <f t="shared" si="19"/>
        <v>0</v>
      </c>
      <c r="AX14" s="20">
        <f t="shared" si="20"/>
        <v>0</v>
      </c>
    </row>
    <row r="15" spans="1:50" x14ac:dyDescent="0.2">
      <c r="A15" t="s">
        <v>29</v>
      </c>
      <c r="B15" t="s">
        <v>30</v>
      </c>
      <c r="C15" t="s">
        <v>40</v>
      </c>
      <c r="D15" t="s">
        <v>36</v>
      </c>
      <c r="E15" t="s">
        <v>35</v>
      </c>
      <c r="F15" s="47">
        <v>4.2592592592592595E-3</v>
      </c>
      <c r="G15">
        <v>2</v>
      </c>
      <c r="H15">
        <v>15</v>
      </c>
      <c r="I15">
        <v>13</v>
      </c>
      <c r="J15">
        <v>4</v>
      </c>
      <c r="K15">
        <v>4</v>
      </c>
      <c r="L15">
        <v>3</v>
      </c>
      <c r="M15">
        <v>6</v>
      </c>
      <c r="N15">
        <v>6</v>
      </c>
      <c r="O15">
        <v>0</v>
      </c>
      <c r="P15">
        <v>0</v>
      </c>
      <c r="Q15">
        <v>4</v>
      </c>
      <c r="R15">
        <v>4</v>
      </c>
      <c r="S15">
        <v>13</v>
      </c>
      <c r="T15">
        <v>13</v>
      </c>
      <c r="U15">
        <v>4</v>
      </c>
      <c r="V15">
        <v>1</v>
      </c>
      <c r="W15">
        <v>3</v>
      </c>
      <c r="X15">
        <v>5</v>
      </c>
      <c r="Y15">
        <v>1</v>
      </c>
      <c r="Z15">
        <v>0</v>
      </c>
      <c r="AA15">
        <v>2</v>
      </c>
      <c r="AB15">
        <v>2</v>
      </c>
      <c r="AC15">
        <v>4</v>
      </c>
      <c r="AD15" s="29">
        <f t="shared" si="0"/>
        <v>0.5</v>
      </c>
      <c r="AE15" s="18">
        <f t="shared" si="1"/>
        <v>0.30769230769230771</v>
      </c>
      <c r="AF15" s="19">
        <f t="shared" si="2"/>
        <v>0.5714285714285714</v>
      </c>
      <c r="AG15" s="19">
        <f t="shared" si="3"/>
        <v>0.33333333333333331</v>
      </c>
      <c r="AH15" s="20">
        <f t="shared" si="4"/>
        <v>1.1538461538461537</v>
      </c>
      <c r="AI15" s="19">
        <f t="shared" si="5"/>
        <v>0.625</v>
      </c>
      <c r="AJ15" s="19">
        <f t="shared" si="6"/>
        <v>0.30769230769230771</v>
      </c>
      <c r="AK15" s="19">
        <f t="shared" si="7"/>
        <v>0.25</v>
      </c>
      <c r="AL15" s="19">
        <f t="shared" si="8"/>
        <v>0.5</v>
      </c>
      <c r="AM15" s="20">
        <f t="shared" si="9"/>
        <v>1</v>
      </c>
      <c r="AN15" s="32">
        <f t="shared" si="10"/>
        <v>0.15384615384615374</v>
      </c>
      <c r="AO15" s="19">
        <f t="shared" si="11"/>
        <v>0.54505813953488369</v>
      </c>
      <c r="AP15" s="19">
        <f t="shared" si="12"/>
        <v>0.42857142857142855</v>
      </c>
      <c r="AQ15" s="20">
        <f t="shared" si="13"/>
        <v>1</v>
      </c>
      <c r="AR15" s="21">
        <f t="shared" si="14"/>
        <v>0.66666666666666663</v>
      </c>
      <c r="AS15" s="20">
        <f t="shared" si="15"/>
        <v>0.30769230769230771</v>
      </c>
      <c r="AT15" s="19">
        <f t="shared" si="16"/>
        <v>0.73198198198198194</v>
      </c>
      <c r="AU15" s="19">
        <f t="shared" si="17"/>
        <v>0.75</v>
      </c>
      <c r="AV15" s="20">
        <f t="shared" si="18"/>
        <v>0.5</v>
      </c>
      <c r="AW15" s="21">
        <f t="shared" si="19"/>
        <v>0.4</v>
      </c>
      <c r="AX15" s="20">
        <f t="shared" si="20"/>
        <v>0.15384615384615385</v>
      </c>
    </row>
    <row r="16" spans="1:50" x14ac:dyDescent="0.2">
      <c r="A16" t="s">
        <v>29</v>
      </c>
      <c r="B16" t="s">
        <v>39</v>
      </c>
      <c r="C16" t="s">
        <v>36</v>
      </c>
      <c r="D16" t="s">
        <v>34</v>
      </c>
      <c r="E16" t="s">
        <v>35</v>
      </c>
      <c r="F16" s="47">
        <v>4.2129629629629626E-3</v>
      </c>
      <c r="G16">
        <v>0</v>
      </c>
      <c r="H16">
        <v>8</v>
      </c>
      <c r="I16">
        <v>11</v>
      </c>
      <c r="J16">
        <v>4</v>
      </c>
      <c r="K16">
        <v>1</v>
      </c>
      <c r="L16">
        <v>3</v>
      </c>
      <c r="M16">
        <v>4</v>
      </c>
      <c r="N16">
        <v>4</v>
      </c>
      <c r="O16">
        <v>0</v>
      </c>
      <c r="P16">
        <v>0</v>
      </c>
      <c r="Q16">
        <v>1</v>
      </c>
      <c r="R16">
        <v>0</v>
      </c>
      <c r="S16">
        <v>8</v>
      </c>
      <c r="T16">
        <v>11</v>
      </c>
      <c r="U16">
        <v>3</v>
      </c>
      <c r="V16">
        <v>0</v>
      </c>
      <c r="W16">
        <v>4</v>
      </c>
      <c r="X16">
        <v>4</v>
      </c>
      <c r="Y16">
        <v>3</v>
      </c>
      <c r="Z16">
        <v>0</v>
      </c>
      <c r="AA16">
        <v>1</v>
      </c>
      <c r="AB16">
        <v>1</v>
      </c>
      <c r="AC16">
        <v>0</v>
      </c>
      <c r="AD16" s="29">
        <f t="shared" si="0"/>
        <v>0.5</v>
      </c>
      <c r="AE16" s="18">
        <f t="shared" si="1"/>
        <v>0.36363636363636365</v>
      </c>
      <c r="AF16" s="19">
        <f t="shared" si="2"/>
        <v>0.25</v>
      </c>
      <c r="AG16" s="19">
        <f t="shared" si="3"/>
        <v>0</v>
      </c>
      <c r="AH16" s="20">
        <f t="shared" si="4"/>
        <v>0.72727272727272729</v>
      </c>
      <c r="AI16" s="19">
        <f t="shared" si="5"/>
        <v>0.5</v>
      </c>
      <c r="AJ16" s="19">
        <f t="shared" si="6"/>
        <v>0.27272727272727271</v>
      </c>
      <c r="AK16" s="19">
        <f t="shared" si="7"/>
        <v>0</v>
      </c>
      <c r="AL16" s="19">
        <f t="shared" si="8"/>
        <v>0</v>
      </c>
      <c r="AM16" s="20">
        <f t="shared" si="9"/>
        <v>0.72727272727272729</v>
      </c>
      <c r="AN16" s="32">
        <f t="shared" si="10"/>
        <v>0</v>
      </c>
      <c r="AO16" s="19">
        <f t="shared" si="11"/>
        <v>0.5</v>
      </c>
      <c r="AP16" s="19">
        <f t="shared" si="12"/>
        <v>0.75</v>
      </c>
      <c r="AQ16" s="20">
        <f t="shared" si="13"/>
        <v>0.25</v>
      </c>
      <c r="AR16" s="21">
        <f t="shared" si="14"/>
        <v>0.25</v>
      </c>
      <c r="AS16" s="20">
        <f t="shared" si="15"/>
        <v>9.0909090909090912E-2</v>
      </c>
      <c r="AT16" s="19">
        <f t="shared" si="16"/>
        <v>0.5</v>
      </c>
      <c r="AU16" s="19">
        <f t="shared" si="17"/>
        <v>1</v>
      </c>
      <c r="AV16" s="20">
        <f t="shared" si="18"/>
        <v>0.33333333333333331</v>
      </c>
      <c r="AW16" s="21">
        <f t="shared" si="19"/>
        <v>0.25</v>
      </c>
      <c r="AX16" s="20">
        <f t="shared" si="20"/>
        <v>9.0909090909090912E-2</v>
      </c>
    </row>
    <row r="17" spans="1:50" x14ac:dyDescent="0.2">
      <c r="A17" t="s">
        <v>29</v>
      </c>
      <c r="B17" t="s">
        <v>30</v>
      </c>
      <c r="C17" t="s">
        <v>38</v>
      </c>
      <c r="D17" t="s">
        <v>34</v>
      </c>
      <c r="E17" t="s">
        <v>35</v>
      </c>
      <c r="F17" s="47">
        <v>4.1782407407407402E-3</v>
      </c>
      <c r="G17">
        <v>6</v>
      </c>
      <c r="H17">
        <v>13</v>
      </c>
      <c r="I17">
        <v>9</v>
      </c>
      <c r="J17">
        <v>2</v>
      </c>
      <c r="K17">
        <v>2</v>
      </c>
      <c r="L17">
        <v>1</v>
      </c>
      <c r="M17">
        <v>4</v>
      </c>
      <c r="N17">
        <v>1</v>
      </c>
      <c r="O17">
        <v>1</v>
      </c>
      <c r="P17">
        <v>1</v>
      </c>
      <c r="Q17">
        <v>2</v>
      </c>
      <c r="R17">
        <v>5</v>
      </c>
      <c r="S17">
        <v>7</v>
      </c>
      <c r="T17">
        <v>8</v>
      </c>
      <c r="U17">
        <v>1</v>
      </c>
      <c r="V17">
        <v>1</v>
      </c>
      <c r="W17">
        <v>4</v>
      </c>
      <c r="X17">
        <v>1</v>
      </c>
      <c r="Y17">
        <v>5</v>
      </c>
      <c r="Z17">
        <v>1</v>
      </c>
      <c r="AA17">
        <v>0</v>
      </c>
      <c r="AB17">
        <v>2</v>
      </c>
      <c r="AC17">
        <v>2</v>
      </c>
      <c r="AD17" s="29">
        <f t="shared" si="0"/>
        <v>0.7857142857142857</v>
      </c>
      <c r="AE17" s="18">
        <f t="shared" si="1"/>
        <v>0.22222222222222221</v>
      </c>
      <c r="AF17" s="19">
        <f t="shared" si="2"/>
        <v>0.66666666666666663</v>
      </c>
      <c r="AG17" s="19">
        <f t="shared" si="3"/>
        <v>0.7142857142857143</v>
      </c>
      <c r="AH17" s="20">
        <f t="shared" si="4"/>
        <v>1.4444444444444444</v>
      </c>
      <c r="AI17" s="19">
        <f t="shared" si="5"/>
        <v>0.35714285714285715</v>
      </c>
      <c r="AJ17" s="19">
        <f t="shared" si="6"/>
        <v>0.125</v>
      </c>
      <c r="AK17" s="19">
        <f t="shared" si="7"/>
        <v>0.2</v>
      </c>
      <c r="AL17" s="19">
        <f t="shared" si="8"/>
        <v>0.2857142857142857</v>
      </c>
      <c r="AM17" s="20">
        <f t="shared" si="9"/>
        <v>0.875</v>
      </c>
      <c r="AN17" s="32">
        <f t="shared" si="10"/>
        <v>0.56944444444444442</v>
      </c>
      <c r="AO17" s="19">
        <f t="shared" si="11"/>
        <v>0.70652173913043481</v>
      </c>
      <c r="AP17" s="19">
        <f t="shared" si="12"/>
        <v>0.33333333333333331</v>
      </c>
      <c r="AQ17" s="20">
        <f t="shared" si="13"/>
        <v>1</v>
      </c>
      <c r="AR17" s="21">
        <f t="shared" si="14"/>
        <v>0.4</v>
      </c>
      <c r="AS17" s="20">
        <f t="shared" si="15"/>
        <v>0.22222222222222221</v>
      </c>
      <c r="AT17" s="19">
        <f t="shared" si="16"/>
        <v>0.47043010752688169</v>
      </c>
      <c r="AU17" s="19">
        <f t="shared" si="17"/>
        <v>0.8</v>
      </c>
      <c r="AV17" s="20">
        <f t="shared" si="18"/>
        <v>2</v>
      </c>
      <c r="AW17" s="21">
        <f t="shared" si="19"/>
        <v>1</v>
      </c>
      <c r="AX17" s="20">
        <f t="shared" si="20"/>
        <v>0.25</v>
      </c>
    </row>
    <row r="18" spans="1:50" x14ac:dyDescent="0.2">
      <c r="A18" t="s">
        <v>29</v>
      </c>
      <c r="B18" t="s">
        <v>39</v>
      </c>
      <c r="C18" t="s">
        <v>37</v>
      </c>
      <c r="D18" t="s">
        <v>34</v>
      </c>
      <c r="E18" t="s">
        <v>35</v>
      </c>
      <c r="F18" s="47">
        <v>4.1666666666666666E-3</v>
      </c>
      <c r="G18">
        <v>-14</v>
      </c>
      <c r="H18">
        <v>4</v>
      </c>
      <c r="I18">
        <v>7</v>
      </c>
      <c r="J18">
        <v>0</v>
      </c>
      <c r="K18">
        <v>2</v>
      </c>
      <c r="L18">
        <v>5</v>
      </c>
      <c r="M18">
        <v>2</v>
      </c>
      <c r="N18">
        <v>7</v>
      </c>
      <c r="O18">
        <v>0</v>
      </c>
      <c r="P18">
        <v>0</v>
      </c>
      <c r="Q18">
        <v>1</v>
      </c>
      <c r="R18">
        <v>0</v>
      </c>
      <c r="S18">
        <v>18</v>
      </c>
      <c r="T18">
        <v>11</v>
      </c>
      <c r="U18">
        <v>3</v>
      </c>
      <c r="V18">
        <v>1</v>
      </c>
      <c r="W18">
        <v>1</v>
      </c>
      <c r="X18">
        <v>3</v>
      </c>
      <c r="Y18">
        <v>0</v>
      </c>
      <c r="Z18">
        <v>3</v>
      </c>
      <c r="AA18">
        <v>1</v>
      </c>
      <c r="AB18">
        <v>5</v>
      </c>
      <c r="AC18">
        <v>4</v>
      </c>
      <c r="AD18" s="29">
        <f t="shared" si="0"/>
        <v>0.22222222222222221</v>
      </c>
      <c r="AE18" s="18">
        <f t="shared" si="1"/>
        <v>0</v>
      </c>
      <c r="AF18" s="19">
        <f t="shared" si="2"/>
        <v>0.2857142857142857</v>
      </c>
      <c r="AG18" s="19">
        <f t="shared" si="3"/>
        <v>0</v>
      </c>
      <c r="AH18" s="20">
        <f t="shared" si="4"/>
        <v>0.5714285714285714</v>
      </c>
      <c r="AI18" s="19">
        <f t="shared" si="5"/>
        <v>1.0714285714285714</v>
      </c>
      <c r="AJ18" s="19">
        <f t="shared" si="6"/>
        <v>0.27272727272727271</v>
      </c>
      <c r="AK18" s="19">
        <f t="shared" si="7"/>
        <v>0.5</v>
      </c>
      <c r="AL18" s="19">
        <f t="shared" si="8"/>
        <v>0.5714285714285714</v>
      </c>
      <c r="AM18" s="20">
        <f t="shared" si="9"/>
        <v>1.6363636363636365</v>
      </c>
      <c r="AN18" s="32">
        <f t="shared" si="10"/>
        <v>-1.0649350649350651</v>
      </c>
      <c r="AO18" s="19">
        <f t="shared" si="11"/>
        <v>0.22222222222222221</v>
      </c>
      <c r="AP18" s="19">
        <f t="shared" si="12"/>
        <v>0.7142857142857143</v>
      </c>
      <c r="AQ18" s="20">
        <f t="shared" si="13"/>
        <v>0</v>
      </c>
      <c r="AR18" s="21">
        <f t="shared" si="14"/>
        <v>0.5</v>
      </c>
      <c r="AS18" s="20">
        <f t="shared" si="15"/>
        <v>0.14285714285714285</v>
      </c>
      <c r="AT18" s="19">
        <f t="shared" si="16"/>
        <v>1.1421319796954315</v>
      </c>
      <c r="AU18" s="19">
        <f t="shared" si="17"/>
        <v>0.5</v>
      </c>
      <c r="AV18" s="20">
        <f t="shared" si="18"/>
        <v>1.6666666666666667</v>
      </c>
      <c r="AW18" s="21">
        <f t="shared" si="19"/>
        <v>0.83333333333333337</v>
      </c>
      <c r="AX18" s="20">
        <f t="shared" si="20"/>
        <v>0.45454545454545453</v>
      </c>
    </row>
    <row r="19" spans="1:50" x14ac:dyDescent="0.2">
      <c r="A19" t="s">
        <v>28</v>
      </c>
      <c r="B19" t="s">
        <v>30</v>
      </c>
      <c r="C19" t="s">
        <v>39</v>
      </c>
      <c r="D19" t="s">
        <v>33</v>
      </c>
      <c r="E19" t="s">
        <v>35</v>
      </c>
      <c r="F19" s="47">
        <v>3.7962962962962963E-3</v>
      </c>
      <c r="G19">
        <v>6</v>
      </c>
      <c r="H19">
        <v>9</v>
      </c>
      <c r="I19">
        <v>8</v>
      </c>
      <c r="J19">
        <v>2</v>
      </c>
      <c r="K19">
        <v>1</v>
      </c>
      <c r="L19">
        <v>3</v>
      </c>
      <c r="M19">
        <v>3</v>
      </c>
      <c r="N19">
        <v>4</v>
      </c>
      <c r="O19">
        <v>1</v>
      </c>
      <c r="P19">
        <v>0</v>
      </c>
      <c r="Q19">
        <v>2</v>
      </c>
      <c r="R19">
        <v>0</v>
      </c>
      <c r="S19">
        <v>3</v>
      </c>
      <c r="T19">
        <v>8</v>
      </c>
      <c r="U19">
        <v>3</v>
      </c>
      <c r="V19">
        <v>0</v>
      </c>
      <c r="W19">
        <v>3</v>
      </c>
      <c r="X19">
        <v>0</v>
      </c>
      <c r="Y19">
        <v>1</v>
      </c>
      <c r="Z19">
        <v>0</v>
      </c>
      <c r="AA19">
        <v>2</v>
      </c>
      <c r="AB19">
        <v>0</v>
      </c>
      <c r="AC19">
        <v>4</v>
      </c>
      <c r="AD19" s="29">
        <f t="shared" si="0"/>
        <v>0.5625</v>
      </c>
      <c r="AE19" s="18">
        <f t="shared" si="1"/>
        <v>0.25</v>
      </c>
      <c r="AF19" s="19">
        <f t="shared" si="2"/>
        <v>0.25</v>
      </c>
      <c r="AG19" s="19">
        <f t="shared" si="3"/>
        <v>0</v>
      </c>
      <c r="AH19" s="20">
        <f t="shared" si="4"/>
        <v>1.125</v>
      </c>
      <c r="AI19" s="19">
        <f t="shared" si="5"/>
        <v>0</v>
      </c>
      <c r="AJ19" s="19">
        <f t="shared" si="6"/>
        <v>0.375</v>
      </c>
      <c r="AK19" s="19">
        <f t="shared" si="7"/>
        <v>0</v>
      </c>
      <c r="AL19" s="19">
        <f t="shared" si="8"/>
        <v>1.3333333333333333</v>
      </c>
      <c r="AM19" s="20">
        <f t="shared" si="9"/>
        <v>0.375</v>
      </c>
      <c r="AN19" s="32">
        <f t="shared" si="10"/>
        <v>0.75</v>
      </c>
      <c r="AO19" s="19">
        <f t="shared" si="11"/>
        <v>0.5625</v>
      </c>
      <c r="AP19" s="19">
        <f t="shared" si="12"/>
        <v>0.75</v>
      </c>
      <c r="AQ19" s="20">
        <f t="shared" si="13"/>
        <v>1</v>
      </c>
      <c r="AR19" s="21">
        <f t="shared" si="14"/>
        <v>0.5</v>
      </c>
      <c r="AS19" s="20">
        <f t="shared" si="15"/>
        <v>0.25</v>
      </c>
      <c r="AT19" s="19">
        <f t="shared" si="16"/>
        <v>0.38659793814432991</v>
      </c>
      <c r="AU19" s="19">
        <f t="shared" si="17"/>
        <v>1</v>
      </c>
      <c r="AV19" s="20">
        <f t="shared" si="18"/>
        <v>0</v>
      </c>
      <c r="AW19" s="21">
        <f t="shared" si="19"/>
        <v>0</v>
      </c>
      <c r="AX19" s="20">
        <f t="shared" si="20"/>
        <v>0</v>
      </c>
    </row>
    <row r="20" spans="1:50" x14ac:dyDescent="0.2">
      <c r="A20" t="s">
        <v>28</v>
      </c>
      <c r="B20" t="s">
        <v>30</v>
      </c>
      <c r="C20" t="s">
        <v>33</v>
      </c>
      <c r="D20" t="s">
        <v>37</v>
      </c>
      <c r="E20" t="s">
        <v>35</v>
      </c>
      <c r="F20" s="47">
        <v>3.7847222222222223E-3</v>
      </c>
      <c r="G20">
        <v>1</v>
      </c>
      <c r="H20">
        <v>9</v>
      </c>
      <c r="I20">
        <v>6</v>
      </c>
      <c r="J20">
        <v>1</v>
      </c>
      <c r="K20">
        <v>1</v>
      </c>
      <c r="L20">
        <v>1</v>
      </c>
      <c r="M20">
        <v>4</v>
      </c>
      <c r="N20">
        <v>1</v>
      </c>
      <c r="O20">
        <v>0</v>
      </c>
      <c r="P20">
        <v>0</v>
      </c>
      <c r="Q20">
        <v>2</v>
      </c>
      <c r="R20">
        <v>2</v>
      </c>
      <c r="S20">
        <v>8</v>
      </c>
      <c r="T20">
        <v>8</v>
      </c>
      <c r="U20">
        <v>2</v>
      </c>
      <c r="V20">
        <v>3</v>
      </c>
      <c r="W20">
        <v>3</v>
      </c>
      <c r="X20">
        <v>1</v>
      </c>
      <c r="Y20">
        <v>5</v>
      </c>
      <c r="Z20">
        <v>1</v>
      </c>
      <c r="AA20">
        <v>1</v>
      </c>
      <c r="AB20">
        <v>2</v>
      </c>
      <c r="AC20">
        <v>3</v>
      </c>
      <c r="AD20" s="29">
        <f t="shared" si="0"/>
        <v>0.8</v>
      </c>
      <c r="AE20" s="18">
        <f t="shared" si="1"/>
        <v>0.16666666666666666</v>
      </c>
      <c r="AF20" s="19">
        <f t="shared" si="2"/>
        <v>0.5</v>
      </c>
      <c r="AG20" s="19">
        <f t="shared" si="3"/>
        <v>0.4</v>
      </c>
      <c r="AH20" s="20">
        <f t="shared" si="4"/>
        <v>1.5</v>
      </c>
      <c r="AI20" s="19">
        <f t="shared" si="5"/>
        <v>0.3125</v>
      </c>
      <c r="AJ20" s="19">
        <f t="shared" si="6"/>
        <v>0.25</v>
      </c>
      <c r="AK20" s="19">
        <f t="shared" si="7"/>
        <v>0.5</v>
      </c>
      <c r="AL20" s="19">
        <f t="shared" si="8"/>
        <v>0.375</v>
      </c>
      <c r="AM20" s="20">
        <f t="shared" si="9"/>
        <v>1</v>
      </c>
      <c r="AN20" s="32">
        <f t="shared" si="10"/>
        <v>0.5</v>
      </c>
      <c r="AO20" s="19">
        <f t="shared" si="11"/>
        <v>0.76530612244897955</v>
      </c>
      <c r="AP20" s="19">
        <f t="shared" si="12"/>
        <v>0.5</v>
      </c>
      <c r="AQ20" s="20">
        <f t="shared" si="13"/>
        <v>2</v>
      </c>
      <c r="AR20" s="21">
        <f t="shared" si="14"/>
        <v>0.5</v>
      </c>
      <c r="AS20" s="20">
        <f t="shared" si="15"/>
        <v>0.33333333333333331</v>
      </c>
      <c r="AT20" s="19">
        <f t="shared" si="16"/>
        <v>0.46189376443418012</v>
      </c>
      <c r="AU20" s="19">
        <f t="shared" si="17"/>
        <v>0.5</v>
      </c>
      <c r="AV20" s="20">
        <f t="shared" si="18"/>
        <v>1</v>
      </c>
      <c r="AW20" s="21">
        <f t="shared" si="19"/>
        <v>1</v>
      </c>
      <c r="AX20" s="20">
        <f t="shared" si="20"/>
        <v>0.25</v>
      </c>
    </row>
    <row r="21" spans="1:50" x14ac:dyDescent="0.2">
      <c r="A21" t="s">
        <v>29</v>
      </c>
      <c r="B21" t="s">
        <v>33</v>
      </c>
      <c r="C21" t="s">
        <v>36</v>
      </c>
      <c r="D21" t="s">
        <v>34</v>
      </c>
      <c r="E21" t="s">
        <v>35</v>
      </c>
      <c r="F21" s="47">
        <v>3.414351851851852E-3</v>
      </c>
      <c r="G21">
        <v>4</v>
      </c>
      <c r="H21">
        <v>8</v>
      </c>
      <c r="I21">
        <v>9</v>
      </c>
      <c r="J21">
        <v>1</v>
      </c>
      <c r="K21">
        <v>1</v>
      </c>
      <c r="L21">
        <v>4</v>
      </c>
      <c r="M21">
        <v>3</v>
      </c>
      <c r="N21">
        <v>5</v>
      </c>
      <c r="O21">
        <v>0</v>
      </c>
      <c r="P21">
        <v>0</v>
      </c>
      <c r="Q21">
        <v>1</v>
      </c>
      <c r="R21">
        <v>2</v>
      </c>
      <c r="S21">
        <v>4</v>
      </c>
      <c r="T21">
        <v>9</v>
      </c>
      <c r="U21">
        <v>2</v>
      </c>
      <c r="V21">
        <v>0</v>
      </c>
      <c r="W21">
        <v>6</v>
      </c>
      <c r="X21">
        <v>1</v>
      </c>
      <c r="Y21">
        <v>1</v>
      </c>
      <c r="Z21">
        <v>0</v>
      </c>
      <c r="AA21">
        <v>3</v>
      </c>
      <c r="AB21">
        <v>0</v>
      </c>
      <c r="AC21">
        <v>4</v>
      </c>
      <c r="AD21" s="29">
        <f t="shared" si="0"/>
        <v>0.375</v>
      </c>
      <c r="AE21" s="18">
        <f t="shared" si="1"/>
        <v>0.1111111111111111</v>
      </c>
      <c r="AF21" s="19">
        <f t="shared" si="2"/>
        <v>0.2</v>
      </c>
      <c r="AG21" s="19">
        <f t="shared" si="3"/>
        <v>0.25</v>
      </c>
      <c r="AH21" s="20">
        <f t="shared" si="4"/>
        <v>0.88888888888888884</v>
      </c>
      <c r="AI21" s="19">
        <f t="shared" si="5"/>
        <v>0.2</v>
      </c>
      <c r="AJ21" s="19">
        <f t="shared" si="6"/>
        <v>0.22222222222222221</v>
      </c>
      <c r="AK21" s="19">
        <f t="shared" si="7"/>
        <v>0</v>
      </c>
      <c r="AL21" s="19">
        <f t="shared" si="8"/>
        <v>0.8</v>
      </c>
      <c r="AM21" s="20">
        <f t="shared" si="9"/>
        <v>0.44444444444444442</v>
      </c>
      <c r="AN21" s="32">
        <f t="shared" si="10"/>
        <v>0.44444444444444442</v>
      </c>
      <c r="AO21" s="19">
        <f t="shared" si="11"/>
        <v>0.4504504504504504</v>
      </c>
      <c r="AP21" s="19">
        <f t="shared" si="12"/>
        <v>0.8</v>
      </c>
      <c r="AQ21" s="20">
        <f t="shared" si="13"/>
        <v>1</v>
      </c>
      <c r="AR21" s="21">
        <f t="shared" si="14"/>
        <v>0.33333333333333331</v>
      </c>
      <c r="AS21" s="20">
        <f t="shared" si="15"/>
        <v>0.1111111111111111</v>
      </c>
      <c r="AT21" s="19">
        <f t="shared" si="16"/>
        <v>0.3401360544217687</v>
      </c>
      <c r="AU21" s="19">
        <f t="shared" si="17"/>
        <v>1</v>
      </c>
      <c r="AV21" s="20">
        <f t="shared" si="18"/>
        <v>0</v>
      </c>
      <c r="AW21" s="21">
        <f t="shared" si="19"/>
        <v>0</v>
      </c>
      <c r="AX21" s="20">
        <f t="shared" si="20"/>
        <v>0</v>
      </c>
    </row>
    <row r="22" spans="1:50" x14ac:dyDescent="0.2">
      <c r="A22" t="s">
        <v>40</v>
      </c>
      <c r="B22" t="s">
        <v>33</v>
      </c>
      <c r="C22" t="s">
        <v>37</v>
      </c>
      <c r="D22" t="s">
        <v>34</v>
      </c>
      <c r="E22" t="s">
        <v>35</v>
      </c>
      <c r="F22" s="47">
        <v>3.1944444444444442E-3</v>
      </c>
      <c r="G22">
        <v>-2</v>
      </c>
      <c r="H22">
        <v>5</v>
      </c>
      <c r="I22">
        <v>8</v>
      </c>
      <c r="J22">
        <v>1</v>
      </c>
      <c r="K22">
        <v>1</v>
      </c>
      <c r="L22">
        <v>5</v>
      </c>
      <c r="M22">
        <v>1</v>
      </c>
      <c r="N22">
        <v>2</v>
      </c>
      <c r="O22">
        <v>1</v>
      </c>
      <c r="P22">
        <v>4</v>
      </c>
      <c r="Q22">
        <v>1</v>
      </c>
      <c r="R22">
        <v>0</v>
      </c>
      <c r="S22">
        <v>7</v>
      </c>
      <c r="T22">
        <v>8</v>
      </c>
      <c r="U22">
        <v>2</v>
      </c>
      <c r="V22">
        <v>1</v>
      </c>
      <c r="W22">
        <v>3</v>
      </c>
      <c r="X22">
        <v>2</v>
      </c>
      <c r="Y22">
        <v>2</v>
      </c>
      <c r="Z22">
        <v>1</v>
      </c>
      <c r="AA22">
        <v>2</v>
      </c>
      <c r="AB22">
        <v>3</v>
      </c>
      <c r="AC22">
        <v>0</v>
      </c>
      <c r="AD22" s="29">
        <f t="shared" si="0"/>
        <v>0.3125</v>
      </c>
      <c r="AE22" s="18">
        <f t="shared" si="1"/>
        <v>0.125</v>
      </c>
      <c r="AF22" s="19">
        <f t="shared" si="2"/>
        <v>0.16666666666666666</v>
      </c>
      <c r="AG22" s="19">
        <f t="shared" si="3"/>
        <v>0</v>
      </c>
      <c r="AH22" s="20">
        <f t="shared" si="4"/>
        <v>0.625</v>
      </c>
      <c r="AI22" s="19">
        <f t="shared" si="5"/>
        <v>0.5</v>
      </c>
      <c r="AJ22" s="19">
        <f t="shared" si="6"/>
        <v>0.25</v>
      </c>
      <c r="AK22" s="19">
        <f t="shared" si="7"/>
        <v>0.25</v>
      </c>
      <c r="AL22" s="19">
        <f t="shared" si="8"/>
        <v>0</v>
      </c>
      <c r="AM22" s="20">
        <f t="shared" si="9"/>
        <v>0.875</v>
      </c>
      <c r="AN22" s="32">
        <f t="shared" si="10"/>
        <v>-0.25</v>
      </c>
      <c r="AO22" s="19">
        <f t="shared" si="11"/>
        <v>0.3125</v>
      </c>
      <c r="AP22" s="19">
        <f t="shared" si="12"/>
        <v>0.83333333333333337</v>
      </c>
      <c r="AQ22" s="20">
        <f t="shared" si="13"/>
        <v>1</v>
      </c>
      <c r="AR22" s="21">
        <f t="shared" si="14"/>
        <v>0.5</v>
      </c>
      <c r="AS22" s="20">
        <f t="shared" si="15"/>
        <v>0.125</v>
      </c>
      <c r="AT22" s="19">
        <f t="shared" si="16"/>
        <v>0.5</v>
      </c>
      <c r="AU22" s="19">
        <f t="shared" si="17"/>
        <v>0.75</v>
      </c>
      <c r="AV22" s="20">
        <f t="shared" si="18"/>
        <v>1.5</v>
      </c>
      <c r="AW22" s="21">
        <f t="shared" si="19"/>
        <v>1</v>
      </c>
      <c r="AX22" s="20">
        <f t="shared" si="20"/>
        <v>0.375</v>
      </c>
    </row>
    <row r="23" spans="1:50" x14ac:dyDescent="0.2">
      <c r="A23" t="s">
        <v>39</v>
      </c>
      <c r="B23" t="s">
        <v>33</v>
      </c>
      <c r="C23" t="s">
        <v>37</v>
      </c>
      <c r="D23" t="s">
        <v>34</v>
      </c>
      <c r="E23" t="s">
        <v>35</v>
      </c>
      <c r="F23" s="47">
        <v>3.1597222222222222E-3</v>
      </c>
      <c r="G23">
        <v>2</v>
      </c>
      <c r="H23">
        <v>13</v>
      </c>
      <c r="I23">
        <v>9</v>
      </c>
      <c r="J23">
        <v>1</v>
      </c>
      <c r="K23">
        <v>0</v>
      </c>
      <c r="L23">
        <v>3</v>
      </c>
      <c r="M23">
        <v>2</v>
      </c>
      <c r="N23">
        <v>2</v>
      </c>
      <c r="O23">
        <v>2</v>
      </c>
      <c r="P23">
        <v>1</v>
      </c>
      <c r="Q23">
        <v>3</v>
      </c>
      <c r="R23">
        <v>3</v>
      </c>
      <c r="S23">
        <v>11</v>
      </c>
      <c r="T23">
        <v>10</v>
      </c>
      <c r="U23">
        <v>1</v>
      </c>
      <c r="V23">
        <v>0</v>
      </c>
      <c r="W23">
        <v>4</v>
      </c>
      <c r="X23">
        <v>1</v>
      </c>
      <c r="Y23">
        <v>3</v>
      </c>
      <c r="Z23">
        <v>0</v>
      </c>
      <c r="AA23">
        <v>0</v>
      </c>
      <c r="AB23">
        <v>0</v>
      </c>
      <c r="AC23">
        <v>10</v>
      </c>
      <c r="AD23" s="29">
        <f t="shared" si="0"/>
        <v>0.7142857142857143</v>
      </c>
      <c r="AE23" s="18">
        <f t="shared" si="1"/>
        <v>0.1111111111111111</v>
      </c>
      <c r="AF23" s="19">
        <f t="shared" si="2"/>
        <v>0</v>
      </c>
      <c r="AG23" s="19">
        <f t="shared" si="3"/>
        <v>0.42857142857142855</v>
      </c>
      <c r="AH23" s="20">
        <f t="shared" si="4"/>
        <v>1.4444444444444444</v>
      </c>
      <c r="AI23" s="19">
        <f t="shared" si="5"/>
        <v>0.25</v>
      </c>
      <c r="AJ23" s="19">
        <f t="shared" si="6"/>
        <v>0.1</v>
      </c>
      <c r="AK23" s="19">
        <f t="shared" si="7"/>
        <v>0</v>
      </c>
      <c r="AL23" s="19">
        <f t="shared" si="8"/>
        <v>2.5</v>
      </c>
      <c r="AM23" s="20">
        <f t="shared" si="9"/>
        <v>1.1000000000000001</v>
      </c>
      <c r="AN23" s="32">
        <f t="shared" si="10"/>
        <v>0.34444444444444433</v>
      </c>
      <c r="AO23" s="19">
        <f t="shared" si="11"/>
        <v>0.78125</v>
      </c>
      <c r="AP23" s="19">
        <f t="shared" si="12"/>
        <v>1</v>
      </c>
      <c r="AQ23" s="20">
        <f t="shared" si="13"/>
        <v>3</v>
      </c>
      <c r="AR23" s="21">
        <f t="shared" si="14"/>
        <v>0.75</v>
      </c>
      <c r="AS23" s="20">
        <f t="shared" si="15"/>
        <v>0.33333333333333331</v>
      </c>
      <c r="AT23" s="19">
        <f t="shared" si="16"/>
        <v>0.88709677419354838</v>
      </c>
      <c r="AU23" s="19">
        <f t="shared" si="17"/>
        <v>1</v>
      </c>
      <c r="AV23" s="20">
        <f t="shared" si="18"/>
        <v>0</v>
      </c>
      <c r="AW23" s="21">
        <f t="shared" si="19"/>
        <v>0</v>
      </c>
      <c r="AX23" s="20">
        <f t="shared" si="20"/>
        <v>0</v>
      </c>
    </row>
    <row r="24" spans="1:50" x14ac:dyDescent="0.2">
      <c r="A24" t="s">
        <v>30</v>
      </c>
      <c r="B24" t="s">
        <v>40</v>
      </c>
      <c r="C24" t="s">
        <v>37</v>
      </c>
      <c r="D24" t="s">
        <v>34</v>
      </c>
      <c r="E24" t="s">
        <v>35</v>
      </c>
      <c r="F24" s="47">
        <v>3.0555555555555557E-3</v>
      </c>
      <c r="G24">
        <v>-5</v>
      </c>
      <c r="H24">
        <v>4</v>
      </c>
      <c r="I24">
        <v>6</v>
      </c>
      <c r="J24">
        <v>2</v>
      </c>
      <c r="K24">
        <v>0</v>
      </c>
      <c r="L24">
        <v>2</v>
      </c>
      <c r="M24">
        <v>1</v>
      </c>
      <c r="N24">
        <v>2</v>
      </c>
      <c r="O24">
        <v>0</v>
      </c>
      <c r="P24">
        <v>0</v>
      </c>
      <c r="Q24">
        <v>1</v>
      </c>
      <c r="R24">
        <v>2</v>
      </c>
      <c r="S24">
        <v>9</v>
      </c>
      <c r="T24">
        <v>9</v>
      </c>
      <c r="U24">
        <v>2</v>
      </c>
      <c r="V24">
        <v>0</v>
      </c>
      <c r="W24">
        <v>2</v>
      </c>
      <c r="X24">
        <v>2</v>
      </c>
      <c r="Y24">
        <v>2</v>
      </c>
      <c r="Z24">
        <v>1</v>
      </c>
      <c r="AA24">
        <v>1</v>
      </c>
      <c r="AB24">
        <v>2</v>
      </c>
      <c r="AC24">
        <v>2</v>
      </c>
      <c r="AD24" s="29">
        <f t="shared" si="0"/>
        <v>0.33333333333333331</v>
      </c>
      <c r="AE24" s="18">
        <f t="shared" si="1"/>
        <v>0.33333333333333331</v>
      </c>
      <c r="AF24" s="19">
        <f t="shared" si="2"/>
        <v>0</v>
      </c>
      <c r="AG24" s="19">
        <f t="shared" si="3"/>
        <v>0.66666666666666663</v>
      </c>
      <c r="AH24" s="20">
        <f t="shared" si="4"/>
        <v>0.66666666666666663</v>
      </c>
      <c r="AI24" s="19">
        <f t="shared" si="5"/>
        <v>0.58333333333333337</v>
      </c>
      <c r="AJ24" s="19">
        <f t="shared" si="6"/>
        <v>0.22222222222222221</v>
      </c>
      <c r="AK24" s="19">
        <f t="shared" si="7"/>
        <v>0</v>
      </c>
      <c r="AL24" s="19">
        <f t="shared" si="8"/>
        <v>0.33333333333333331</v>
      </c>
      <c r="AM24" s="20">
        <f t="shared" si="9"/>
        <v>1</v>
      </c>
      <c r="AN24" s="32">
        <f t="shared" si="10"/>
        <v>-0.33333333333333337</v>
      </c>
      <c r="AO24" s="19">
        <f t="shared" si="11"/>
        <v>0.51546391752577325</v>
      </c>
      <c r="AP24" s="19">
        <f t="shared" si="12"/>
        <v>1</v>
      </c>
      <c r="AQ24" s="20">
        <f t="shared" si="13"/>
        <v>0.5</v>
      </c>
      <c r="AR24" s="21">
        <f t="shared" si="14"/>
        <v>1</v>
      </c>
      <c r="AS24" s="20">
        <f t="shared" si="15"/>
        <v>0.16666666666666666</v>
      </c>
      <c r="AT24" s="19">
        <f t="shared" si="16"/>
        <v>0.69875776397515521</v>
      </c>
      <c r="AU24" s="19">
        <f t="shared" si="17"/>
        <v>1</v>
      </c>
      <c r="AV24" s="20">
        <f t="shared" si="18"/>
        <v>1</v>
      </c>
      <c r="AW24" s="21">
        <f t="shared" si="19"/>
        <v>0.66666666666666663</v>
      </c>
      <c r="AX24" s="20">
        <f t="shared" si="20"/>
        <v>0.22222222222222221</v>
      </c>
    </row>
    <row r="25" spans="1:50" x14ac:dyDescent="0.2">
      <c r="A25" t="s">
        <v>28</v>
      </c>
      <c r="B25" t="s">
        <v>29</v>
      </c>
      <c r="C25" t="s">
        <v>39</v>
      </c>
      <c r="D25" t="s">
        <v>33</v>
      </c>
      <c r="E25" t="s">
        <v>36</v>
      </c>
      <c r="F25" s="47">
        <v>2.9745370370370373E-3</v>
      </c>
      <c r="G25">
        <v>-2</v>
      </c>
      <c r="H25">
        <v>5</v>
      </c>
      <c r="I25">
        <v>7</v>
      </c>
      <c r="J25">
        <v>1</v>
      </c>
      <c r="K25">
        <v>1</v>
      </c>
      <c r="L25">
        <v>3</v>
      </c>
      <c r="M25">
        <v>2</v>
      </c>
      <c r="N25">
        <v>1</v>
      </c>
      <c r="O25">
        <v>0</v>
      </c>
      <c r="P25">
        <v>3</v>
      </c>
      <c r="Q25">
        <v>1</v>
      </c>
      <c r="R25">
        <v>2</v>
      </c>
      <c r="S25">
        <v>7</v>
      </c>
      <c r="T25">
        <v>6</v>
      </c>
      <c r="U25">
        <v>1</v>
      </c>
      <c r="V25">
        <v>0</v>
      </c>
      <c r="W25">
        <v>2</v>
      </c>
      <c r="X25">
        <v>2</v>
      </c>
      <c r="Y25">
        <v>0</v>
      </c>
      <c r="Z25">
        <v>1</v>
      </c>
      <c r="AA25">
        <v>1</v>
      </c>
      <c r="AB25">
        <v>2</v>
      </c>
      <c r="AC25">
        <v>2</v>
      </c>
      <c r="AD25" s="29">
        <f t="shared" si="0"/>
        <v>0.33333333333333331</v>
      </c>
      <c r="AE25" s="18">
        <f t="shared" si="1"/>
        <v>0.14285714285714285</v>
      </c>
      <c r="AF25" s="19">
        <f t="shared" si="2"/>
        <v>0.25</v>
      </c>
      <c r="AG25" s="19">
        <f t="shared" si="3"/>
        <v>0.33333333333333331</v>
      </c>
      <c r="AH25" s="20">
        <f t="shared" si="4"/>
        <v>0.7142857142857143</v>
      </c>
      <c r="AI25" s="19">
        <f t="shared" si="5"/>
        <v>0.875</v>
      </c>
      <c r="AJ25" s="19">
        <f t="shared" si="6"/>
        <v>0.16666666666666666</v>
      </c>
      <c r="AK25" s="19">
        <f t="shared" si="7"/>
        <v>0</v>
      </c>
      <c r="AL25" s="19">
        <f t="shared" si="8"/>
        <v>0.5</v>
      </c>
      <c r="AM25" s="20">
        <f t="shared" si="9"/>
        <v>1.1666666666666667</v>
      </c>
      <c r="AN25" s="32">
        <f t="shared" si="10"/>
        <v>-0.45238095238095244</v>
      </c>
      <c r="AO25" s="19">
        <f t="shared" si="11"/>
        <v>0.36337209302325579</v>
      </c>
      <c r="AP25" s="19">
        <f t="shared" si="12"/>
        <v>0.75</v>
      </c>
      <c r="AQ25" s="20">
        <f t="shared" si="13"/>
        <v>1</v>
      </c>
      <c r="AR25" s="21">
        <f t="shared" si="14"/>
        <v>0.5</v>
      </c>
      <c r="AS25" s="20">
        <f t="shared" si="15"/>
        <v>0.14285714285714285</v>
      </c>
      <c r="AT25" s="19">
        <f t="shared" si="16"/>
        <v>0.78828828828828823</v>
      </c>
      <c r="AU25" s="19">
        <f t="shared" si="17"/>
        <v>1</v>
      </c>
      <c r="AV25" s="20">
        <f t="shared" si="18"/>
        <v>2</v>
      </c>
      <c r="AW25" s="21">
        <f t="shared" si="19"/>
        <v>0.66666666666666663</v>
      </c>
      <c r="AX25" s="20">
        <f t="shared" si="20"/>
        <v>0.33333333333333331</v>
      </c>
    </row>
    <row r="26" spans="1:50" x14ac:dyDescent="0.2">
      <c r="A26" t="s">
        <v>28</v>
      </c>
      <c r="B26" t="s">
        <v>30</v>
      </c>
      <c r="C26" t="s">
        <v>38</v>
      </c>
      <c r="D26" t="s">
        <v>34</v>
      </c>
      <c r="E26" t="s">
        <v>35</v>
      </c>
      <c r="F26" s="47">
        <v>2.7777777777777779E-3</v>
      </c>
      <c r="G26">
        <v>1</v>
      </c>
      <c r="H26">
        <v>5</v>
      </c>
      <c r="I26">
        <v>6</v>
      </c>
      <c r="J26">
        <v>2</v>
      </c>
      <c r="K26">
        <v>1</v>
      </c>
      <c r="L26">
        <v>2</v>
      </c>
      <c r="M26">
        <v>1</v>
      </c>
      <c r="N26">
        <v>2</v>
      </c>
      <c r="O26">
        <v>1</v>
      </c>
      <c r="P26">
        <v>1</v>
      </c>
      <c r="Q26">
        <v>1</v>
      </c>
      <c r="R26">
        <v>0</v>
      </c>
      <c r="S26">
        <v>4</v>
      </c>
      <c r="T26">
        <v>6</v>
      </c>
      <c r="U26">
        <v>0</v>
      </c>
      <c r="V26">
        <v>0</v>
      </c>
      <c r="W26">
        <v>4</v>
      </c>
      <c r="X26">
        <v>1</v>
      </c>
      <c r="Y26">
        <v>2</v>
      </c>
      <c r="Z26">
        <v>0</v>
      </c>
      <c r="AA26">
        <v>2</v>
      </c>
      <c r="AB26">
        <v>0</v>
      </c>
      <c r="AC26">
        <v>2</v>
      </c>
      <c r="AD26" s="29">
        <f t="shared" si="0"/>
        <v>0.5</v>
      </c>
      <c r="AE26" s="18">
        <f t="shared" si="1"/>
        <v>0.33333333333333331</v>
      </c>
      <c r="AF26" s="19">
        <f t="shared" si="2"/>
        <v>0.33333333333333331</v>
      </c>
      <c r="AG26" s="19">
        <f t="shared" si="3"/>
        <v>0</v>
      </c>
      <c r="AH26" s="20">
        <f t="shared" si="4"/>
        <v>0.83333333333333337</v>
      </c>
      <c r="AI26" s="19">
        <f t="shared" si="5"/>
        <v>0.2</v>
      </c>
      <c r="AJ26" s="19">
        <f t="shared" si="6"/>
        <v>0</v>
      </c>
      <c r="AK26" s="19">
        <f t="shared" si="7"/>
        <v>0</v>
      </c>
      <c r="AL26" s="19">
        <f t="shared" si="8"/>
        <v>0.4</v>
      </c>
      <c r="AM26" s="20">
        <f t="shared" si="9"/>
        <v>0.66666666666666663</v>
      </c>
      <c r="AN26" s="32">
        <f t="shared" si="10"/>
        <v>0.16666666666666674</v>
      </c>
      <c r="AO26" s="19">
        <f t="shared" si="11"/>
        <v>0.5</v>
      </c>
      <c r="AP26" s="19">
        <f t="shared" si="12"/>
        <v>0.66666666666666663</v>
      </c>
      <c r="AQ26" s="20">
        <f t="shared" si="13"/>
        <v>0.5</v>
      </c>
      <c r="AR26" s="21">
        <f t="shared" si="14"/>
        <v>0.5</v>
      </c>
      <c r="AS26" s="20">
        <f t="shared" si="15"/>
        <v>0.16666666666666666</v>
      </c>
      <c r="AT26" s="19">
        <f t="shared" si="16"/>
        <v>0.36764705882352938</v>
      </c>
      <c r="AU26" s="19">
        <f t="shared" si="17"/>
        <v>1</v>
      </c>
      <c r="AV26" s="20">
        <f t="shared" si="18"/>
        <v>0</v>
      </c>
      <c r="AW26" s="21">
        <f t="shared" si="19"/>
        <v>0</v>
      </c>
      <c r="AX26" s="20">
        <f t="shared" si="20"/>
        <v>0</v>
      </c>
    </row>
    <row r="27" spans="1:50" x14ac:dyDescent="0.2">
      <c r="A27" t="s">
        <v>28</v>
      </c>
      <c r="B27" t="s">
        <v>30</v>
      </c>
      <c r="C27" t="s">
        <v>32</v>
      </c>
      <c r="D27" t="s">
        <v>36</v>
      </c>
      <c r="E27" t="s">
        <v>35</v>
      </c>
      <c r="F27" s="47">
        <v>2.7546296296296294E-3</v>
      </c>
      <c r="G27">
        <v>-11</v>
      </c>
      <c r="H27">
        <v>2</v>
      </c>
      <c r="I27">
        <v>8</v>
      </c>
      <c r="J27">
        <v>1</v>
      </c>
      <c r="K27">
        <v>1</v>
      </c>
      <c r="L27">
        <v>6</v>
      </c>
      <c r="M27">
        <v>1</v>
      </c>
      <c r="N27">
        <v>3</v>
      </c>
      <c r="O27">
        <v>0</v>
      </c>
      <c r="P27">
        <v>4</v>
      </c>
      <c r="Q27">
        <v>1</v>
      </c>
      <c r="R27">
        <v>0</v>
      </c>
      <c r="S27">
        <v>13</v>
      </c>
      <c r="T27">
        <v>7</v>
      </c>
      <c r="U27">
        <v>2</v>
      </c>
      <c r="V27">
        <v>0</v>
      </c>
      <c r="W27">
        <v>0</v>
      </c>
      <c r="X27">
        <v>2</v>
      </c>
      <c r="Y27">
        <v>0</v>
      </c>
      <c r="Z27">
        <v>3</v>
      </c>
      <c r="AA27">
        <v>0</v>
      </c>
      <c r="AB27">
        <v>3</v>
      </c>
      <c r="AC27">
        <v>0</v>
      </c>
      <c r="AD27" s="29">
        <f t="shared" si="0"/>
        <v>0.125</v>
      </c>
      <c r="AE27" s="18">
        <f t="shared" si="1"/>
        <v>0.125</v>
      </c>
      <c r="AF27" s="19">
        <f t="shared" si="2"/>
        <v>0.14285714285714285</v>
      </c>
      <c r="AG27" s="19">
        <f t="shared" si="3"/>
        <v>0</v>
      </c>
      <c r="AH27" s="20">
        <f t="shared" si="4"/>
        <v>0.25</v>
      </c>
      <c r="AI27" s="19">
        <f t="shared" si="5"/>
        <v>1.3</v>
      </c>
      <c r="AJ27" s="19">
        <f t="shared" si="6"/>
        <v>0.2857142857142857</v>
      </c>
      <c r="AK27" s="19">
        <f t="shared" si="7"/>
        <v>0</v>
      </c>
      <c r="AL27" s="19">
        <f t="shared" si="8"/>
        <v>0</v>
      </c>
      <c r="AM27" s="20">
        <f t="shared" si="9"/>
        <v>1.8571428571428572</v>
      </c>
      <c r="AN27" s="32">
        <f t="shared" si="10"/>
        <v>-1.6071428571428572</v>
      </c>
      <c r="AO27" s="19">
        <f t="shared" si="11"/>
        <v>0.125</v>
      </c>
      <c r="AP27" s="19">
        <f t="shared" si="12"/>
        <v>0.8571428571428571</v>
      </c>
      <c r="AQ27" s="20">
        <f t="shared" si="13"/>
        <v>1</v>
      </c>
      <c r="AR27" s="21">
        <f t="shared" si="14"/>
        <v>1</v>
      </c>
      <c r="AS27" s="20">
        <f t="shared" si="15"/>
        <v>0.125</v>
      </c>
      <c r="AT27" s="19">
        <f t="shared" si="16"/>
        <v>1.3</v>
      </c>
      <c r="AU27" s="19">
        <f t="shared" si="17"/>
        <v>0</v>
      </c>
      <c r="AV27" s="20">
        <f t="shared" si="18"/>
        <v>1.5</v>
      </c>
      <c r="AW27" s="21">
        <f t="shared" si="19"/>
        <v>0.6</v>
      </c>
      <c r="AX27" s="20">
        <f t="shared" si="20"/>
        <v>0.42857142857142855</v>
      </c>
    </row>
    <row r="28" spans="1:50" x14ac:dyDescent="0.2">
      <c r="A28" t="s">
        <v>44</v>
      </c>
      <c r="B28" t="s">
        <v>30</v>
      </c>
      <c r="C28" t="s">
        <v>31</v>
      </c>
      <c r="D28" t="s">
        <v>32</v>
      </c>
      <c r="E28" t="s">
        <v>35</v>
      </c>
      <c r="F28" s="47">
        <v>2.7083333333333334E-3</v>
      </c>
      <c r="G28">
        <v>4</v>
      </c>
      <c r="H28">
        <v>6</v>
      </c>
      <c r="I28">
        <v>6</v>
      </c>
      <c r="J28">
        <v>0</v>
      </c>
      <c r="K28">
        <v>1</v>
      </c>
      <c r="L28">
        <v>3</v>
      </c>
      <c r="M28">
        <v>3</v>
      </c>
      <c r="N28">
        <v>3</v>
      </c>
      <c r="O28">
        <v>0</v>
      </c>
      <c r="P28">
        <v>1</v>
      </c>
      <c r="Q28">
        <v>1</v>
      </c>
      <c r="R28">
        <v>0</v>
      </c>
      <c r="S28">
        <v>2</v>
      </c>
      <c r="T28">
        <v>6</v>
      </c>
      <c r="U28">
        <v>0</v>
      </c>
      <c r="V28">
        <v>0</v>
      </c>
      <c r="W28">
        <v>5</v>
      </c>
      <c r="X28">
        <v>1</v>
      </c>
      <c r="Y28">
        <v>2</v>
      </c>
      <c r="Z28">
        <v>0</v>
      </c>
      <c r="AA28">
        <v>3</v>
      </c>
      <c r="AB28">
        <v>0</v>
      </c>
      <c r="AC28">
        <v>0</v>
      </c>
      <c r="AD28" s="29">
        <f t="shared" si="0"/>
        <v>0.42857142857142855</v>
      </c>
      <c r="AE28" s="18">
        <f t="shared" si="1"/>
        <v>0</v>
      </c>
      <c r="AF28" s="19">
        <f t="shared" si="2"/>
        <v>0.25</v>
      </c>
      <c r="AG28" s="19">
        <f t="shared" si="3"/>
        <v>0</v>
      </c>
      <c r="AH28" s="20">
        <f t="shared" si="4"/>
        <v>1</v>
      </c>
      <c r="AI28" s="19">
        <f t="shared" si="5"/>
        <v>0.16666666666666666</v>
      </c>
      <c r="AJ28" s="19">
        <f t="shared" si="6"/>
        <v>0</v>
      </c>
      <c r="AK28" s="19">
        <f t="shared" si="7"/>
        <v>0</v>
      </c>
      <c r="AL28" s="19">
        <f t="shared" si="8"/>
        <v>0</v>
      </c>
      <c r="AM28" s="20">
        <f t="shared" si="9"/>
        <v>0.33333333333333331</v>
      </c>
      <c r="AN28" s="32">
        <f t="shared" si="10"/>
        <v>0.66666666666666674</v>
      </c>
      <c r="AO28" s="19">
        <f t="shared" si="11"/>
        <v>0.42857142857142855</v>
      </c>
      <c r="AP28" s="19">
        <f t="shared" si="12"/>
        <v>0.75</v>
      </c>
      <c r="AQ28" s="20">
        <f t="shared" si="13"/>
        <v>0</v>
      </c>
      <c r="AR28" s="21">
        <f t="shared" si="14"/>
        <v>0.33333333333333331</v>
      </c>
      <c r="AS28" s="20">
        <f t="shared" si="15"/>
        <v>0.16666666666666666</v>
      </c>
      <c r="AT28" s="19">
        <f t="shared" si="16"/>
        <v>0.16666666666666666</v>
      </c>
      <c r="AU28" s="19">
        <f t="shared" si="17"/>
        <v>1</v>
      </c>
      <c r="AV28" s="20">
        <f t="shared" si="18"/>
        <v>0</v>
      </c>
      <c r="AW28" s="21">
        <f t="shared" si="19"/>
        <v>0</v>
      </c>
      <c r="AX28" s="20">
        <f t="shared" si="20"/>
        <v>0</v>
      </c>
    </row>
    <row r="29" spans="1:50" x14ac:dyDescent="0.2">
      <c r="A29" t="s">
        <v>28</v>
      </c>
      <c r="B29" t="s">
        <v>29</v>
      </c>
      <c r="C29" t="s">
        <v>36</v>
      </c>
      <c r="D29" t="s">
        <v>34</v>
      </c>
      <c r="E29" t="s">
        <v>35</v>
      </c>
      <c r="F29" s="47">
        <v>2.5000000000000001E-3</v>
      </c>
      <c r="G29">
        <v>4</v>
      </c>
      <c r="H29">
        <v>9</v>
      </c>
      <c r="I29">
        <v>7</v>
      </c>
      <c r="J29">
        <v>0</v>
      </c>
      <c r="K29">
        <v>1</v>
      </c>
      <c r="L29">
        <v>2</v>
      </c>
      <c r="M29">
        <v>2</v>
      </c>
      <c r="N29">
        <v>1</v>
      </c>
      <c r="O29">
        <v>0</v>
      </c>
      <c r="P29">
        <v>2</v>
      </c>
      <c r="Q29">
        <v>1</v>
      </c>
      <c r="R29">
        <v>6</v>
      </c>
      <c r="S29">
        <v>5</v>
      </c>
      <c r="T29">
        <v>7</v>
      </c>
      <c r="U29">
        <v>1</v>
      </c>
      <c r="V29">
        <v>2</v>
      </c>
      <c r="W29">
        <v>4</v>
      </c>
      <c r="X29">
        <v>2</v>
      </c>
      <c r="Y29">
        <v>4</v>
      </c>
      <c r="Z29">
        <v>0</v>
      </c>
      <c r="AA29">
        <v>1</v>
      </c>
      <c r="AB29">
        <v>0</v>
      </c>
      <c r="AC29">
        <v>4</v>
      </c>
      <c r="AD29" s="29">
        <f t="shared" si="0"/>
        <v>0.4</v>
      </c>
      <c r="AE29" s="18">
        <f t="shared" si="1"/>
        <v>0</v>
      </c>
      <c r="AF29" s="19">
        <f t="shared" si="2"/>
        <v>0.33333333333333331</v>
      </c>
      <c r="AG29" s="19">
        <f t="shared" si="3"/>
        <v>1.2</v>
      </c>
      <c r="AH29" s="20">
        <f t="shared" si="4"/>
        <v>1.2857142857142858</v>
      </c>
      <c r="AI29" s="19">
        <f t="shared" si="5"/>
        <v>0.2857142857142857</v>
      </c>
      <c r="AJ29" s="19">
        <f t="shared" si="6"/>
        <v>0.14285714285714285</v>
      </c>
      <c r="AK29" s="19">
        <f t="shared" si="7"/>
        <v>0.33333333333333331</v>
      </c>
      <c r="AL29" s="19">
        <f t="shared" si="8"/>
        <v>0.5714285714285714</v>
      </c>
      <c r="AM29" s="20">
        <f t="shared" si="9"/>
        <v>0.7142857142857143</v>
      </c>
      <c r="AN29" s="32">
        <f t="shared" si="10"/>
        <v>0.57142857142857151</v>
      </c>
      <c r="AO29" s="19">
        <f t="shared" si="11"/>
        <v>0.58900523560209417</v>
      </c>
      <c r="AP29" s="19">
        <f t="shared" si="12"/>
        <v>0.66666666666666663</v>
      </c>
      <c r="AQ29" s="20">
        <f t="shared" si="13"/>
        <v>0</v>
      </c>
      <c r="AR29" s="21">
        <f t="shared" si="14"/>
        <v>0.5</v>
      </c>
      <c r="AS29" s="20">
        <f t="shared" si="15"/>
        <v>0.14285714285714285</v>
      </c>
      <c r="AT29" s="19">
        <f t="shared" si="16"/>
        <v>0.31725888324873097</v>
      </c>
      <c r="AU29" s="19">
        <f t="shared" si="17"/>
        <v>0.66666666666666663</v>
      </c>
      <c r="AV29" s="20">
        <f t="shared" si="18"/>
        <v>0</v>
      </c>
      <c r="AW29" s="21">
        <f t="shared" si="19"/>
        <v>0</v>
      </c>
      <c r="AX29" s="20">
        <f t="shared" si="20"/>
        <v>0</v>
      </c>
    </row>
    <row r="30" spans="1:50" x14ac:dyDescent="0.2">
      <c r="A30" t="s">
        <v>28</v>
      </c>
      <c r="B30" t="s">
        <v>29</v>
      </c>
      <c r="C30" t="s">
        <v>30</v>
      </c>
      <c r="D30" t="s">
        <v>37</v>
      </c>
      <c r="E30" t="s">
        <v>35</v>
      </c>
      <c r="F30" s="47">
        <v>2.4652777777777776E-3</v>
      </c>
      <c r="G30">
        <v>0</v>
      </c>
      <c r="H30">
        <v>7</v>
      </c>
      <c r="I30">
        <v>4</v>
      </c>
      <c r="J30">
        <v>0</v>
      </c>
      <c r="K30">
        <v>2</v>
      </c>
      <c r="L30">
        <v>1</v>
      </c>
      <c r="M30">
        <v>2</v>
      </c>
      <c r="N30">
        <v>1</v>
      </c>
      <c r="O30">
        <v>1</v>
      </c>
      <c r="P30">
        <v>2</v>
      </c>
      <c r="Q30">
        <v>2</v>
      </c>
      <c r="R30">
        <v>0</v>
      </c>
      <c r="S30">
        <v>7</v>
      </c>
      <c r="T30">
        <v>5</v>
      </c>
      <c r="U30">
        <v>1</v>
      </c>
      <c r="V30">
        <v>1</v>
      </c>
      <c r="W30">
        <v>1</v>
      </c>
      <c r="X30">
        <v>2</v>
      </c>
      <c r="Y30">
        <v>2</v>
      </c>
      <c r="Z30">
        <v>0</v>
      </c>
      <c r="AA30">
        <v>0</v>
      </c>
      <c r="AB30">
        <v>0</v>
      </c>
      <c r="AC30">
        <v>4</v>
      </c>
      <c r="AD30" s="29">
        <f t="shared" si="0"/>
        <v>0.58333333333333337</v>
      </c>
      <c r="AE30" s="18">
        <f t="shared" si="1"/>
        <v>0</v>
      </c>
      <c r="AF30" s="19">
        <f t="shared" si="2"/>
        <v>0.66666666666666663</v>
      </c>
      <c r="AG30" s="19">
        <f t="shared" si="3"/>
        <v>0</v>
      </c>
      <c r="AH30" s="20">
        <f t="shared" si="4"/>
        <v>1.75</v>
      </c>
      <c r="AI30" s="19">
        <f t="shared" si="5"/>
        <v>0.5</v>
      </c>
      <c r="AJ30" s="19">
        <f t="shared" si="6"/>
        <v>0.2</v>
      </c>
      <c r="AK30" s="19">
        <f t="shared" si="7"/>
        <v>0.5</v>
      </c>
      <c r="AL30" s="19">
        <f t="shared" si="8"/>
        <v>1</v>
      </c>
      <c r="AM30" s="20">
        <f t="shared" si="9"/>
        <v>1.4</v>
      </c>
      <c r="AN30" s="32">
        <f t="shared" si="10"/>
        <v>0.35000000000000009</v>
      </c>
      <c r="AO30" s="19">
        <f t="shared" si="11"/>
        <v>0.58333333333333337</v>
      </c>
      <c r="AP30" s="19">
        <f t="shared" si="12"/>
        <v>0.33333333333333331</v>
      </c>
      <c r="AQ30" s="20">
        <f t="shared" si="13"/>
        <v>0</v>
      </c>
      <c r="AR30" s="21">
        <f t="shared" si="14"/>
        <v>0.66666666666666663</v>
      </c>
      <c r="AS30" s="20">
        <f t="shared" si="15"/>
        <v>0.5</v>
      </c>
      <c r="AT30" s="19">
        <f t="shared" si="16"/>
        <v>0.71721311475409832</v>
      </c>
      <c r="AU30" s="19">
        <f t="shared" si="17"/>
        <v>0.5</v>
      </c>
      <c r="AV30" s="20">
        <f t="shared" si="18"/>
        <v>0</v>
      </c>
      <c r="AW30" s="21">
        <f t="shared" si="19"/>
        <v>0</v>
      </c>
      <c r="AX30" s="20">
        <f t="shared" si="20"/>
        <v>0</v>
      </c>
    </row>
    <row r="31" spans="1:50" x14ac:dyDescent="0.2">
      <c r="A31" t="s">
        <v>29</v>
      </c>
      <c r="B31" t="s">
        <v>30</v>
      </c>
      <c r="C31" t="s">
        <v>40</v>
      </c>
      <c r="D31" t="s">
        <v>36</v>
      </c>
      <c r="E31" t="s">
        <v>34</v>
      </c>
      <c r="F31" s="47">
        <v>2.3495370370370371E-3</v>
      </c>
      <c r="G31">
        <v>5</v>
      </c>
      <c r="H31">
        <v>6</v>
      </c>
      <c r="I31">
        <v>4</v>
      </c>
      <c r="J31">
        <v>1</v>
      </c>
      <c r="K31">
        <v>1</v>
      </c>
      <c r="L31">
        <v>0</v>
      </c>
      <c r="M31">
        <v>3</v>
      </c>
      <c r="N31">
        <v>1</v>
      </c>
      <c r="O31">
        <v>0</v>
      </c>
      <c r="P31">
        <v>0</v>
      </c>
      <c r="Q31">
        <v>2</v>
      </c>
      <c r="R31">
        <v>0</v>
      </c>
      <c r="S31">
        <v>1</v>
      </c>
      <c r="T31">
        <v>5</v>
      </c>
      <c r="U31">
        <v>1</v>
      </c>
      <c r="V31">
        <v>1</v>
      </c>
      <c r="W31">
        <v>3</v>
      </c>
      <c r="X31">
        <v>0</v>
      </c>
      <c r="Y31">
        <v>4</v>
      </c>
      <c r="Z31">
        <v>0</v>
      </c>
      <c r="AA31">
        <v>0</v>
      </c>
      <c r="AB31">
        <v>0</v>
      </c>
      <c r="AC31">
        <v>2</v>
      </c>
      <c r="AD31" s="29">
        <f t="shared" si="0"/>
        <v>0.75</v>
      </c>
      <c r="AE31" s="18">
        <f t="shared" si="1"/>
        <v>0.25</v>
      </c>
      <c r="AF31" s="19">
        <f t="shared" si="2"/>
        <v>1</v>
      </c>
      <c r="AG31" s="19">
        <f t="shared" si="3"/>
        <v>0</v>
      </c>
      <c r="AH31" s="20">
        <f t="shared" si="4"/>
        <v>1.5</v>
      </c>
      <c r="AI31" s="19">
        <f t="shared" si="5"/>
        <v>0</v>
      </c>
      <c r="AJ31" s="19">
        <f t="shared" si="6"/>
        <v>0.2</v>
      </c>
      <c r="AK31" s="19">
        <f t="shared" si="7"/>
        <v>0.25</v>
      </c>
      <c r="AL31" s="19">
        <f t="shared" si="8"/>
        <v>0.5</v>
      </c>
      <c r="AM31" s="20">
        <f t="shared" si="9"/>
        <v>0.2</v>
      </c>
      <c r="AN31" s="32">
        <f t="shared" si="10"/>
        <v>1.3</v>
      </c>
      <c r="AO31" s="19">
        <f t="shared" si="11"/>
        <v>0.75</v>
      </c>
      <c r="AP31" s="19">
        <f t="shared" si="12"/>
        <v>0</v>
      </c>
      <c r="AQ31" s="20">
        <f t="shared" si="13"/>
        <v>2</v>
      </c>
      <c r="AR31" s="21">
        <f t="shared" si="14"/>
        <v>0.66666666666666663</v>
      </c>
      <c r="AS31" s="20">
        <f t="shared" si="15"/>
        <v>0.5</v>
      </c>
      <c r="AT31" s="19">
        <f t="shared" si="16"/>
        <v>0.1126126126126126</v>
      </c>
      <c r="AU31" s="19">
        <f t="shared" si="17"/>
        <v>0.75</v>
      </c>
      <c r="AV31" s="20">
        <f t="shared" si="18"/>
        <v>0</v>
      </c>
      <c r="AW31" s="21">
        <f t="shared" si="19"/>
        <v>0</v>
      </c>
      <c r="AX31" s="20">
        <f t="shared" si="20"/>
        <v>0</v>
      </c>
    </row>
    <row r="32" spans="1:50" x14ac:dyDescent="0.2">
      <c r="A32" t="s">
        <v>28</v>
      </c>
      <c r="B32" t="s">
        <v>29</v>
      </c>
      <c r="C32" t="s">
        <v>39</v>
      </c>
      <c r="D32" t="s">
        <v>37</v>
      </c>
      <c r="E32" t="s">
        <v>35</v>
      </c>
      <c r="F32" s="47">
        <v>2.2222222222222222E-3</v>
      </c>
      <c r="G32">
        <v>-7</v>
      </c>
      <c r="H32">
        <v>1</v>
      </c>
      <c r="I32">
        <v>5</v>
      </c>
      <c r="J32">
        <v>3</v>
      </c>
      <c r="K32">
        <v>2</v>
      </c>
      <c r="L32">
        <v>2</v>
      </c>
      <c r="M32">
        <v>0</v>
      </c>
      <c r="N32">
        <v>3</v>
      </c>
      <c r="O32">
        <v>0</v>
      </c>
      <c r="P32">
        <v>0</v>
      </c>
      <c r="Q32">
        <v>0</v>
      </c>
      <c r="R32">
        <v>2</v>
      </c>
      <c r="S32">
        <v>8</v>
      </c>
      <c r="T32">
        <v>5</v>
      </c>
      <c r="U32">
        <v>1</v>
      </c>
      <c r="V32">
        <v>1</v>
      </c>
      <c r="W32">
        <v>1</v>
      </c>
      <c r="X32">
        <v>4</v>
      </c>
      <c r="Y32">
        <v>2</v>
      </c>
      <c r="Z32">
        <v>0</v>
      </c>
      <c r="AA32">
        <v>0</v>
      </c>
      <c r="AB32">
        <v>2</v>
      </c>
      <c r="AC32">
        <v>0</v>
      </c>
      <c r="AD32" s="29">
        <f t="shared" si="0"/>
        <v>0</v>
      </c>
      <c r="AE32" s="18">
        <f t="shared" si="1"/>
        <v>0.6</v>
      </c>
      <c r="AF32" s="19">
        <f t="shared" si="2"/>
        <v>0.5</v>
      </c>
      <c r="AG32" s="19">
        <f t="shared" si="3"/>
        <v>0.66666666666666663</v>
      </c>
      <c r="AH32" s="20">
        <f t="shared" si="4"/>
        <v>0.2</v>
      </c>
      <c r="AI32" s="19">
        <f t="shared" si="5"/>
        <v>0.66666666666666663</v>
      </c>
      <c r="AJ32" s="19">
        <f t="shared" si="6"/>
        <v>0.2</v>
      </c>
      <c r="AK32" s="19">
        <f t="shared" si="7"/>
        <v>0.5</v>
      </c>
      <c r="AL32" s="19">
        <f t="shared" si="8"/>
        <v>0</v>
      </c>
      <c r="AM32" s="20">
        <f t="shared" si="9"/>
        <v>1.6</v>
      </c>
      <c r="AN32" s="32">
        <f t="shared" si="10"/>
        <v>-1.4000000000000001</v>
      </c>
      <c r="AO32" s="19">
        <f t="shared" si="11"/>
        <v>0.12886597938144331</v>
      </c>
      <c r="AP32" s="19">
        <f t="shared" si="12"/>
        <v>0.5</v>
      </c>
      <c r="AQ32" s="20">
        <f t="shared" si="13"/>
        <v>0</v>
      </c>
      <c r="AR32" s="21">
        <f t="shared" si="14"/>
        <v>0</v>
      </c>
      <c r="AS32" s="20">
        <f t="shared" si="15"/>
        <v>0</v>
      </c>
      <c r="AT32" s="19">
        <f t="shared" si="16"/>
        <v>0.66666666666666663</v>
      </c>
      <c r="AU32" s="19">
        <f t="shared" si="17"/>
        <v>0.5</v>
      </c>
      <c r="AV32" s="20">
        <f t="shared" si="18"/>
        <v>2</v>
      </c>
      <c r="AW32" s="21">
        <f t="shared" si="19"/>
        <v>0.5</v>
      </c>
      <c r="AX32" s="20">
        <f t="shared" si="20"/>
        <v>0.4</v>
      </c>
    </row>
    <row r="33" spans="1:50" x14ac:dyDescent="0.2">
      <c r="A33" t="s">
        <v>28</v>
      </c>
      <c r="B33" t="s">
        <v>39</v>
      </c>
      <c r="C33" t="s">
        <v>33</v>
      </c>
      <c r="D33" t="s">
        <v>36</v>
      </c>
      <c r="E33" t="s">
        <v>34</v>
      </c>
      <c r="F33" s="47">
        <v>2.1643518518518518E-3</v>
      </c>
      <c r="G33">
        <v>6</v>
      </c>
      <c r="H33">
        <v>9</v>
      </c>
      <c r="I33">
        <v>6</v>
      </c>
      <c r="J33">
        <v>2</v>
      </c>
      <c r="K33">
        <v>1</v>
      </c>
      <c r="L33">
        <v>0</v>
      </c>
      <c r="M33">
        <v>4</v>
      </c>
      <c r="N33">
        <v>1</v>
      </c>
      <c r="O33">
        <v>0</v>
      </c>
      <c r="P33">
        <v>0</v>
      </c>
      <c r="Q33">
        <v>3</v>
      </c>
      <c r="R33">
        <v>1</v>
      </c>
      <c r="S33">
        <v>3</v>
      </c>
      <c r="T33">
        <v>6</v>
      </c>
      <c r="U33">
        <v>0</v>
      </c>
      <c r="V33">
        <v>2</v>
      </c>
      <c r="W33">
        <v>5</v>
      </c>
      <c r="X33">
        <v>1</v>
      </c>
      <c r="Y33">
        <v>3</v>
      </c>
      <c r="Z33">
        <v>0</v>
      </c>
      <c r="AA33">
        <v>3</v>
      </c>
      <c r="AB33">
        <v>0</v>
      </c>
      <c r="AC33">
        <v>3</v>
      </c>
      <c r="AD33" s="29">
        <f t="shared" si="0"/>
        <v>0.8</v>
      </c>
      <c r="AE33" s="18">
        <f t="shared" si="1"/>
        <v>0.33333333333333331</v>
      </c>
      <c r="AF33" s="19">
        <f t="shared" si="2"/>
        <v>1</v>
      </c>
      <c r="AG33" s="19">
        <f t="shared" si="3"/>
        <v>0.2</v>
      </c>
      <c r="AH33" s="20">
        <f t="shared" si="4"/>
        <v>1.5</v>
      </c>
      <c r="AI33" s="19">
        <f t="shared" si="5"/>
        <v>0.14285714285714285</v>
      </c>
      <c r="AJ33" s="19">
        <f t="shared" si="6"/>
        <v>0</v>
      </c>
      <c r="AK33" s="19">
        <f t="shared" si="7"/>
        <v>0.2857142857142857</v>
      </c>
      <c r="AL33" s="19">
        <f t="shared" si="8"/>
        <v>0.42857142857142855</v>
      </c>
      <c r="AM33" s="20">
        <f t="shared" si="9"/>
        <v>0.5</v>
      </c>
      <c r="AN33" s="32">
        <f t="shared" si="10"/>
        <v>1</v>
      </c>
      <c r="AO33" s="19">
        <f t="shared" si="11"/>
        <v>0.82720588235294112</v>
      </c>
      <c r="AP33" s="19">
        <f t="shared" si="12"/>
        <v>0</v>
      </c>
      <c r="AQ33" s="20">
        <f t="shared" si="13"/>
        <v>1.5</v>
      </c>
      <c r="AR33" s="21">
        <f t="shared" si="14"/>
        <v>0.75</v>
      </c>
      <c r="AS33" s="20">
        <f t="shared" si="15"/>
        <v>0.5</v>
      </c>
      <c r="AT33" s="19">
        <f t="shared" si="16"/>
        <v>0.195822454308094</v>
      </c>
      <c r="AU33" s="19">
        <f t="shared" si="17"/>
        <v>0.7142857142857143</v>
      </c>
      <c r="AV33" s="20">
        <f t="shared" si="18"/>
        <v>0</v>
      </c>
      <c r="AW33" s="21">
        <f t="shared" si="19"/>
        <v>0</v>
      </c>
      <c r="AX33" s="20">
        <f t="shared" si="20"/>
        <v>0</v>
      </c>
    </row>
    <row r="34" spans="1:50" x14ac:dyDescent="0.2">
      <c r="A34" t="s">
        <v>28</v>
      </c>
      <c r="B34" t="s">
        <v>29</v>
      </c>
      <c r="C34" t="s">
        <v>37</v>
      </c>
      <c r="D34" t="s">
        <v>34</v>
      </c>
      <c r="E34" t="s">
        <v>35</v>
      </c>
      <c r="F34" s="47">
        <v>2.1643518518518518E-3</v>
      </c>
      <c r="G34">
        <v>-1</v>
      </c>
      <c r="H34">
        <v>5</v>
      </c>
      <c r="I34">
        <v>5</v>
      </c>
      <c r="J34">
        <v>1</v>
      </c>
      <c r="K34">
        <v>1</v>
      </c>
      <c r="L34">
        <v>2</v>
      </c>
      <c r="M34">
        <v>2</v>
      </c>
      <c r="N34">
        <v>2</v>
      </c>
      <c r="O34">
        <v>0</v>
      </c>
      <c r="P34">
        <v>1</v>
      </c>
      <c r="Q34">
        <v>1</v>
      </c>
      <c r="R34">
        <v>1</v>
      </c>
      <c r="S34">
        <v>6</v>
      </c>
      <c r="T34">
        <v>5</v>
      </c>
      <c r="U34">
        <v>0</v>
      </c>
      <c r="V34">
        <v>0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 s="29">
        <f t="shared" si="0"/>
        <v>0.4</v>
      </c>
      <c r="AE34" s="18">
        <f t="shared" si="1"/>
        <v>0.2</v>
      </c>
      <c r="AF34" s="19">
        <f t="shared" si="2"/>
        <v>0.33333333333333331</v>
      </c>
      <c r="AG34" s="19">
        <f t="shared" si="3"/>
        <v>0.2</v>
      </c>
      <c r="AH34" s="20">
        <f t="shared" si="4"/>
        <v>1</v>
      </c>
      <c r="AI34" s="19">
        <f t="shared" si="5"/>
        <v>0.625</v>
      </c>
      <c r="AJ34" s="19">
        <f t="shared" si="6"/>
        <v>0</v>
      </c>
      <c r="AK34" s="19">
        <f t="shared" si="7"/>
        <v>0</v>
      </c>
      <c r="AL34" s="19">
        <f t="shared" si="8"/>
        <v>0.25</v>
      </c>
      <c r="AM34" s="20">
        <f t="shared" si="9"/>
        <v>1.2</v>
      </c>
      <c r="AN34" s="32">
        <f t="shared" si="10"/>
        <v>-0.19999999999999996</v>
      </c>
      <c r="AO34" s="19">
        <f t="shared" si="11"/>
        <v>0.45955882352941174</v>
      </c>
      <c r="AP34" s="19">
        <f t="shared" si="12"/>
        <v>0.66666666666666663</v>
      </c>
      <c r="AQ34" s="20">
        <f t="shared" si="13"/>
        <v>1</v>
      </c>
      <c r="AR34" s="21">
        <f t="shared" si="14"/>
        <v>0.5</v>
      </c>
      <c r="AS34" s="20">
        <f t="shared" si="15"/>
        <v>0.2</v>
      </c>
      <c r="AT34" s="19">
        <f t="shared" si="16"/>
        <v>0.7109004739336493</v>
      </c>
      <c r="AU34" s="19">
        <f t="shared" si="17"/>
        <v>1</v>
      </c>
      <c r="AV34" s="20">
        <f t="shared" si="18"/>
        <v>0</v>
      </c>
      <c r="AW34" s="21">
        <f t="shared" si="19"/>
        <v>0.5</v>
      </c>
      <c r="AX34" s="20">
        <f t="shared" si="20"/>
        <v>0.2</v>
      </c>
    </row>
    <row r="35" spans="1:50" x14ac:dyDescent="0.2">
      <c r="A35" t="s">
        <v>29</v>
      </c>
      <c r="B35" t="s">
        <v>30</v>
      </c>
      <c r="C35" t="s">
        <v>39</v>
      </c>
      <c r="D35" t="s">
        <v>33</v>
      </c>
      <c r="E35" t="s">
        <v>37</v>
      </c>
      <c r="F35" s="47">
        <v>2.1412037037037038E-3</v>
      </c>
      <c r="G35">
        <v>-5</v>
      </c>
      <c r="H35">
        <v>3</v>
      </c>
      <c r="I35">
        <v>3</v>
      </c>
      <c r="J35">
        <v>0</v>
      </c>
      <c r="K35">
        <v>0</v>
      </c>
      <c r="L35">
        <v>3</v>
      </c>
      <c r="M35">
        <v>0</v>
      </c>
      <c r="N35">
        <v>1</v>
      </c>
      <c r="O35">
        <v>1</v>
      </c>
      <c r="P35">
        <v>2</v>
      </c>
      <c r="Q35">
        <v>0</v>
      </c>
      <c r="R35">
        <v>0</v>
      </c>
      <c r="S35">
        <v>8</v>
      </c>
      <c r="T35">
        <v>5</v>
      </c>
      <c r="U35">
        <v>2</v>
      </c>
      <c r="V35">
        <v>1</v>
      </c>
      <c r="W35">
        <v>0</v>
      </c>
      <c r="X35">
        <v>1</v>
      </c>
      <c r="Y35">
        <v>0</v>
      </c>
      <c r="Z35">
        <v>2</v>
      </c>
      <c r="AA35">
        <v>1</v>
      </c>
      <c r="AB35">
        <v>2</v>
      </c>
      <c r="AC35">
        <v>0</v>
      </c>
      <c r="AD35" s="29">
        <f t="shared" ref="AD35:AD66" si="21">IFERROR((M35+1.5*O35)/(M35+N35+O35+P35),0)</f>
        <v>0.375</v>
      </c>
      <c r="AE35" s="18">
        <f t="shared" ref="AE35:AE66" si="22">IFERROR(J35/I35,0)</f>
        <v>0</v>
      </c>
      <c r="AF35" s="19">
        <f t="shared" ref="AF35:AF66" si="23">IFERROR(K35/(K35+L35),0)</f>
        <v>0</v>
      </c>
      <c r="AG35" s="19">
        <f t="shared" ref="AG35:AG66" si="24">IFERROR(R35/(M35+N35+O35+P35),0)</f>
        <v>0</v>
      </c>
      <c r="AH35" s="20">
        <f t="shared" ref="AH35:AH66" si="25">IFERROR(H35/I35,0)</f>
        <v>1</v>
      </c>
      <c r="AI35" s="19">
        <f t="shared" ref="AI35:AI66" si="26">IFERROR((X35+1.5*Z35)/(X35+Y35+Z35+AA35),0)</f>
        <v>1</v>
      </c>
      <c r="AJ35" s="19">
        <f t="shared" ref="AJ35:AJ66" si="27">IFERROR(U35/T35,0)</f>
        <v>0.4</v>
      </c>
      <c r="AK35" s="19">
        <f t="shared" ref="AK35:AK66" si="28">IFERROR((V35/(V35+W35)),0)</f>
        <v>1</v>
      </c>
      <c r="AL35" s="19">
        <f t="shared" ref="AL35:AL66" si="29">IFERROR(AC35/(X35+Y35+Z35+AA35),0)</f>
        <v>0</v>
      </c>
      <c r="AM35" s="20">
        <f t="shared" ref="AM35:AM66" si="30">IFERROR(S35/T35,0)</f>
        <v>1.6</v>
      </c>
      <c r="AN35" s="32">
        <f t="shared" ref="AN35:AN66" si="31">AH35-AM35</f>
        <v>-0.60000000000000009</v>
      </c>
      <c r="AO35" s="19">
        <f t="shared" ref="AO35:AO66" si="32">IFERROR(H35/(2*((M35+N35+O35+P35)+0.44*R35)),0)</f>
        <v>0.375</v>
      </c>
      <c r="AP35" s="19">
        <f t="shared" ref="AP35:AP66" si="33">IFERROR(L35/(K35+L35),0)</f>
        <v>1</v>
      </c>
      <c r="AQ35" s="20">
        <f t="shared" ref="AQ35:AQ66" si="34">IFERROR(Q35/J35,0)</f>
        <v>0</v>
      </c>
      <c r="AR35" s="21">
        <f t="shared" ref="AR35:AR66" si="35">IFERROR(Q35/(M35+O35),0)</f>
        <v>0</v>
      </c>
      <c r="AS35" s="20">
        <f t="shared" ref="AS35:AS66" si="36">IFERROR(Q35/I35,0)</f>
        <v>0</v>
      </c>
      <c r="AT35" s="19">
        <f t="shared" ref="AT35:AT66" si="37">IFERROR(S35/(2*(X35+Y35+Z35+AA35)+0.44*AC35),0)</f>
        <v>1</v>
      </c>
      <c r="AU35" s="19">
        <f t="shared" ref="AU35:AU66" si="38">IFERROR(W35/(W35+V35),0)</f>
        <v>0</v>
      </c>
      <c r="AV35" s="20">
        <f t="shared" ref="AV35:AV66" si="39">IFERROR(AB35/U35,0)</f>
        <v>1</v>
      </c>
      <c r="AW35" s="21">
        <f t="shared" ref="AW35:AW66" si="40">IFERROR(AB35/(X35+Z35),0)</f>
        <v>0.66666666666666663</v>
      </c>
      <c r="AX35" s="20">
        <f t="shared" ref="AX35:AX66" si="41">IFERROR(AB35/T35,0)</f>
        <v>0.4</v>
      </c>
    </row>
    <row r="36" spans="1:50" x14ac:dyDescent="0.2">
      <c r="A36" t="s">
        <v>28</v>
      </c>
      <c r="B36" t="s">
        <v>30</v>
      </c>
      <c r="C36" t="s">
        <v>31</v>
      </c>
      <c r="D36" t="s">
        <v>34</v>
      </c>
      <c r="E36" t="s">
        <v>35</v>
      </c>
      <c r="F36" s="47">
        <v>2.0833333333333333E-3</v>
      </c>
      <c r="G36">
        <v>0</v>
      </c>
      <c r="H36">
        <v>5</v>
      </c>
      <c r="I36">
        <v>4</v>
      </c>
      <c r="J36">
        <v>0</v>
      </c>
      <c r="K36">
        <v>0</v>
      </c>
      <c r="L36">
        <v>2</v>
      </c>
      <c r="M36">
        <v>0</v>
      </c>
      <c r="N36">
        <v>1</v>
      </c>
      <c r="O36">
        <v>1</v>
      </c>
      <c r="P36">
        <v>0</v>
      </c>
      <c r="Q36">
        <v>0</v>
      </c>
      <c r="R36">
        <v>3</v>
      </c>
      <c r="S36">
        <v>5</v>
      </c>
      <c r="T36">
        <v>4</v>
      </c>
      <c r="U36">
        <v>1</v>
      </c>
      <c r="V36">
        <v>3</v>
      </c>
      <c r="W36">
        <v>1</v>
      </c>
      <c r="X36">
        <v>1</v>
      </c>
      <c r="Y36">
        <v>1</v>
      </c>
      <c r="Z36">
        <v>1</v>
      </c>
      <c r="AA36">
        <v>3</v>
      </c>
      <c r="AB36">
        <v>1</v>
      </c>
      <c r="AC36">
        <v>0</v>
      </c>
      <c r="AD36" s="29">
        <f t="shared" si="21"/>
        <v>0.75</v>
      </c>
      <c r="AE36" s="18">
        <f t="shared" si="22"/>
        <v>0</v>
      </c>
      <c r="AF36" s="19">
        <f t="shared" si="23"/>
        <v>0</v>
      </c>
      <c r="AG36" s="19">
        <f t="shared" si="24"/>
        <v>1.5</v>
      </c>
      <c r="AH36" s="20">
        <f t="shared" si="25"/>
        <v>1.25</v>
      </c>
      <c r="AI36" s="19">
        <f t="shared" si="26"/>
        <v>0.41666666666666669</v>
      </c>
      <c r="AJ36" s="19">
        <f t="shared" si="27"/>
        <v>0.25</v>
      </c>
      <c r="AK36" s="19">
        <f t="shared" si="28"/>
        <v>0.75</v>
      </c>
      <c r="AL36" s="19">
        <f t="shared" si="29"/>
        <v>0</v>
      </c>
      <c r="AM36" s="20">
        <f t="shared" si="30"/>
        <v>1.25</v>
      </c>
      <c r="AN36" s="32">
        <f t="shared" si="31"/>
        <v>0</v>
      </c>
      <c r="AO36" s="19">
        <f t="shared" si="32"/>
        <v>0.75301204819277101</v>
      </c>
      <c r="AP36" s="19">
        <f t="shared" si="33"/>
        <v>1</v>
      </c>
      <c r="AQ36" s="20">
        <f t="shared" si="34"/>
        <v>0</v>
      </c>
      <c r="AR36" s="21">
        <f t="shared" si="35"/>
        <v>0</v>
      </c>
      <c r="AS36" s="20">
        <f t="shared" si="36"/>
        <v>0</v>
      </c>
      <c r="AT36" s="19">
        <f t="shared" si="37"/>
        <v>0.41666666666666669</v>
      </c>
      <c r="AU36" s="19">
        <f t="shared" si="38"/>
        <v>0.25</v>
      </c>
      <c r="AV36" s="20">
        <f t="shared" si="39"/>
        <v>1</v>
      </c>
      <c r="AW36" s="21">
        <f t="shared" si="40"/>
        <v>0.5</v>
      </c>
      <c r="AX36" s="20">
        <f t="shared" si="41"/>
        <v>0.25</v>
      </c>
    </row>
    <row r="37" spans="1:50" x14ac:dyDescent="0.2">
      <c r="A37" t="s">
        <v>28</v>
      </c>
      <c r="B37" t="s">
        <v>30</v>
      </c>
      <c r="C37" t="s">
        <v>31</v>
      </c>
      <c r="D37" t="s">
        <v>40</v>
      </c>
      <c r="E37" t="s">
        <v>35</v>
      </c>
      <c r="F37" s="47">
        <v>1.9907407407407408E-3</v>
      </c>
      <c r="G37">
        <v>0</v>
      </c>
      <c r="H37">
        <v>4</v>
      </c>
      <c r="I37">
        <v>5</v>
      </c>
      <c r="J37">
        <v>1</v>
      </c>
      <c r="K37">
        <v>0</v>
      </c>
      <c r="L37">
        <v>2</v>
      </c>
      <c r="M37">
        <v>2</v>
      </c>
      <c r="N37">
        <v>1</v>
      </c>
      <c r="O37">
        <v>0</v>
      </c>
      <c r="P37">
        <v>1</v>
      </c>
      <c r="Q37">
        <v>1</v>
      </c>
      <c r="R37">
        <v>0</v>
      </c>
      <c r="S37">
        <v>4</v>
      </c>
      <c r="T37">
        <v>5</v>
      </c>
      <c r="U37">
        <v>1</v>
      </c>
      <c r="V37">
        <v>0</v>
      </c>
      <c r="W37">
        <v>2</v>
      </c>
      <c r="X37">
        <v>2</v>
      </c>
      <c r="Y37">
        <v>1</v>
      </c>
      <c r="Z37">
        <v>0</v>
      </c>
      <c r="AA37">
        <v>1</v>
      </c>
      <c r="AB37">
        <v>1</v>
      </c>
      <c r="AC37">
        <v>0</v>
      </c>
      <c r="AD37" s="29">
        <f t="shared" si="21"/>
        <v>0.5</v>
      </c>
      <c r="AE37" s="18">
        <f t="shared" si="22"/>
        <v>0.2</v>
      </c>
      <c r="AF37" s="19">
        <f t="shared" si="23"/>
        <v>0</v>
      </c>
      <c r="AG37" s="19">
        <f t="shared" si="24"/>
        <v>0</v>
      </c>
      <c r="AH37" s="20">
        <f t="shared" si="25"/>
        <v>0.8</v>
      </c>
      <c r="AI37" s="19">
        <f t="shared" si="26"/>
        <v>0.5</v>
      </c>
      <c r="AJ37" s="19">
        <f t="shared" si="27"/>
        <v>0.2</v>
      </c>
      <c r="AK37" s="19">
        <f t="shared" si="28"/>
        <v>0</v>
      </c>
      <c r="AL37" s="19">
        <f t="shared" si="29"/>
        <v>0</v>
      </c>
      <c r="AM37" s="20">
        <f t="shared" si="30"/>
        <v>0.8</v>
      </c>
      <c r="AN37" s="32">
        <f t="shared" si="31"/>
        <v>0</v>
      </c>
      <c r="AO37" s="19">
        <f t="shared" si="32"/>
        <v>0.5</v>
      </c>
      <c r="AP37" s="19">
        <f t="shared" si="33"/>
        <v>1</v>
      </c>
      <c r="AQ37" s="20">
        <f t="shared" si="34"/>
        <v>1</v>
      </c>
      <c r="AR37" s="21">
        <f t="shared" si="35"/>
        <v>0.5</v>
      </c>
      <c r="AS37" s="20">
        <f t="shared" si="36"/>
        <v>0.2</v>
      </c>
      <c r="AT37" s="19">
        <f t="shared" si="37"/>
        <v>0.5</v>
      </c>
      <c r="AU37" s="19">
        <f t="shared" si="38"/>
        <v>1</v>
      </c>
      <c r="AV37" s="20">
        <f t="shared" si="39"/>
        <v>1</v>
      </c>
      <c r="AW37" s="21">
        <f t="shared" si="40"/>
        <v>0.5</v>
      </c>
      <c r="AX37" s="20">
        <f t="shared" si="41"/>
        <v>0.2</v>
      </c>
    </row>
    <row r="38" spans="1:50" x14ac:dyDescent="0.2">
      <c r="A38" t="s">
        <v>28</v>
      </c>
      <c r="B38" t="s">
        <v>29</v>
      </c>
      <c r="C38" t="s">
        <v>30</v>
      </c>
      <c r="D38" t="s">
        <v>40</v>
      </c>
      <c r="E38" t="s">
        <v>36</v>
      </c>
      <c r="F38" s="47">
        <v>1.9791666666666668E-3</v>
      </c>
      <c r="G38">
        <v>1</v>
      </c>
      <c r="H38">
        <v>3</v>
      </c>
      <c r="I38">
        <v>4</v>
      </c>
      <c r="J38">
        <v>1</v>
      </c>
      <c r="K38">
        <v>1</v>
      </c>
      <c r="L38">
        <v>2</v>
      </c>
      <c r="M38">
        <v>1</v>
      </c>
      <c r="N38">
        <v>1</v>
      </c>
      <c r="O38">
        <v>0</v>
      </c>
      <c r="P38">
        <v>1</v>
      </c>
      <c r="Q38">
        <v>0</v>
      </c>
      <c r="R38">
        <v>2</v>
      </c>
      <c r="S38">
        <v>2</v>
      </c>
      <c r="T38">
        <v>5</v>
      </c>
      <c r="U38">
        <v>0</v>
      </c>
      <c r="V38">
        <v>1</v>
      </c>
      <c r="W38">
        <v>4</v>
      </c>
      <c r="X38">
        <v>1</v>
      </c>
      <c r="Y38">
        <v>2</v>
      </c>
      <c r="Z38">
        <v>0</v>
      </c>
      <c r="AA38">
        <v>2</v>
      </c>
      <c r="AB38">
        <v>0</v>
      </c>
      <c r="AC38">
        <v>1</v>
      </c>
      <c r="AD38" s="29">
        <f t="shared" si="21"/>
        <v>0.33333333333333331</v>
      </c>
      <c r="AE38" s="18">
        <f t="shared" si="22"/>
        <v>0.25</v>
      </c>
      <c r="AF38" s="19">
        <f t="shared" si="23"/>
        <v>0.33333333333333331</v>
      </c>
      <c r="AG38" s="19">
        <f t="shared" si="24"/>
        <v>0.66666666666666663</v>
      </c>
      <c r="AH38" s="20">
        <f t="shared" si="25"/>
        <v>0.75</v>
      </c>
      <c r="AI38" s="19">
        <f t="shared" si="26"/>
        <v>0.2</v>
      </c>
      <c r="AJ38" s="19">
        <f t="shared" si="27"/>
        <v>0</v>
      </c>
      <c r="AK38" s="19">
        <f t="shared" si="28"/>
        <v>0.2</v>
      </c>
      <c r="AL38" s="19">
        <f t="shared" si="29"/>
        <v>0.2</v>
      </c>
      <c r="AM38" s="20">
        <f t="shared" si="30"/>
        <v>0.4</v>
      </c>
      <c r="AN38" s="32">
        <f t="shared" si="31"/>
        <v>0.35</v>
      </c>
      <c r="AO38" s="19">
        <f t="shared" si="32"/>
        <v>0.38659793814432991</v>
      </c>
      <c r="AP38" s="19">
        <f t="shared" si="33"/>
        <v>0.66666666666666663</v>
      </c>
      <c r="AQ38" s="20">
        <f t="shared" si="34"/>
        <v>0</v>
      </c>
      <c r="AR38" s="21">
        <f t="shared" si="35"/>
        <v>0</v>
      </c>
      <c r="AS38" s="20">
        <f t="shared" si="36"/>
        <v>0</v>
      </c>
      <c r="AT38" s="19">
        <f t="shared" si="37"/>
        <v>0.19157088122605365</v>
      </c>
      <c r="AU38" s="19">
        <f t="shared" si="38"/>
        <v>0.8</v>
      </c>
      <c r="AV38" s="20">
        <f t="shared" si="39"/>
        <v>0</v>
      </c>
      <c r="AW38" s="21">
        <f t="shared" si="40"/>
        <v>0</v>
      </c>
      <c r="AX38" s="20">
        <f t="shared" si="41"/>
        <v>0</v>
      </c>
    </row>
    <row r="39" spans="1:50" x14ac:dyDescent="0.2">
      <c r="A39" t="s">
        <v>28</v>
      </c>
      <c r="B39" t="s">
        <v>31</v>
      </c>
      <c r="C39" t="s">
        <v>32</v>
      </c>
      <c r="D39" t="s">
        <v>42</v>
      </c>
      <c r="E39" t="s">
        <v>41</v>
      </c>
      <c r="F39" s="47">
        <v>1.9560185185185184E-3</v>
      </c>
      <c r="G39">
        <v>5</v>
      </c>
      <c r="H39">
        <v>5</v>
      </c>
      <c r="I39">
        <v>2</v>
      </c>
      <c r="J39">
        <v>0</v>
      </c>
      <c r="K39">
        <v>1</v>
      </c>
      <c r="L39">
        <v>2</v>
      </c>
      <c r="M39">
        <v>1</v>
      </c>
      <c r="N39">
        <v>2</v>
      </c>
      <c r="O39">
        <v>1</v>
      </c>
      <c r="P39">
        <v>0</v>
      </c>
      <c r="Q39">
        <v>1</v>
      </c>
      <c r="R39">
        <v>1</v>
      </c>
      <c r="S39">
        <v>0</v>
      </c>
      <c r="T39">
        <v>3</v>
      </c>
      <c r="U39">
        <v>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29">
        <f t="shared" si="21"/>
        <v>0.625</v>
      </c>
      <c r="AE39" s="18">
        <f t="shared" si="22"/>
        <v>0</v>
      </c>
      <c r="AF39" s="19">
        <f t="shared" si="23"/>
        <v>0.33333333333333331</v>
      </c>
      <c r="AG39" s="19">
        <f t="shared" si="24"/>
        <v>0.25</v>
      </c>
      <c r="AH39" s="20">
        <f t="shared" si="25"/>
        <v>2.5</v>
      </c>
      <c r="AI39" s="19">
        <f t="shared" si="26"/>
        <v>0</v>
      </c>
      <c r="AJ39" s="19">
        <f t="shared" si="27"/>
        <v>1</v>
      </c>
      <c r="AK39" s="19">
        <f t="shared" si="28"/>
        <v>0</v>
      </c>
      <c r="AL39" s="19">
        <f t="shared" si="29"/>
        <v>0</v>
      </c>
      <c r="AM39" s="20">
        <f t="shared" si="30"/>
        <v>0</v>
      </c>
      <c r="AN39" s="32">
        <f t="shared" si="31"/>
        <v>2.5</v>
      </c>
      <c r="AO39" s="19">
        <f t="shared" si="32"/>
        <v>0.56306306306306297</v>
      </c>
      <c r="AP39" s="19">
        <f t="shared" si="33"/>
        <v>0.66666666666666663</v>
      </c>
      <c r="AQ39" s="20">
        <f t="shared" si="34"/>
        <v>0</v>
      </c>
      <c r="AR39" s="21">
        <f t="shared" si="35"/>
        <v>0.5</v>
      </c>
      <c r="AS39" s="20">
        <f t="shared" si="36"/>
        <v>0.5</v>
      </c>
      <c r="AT39" s="19">
        <f t="shared" si="37"/>
        <v>0</v>
      </c>
      <c r="AU39" s="19">
        <f t="shared" si="38"/>
        <v>0</v>
      </c>
      <c r="AV39" s="20">
        <f t="shared" si="39"/>
        <v>0</v>
      </c>
      <c r="AW39" s="21">
        <f t="shared" si="40"/>
        <v>0</v>
      </c>
      <c r="AX39" s="20">
        <f t="shared" si="41"/>
        <v>0</v>
      </c>
    </row>
    <row r="40" spans="1:50" x14ac:dyDescent="0.2">
      <c r="A40" t="s">
        <v>28</v>
      </c>
      <c r="B40" t="s">
        <v>39</v>
      </c>
      <c r="C40" t="s">
        <v>36</v>
      </c>
      <c r="D40" t="s">
        <v>34</v>
      </c>
      <c r="E40" t="s">
        <v>35</v>
      </c>
      <c r="F40" s="47">
        <v>1.8750000000000001E-3</v>
      </c>
      <c r="G40">
        <v>-5</v>
      </c>
      <c r="H40">
        <v>2</v>
      </c>
      <c r="I40">
        <v>6</v>
      </c>
      <c r="J40">
        <v>4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7</v>
      </c>
      <c r="T40">
        <v>5</v>
      </c>
      <c r="U40">
        <v>0</v>
      </c>
      <c r="V40">
        <v>0</v>
      </c>
      <c r="W40">
        <v>2</v>
      </c>
      <c r="X40">
        <v>2</v>
      </c>
      <c r="Y40">
        <v>1</v>
      </c>
      <c r="Z40">
        <v>1</v>
      </c>
      <c r="AA40">
        <v>1</v>
      </c>
      <c r="AB40">
        <v>2</v>
      </c>
      <c r="AC40">
        <v>0</v>
      </c>
      <c r="AD40" s="29">
        <f t="shared" si="21"/>
        <v>0.33333333333333331</v>
      </c>
      <c r="AE40" s="18">
        <f t="shared" si="22"/>
        <v>0.66666666666666663</v>
      </c>
      <c r="AF40" s="19">
        <f t="shared" si="23"/>
        <v>0.5</v>
      </c>
      <c r="AG40" s="19">
        <f t="shared" si="24"/>
        <v>0</v>
      </c>
      <c r="AH40" s="20">
        <f t="shared" si="25"/>
        <v>0.33333333333333331</v>
      </c>
      <c r="AI40" s="19">
        <f t="shared" si="26"/>
        <v>0.7</v>
      </c>
      <c r="AJ40" s="19">
        <f t="shared" si="27"/>
        <v>0</v>
      </c>
      <c r="AK40" s="19">
        <f t="shared" si="28"/>
        <v>0</v>
      </c>
      <c r="AL40" s="19">
        <f t="shared" si="29"/>
        <v>0</v>
      </c>
      <c r="AM40" s="20">
        <f t="shared" si="30"/>
        <v>1.4</v>
      </c>
      <c r="AN40" s="32">
        <f t="shared" si="31"/>
        <v>-1.0666666666666667</v>
      </c>
      <c r="AO40" s="19">
        <f t="shared" si="32"/>
        <v>0.33333333333333331</v>
      </c>
      <c r="AP40" s="19">
        <f t="shared" si="33"/>
        <v>0.5</v>
      </c>
      <c r="AQ40" s="20">
        <f t="shared" si="34"/>
        <v>0</v>
      </c>
      <c r="AR40" s="21">
        <f t="shared" si="35"/>
        <v>0</v>
      </c>
      <c r="AS40" s="20">
        <f t="shared" si="36"/>
        <v>0</v>
      </c>
      <c r="AT40" s="19">
        <f t="shared" si="37"/>
        <v>0.7</v>
      </c>
      <c r="AU40" s="19">
        <f t="shared" si="38"/>
        <v>1</v>
      </c>
      <c r="AV40" s="20">
        <f t="shared" si="39"/>
        <v>0</v>
      </c>
      <c r="AW40" s="21">
        <f t="shared" si="40"/>
        <v>0.66666666666666663</v>
      </c>
      <c r="AX40" s="20">
        <f t="shared" si="41"/>
        <v>0.4</v>
      </c>
    </row>
    <row r="41" spans="1:50" x14ac:dyDescent="0.2">
      <c r="A41" t="s">
        <v>28</v>
      </c>
      <c r="B41" t="s">
        <v>29</v>
      </c>
      <c r="C41" t="s">
        <v>40</v>
      </c>
      <c r="D41" t="s">
        <v>36</v>
      </c>
      <c r="E41" t="s">
        <v>35</v>
      </c>
      <c r="F41" s="47">
        <v>1.8402777777777777E-3</v>
      </c>
      <c r="G41">
        <v>0</v>
      </c>
      <c r="H41">
        <v>8</v>
      </c>
      <c r="I41">
        <v>5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7</v>
      </c>
      <c r="S41">
        <v>8</v>
      </c>
      <c r="T41">
        <v>4</v>
      </c>
      <c r="U41">
        <v>1</v>
      </c>
      <c r="V41">
        <v>1</v>
      </c>
      <c r="W41">
        <v>0</v>
      </c>
      <c r="X41">
        <v>2</v>
      </c>
      <c r="Y41">
        <v>0</v>
      </c>
      <c r="Z41">
        <v>1</v>
      </c>
      <c r="AA41">
        <v>0</v>
      </c>
      <c r="AB41">
        <v>2</v>
      </c>
      <c r="AC41">
        <v>2</v>
      </c>
      <c r="AD41" s="29">
        <f t="shared" si="21"/>
        <v>1</v>
      </c>
      <c r="AE41" s="18">
        <f t="shared" si="22"/>
        <v>0.2</v>
      </c>
      <c r="AF41" s="19">
        <f t="shared" si="23"/>
        <v>0</v>
      </c>
      <c r="AG41" s="19">
        <f t="shared" si="24"/>
        <v>7</v>
      </c>
      <c r="AH41" s="20">
        <f t="shared" si="25"/>
        <v>1.6</v>
      </c>
      <c r="AI41" s="19">
        <f t="shared" si="26"/>
        <v>1.1666666666666667</v>
      </c>
      <c r="AJ41" s="19">
        <f t="shared" si="27"/>
        <v>0.25</v>
      </c>
      <c r="AK41" s="19">
        <f t="shared" si="28"/>
        <v>1</v>
      </c>
      <c r="AL41" s="19">
        <f t="shared" si="29"/>
        <v>0.66666666666666663</v>
      </c>
      <c r="AM41" s="20">
        <f t="shared" si="30"/>
        <v>2</v>
      </c>
      <c r="AN41" s="32">
        <f t="shared" si="31"/>
        <v>-0.39999999999999991</v>
      </c>
      <c r="AO41" s="19">
        <f t="shared" si="32"/>
        <v>0.98039215686274506</v>
      </c>
      <c r="AP41" s="19">
        <f t="shared" si="33"/>
        <v>0</v>
      </c>
      <c r="AQ41" s="20">
        <f t="shared" si="34"/>
        <v>0</v>
      </c>
      <c r="AR41" s="21">
        <f t="shared" si="35"/>
        <v>0</v>
      </c>
      <c r="AS41" s="20">
        <f t="shared" si="36"/>
        <v>0</v>
      </c>
      <c r="AT41" s="19">
        <f t="shared" si="37"/>
        <v>1.1627906976744187</v>
      </c>
      <c r="AU41" s="19">
        <f t="shared" si="38"/>
        <v>0</v>
      </c>
      <c r="AV41" s="20">
        <f t="shared" si="39"/>
        <v>2</v>
      </c>
      <c r="AW41" s="21">
        <f t="shared" si="40"/>
        <v>0.66666666666666663</v>
      </c>
      <c r="AX41" s="20">
        <f t="shared" si="41"/>
        <v>0.5</v>
      </c>
    </row>
    <row r="42" spans="1:50" x14ac:dyDescent="0.2">
      <c r="A42" t="s">
        <v>28</v>
      </c>
      <c r="B42" t="s">
        <v>39</v>
      </c>
      <c r="C42" t="s">
        <v>32</v>
      </c>
      <c r="D42" t="s">
        <v>36</v>
      </c>
      <c r="E42" t="s">
        <v>35</v>
      </c>
      <c r="F42" s="47">
        <v>1.8055555555555557E-3</v>
      </c>
      <c r="G42">
        <v>-2</v>
      </c>
      <c r="H42">
        <v>4</v>
      </c>
      <c r="I42">
        <v>3</v>
      </c>
      <c r="J42">
        <v>1</v>
      </c>
      <c r="K42">
        <v>2</v>
      </c>
      <c r="L42">
        <v>0</v>
      </c>
      <c r="M42">
        <v>1</v>
      </c>
      <c r="N42">
        <v>2</v>
      </c>
      <c r="O42">
        <v>0</v>
      </c>
      <c r="P42">
        <v>0</v>
      </c>
      <c r="Q42">
        <v>1</v>
      </c>
      <c r="R42">
        <v>2</v>
      </c>
      <c r="S42">
        <v>6</v>
      </c>
      <c r="T42">
        <v>4</v>
      </c>
      <c r="U42">
        <v>0</v>
      </c>
      <c r="V42">
        <v>2</v>
      </c>
      <c r="W42">
        <v>1</v>
      </c>
      <c r="X42">
        <v>1</v>
      </c>
      <c r="Y42">
        <v>2</v>
      </c>
      <c r="Z42">
        <v>0</v>
      </c>
      <c r="AA42">
        <v>1</v>
      </c>
      <c r="AB42">
        <v>0</v>
      </c>
      <c r="AC42">
        <v>4</v>
      </c>
      <c r="AD42" s="29">
        <f t="shared" si="21"/>
        <v>0.33333333333333331</v>
      </c>
      <c r="AE42" s="18">
        <f t="shared" si="22"/>
        <v>0.33333333333333331</v>
      </c>
      <c r="AF42" s="19">
        <f t="shared" si="23"/>
        <v>1</v>
      </c>
      <c r="AG42" s="19">
        <f t="shared" si="24"/>
        <v>0.66666666666666663</v>
      </c>
      <c r="AH42" s="20">
        <f t="shared" si="25"/>
        <v>1.3333333333333333</v>
      </c>
      <c r="AI42" s="19">
        <f t="shared" si="26"/>
        <v>0.25</v>
      </c>
      <c r="AJ42" s="19">
        <f t="shared" si="27"/>
        <v>0</v>
      </c>
      <c r="AK42" s="19">
        <f t="shared" si="28"/>
        <v>0.66666666666666663</v>
      </c>
      <c r="AL42" s="19">
        <f t="shared" si="29"/>
        <v>1</v>
      </c>
      <c r="AM42" s="20">
        <f t="shared" si="30"/>
        <v>1.5</v>
      </c>
      <c r="AN42" s="32">
        <f t="shared" si="31"/>
        <v>-0.16666666666666674</v>
      </c>
      <c r="AO42" s="19">
        <f t="shared" si="32"/>
        <v>0.51546391752577325</v>
      </c>
      <c r="AP42" s="19">
        <f t="shared" si="33"/>
        <v>0</v>
      </c>
      <c r="AQ42" s="20">
        <f t="shared" si="34"/>
        <v>1</v>
      </c>
      <c r="AR42" s="21">
        <f t="shared" si="35"/>
        <v>1</v>
      </c>
      <c r="AS42" s="20">
        <f t="shared" si="36"/>
        <v>0.33333333333333331</v>
      </c>
      <c r="AT42" s="19">
        <f t="shared" si="37"/>
        <v>0.61475409836065575</v>
      </c>
      <c r="AU42" s="19">
        <f t="shared" si="38"/>
        <v>0.33333333333333331</v>
      </c>
      <c r="AV42" s="20">
        <f t="shared" si="39"/>
        <v>0</v>
      </c>
      <c r="AW42" s="21">
        <f t="shared" si="40"/>
        <v>0</v>
      </c>
      <c r="AX42" s="20">
        <f t="shared" si="41"/>
        <v>0</v>
      </c>
    </row>
    <row r="43" spans="1:50" x14ac:dyDescent="0.2">
      <c r="A43" t="s">
        <v>39</v>
      </c>
      <c r="B43" t="s">
        <v>40</v>
      </c>
      <c r="C43" t="s">
        <v>36</v>
      </c>
      <c r="D43" t="s">
        <v>34</v>
      </c>
      <c r="E43" t="s">
        <v>35</v>
      </c>
      <c r="F43" s="47">
        <v>1.8055555555555557E-3</v>
      </c>
      <c r="G43">
        <v>3</v>
      </c>
      <c r="H43">
        <v>3</v>
      </c>
      <c r="I43">
        <v>4</v>
      </c>
      <c r="J43">
        <v>1</v>
      </c>
      <c r="K43">
        <v>0</v>
      </c>
      <c r="L43">
        <v>2</v>
      </c>
      <c r="M43">
        <v>0</v>
      </c>
      <c r="N43">
        <v>2</v>
      </c>
      <c r="O43">
        <v>1</v>
      </c>
      <c r="P43">
        <v>0</v>
      </c>
      <c r="Q43">
        <v>1</v>
      </c>
      <c r="R43">
        <v>0</v>
      </c>
      <c r="S43">
        <v>0</v>
      </c>
      <c r="T43">
        <v>5</v>
      </c>
      <c r="U43">
        <v>1</v>
      </c>
      <c r="V43">
        <v>1</v>
      </c>
      <c r="W43">
        <v>4</v>
      </c>
      <c r="X43">
        <v>0</v>
      </c>
      <c r="Y43">
        <v>2</v>
      </c>
      <c r="Z43">
        <v>0</v>
      </c>
      <c r="AA43">
        <v>3</v>
      </c>
      <c r="AB43">
        <v>0</v>
      </c>
      <c r="AC43">
        <v>0</v>
      </c>
      <c r="AD43" s="29">
        <f t="shared" si="21"/>
        <v>0.5</v>
      </c>
      <c r="AE43" s="18">
        <f t="shared" si="22"/>
        <v>0.25</v>
      </c>
      <c r="AF43" s="19">
        <f t="shared" si="23"/>
        <v>0</v>
      </c>
      <c r="AG43" s="19">
        <f t="shared" si="24"/>
        <v>0</v>
      </c>
      <c r="AH43" s="20">
        <f t="shared" si="25"/>
        <v>0.75</v>
      </c>
      <c r="AI43" s="19">
        <f t="shared" si="26"/>
        <v>0</v>
      </c>
      <c r="AJ43" s="19">
        <f t="shared" si="27"/>
        <v>0.2</v>
      </c>
      <c r="AK43" s="19">
        <f t="shared" si="28"/>
        <v>0.2</v>
      </c>
      <c r="AL43" s="19">
        <f t="shared" si="29"/>
        <v>0</v>
      </c>
      <c r="AM43" s="20">
        <f t="shared" si="30"/>
        <v>0</v>
      </c>
      <c r="AN43" s="32">
        <f t="shared" si="31"/>
        <v>0.75</v>
      </c>
      <c r="AO43" s="19">
        <f t="shared" si="32"/>
        <v>0.5</v>
      </c>
      <c r="AP43" s="19">
        <f t="shared" si="33"/>
        <v>1</v>
      </c>
      <c r="AQ43" s="20">
        <f t="shared" si="34"/>
        <v>1</v>
      </c>
      <c r="AR43" s="21">
        <f t="shared" si="35"/>
        <v>1</v>
      </c>
      <c r="AS43" s="20">
        <f t="shared" si="36"/>
        <v>0.25</v>
      </c>
      <c r="AT43" s="19">
        <f t="shared" si="37"/>
        <v>0</v>
      </c>
      <c r="AU43" s="19">
        <f t="shared" si="38"/>
        <v>0.8</v>
      </c>
      <c r="AV43" s="20">
        <f t="shared" si="39"/>
        <v>0</v>
      </c>
      <c r="AW43" s="21">
        <f t="shared" si="40"/>
        <v>0</v>
      </c>
      <c r="AX43" s="20">
        <f t="shared" si="41"/>
        <v>0</v>
      </c>
    </row>
    <row r="44" spans="1:50" x14ac:dyDescent="0.2">
      <c r="A44" t="s">
        <v>28</v>
      </c>
      <c r="B44" t="s">
        <v>29</v>
      </c>
      <c r="C44" t="s">
        <v>40</v>
      </c>
      <c r="D44" t="s">
        <v>37</v>
      </c>
      <c r="E44" t="s">
        <v>35</v>
      </c>
      <c r="F44" s="47">
        <v>1.7013888888888892E-3</v>
      </c>
      <c r="G44">
        <v>-4</v>
      </c>
      <c r="H44">
        <v>2</v>
      </c>
      <c r="I44">
        <v>4</v>
      </c>
      <c r="J44">
        <v>1</v>
      </c>
      <c r="K44">
        <v>0</v>
      </c>
      <c r="L44">
        <v>3</v>
      </c>
      <c r="M44">
        <v>1</v>
      </c>
      <c r="N44">
        <v>1</v>
      </c>
      <c r="O44">
        <v>0</v>
      </c>
      <c r="P44">
        <v>0</v>
      </c>
      <c r="Q44">
        <v>0</v>
      </c>
      <c r="R44">
        <v>2</v>
      </c>
      <c r="S44">
        <v>6</v>
      </c>
      <c r="T44">
        <v>6</v>
      </c>
      <c r="U44">
        <v>0</v>
      </c>
      <c r="V44">
        <v>3</v>
      </c>
      <c r="W44">
        <v>5</v>
      </c>
      <c r="X44">
        <v>2</v>
      </c>
      <c r="Y44">
        <v>3</v>
      </c>
      <c r="Z44">
        <v>0</v>
      </c>
      <c r="AA44">
        <v>3</v>
      </c>
      <c r="AB44">
        <v>0</v>
      </c>
      <c r="AC44">
        <v>4</v>
      </c>
      <c r="AD44" s="29">
        <f t="shared" si="21"/>
        <v>0.5</v>
      </c>
      <c r="AE44" s="18">
        <f t="shared" si="22"/>
        <v>0.25</v>
      </c>
      <c r="AF44" s="19">
        <f t="shared" si="23"/>
        <v>0</v>
      </c>
      <c r="AG44" s="19">
        <f t="shared" si="24"/>
        <v>1</v>
      </c>
      <c r="AH44" s="20">
        <f t="shared" si="25"/>
        <v>0.5</v>
      </c>
      <c r="AI44" s="19">
        <f t="shared" si="26"/>
        <v>0.25</v>
      </c>
      <c r="AJ44" s="19">
        <f t="shared" si="27"/>
        <v>0</v>
      </c>
      <c r="AK44" s="19">
        <f t="shared" si="28"/>
        <v>0.375</v>
      </c>
      <c r="AL44" s="19">
        <f t="shared" si="29"/>
        <v>0.5</v>
      </c>
      <c r="AM44" s="20">
        <f t="shared" si="30"/>
        <v>1</v>
      </c>
      <c r="AN44" s="32">
        <f t="shared" si="31"/>
        <v>-0.5</v>
      </c>
      <c r="AO44" s="19">
        <f t="shared" si="32"/>
        <v>0.34722222222222221</v>
      </c>
      <c r="AP44" s="19">
        <f t="shared" si="33"/>
        <v>1</v>
      </c>
      <c r="AQ44" s="20">
        <f t="shared" si="34"/>
        <v>0</v>
      </c>
      <c r="AR44" s="21">
        <f t="shared" si="35"/>
        <v>0</v>
      </c>
      <c r="AS44" s="20">
        <f t="shared" si="36"/>
        <v>0</v>
      </c>
      <c r="AT44" s="19">
        <f t="shared" si="37"/>
        <v>0.33783783783783783</v>
      </c>
      <c r="AU44" s="19">
        <f t="shared" si="38"/>
        <v>0.625</v>
      </c>
      <c r="AV44" s="20">
        <f t="shared" si="39"/>
        <v>0</v>
      </c>
      <c r="AW44" s="21">
        <f t="shared" si="40"/>
        <v>0</v>
      </c>
      <c r="AX44" s="20">
        <f t="shared" si="41"/>
        <v>0</v>
      </c>
    </row>
    <row r="45" spans="1:50" x14ac:dyDescent="0.2">
      <c r="A45" t="s">
        <v>28</v>
      </c>
      <c r="B45" t="s">
        <v>39</v>
      </c>
      <c r="C45" t="s">
        <v>32</v>
      </c>
      <c r="D45" t="s">
        <v>36</v>
      </c>
      <c r="E45" t="s">
        <v>34</v>
      </c>
      <c r="F45" s="47">
        <v>1.689814814814815E-3</v>
      </c>
      <c r="G45">
        <v>0</v>
      </c>
      <c r="H45">
        <v>2</v>
      </c>
      <c r="I45">
        <v>4</v>
      </c>
      <c r="J45">
        <v>1</v>
      </c>
      <c r="K45">
        <v>0</v>
      </c>
      <c r="L45">
        <v>2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2</v>
      </c>
      <c r="T45">
        <v>4</v>
      </c>
      <c r="U45">
        <v>3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 s="29">
        <f t="shared" si="21"/>
        <v>0.33333333333333331</v>
      </c>
      <c r="AE45" s="18">
        <f t="shared" si="22"/>
        <v>0.25</v>
      </c>
      <c r="AF45" s="19">
        <f t="shared" si="23"/>
        <v>0</v>
      </c>
      <c r="AG45" s="19">
        <f t="shared" si="24"/>
        <v>0</v>
      </c>
      <c r="AH45" s="20">
        <f t="shared" si="25"/>
        <v>0.5</v>
      </c>
      <c r="AI45" s="19">
        <f t="shared" si="26"/>
        <v>1</v>
      </c>
      <c r="AJ45" s="19">
        <f t="shared" si="27"/>
        <v>0.75</v>
      </c>
      <c r="AK45" s="19">
        <f t="shared" si="28"/>
        <v>0</v>
      </c>
      <c r="AL45" s="19">
        <f t="shared" si="29"/>
        <v>0</v>
      </c>
      <c r="AM45" s="20">
        <f t="shared" si="30"/>
        <v>0.5</v>
      </c>
      <c r="AN45" s="32">
        <f t="shared" si="31"/>
        <v>0</v>
      </c>
      <c r="AO45" s="19">
        <f t="shared" si="32"/>
        <v>0.33333333333333331</v>
      </c>
      <c r="AP45" s="19">
        <f t="shared" si="33"/>
        <v>1</v>
      </c>
      <c r="AQ45" s="20">
        <f t="shared" si="34"/>
        <v>0</v>
      </c>
      <c r="AR45" s="21">
        <f t="shared" si="35"/>
        <v>0</v>
      </c>
      <c r="AS45" s="20">
        <f t="shared" si="36"/>
        <v>0</v>
      </c>
      <c r="AT45" s="19">
        <f t="shared" si="37"/>
        <v>1</v>
      </c>
      <c r="AU45" s="19">
        <f t="shared" si="38"/>
        <v>0</v>
      </c>
      <c r="AV45" s="20">
        <f t="shared" si="39"/>
        <v>0.33333333333333331</v>
      </c>
      <c r="AW45" s="21">
        <f t="shared" si="40"/>
        <v>1</v>
      </c>
      <c r="AX45" s="20">
        <f t="shared" si="41"/>
        <v>0.25</v>
      </c>
    </row>
    <row r="46" spans="1:50" x14ac:dyDescent="0.2">
      <c r="A46" t="s">
        <v>28</v>
      </c>
      <c r="B46" t="s">
        <v>30</v>
      </c>
      <c r="C46" t="s">
        <v>33</v>
      </c>
      <c r="D46" t="s">
        <v>36</v>
      </c>
      <c r="E46" t="s">
        <v>34</v>
      </c>
      <c r="F46" s="47">
        <v>1.6666666666666668E-3</v>
      </c>
      <c r="G46">
        <v>2</v>
      </c>
      <c r="H46">
        <v>6</v>
      </c>
      <c r="I46">
        <v>3</v>
      </c>
      <c r="J46">
        <v>0</v>
      </c>
      <c r="K46">
        <v>1</v>
      </c>
      <c r="L46">
        <v>0</v>
      </c>
      <c r="M46">
        <v>3</v>
      </c>
      <c r="N46">
        <v>1</v>
      </c>
      <c r="O46">
        <v>0</v>
      </c>
      <c r="P46">
        <v>0</v>
      </c>
      <c r="Q46">
        <v>1</v>
      </c>
      <c r="R46">
        <v>0</v>
      </c>
      <c r="S46">
        <v>4</v>
      </c>
      <c r="T46">
        <v>4</v>
      </c>
      <c r="U46">
        <v>0</v>
      </c>
      <c r="V46">
        <v>1</v>
      </c>
      <c r="W46">
        <v>2</v>
      </c>
      <c r="X46">
        <v>2</v>
      </c>
      <c r="Y46">
        <v>0</v>
      </c>
      <c r="Z46">
        <v>0</v>
      </c>
      <c r="AA46">
        <v>3</v>
      </c>
      <c r="AB46">
        <v>0</v>
      </c>
      <c r="AC46">
        <v>0</v>
      </c>
      <c r="AD46" s="29">
        <f t="shared" si="21"/>
        <v>0.75</v>
      </c>
      <c r="AE46" s="18">
        <f t="shared" si="22"/>
        <v>0</v>
      </c>
      <c r="AF46" s="19">
        <f t="shared" si="23"/>
        <v>1</v>
      </c>
      <c r="AG46" s="19">
        <f t="shared" si="24"/>
        <v>0</v>
      </c>
      <c r="AH46" s="20">
        <f t="shared" si="25"/>
        <v>2</v>
      </c>
      <c r="AI46" s="19">
        <f t="shared" si="26"/>
        <v>0.4</v>
      </c>
      <c r="AJ46" s="19">
        <f t="shared" si="27"/>
        <v>0</v>
      </c>
      <c r="AK46" s="19">
        <f t="shared" si="28"/>
        <v>0.33333333333333331</v>
      </c>
      <c r="AL46" s="19">
        <f t="shared" si="29"/>
        <v>0</v>
      </c>
      <c r="AM46" s="20">
        <f t="shared" si="30"/>
        <v>1</v>
      </c>
      <c r="AN46" s="32">
        <f t="shared" si="31"/>
        <v>1</v>
      </c>
      <c r="AO46" s="19">
        <f t="shared" si="32"/>
        <v>0.75</v>
      </c>
      <c r="AP46" s="19">
        <f t="shared" si="33"/>
        <v>0</v>
      </c>
      <c r="AQ46" s="20">
        <f t="shared" si="34"/>
        <v>0</v>
      </c>
      <c r="AR46" s="21">
        <f t="shared" si="35"/>
        <v>0.33333333333333331</v>
      </c>
      <c r="AS46" s="20">
        <f t="shared" si="36"/>
        <v>0.33333333333333331</v>
      </c>
      <c r="AT46" s="19">
        <f t="shared" si="37"/>
        <v>0.4</v>
      </c>
      <c r="AU46" s="19">
        <f t="shared" si="38"/>
        <v>0.66666666666666663</v>
      </c>
      <c r="AV46" s="20">
        <f t="shared" si="39"/>
        <v>0</v>
      </c>
      <c r="AW46" s="21">
        <f t="shared" si="40"/>
        <v>0</v>
      </c>
      <c r="AX46" s="20">
        <f t="shared" si="41"/>
        <v>0</v>
      </c>
    </row>
    <row r="47" spans="1:50" x14ac:dyDescent="0.2">
      <c r="A47" t="s">
        <v>39</v>
      </c>
      <c r="B47" t="s">
        <v>33</v>
      </c>
      <c r="C47" t="s">
        <v>36</v>
      </c>
      <c r="D47" t="s">
        <v>34</v>
      </c>
      <c r="E47" t="s">
        <v>35</v>
      </c>
      <c r="F47" s="47">
        <v>1.6319444444444445E-3</v>
      </c>
      <c r="G47">
        <v>6</v>
      </c>
      <c r="H47">
        <v>8</v>
      </c>
      <c r="I47">
        <v>5</v>
      </c>
      <c r="J47">
        <v>1</v>
      </c>
      <c r="K47">
        <v>0</v>
      </c>
      <c r="L47">
        <v>1</v>
      </c>
      <c r="M47">
        <v>2</v>
      </c>
      <c r="N47">
        <v>1</v>
      </c>
      <c r="O47">
        <v>1</v>
      </c>
      <c r="P47">
        <v>0</v>
      </c>
      <c r="Q47">
        <v>2</v>
      </c>
      <c r="R47">
        <v>1</v>
      </c>
      <c r="S47">
        <v>2</v>
      </c>
      <c r="T47">
        <v>2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1</v>
      </c>
      <c r="AB47">
        <v>0</v>
      </c>
      <c r="AC47">
        <v>0</v>
      </c>
      <c r="AD47" s="29">
        <f t="shared" si="21"/>
        <v>0.875</v>
      </c>
      <c r="AE47" s="18">
        <f t="shared" si="22"/>
        <v>0.2</v>
      </c>
      <c r="AF47" s="19">
        <f t="shared" si="23"/>
        <v>0</v>
      </c>
      <c r="AG47" s="19">
        <f t="shared" si="24"/>
        <v>0.25</v>
      </c>
      <c r="AH47" s="20">
        <f t="shared" si="25"/>
        <v>1.6</v>
      </c>
      <c r="AI47" s="19">
        <f t="shared" si="26"/>
        <v>0.5</v>
      </c>
      <c r="AJ47" s="19">
        <f t="shared" si="27"/>
        <v>0</v>
      </c>
      <c r="AK47" s="19">
        <f t="shared" si="28"/>
        <v>0</v>
      </c>
      <c r="AL47" s="19">
        <f t="shared" si="29"/>
        <v>0</v>
      </c>
      <c r="AM47" s="20">
        <f t="shared" si="30"/>
        <v>1</v>
      </c>
      <c r="AN47" s="32">
        <f t="shared" si="31"/>
        <v>0.60000000000000009</v>
      </c>
      <c r="AO47" s="19">
        <f t="shared" si="32"/>
        <v>0.9009009009009008</v>
      </c>
      <c r="AP47" s="19">
        <f t="shared" si="33"/>
        <v>1</v>
      </c>
      <c r="AQ47" s="20">
        <f t="shared" si="34"/>
        <v>2</v>
      </c>
      <c r="AR47" s="21">
        <f t="shared" si="35"/>
        <v>0.66666666666666663</v>
      </c>
      <c r="AS47" s="20">
        <f t="shared" si="36"/>
        <v>0.4</v>
      </c>
      <c r="AT47" s="19">
        <f t="shared" si="37"/>
        <v>0.5</v>
      </c>
      <c r="AU47" s="19">
        <f t="shared" si="38"/>
        <v>1</v>
      </c>
      <c r="AV47" s="20">
        <f t="shared" si="39"/>
        <v>0</v>
      </c>
      <c r="AW47" s="21">
        <f t="shared" si="40"/>
        <v>0</v>
      </c>
      <c r="AX47" s="20">
        <f t="shared" si="41"/>
        <v>0</v>
      </c>
    </row>
    <row r="48" spans="1:50" x14ac:dyDescent="0.2">
      <c r="A48" t="s">
        <v>29</v>
      </c>
      <c r="B48" t="s">
        <v>31</v>
      </c>
      <c r="C48" t="s">
        <v>33</v>
      </c>
      <c r="D48" t="s">
        <v>34</v>
      </c>
      <c r="E48" t="s">
        <v>35</v>
      </c>
      <c r="F48" s="47">
        <v>1.6203703703703703E-3</v>
      </c>
      <c r="G48">
        <v>2</v>
      </c>
      <c r="H48">
        <v>5</v>
      </c>
      <c r="I48">
        <v>4</v>
      </c>
      <c r="J48">
        <v>1</v>
      </c>
      <c r="K48">
        <v>1</v>
      </c>
      <c r="L48">
        <v>1</v>
      </c>
      <c r="M48">
        <v>1</v>
      </c>
      <c r="N48">
        <v>2</v>
      </c>
      <c r="O48">
        <v>1</v>
      </c>
      <c r="P48">
        <v>0</v>
      </c>
      <c r="Q48">
        <v>1</v>
      </c>
      <c r="R48">
        <v>0</v>
      </c>
      <c r="S48">
        <v>3</v>
      </c>
      <c r="T48">
        <v>3</v>
      </c>
      <c r="U48">
        <v>1</v>
      </c>
      <c r="V48">
        <v>0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2</v>
      </c>
      <c r="AD48" s="29">
        <f t="shared" si="21"/>
        <v>0.625</v>
      </c>
      <c r="AE48" s="18">
        <f t="shared" si="22"/>
        <v>0.25</v>
      </c>
      <c r="AF48" s="19">
        <f t="shared" si="23"/>
        <v>0.5</v>
      </c>
      <c r="AG48" s="19">
        <f t="shared" si="24"/>
        <v>0</v>
      </c>
      <c r="AH48" s="20">
        <f t="shared" si="25"/>
        <v>1.25</v>
      </c>
      <c r="AI48" s="19">
        <f t="shared" si="26"/>
        <v>0.5</v>
      </c>
      <c r="AJ48" s="19">
        <f t="shared" si="27"/>
        <v>0.33333333333333331</v>
      </c>
      <c r="AK48" s="19">
        <f t="shared" si="28"/>
        <v>0</v>
      </c>
      <c r="AL48" s="19">
        <f t="shared" si="29"/>
        <v>1</v>
      </c>
      <c r="AM48" s="20">
        <f t="shared" si="30"/>
        <v>1</v>
      </c>
      <c r="AN48" s="32">
        <f t="shared" si="31"/>
        <v>0.25</v>
      </c>
      <c r="AO48" s="19">
        <f t="shared" si="32"/>
        <v>0.625</v>
      </c>
      <c r="AP48" s="19">
        <f t="shared" si="33"/>
        <v>0.5</v>
      </c>
      <c r="AQ48" s="20">
        <f t="shared" si="34"/>
        <v>1</v>
      </c>
      <c r="AR48" s="21">
        <f t="shared" si="35"/>
        <v>0.5</v>
      </c>
      <c r="AS48" s="20">
        <f t="shared" si="36"/>
        <v>0.25</v>
      </c>
      <c r="AT48" s="19">
        <f t="shared" si="37"/>
        <v>0.61475409836065575</v>
      </c>
      <c r="AU48" s="19">
        <f t="shared" si="38"/>
        <v>1</v>
      </c>
      <c r="AV48" s="20">
        <f t="shared" si="39"/>
        <v>0</v>
      </c>
      <c r="AW48" s="21">
        <f t="shared" si="40"/>
        <v>0</v>
      </c>
      <c r="AX48" s="20">
        <f t="shared" si="41"/>
        <v>0</v>
      </c>
    </row>
    <row r="49" spans="1:50" x14ac:dyDescent="0.2">
      <c r="A49" t="s">
        <v>28</v>
      </c>
      <c r="B49" t="s">
        <v>40</v>
      </c>
      <c r="C49" t="s">
        <v>33</v>
      </c>
      <c r="D49" t="s">
        <v>36</v>
      </c>
      <c r="E49" t="s">
        <v>34</v>
      </c>
      <c r="F49" s="47">
        <v>1.5740740740740741E-3</v>
      </c>
      <c r="G49">
        <v>-4</v>
      </c>
      <c r="H49">
        <v>0</v>
      </c>
      <c r="I49">
        <v>3</v>
      </c>
      <c r="J49">
        <v>1</v>
      </c>
      <c r="K49">
        <v>1</v>
      </c>
      <c r="L49">
        <v>2</v>
      </c>
      <c r="M49">
        <v>0</v>
      </c>
      <c r="N49">
        <v>3</v>
      </c>
      <c r="O49">
        <v>0</v>
      </c>
      <c r="P49">
        <v>0</v>
      </c>
      <c r="Q49">
        <v>0</v>
      </c>
      <c r="R49">
        <v>0</v>
      </c>
      <c r="S49">
        <v>4</v>
      </c>
      <c r="T49">
        <v>2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2</v>
      </c>
      <c r="AC49">
        <v>0</v>
      </c>
      <c r="AD49" s="29">
        <f t="shared" si="21"/>
        <v>0</v>
      </c>
      <c r="AE49" s="18">
        <f t="shared" si="22"/>
        <v>0.33333333333333331</v>
      </c>
      <c r="AF49" s="19">
        <f t="shared" si="23"/>
        <v>0.33333333333333331</v>
      </c>
      <c r="AG49" s="19">
        <f t="shared" si="24"/>
        <v>0</v>
      </c>
      <c r="AH49" s="20">
        <f t="shared" si="25"/>
        <v>0</v>
      </c>
      <c r="AI49" s="19">
        <f t="shared" si="26"/>
        <v>1</v>
      </c>
      <c r="AJ49" s="19">
        <f t="shared" si="27"/>
        <v>0</v>
      </c>
      <c r="AK49" s="19">
        <f t="shared" si="28"/>
        <v>0</v>
      </c>
      <c r="AL49" s="19">
        <f t="shared" si="29"/>
        <v>0</v>
      </c>
      <c r="AM49" s="20">
        <f t="shared" si="30"/>
        <v>2</v>
      </c>
      <c r="AN49" s="32">
        <f t="shared" si="31"/>
        <v>-2</v>
      </c>
      <c r="AO49" s="19">
        <f t="shared" si="32"/>
        <v>0</v>
      </c>
      <c r="AP49" s="19">
        <f t="shared" si="33"/>
        <v>0.66666666666666663</v>
      </c>
      <c r="AQ49" s="20">
        <f t="shared" si="34"/>
        <v>0</v>
      </c>
      <c r="AR49" s="21">
        <f t="shared" si="35"/>
        <v>0</v>
      </c>
      <c r="AS49" s="20">
        <f t="shared" si="36"/>
        <v>0</v>
      </c>
      <c r="AT49" s="19">
        <f t="shared" si="37"/>
        <v>1</v>
      </c>
      <c r="AU49" s="19">
        <f t="shared" si="38"/>
        <v>0</v>
      </c>
      <c r="AV49" s="20">
        <f t="shared" si="39"/>
        <v>0</v>
      </c>
      <c r="AW49" s="21">
        <f t="shared" si="40"/>
        <v>1</v>
      </c>
      <c r="AX49" s="20">
        <f t="shared" si="41"/>
        <v>1</v>
      </c>
    </row>
    <row r="50" spans="1:50" x14ac:dyDescent="0.2">
      <c r="A50" t="s">
        <v>28</v>
      </c>
      <c r="B50" t="s">
        <v>30</v>
      </c>
      <c r="C50" t="s">
        <v>32</v>
      </c>
      <c r="D50" t="s">
        <v>37</v>
      </c>
      <c r="E50" t="s">
        <v>35</v>
      </c>
      <c r="F50" s="47">
        <v>1.5509259259259261E-3</v>
      </c>
      <c r="G50">
        <v>-4</v>
      </c>
      <c r="H50">
        <v>2</v>
      </c>
      <c r="I50">
        <v>3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6</v>
      </c>
      <c r="T50">
        <v>4</v>
      </c>
      <c r="U50">
        <v>0</v>
      </c>
      <c r="V50">
        <v>1</v>
      </c>
      <c r="W50">
        <v>1</v>
      </c>
      <c r="X50">
        <v>3</v>
      </c>
      <c r="Y50">
        <v>1</v>
      </c>
      <c r="Z50">
        <v>0</v>
      </c>
      <c r="AA50">
        <v>1</v>
      </c>
      <c r="AB50">
        <v>1</v>
      </c>
      <c r="AC50">
        <v>0</v>
      </c>
      <c r="AD50" s="29">
        <f t="shared" si="21"/>
        <v>0.33333333333333331</v>
      </c>
      <c r="AE50" s="18">
        <f t="shared" si="22"/>
        <v>0.33333333333333331</v>
      </c>
      <c r="AF50" s="19">
        <f t="shared" si="23"/>
        <v>0.5</v>
      </c>
      <c r="AG50" s="19">
        <f t="shared" si="24"/>
        <v>0</v>
      </c>
      <c r="AH50" s="20">
        <f t="shared" si="25"/>
        <v>0.66666666666666663</v>
      </c>
      <c r="AI50" s="19">
        <f t="shared" si="26"/>
        <v>0.6</v>
      </c>
      <c r="AJ50" s="19">
        <f t="shared" si="27"/>
        <v>0</v>
      </c>
      <c r="AK50" s="19">
        <f t="shared" si="28"/>
        <v>0.5</v>
      </c>
      <c r="AL50" s="19">
        <f t="shared" si="29"/>
        <v>0</v>
      </c>
      <c r="AM50" s="20">
        <f t="shared" si="30"/>
        <v>1.5</v>
      </c>
      <c r="AN50" s="32">
        <f t="shared" si="31"/>
        <v>-0.83333333333333337</v>
      </c>
      <c r="AO50" s="19">
        <f t="shared" si="32"/>
        <v>0.33333333333333331</v>
      </c>
      <c r="AP50" s="19">
        <f t="shared" si="33"/>
        <v>0.5</v>
      </c>
      <c r="AQ50" s="20">
        <f t="shared" si="34"/>
        <v>0</v>
      </c>
      <c r="AR50" s="21">
        <f t="shared" si="35"/>
        <v>0</v>
      </c>
      <c r="AS50" s="20">
        <f t="shared" si="36"/>
        <v>0</v>
      </c>
      <c r="AT50" s="19">
        <f t="shared" si="37"/>
        <v>0.6</v>
      </c>
      <c r="AU50" s="19">
        <f t="shared" si="38"/>
        <v>0.5</v>
      </c>
      <c r="AV50" s="20">
        <f t="shared" si="39"/>
        <v>0</v>
      </c>
      <c r="AW50" s="21">
        <f t="shared" si="40"/>
        <v>0.33333333333333331</v>
      </c>
      <c r="AX50" s="20">
        <f t="shared" si="41"/>
        <v>0.25</v>
      </c>
    </row>
    <row r="51" spans="1:50" x14ac:dyDescent="0.2">
      <c r="A51" t="s">
        <v>28</v>
      </c>
      <c r="B51" t="s">
        <v>30</v>
      </c>
      <c r="C51" t="s">
        <v>40</v>
      </c>
      <c r="D51" t="s">
        <v>36</v>
      </c>
      <c r="E51" t="s">
        <v>34</v>
      </c>
      <c r="F51" s="47">
        <v>1.5509259259259261E-3</v>
      </c>
      <c r="G51">
        <v>-5</v>
      </c>
      <c r="H51">
        <v>0</v>
      </c>
      <c r="I51">
        <v>2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5</v>
      </c>
      <c r="T51">
        <v>3</v>
      </c>
      <c r="U51">
        <v>0</v>
      </c>
      <c r="V51">
        <v>1</v>
      </c>
      <c r="W51">
        <v>1</v>
      </c>
      <c r="X51">
        <v>1</v>
      </c>
      <c r="Y51">
        <v>2</v>
      </c>
      <c r="Z51">
        <v>1</v>
      </c>
      <c r="AA51">
        <v>0</v>
      </c>
      <c r="AB51">
        <v>1</v>
      </c>
      <c r="AC51">
        <v>0</v>
      </c>
      <c r="AD51" s="29">
        <f t="shared" si="21"/>
        <v>0</v>
      </c>
      <c r="AE51" s="18">
        <f t="shared" si="22"/>
        <v>0.5</v>
      </c>
      <c r="AF51" s="19">
        <f t="shared" si="23"/>
        <v>0</v>
      </c>
      <c r="AG51" s="19">
        <f t="shared" si="24"/>
        <v>0</v>
      </c>
      <c r="AH51" s="20">
        <f t="shared" si="25"/>
        <v>0</v>
      </c>
      <c r="AI51" s="19">
        <f t="shared" si="26"/>
        <v>0.625</v>
      </c>
      <c r="AJ51" s="19">
        <f t="shared" si="27"/>
        <v>0</v>
      </c>
      <c r="AK51" s="19">
        <f t="shared" si="28"/>
        <v>0.5</v>
      </c>
      <c r="AL51" s="19">
        <f t="shared" si="29"/>
        <v>0</v>
      </c>
      <c r="AM51" s="20">
        <f t="shared" si="30"/>
        <v>1.6666666666666667</v>
      </c>
      <c r="AN51" s="32">
        <f t="shared" si="31"/>
        <v>-1.6666666666666667</v>
      </c>
      <c r="AO51" s="19">
        <f t="shared" si="32"/>
        <v>0</v>
      </c>
      <c r="AP51" s="19">
        <f t="shared" si="33"/>
        <v>1</v>
      </c>
      <c r="AQ51" s="20">
        <f t="shared" si="34"/>
        <v>0</v>
      </c>
      <c r="AR51" s="21">
        <f t="shared" si="35"/>
        <v>0</v>
      </c>
      <c r="AS51" s="20">
        <f t="shared" si="36"/>
        <v>0</v>
      </c>
      <c r="AT51" s="19">
        <f t="shared" si="37"/>
        <v>0.625</v>
      </c>
      <c r="AU51" s="19">
        <f t="shared" si="38"/>
        <v>0.5</v>
      </c>
      <c r="AV51" s="20">
        <f t="shared" si="39"/>
        <v>0</v>
      </c>
      <c r="AW51" s="21">
        <f t="shared" si="40"/>
        <v>0.5</v>
      </c>
      <c r="AX51" s="20">
        <f t="shared" si="41"/>
        <v>0.33333333333333331</v>
      </c>
    </row>
    <row r="52" spans="1:50" x14ac:dyDescent="0.2">
      <c r="A52" t="s">
        <v>28</v>
      </c>
      <c r="B52" t="s">
        <v>30</v>
      </c>
      <c r="C52" t="s">
        <v>33</v>
      </c>
      <c r="D52" t="s">
        <v>37</v>
      </c>
      <c r="E52" t="s">
        <v>34</v>
      </c>
      <c r="F52" s="47">
        <v>1.4583333333333334E-3</v>
      </c>
      <c r="G52">
        <v>5</v>
      </c>
      <c r="H52">
        <v>5</v>
      </c>
      <c r="I52">
        <v>4</v>
      </c>
      <c r="J52">
        <v>0</v>
      </c>
      <c r="K52">
        <v>0</v>
      </c>
      <c r="L52">
        <v>2</v>
      </c>
      <c r="M52">
        <v>1</v>
      </c>
      <c r="N52">
        <v>0</v>
      </c>
      <c r="O52">
        <v>1</v>
      </c>
      <c r="P52">
        <v>2</v>
      </c>
      <c r="Q52">
        <v>0</v>
      </c>
      <c r="R52">
        <v>0</v>
      </c>
      <c r="S52">
        <v>0</v>
      </c>
      <c r="T52">
        <v>4</v>
      </c>
      <c r="U52">
        <v>1</v>
      </c>
      <c r="V52">
        <v>0</v>
      </c>
      <c r="W52">
        <v>3</v>
      </c>
      <c r="X52">
        <v>0</v>
      </c>
      <c r="Y52">
        <v>0</v>
      </c>
      <c r="Z52">
        <v>0</v>
      </c>
      <c r="AA52">
        <v>2</v>
      </c>
      <c r="AB52">
        <v>0</v>
      </c>
      <c r="AC52">
        <v>2</v>
      </c>
      <c r="AD52" s="29">
        <f t="shared" si="21"/>
        <v>0.625</v>
      </c>
      <c r="AE52" s="18">
        <f t="shared" si="22"/>
        <v>0</v>
      </c>
      <c r="AF52" s="19">
        <f t="shared" si="23"/>
        <v>0</v>
      </c>
      <c r="AG52" s="19">
        <f t="shared" si="24"/>
        <v>0</v>
      </c>
      <c r="AH52" s="20">
        <f t="shared" si="25"/>
        <v>1.25</v>
      </c>
      <c r="AI52" s="19">
        <f t="shared" si="26"/>
        <v>0</v>
      </c>
      <c r="AJ52" s="19">
        <f t="shared" si="27"/>
        <v>0.25</v>
      </c>
      <c r="AK52" s="19">
        <f t="shared" si="28"/>
        <v>0</v>
      </c>
      <c r="AL52" s="19">
        <f t="shared" si="29"/>
        <v>1</v>
      </c>
      <c r="AM52" s="20">
        <f t="shared" si="30"/>
        <v>0</v>
      </c>
      <c r="AN52" s="32">
        <f t="shared" si="31"/>
        <v>1.25</v>
      </c>
      <c r="AO52" s="19">
        <f t="shared" si="32"/>
        <v>0.625</v>
      </c>
      <c r="AP52" s="19">
        <f t="shared" si="33"/>
        <v>1</v>
      </c>
      <c r="AQ52" s="20">
        <f t="shared" si="34"/>
        <v>0</v>
      </c>
      <c r="AR52" s="21">
        <f t="shared" si="35"/>
        <v>0</v>
      </c>
      <c r="AS52" s="20">
        <f t="shared" si="36"/>
        <v>0</v>
      </c>
      <c r="AT52" s="19">
        <f t="shared" si="37"/>
        <v>0</v>
      </c>
      <c r="AU52" s="19">
        <f t="shared" si="38"/>
        <v>1</v>
      </c>
      <c r="AV52" s="20">
        <f t="shared" si="39"/>
        <v>0</v>
      </c>
      <c r="AW52" s="21">
        <f t="shared" si="40"/>
        <v>0</v>
      </c>
      <c r="AX52" s="20">
        <f t="shared" si="41"/>
        <v>0</v>
      </c>
    </row>
    <row r="53" spans="1:50" x14ac:dyDescent="0.2">
      <c r="A53" t="s">
        <v>28</v>
      </c>
      <c r="B53" t="s">
        <v>29</v>
      </c>
      <c r="C53" t="s">
        <v>33</v>
      </c>
      <c r="D53" t="s">
        <v>37</v>
      </c>
      <c r="E53" t="s">
        <v>34</v>
      </c>
      <c r="F53" s="47">
        <v>1.4467592592592594E-3</v>
      </c>
      <c r="G53">
        <v>-4</v>
      </c>
      <c r="H53">
        <v>4</v>
      </c>
      <c r="I53">
        <v>3</v>
      </c>
      <c r="J53">
        <v>0</v>
      </c>
      <c r="K53">
        <v>1</v>
      </c>
      <c r="L53">
        <v>1</v>
      </c>
      <c r="M53">
        <v>1</v>
      </c>
      <c r="N53">
        <v>2</v>
      </c>
      <c r="O53">
        <v>0</v>
      </c>
      <c r="P53">
        <v>0</v>
      </c>
      <c r="Q53">
        <v>0</v>
      </c>
      <c r="R53">
        <v>2</v>
      </c>
      <c r="S53">
        <v>8</v>
      </c>
      <c r="T53">
        <v>4</v>
      </c>
      <c r="U53">
        <v>0</v>
      </c>
      <c r="V53">
        <v>0</v>
      </c>
      <c r="W53">
        <v>1</v>
      </c>
      <c r="X53">
        <v>2</v>
      </c>
      <c r="Y53">
        <v>0</v>
      </c>
      <c r="Z53">
        <v>1</v>
      </c>
      <c r="AA53">
        <v>0</v>
      </c>
      <c r="AB53">
        <v>3</v>
      </c>
      <c r="AC53">
        <v>2</v>
      </c>
      <c r="AD53" s="29">
        <f t="shared" si="21"/>
        <v>0.33333333333333331</v>
      </c>
      <c r="AE53" s="18">
        <f t="shared" si="22"/>
        <v>0</v>
      </c>
      <c r="AF53" s="19">
        <f t="shared" si="23"/>
        <v>0.5</v>
      </c>
      <c r="AG53" s="19">
        <f t="shared" si="24"/>
        <v>0.66666666666666663</v>
      </c>
      <c r="AH53" s="20">
        <f t="shared" si="25"/>
        <v>1.3333333333333333</v>
      </c>
      <c r="AI53" s="19">
        <f t="shared" si="26"/>
        <v>1.1666666666666667</v>
      </c>
      <c r="AJ53" s="19">
        <f t="shared" si="27"/>
        <v>0</v>
      </c>
      <c r="AK53" s="19">
        <f t="shared" si="28"/>
        <v>0</v>
      </c>
      <c r="AL53" s="19">
        <f t="shared" si="29"/>
        <v>0.66666666666666663</v>
      </c>
      <c r="AM53" s="20">
        <f t="shared" si="30"/>
        <v>2</v>
      </c>
      <c r="AN53" s="32">
        <f t="shared" si="31"/>
        <v>-0.66666666666666674</v>
      </c>
      <c r="AO53" s="19">
        <f t="shared" si="32"/>
        <v>0.51546391752577325</v>
      </c>
      <c r="AP53" s="19">
        <f t="shared" si="33"/>
        <v>0.5</v>
      </c>
      <c r="AQ53" s="20">
        <f t="shared" si="34"/>
        <v>0</v>
      </c>
      <c r="AR53" s="21">
        <f t="shared" si="35"/>
        <v>0</v>
      </c>
      <c r="AS53" s="20">
        <f t="shared" si="36"/>
        <v>0</v>
      </c>
      <c r="AT53" s="19">
        <f t="shared" si="37"/>
        <v>1.1627906976744187</v>
      </c>
      <c r="AU53" s="19">
        <f t="shared" si="38"/>
        <v>1</v>
      </c>
      <c r="AV53" s="20">
        <f t="shared" si="39"/>
        <v>0</v>
      </c>
      <c r="AW53" s="21">
        <f t="shared" si="40"/>
        <v>1</v>
      </c>
      <c r="AX53" s="20">
        <f t="shared" si="41"/>
        <v>0.75</v>
      </c>
    </row>
    <row r="54" spans="1:50" x14ac:dyDescent="0.2">
      <c r="A54" t="s">
        <v>29</v>
      </c>
      <c r="B54" t="s">
        <v>33</v>
      </c>
      <c r="C54" t="s">
        <v>37</v>
      </c>
      <c r="D54" t="s">
        <v>34</v>
      </c>
      <c r="E54" t="s">
        <v>35</v>
      </c>
      <c r="F54" s="47">
        <v>1.3888888888888889E-3</v>
      </c>
      <c r="G54">
        <v>2</v>
      </c>
      <c r="H54">
        <v>5</v>
      </c>
      <c r="I54">
        <v>4</v>
      </c>
      <c r="J54">
        <v>1</v>
      </c>
      <c r="K54">
        <v>1</v>
      </c>
      <c r="L54">
        <v>0</v>
      </c>
      <c r="M54">
        <v>2</v>
      </c>
      <c r="N54">
        <v>0</v>
      </c>
      <c r="O54">
        <v>0</v>
      </c>
      <c r="P54">
        <v>1</v>
      </c>
      <c r="Q54">
        <v>2</v>
      </c>
      <c r="R54">
        <v>2</v>
      </c>
      <c r="S54">
        <v>3</v>
      </c>
      <c r="T54">
        <v>3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 s="29">
        <f t="shared" si="21"/>
        <v>0.66666666666666663</v>
      </c>
      <c r="AE54" s="18">
        <f t="shared" si="22"/>
        <v>0.25</v>
      </c>
      <c r="AF54" s="19">
        <f t="shared" si="23"/>
        <v>1</v>
      </c>
      <c r="AG54" s="19">
        <f t="shared" si="24"/>
        <v>0.66666666666666663</v>
      </c>
      <c r="AH54" s="20">
        <f t="shared" si="25"/>
        <v>1.25</v>
      </c>
      <c r="AI54" s="19">
        <f t="shared" si="26"/>
        <v>0.33333333333333331</v>
      </c>
      <c r="AJ54" s="19">
        <f t="shared" si="27"/>
        <v>0.33333333333333331</v>
      </c>
      <c r="AK54" s="19">
        <f t="shared" si="28"/>
        <v>0.5</v>
      </c>
      <c r="AL54" s="19">
        <f t="shared" si="29"/>
        <v>0.33333333333333331</v>
      </c>
      <c r="AM54" s="20">
        <f t="shared" si="30"/>
        <v>1</v>
      </c>
      <c r="AN54" s="32">
        <f t="shared" si="31"/>
        <v>0.25</v>
      </c>
      <c r="AO54" s="19">
        <f t="shared" si="32"/>
        <v>0.64432989690721654</v>
      </c>
      <c r="AP54" s="19">
        <f t="shared" si="33"/>
        <v>0</v>
      </c>
      <c r="AQ54" s="20">
        <f t="shared" si="34"/>
        <v>2</v>
      </c>
      <c r="AR54" s="21">
        <f t="shared" si="35"/>
        <v>1</v>
      </c>
      <c r="AS54" s="20">
        <f t="shared" si="36"/>
        <v>0.5</v>
      </c>
      <c r="AT54" s="19">
        <f t="shared" si="37"/>
        <v>0.46583850931677018</v>
      </c>
      <c r="AU54" s="19">
        <f t="shared" si="38"/>
        <v>0.5</v>
      </c>
      <c r="AV54" s="20">
        <f t="shared" si="39"/>
        <v>1</v>
      </c>
      <c r="AW54" s="21">
        <f t="shared" si="40"/>
        <v>1</v>
      </c>
      <c r="AX54" s="20">
        <f t="shared" si="41"/>
        <v>0.33333333333333331</v>
      </c>
    </row>
    <row r="55" spans="1:50" x14ac:dyDescent="0.2">
      <c r="A55" t="s">
        <v>29</v>
      </c>
      <c r="B55" t="s">
        <v>30</v>
      </c>
      <c r="C55" t="s">
        <v>33</v>
      </c>
      <c r="D55" t="s">
        <v>37</v>
      </c>
      <c r="E55" t="s">
        <v>34</v>
      </c>
      <c r="F55" s="47">
        <v>1.3194444444444443E-3</v>
      </c>
      <c r="G55">
        <v>2</v>
      </c>
      <c r="H55">
        <v>2</v>
      </c>
      <c r="I55">
        <v>3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3</v>
      </c>
      <c r="U55">
        <v>1</v>
      </c>
      <c r="V55">
        <v>0</v>
      </c>
      <c r="W55">
        <v>2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 s="29">
        <f t="shared" si="21"/>
        <v>0.5</v>
      </c>
      <c r="AE55" s="18">
        <f t="shared" si="22"/>
        <v>0.33333333333333331</v>
      </c>
      <c r="AF55" s="19">
        <f t="shared" si="23"/>
        <v>0</v>
      </c>
      <c r="AG55" s="19">
        <f t="shared" si="24"/>
        <v>0</v>
      </c>
      <c r="AH55" s="20">
        <f t="shared" si="25"/>
        <v>0.66666666666666663</v>
      </c>
      <c r="AI55" s="19">
        <f t="shared" si="26"/>
        <v>0</v>
      </c>
      <c r="AJ55" s="19">
        <f t="shared" si="27"/>
        <v>0.33333333333333331</v>
      </c>
      <c r="AK55" s="19">
        <f t="shared" si="28"/>
        <v>0</v>
      </c>
      <c r="AL55" s="19">
        <f t="shared" si="29"/>
        <v>0</v>
      </c>
      <c r="AM55" s="20">
        <f t="shared" si="30"/>
        <v>0</v>
      </c>
      <c r="AN55" s="32">
        <f t="shared" si="31"/>
        <v>0.66666666666666663</v>
      </c>
      <c r="AO55" s="19">
        <f t="shared" si="32"/>
        <v>0.5</v>
      </c>
      <c r="AP55" s="19">
        <f t="shared" si="33"/>
        <v>1</v>
      </c>
      <c r="AQ55" s="20">
        <f t="shared" si="34"/>
        <v>1</v>
      </c>
      <c r="AR55" s="21">
        <f t="shared" si="35"/>
        <v>1</v>
      </c>
      <c r="AS55" s="20">
        <f t="shared" si="36"/>
        <v>0.33333333333333331</v>
      </c>
      <c r="AT55" s="19">
        <f t="shared" si="37"/>
        <v>0</v>
      </c>
      <c r="AU55" s="19">
        <f t="shared" si="38"/>
        <v>1</v>
      </c>
      <c r="AV55" s="20">
        <f t="shared" si="39"/>
        <v>0</v>
      </c>
      <c r="AW55" s="21">
        <f t="shared" si="40"/>
        <v>0</v>
      </c>
      <c r="AX55" s="20">
        <f t="shared" si="41"/>
        <v>0</v>
      </c>
    </row>
    <row r="56" spans="1:50" x14ac:dyDescent="0.2">
      <c r="A56" t="s">
        <v>29</v>
      </c>
      <c r="B56" t="s">
        <v>30</v>
      </c>
      <c r="C56" t="s">
        <v>33</v>
      </c>
      <c r="D56" t="s">
        <v>36</v>
      </c>
      <c r="E56" t="s">
        <v>34</v>
      </c>
      <c r="F56" s="47">
        <v>1.2731481481481483E-3</v>
      </c>
      <c r="G56">
        <v>0</v>
      </c>
      <c r="H56">
        <v>3</v>
      </c>
      <c r="I56">
        <v>4</v>
      </c>
      <c r="J56">
        <v>2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3</v>
      </c>
      <c r="T56">
        <v>2</v>
      </c>
      <c r="U56">
        <v>0</v>
      </c>
      <c r="V56">
        <v>0</v>
      </c>
      <c r="W56">
        <v>2</v>
      </c>
      <c r="X56">
        <v>0</v>
      </c>
      <c r="Y56">
        <v>2</v>
      </c>
      <c r="Z56">
        <v>1</v>
      </c>
      <c r="AA56">
        <v>0</v>
      </c>
      <c r="AB56">
        <v>1</v>
      </c>
      <c r="AC56">
        <v>0</v>
      </c>
      <c r="AD56" s="29">
        <f t="shared" si="21"/>
        <v>0.75</v>
      </c>
      <c r="AE56" s="18">
        <f t="shared" si="22"/>
        <v>0.5</v>
      </c>
      <c r="AF56" s="19">
        <f t="shared" si="23"/>
        <v>0</v>
      </c>
      <c r="AG56" s="19">
        <f t="shared" si="24"/>
        <v>0</v>
      </c>
      <c r="AH56" s="20">
        <f t="shared" si="25"/>
        <v>0.75</v>
      </c>
      <c r="AI56" s="19">
        <f t="shared" si="26"/>
        <v>0.5</v>
      </c>
      <c r="AJ56" s="19">
        <f t="shared" si="27"/>
        <v>0</v>
      </c>
      <c r="AK56" s="19">
        <f t="shared" si="28"/>
        <v>0</v>
      </c>
      <c r="AL56" s="19">
        <f t="shared" si="29"/>
        <v>0</v>
      </c>
      <c r="AM56" s="20">
        <f t="shared" si="30"/>
        <v>1.5</v>
      </c>
      <c r="AN56" s="32">
        <f t="shared" si="31"/>
        <v>-0.75</v>
      </c>
      <c r="AO56" s="19">
        <f t="shared" si="32"/>
        <v>0.75</v>
      </c>
      <c r="AP56" s="19">
        <f t="shared" si="33"/>
        <v>1</v>
      </c>
      <c r="AQ56" s="20">
        <f t="shared" si="34"/>
        <v>0</v>
      </c>
      <c r="AR56" s="21">
        <f t="shared" si="35"/>
        <v>0</v>
      </c>
      <c r="AS56" s="20">
        <f t="shared" si="36"/>
        <v>0</v>
      </c>
      <c r="AT56" s="19">
        <f t="shared" si="37"/>
        <v>0.5</v>
      </c>
      <c r="AU56" s="19">
        <f t="shared" si="38"/>
        <v>1</v>
      </c>
      <c r="AV56" s="20">
        <f t="shared" si="39"/>
        <v>0</v>
      </c>
      <c r="AW56" s="21">
        <f t="shared" si="40"/>
        <v>1</v>
      </c>
      <c r="AX56" s="20">
        <f t="shared" si="41"/>
        <v>0.5</v>
      </c>
    </row>
    <row r="57" spans="1:50" x14ac:dyDescent="0.2">
      <c r="A57" t="s">
        <v>29</v>
      </c>
      <c r="B57" t="s">
        <v>39</v>
      </c>
      <c r="C57" t="s">
        <v>32</v>
      </c>
      <c r="D57" t="s">
        <v>36</v>
      </c>
      <c r="E57" t="s">
        <v>35</v>
      </c>
      <c r="F57" s="47">
        <v>1.2731481481481483E-3</v>
      </c>
      <c r="G57">
        <v>-7</v>
      </c>
      <c r="H57">
        <v>1</v>
      </c>
      <c r="I57">
        <v>4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3</v>
      </c>
      <c r="Q57">
        <v>0</v>
      </c>
      <c r="R57">
        <v>2</v>
      </c>
      <c r="S57">
        <v>8</v>
      </c>
      <c r="T57">
        <v>4</v>
      </c>
      <c r="U57">
        <v>0</v>
      </c>
      <c r="V57">
        <v>0</v>
      </c>
      <c r="W57">
        <v>1</v>
      </c>
      <c r="X57">
        <v>2</v>
      </c>
      <c r="Y57">
        <v>1</v>
      </c>
      <c r="Z57">
        <v>1</v>
      </c>
      <c r="AA57">
        <v>0</v>
      </c>
      <c r="AB57">
        <v>1</v>
      </c>
      <c r="AC57">
        <v>1</v>
      </c>
      <c r="AD57" s="29">
        <f t="shared" si="21"/>
        <v>0</v>
      </c>
      <c r="AE57" s="18">
        <f t="shared" si="22"/>
        <v>0</v>
      </c>
      <c r="AF57" s="19">
        <f t="shared" si="23"/>
        <v>0</v>
      </c>
      <c r="AG57" s="19">
        <f t="shared" si="24"/>
        <v>0.66666666666666663</v>
      </c>
      <c r="AH57" s="20">
        <f t="shared" si="25"/>
        <v>0.25</v>
      </c>
      <c r="AI57" s="19">
        <f t="shared" si="26"/>
        <v>0.875</v>
      </c>
      <c r="AJ57" s="19">
        <f t="shared" si="27"/>
        <v>0</v>
      </c>
      <c r="AK57" s="19">
        <f t="shared" si="28"/>
        <v>0</v>
      </c>
      <c r="AL57" s="19">
        <f t="shared" si="29"/>
        <v>0.25</v>
      </c>
      <c r="AM57" s="20">
        <f t="shared" si="30"/>
        <v>2</v>
      </c>
      <c r="AN57" s="32">
        <f t="shared" si="31"/>
        <v>-1.75</v>
      </c>
      <c r="AO57" s="19">
        <f t="shared" si="32"/>
        <v>0.12886597938144331</v>
      </c>
      <c r="AP57" s="19">
        <f t="shared" si="33"/>
        <v>1</v>
      </c>
      <c r="AQ57" s="20">
        <f t="shared" si="34"/>
        <v>0</v>
      </c>
      <c r="AR57" s="21">
        <f t="shared" si="35"/>
        <v>0</v>
      </c>
      <c r="AS57" s="20">
        <f t="shared" si="36"/>
        <v>0</v>
      </c>
      <c r="AT57" s="19">
        <f t="shared" si="37"/>
        <v>0.94786729857819907</v>
      </c>
      <c r="AU57" s="19">
        <f t="shared" si="38"/>
        <v>1</v>
      </c>
      <c r="AV57" s="20">
        <f t="shared" si="39"/>
        <v>0</v>
      </c>
      <c r="AW57" s="21">
        <f t="shared" si="40"/>
        <v>0.33333333333333331</v>
      </c>
      <c r="AX57" s="20">
        <f t="shared" si="41"/>
        <v>0.25</v>
      </c>
    </row>
    <row r="58" spans="1:50" x14ac:dyDescent="0.2">
      <c r="A58" t="s">
        <v>28</v>
      </c>
      <c r="B58" t="s">
        <v>29</v>
      </c>
      <c r="C58" t="s">
        <v>30</v>
      </c>
      <c r="D58" t="s">
        <v>33</v>
      </c>
      <c r="E58" t="s">
        <v>37</v>
      </c>
      <c r="F58" s="47">
        <v>1.25E-3</v>
      </c>
      <c r="G58">
        <v>2</v>
      </c>
      <c r="H58">
        <v>4</v>
      </c>
      <c r="I58">
        <v>2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1</v>
      </c>
      <c r="R58">
        <v>0</v>
      </c>
      <c r="S58">
        <v>2</v>
      </c>
      <c r="T58">
        <v>2</v>
      </c>
      <c r="U58">
        <v>0</v>
      </c>
      <c r="V58">
        <v>0</v>
      </c>
      <c r="W58">
        <v>1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 s="29">
        <f t="shared" si="21"/>
        <v>1</v>
      </c>
      <c r="AE58" s="18">
        <f t="shared" si="22"/>
        <v>0</v>
      </c>
      <c r="AF58" s="19">
        <f t="shared" si="23"/>
        <v>0</v>
      </c>
      <c r="AG58" s="19">
        <f t="shared" si="24"/>
        <v>0</v>
      </c>
      <c r="AH58" s="20">
        <f t="shared" si="25"/>
        <v>2</v>
      </c>
      <c r="AI58" s="19">
        <f t="shared" si="26"/>
        <v>0.5</v>
      </c>
      <c r="AJ58" s="19">
        <f t="shared" si="27"/>
        <v>0</v>
      </c>
      <c r="AK58" s="19">
        <f t="shared" si="28"/>
        <v>0</v>
      </c>
      <c r="AL58" s="19">
        <f t="shared" si="29"/>
        <v>0</v>
      </c>
      <c r="AM58" s="20">
        <f t="shared" si="30"/>
        <v>1</v>
      </c>
      <c r="AN58" s="32">
        <f t="shared" si="31"/>
        <v>1</v>
      </c>
      <c r="AO58" s="19">
        <f t="shared" si="32"/>
        <v>1</v>
      </c>
      <c r="AP58" s="19">
        <f t="shared" si="33"/>
        <v>0</v>
      </c>
      <c r="AQ58" s="20">
        <f t="shared" si="34"/>
        <v>0</v>
      </c>
      <c r="AR58" s="21">
        <f t="shared" si="35"/>
        <v>0.5</v>
      </c>
      <c r="AS58" s="20">
        <f t="shared" si="36"/>
        <v>0.5</v>
      </c>
      <c r="AT58" s="19">
        <f t="shared" si="37"/>
        <v>0.5</v>
      </c>
      <c r="AU58" s="19">
        <f t="shared" si="38"/>
        <v>1</v>
      </c>
      <c r="AV58" s="20">
        <f t="shared" si="39"/>
        <v>0</v>
      </c>
      <c r="AW58" s="21">
        <f t="shared" si="40"/>
        <v>0</v>
      </c>
      <c r="AX58" s="20">
        <f t="shared" si="41"/>
        <v>0</v>
      </c>
    </row>
    <row r="59" spans="1:50" x14ac:dyDescent="0.2">
      <c r="A59" t="s">
        <v>28</v>
      </c>
      <c r="B59" t="s">
        <v>31</v>
      </c>
      <c r="C59" t="s">
        <v>40</v>
      </c>
      <c r="D59" t="s">
        <v>32</v>
      </c>
      <c r="E59" t="s">
        <v>35</v>
      </c>
      <c r="F59" s="47">
        <v>1.2268518518518518E-3</v>
      </c>
      <c r="G59">
        <v>-3</v>
      </c>
      <c r="H59">
        <v>3</v>
      </c>
      <c r="I59">
        <v>4</v>
      </c>
      <c r="J59">
        <v>2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6</v>
      </c>
      <c r="T59">
        <v>4</v>
      </c>
      <c r="U59">
        <v>0</v>
      </c>
      <c r="V59">
        <v>0</v>
      </c>
      <c r="W59">
        <v>1</v>
      </c>
      <c r="X59">
        <v>3</v>
      </c>
      <c r="Y59">
        <v>1</v>
      </c>
      <c r="Z59">
        <v>0</v>
      </c>
      <c r="AA59">
        <v>0</v>
      </c>
      <c r="AB59">
        <v>2</v>
      </c>
      <c r="AC59">
        <v>0</v>
      </c>
      <c r="AD59" s="29">
        <f t="shared" si="21"/>
        <v>0.75</v>
      </c>
      <c r="AE59" s="18">
        <f t="shared" si="22"/>
        <v>0.5</v>
      </c>
      <c r="AF59" s="19">
        <f t="shared" si="23"/>
        <v>0</v>
      </c>
      <c r="AG59" s="19">
        <f t="shared" si="24"/>
        <v>0</v>
      </c>
      <c r="AH59" s="20">
        <f t="shared" si="25"/>
        <v>0.75</v>
      </c>
      <c r="AI59" s="19">
        <f t="shared" si="26"/>
        <v>0.75</v>
      </c>
      <c r="AJ59" s="19">
        <f t="shared" si="27"/>
        <v>0</v>
      </c>
      <c r="AK59" s="19">
        <f t="shared" si="28"/>
        <v>0</v>
      </c>
      <c r="AL59" s="19">
        <f t="shared" si="29"/>
        <v>0</v>
      </c>
      <c r="AM59" s="20">
        <f t="shared" si="30"/>
        <v>1.5</v>
      </c>
      <c r="AN59" s="32">
        <f t="shared" si="31"/>
        <v>-0.75</v>
      </c>
      <c r="AO59" s="19">
        <f t="shared" si="32"/>
        <v>0.75</v>
      </c>
      <c r="AP59" s="19">
        <f t="shared" si="33"/>
        <v>1</v>
      </c>
      <c r="AQ59" s="20">
        <f t="shared" si="34"/>
        <v>0.5</v>
      </c>
      <c r="AR59" s="21">
        <f t="shared" si="35"/>
        <v>1</v>
      </c>
      <c r="AS59" s="20">
        <f t="shared" si="36"/>
        <v>0.25</v>
      </c>
      <c r="AT59" s="19">
        <f t="shared" si="37"/>
        <v>0.75</v>
      </c>
      <c r="AU59" s="19">
        <f t="shared" si="38"/>
        <v>1</v>
      </c>
      <c r="AV59" s="20">
        <f t="shared" si="39"/>
        <v>0</v>
      </c>
      <c r="AW59" s="21">
        <f t="shared" si="40"/>
        <v>0.66666666666666663</v>
      </c>
      <c r="AX59" s="20">
        <f t="shared" si="41"/>
        <v>0.5</v>
      </c>
    </row>
    <row r="60" spans="1:50" x14ac:dyDescent="0.2">
      <c r="A60" t="s">
        <v>29</v>
      </c>
      <c r="B60" t="s">
        <v>30</v>
      </c>
      <c r="C60" t="s">
        <v>31</v>
      </c>
      <c r="D60" t="s">
        <v>34</v>
      </c>
      <c r="E60" t="s">
        <v>35</v>
      </c>
      <c r="F60" s="47">
        <v>1.2037037037037038E-3</v>
      </c>
      <c r="G60">
        <v>-1</v>
      </c>
      <c r="H60">
        <v>3</v>
      </c>
      <c r="I60">
        <v>3</v>
      </c>
      <c r="J60">
        <v>0</v>
      </c>
      <c r="K60">
        <v>1</v>
      </c>
      <c r="L60">
        <v>2</v>
      </c>
      <c r="M60">
        <v>1</v>
      </c>
      <c r="N60">
        <v>2</v>
      </c>
      <c r="O60">
        <v>0</v>
      </c>
      <c r="P60">
        <v>0</v>
      </c>
      <c r="Q60">
        <v>0</v>
      </c>
      <c r="R60">
        <v>2</v>
      </c>
      <c r="S60">
        <v>4</v>
      </c>
      <c r="T60">
        <v>4</v>
      </c>
      <c r="U60">
        <v>0</v>
      </c>
      <c r="V60">
        <v>0</v>
      </c>
      <c r="W60">
        <v>2</v>
      </c>
      <c r="X60">
        <v>1</v>
      </c>
      <c r="Y60">
        <v>1</v>
      </c>
      <c r="Z60">
        <v>0</v>
      </c>
      <c r="AA60">
        <v>1</v>
      </c>
      <c r="AB60">
        <v>1</v>
      </c>
      <c r="AC60">
        <v>2</v>
      </c>
      <c r="AD60" s="29">
        <f t="shared" si="21"/>
        <v>0.33333333333333331</v>
      </c>
      <c r="AE60" s="18">
        <f t="shared" si="22"/>
        <v>0</v>
      </c>
      <c r="AF60" s="19">
        <f t="shared" si="23"/>
        <v>0.33333333333333331</v>
      </c>
      <c r="AG60" s="19">
        <f t="shared" si="24"/>
        <v>0.66666666666666663</v>
      </c>
      <c r="AH60" s="20">
        <f t="shared" si="25"/>
        <v>1</v>
      </c>
      <c r="AI60" s="19">
        <f t="shared" si="26"/>
        <v>0.33333333333333331</v>
      </c>
      <c r="AJ60" s="19">
        <f t="shared" si="27"/>
        <v>0</v>
      </c>
      <c r="AK60" s="19">
        <f t="shared" si="28"/>
        <v>0</v>
      </c>
      <c r="AL60" s="19">
        <f t="shared" si="29"/>
        <v>0.66666666666666663</v>
      </c>
      <c r="AM60" s="20">
        <f t="shared" si="30"/>
        <v>1</v>
      </c>
      <c r="AN60" s="32">
        <f t="shared" si="31"/>
        <v>0</v>
      </c>
      <c r="AO60" s="19">
        <f t="shared" si="32"/>
        <v>0.38659793814432991</v>
      </c>
      <c r="AP60" s="19">
        <f t="shared" si="33"/>
        <v>0.66666666666666663</v>
      </c>
      <c r="AQ60" s="20">
        <f t="shared" si="34"/>
        <v>0</v>
      </c>
      <c r="AR60" s="21">
        <f t="shared" si="35"/>
        <v>0</v>
      </c>
      <c r="AS60" s="20">
        <f t="shared" si="36"/>
        <v>0</v>
      </c>
      <c r="AT60" s="19">
        <f t="shared" si="37"/>
        <v>0.58139534883720934</v>
      </c>
      <c r="AU60" s="19">
        <f t="shared" si="38"/>
        <v>1</v>
      </c>
      <c r="AV60" s="20">
        <f t="shared" si="39"/>
        <v>0</v>
      </c>
      <c r="AW60" s="21">
        <f t="shared" si="40"/>
        <v>1</v>
      </c>
      <c r="AX60" s="20">
        <f t="shared" si="41"/>
        <v>0.25</v>
      </c>
    </row>
    <row r="61" spans="1:50" x14ac:dyDescent="0.2">
      <c r="A61" t="s">
        <v>28</v>
      </c>
      <c r="B61" t="s">
        <v>33</v>
      </c>
      <c r="C61" t="s">
        <v>36</v>
      </c>
      <c r="D61" t="s">
        <v>37</v>
      </c>
      <c r="E61" t="s">
        <v>35</v>
      </c>
      <c r="F61" s="47">
        <v>1.1458333333333333E-3</v>
      </c>
      <c r="G61">
        <v>5</v>
      </c>
      <c r="H61">
        <v>5</v>
      </c>
      <c r="I61">
        <v>3</v>
      </c>
      <c r="J61">
        <v>0</v>
      </c>
      <c r="K61">
        <v>0</v>
      </c>
      <c r="L61">
        <v>1</v>
      </c>
      <c r="M61">
        <v>2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3</v>
      </c>
      <c r="U61">
        <v>1</v>
      </c>
      <c r="V61">
        <v>2</v>
      </c>
      <c r="W61">
        <v>2</v>
      </c>
      <c r="X61">
        <v>0</v>
      </c>
      <c r="Y61">
        <v>3</v>
      </c>
      <c r="Z61">
        <v>0</v>
      </c>
      <c r="AA61">
        <v>1</v>
      </c>
      <c r="AB61">
        <v>0</v>
      </c>
      <c r="AC61">
        <v>0</v>
      </c>
      <c r="AD61" s="29">
        <f t="shared" si="21"/>
        <v>0.66666666666666663</v>
      </c>
      <c r="AE61" s="18">
        <f t="shared" si="22"/>
        <v>0</v>
      </c>
      <c r="AF61" s="19">
        <f t="shared" si="23"/>
        <v>0</v>
      </c>
      <c r="AG61" s="19">
        <f t="shared" si="24"/>
        <v>0.33333333333333331</v>
      </c>
      <c r="AH61" s="20">
        <f t="shared" si="25"/>
        <v>1.6666666666666667</v>
      </c>
      <c r="AI61" s="19">
        <f t="shared" si="26"/>
        <v>0</v>
      </c>
      <c r="AJ61" s="19">
        <f t="shared" si="27"/>
        <v>0.33333333333333331</v>
      </c>
      <c r="AK61" s="19">
        <f t="shared" si="28"/>
        <v>0.5</v>
      </c>
      <c r="AL61" s="19">
        <f t="shared" si="29"/>
        <v>0</v>
      </c>
      <c r="AM61" s="20">
        <f t="shared" si="30"/>
        <v>0</v>
      </c>
      <c r="AN61" s="32">
        <f t="shared" si="31"/>
        <v>1.6666666666666667</v>
      </c>
      <c r="AO61" s="19">
        <f t="shared" si="32"/>
        <v>0.72674418604651159</v>
      </c>
      <c r="AP61" s="19">
        <f t="shared" si="33"/>
        <v>1</v>
      </c>
      <c r="AQ61" s="20">
        <f t="shared" si="34"/>
        <v>0</v>
      </c>
      <c r="AR61" s="21">
        <f t="shared" si="35"/>
        <v>0.5</v>
      </c>
      <c r="AS61" s="20">
        <f t="shared" si="36"/>
        <v>0.33333333333333331</v>
      </c>
      <c r="AT61" s="19">
        <f t="shared" si="37"/>
        <v>0</v>
      </c>
      <c r="AU61" s="19">
        <f t="shared" si="38"/>
        <v>0.5</v>
      </c>
      <c r="AV61" s="20">
        <f t="shared" si="39"/>
        <v>0</v>
      </c>
      <c r="AW61" s="21">
        <f t="shared" si="40"/>
        <v>0</v>
      </c>
      <c r="AX61" s="20">
        <f t="shared" si="41"/>
        <v>0</v>
      </c>
    </row>
    <row r="62" spans="1:50" x14ac:dyDescent="0.2">
      <c r="A62" t="s">
        <v>29</v>
      </c>
      <c r="B62" t="s">
        <v>32</v>
      </c>
      <c r="C62" t="s">
        <v>37</v>
      </c>
      <c r="D62" t="s">
        <v>34</v>
      </c>
      <c r="E62" t="s">
        <v>35</v>
      </c>
      <c r="F62" s="47">
        <v>1.0648148148148147E-3</v>
      </c>
      <c r="G62">
        <v>2</v>
      </c>
      <c r="H62">
        <v>2</v>
      </c>
      <c r="I62">
        <v>2</v>
      </c>
      <c r="J62">
        <v>1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2</v>
      </c>
      <c r="S62">
        <v>0</v>
      </c>
      <c r="T62">
        <v>2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29">
        <f t="shared" si="21"/>
        <v>0</v>
      </c>
      <c r="AE62" s="18">
        <f t="shared" si="22"/>
        <v>0.5</v>
      </c>
      <c r="AF62" s="19">
        <f t="shared" si="23"/>
        <v>1</v>
      </c>
      <c r="AG62" s="19">
        <f t="shared" si="24"/>
        <v>2</v>
      </c>
      <c r="AH62" s="20">
        <f t="shared" si="25"/>
        <v>1</v>
      </c>
      <c r="AI62" s="19">
        <f t="shared" si="26"/>
        <v>0</v>
      </c>
      <c r="AJ62" s="19">
        <f t="shared" si="27"/>
        <v>1</v>
      </c>
      <c r="AK62" s="19">
        <f t="shared" si="28"/>
        <v>0</v>
      </c>
      <c r="AL62" s="19">
        <f t="shared" si="29"/>
        <v>0</v>
      </c>
      <c r="AM62" s="20">
        <f t="shared" si="30"/>
        <v>0</v>
      </c>
      <c r="AN62" s="32">
        <f t="shared" si="31"/>
        <v>1</v>
      </c>
      <c r="AO62" s="19">
        <f t="shared" si="32"/>
        <v>0.53191489361702127</v>
      </c>
      <c r="AP62" s="19">
        <f t="shared" si="33"/>
        <v>0</v>
      </c>
      <c r="AQ62" s="20">
        <f t="shared" si="34"/>
        <v>0</v>
      </c>
      <c r="AR62" s="21">
        <f t="shared" si="35"/>
        <v>0</v>
      </c>
      <c r="AS62" s="20">
        <f t="shared" si="36"/>
        <v>0</v>
      </c>
      <c r="AT62" s="19">
        <f t="shared" si="37"/>
        <v>0</v>
      </c>
      <c r="AU62" s="19">
        <f t="shared" si="38"/>
        <v>0</v>
      </c>
      <c r="AV62" s="20">
        <f t="shared" si="39"/>
        <v>0</v>
      </c>
      <c r="AW62" s="21">
        <f t="shared" si="40"/>
        <v>0</v>
      </c>
      <c r="AX62" s="20">
        <f t="shared" si="41"/>
        <v>0</v>
      </c>
    </row>
    <row r="63" spans="1:50" x14ac:dyDescent="0.2">
      <c r="A63" t="s">
        <v>29</v>
      </c>
      <c r="B63" t="s">
        <v>39</v>
      </c>
      <c r="C63" t="s">
        <v>33</v>
      </c>
      <c r="D63" t="s">
        <v>37</v>
      </c>
      <c r="E63" t="s">
        <v>35</v>
      </c>
      <c r="F63" s="47">
        <v>1.0416666666666667E-3</v>
      </c>
      <c r="G63">
        <v>1</v>
      </c>
      <c r="H63">
        <v>3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2</v>
      </c>
      <c r="T63">
        <v>2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2</v>
      </c>
      <c r="AD63" s="29">
        <f t="shared" si="21"/>
        <v>0.75</v>
      </c>
      <c r="AE63" s="18">
        <f t="shared" si="22"/>
        <v>0</v>
      </c>
      <c r="AF63" s="19">
        <f t="shared" si="23"/>
        <v>0</v>
      </c>
      <c r="AG63" s="19">
        <f t="shared" si="24"/>
        <v>0</v>
      </c>
      <c r="AH63" s="20">
        <f t="shared" si="25"/>
        <v>1.5</v>
      </c>
      <c r="AI63" s="19">
        <f t="shared" si="26"/>
        <v>0</v>
      </c>
      <c r="AJ63" s="19">
        <f t="shared" si="27"/>
        <v>0</v>
      </c>
      <c r="AK63" s="19">
        <f t="shared" si="28"/>
        <v>0</v>
      </c>
      <c r="AL63" s="19">
        <f t="shared" si="29"/>
        <v>2</v>
      </c>
      <c r="AM63" s="20">
        <f t="shared" si="30"/>
        <v>1</v>
      </c>
      <c r="AN63" s="32">
        <f t="shared" si="31"/>
        <v>0.5</v>
      </c>
      <c r="AO63" s="19">
        <f t="shared" si="32"/>
        <v>0.75</v>
      </c>
      <c r="AP63" s="19">
        <f t="shared" si="33"/>
        <v>1</v>
      </c>
      <c r="AQ63" s="20">
        <f t="shared" si="34"/>
        <v>0</v>
      </c>
      <c r="AR63" s="21">
        <f t="shared" si="35"/>
        <v>1</v>
      </c>
      <c r="AS63" s="20">
        <f t="shared" si="36"/>
        <v>0.5</v>
      </c>
      <c r="AT63" s="19">
        <f t="shared" si="37"/>
        <v>0.69444444444444442</v>
      </c>
      <c r="AU63" s="19">
        <f t="shared" si="38"/>
        <v>1</v>
      </c>
      <c r="AV63" s="20">
        <f t="shared" si="39"/>
        <v>0</v>
      </c>
      <c r="AW63" s="21">
        <f t="shared" si="40"/>
        <v>0</v>
      </c>
      <c r="AX63" s="20">
        <f t="shared" si="41"/>
        <v>0</v>
      </c>
    </row>
    <row r="64" spans="1:50" x14ac:dyDescent="0.2">
      <c r="A64" t="s">
        <v>29</v>
      </c>
      <c r="B64" t="s">
        <v>30</v>
      </c>
      <c r="C64" t="s">
        <v>32</v>
      </c>
      <c r="D64" t="s">
        <v>37</v>
      </c>
      <c r="E64" t="s">
        <v>35</v>
      </c>
      <c r="F64" s="47">
        <v>1.0416666666666667E-3</v>
      </c>
      <c r="G64">
        <v>0</v>
      </c>
      <c r="H64">
        <v>3</v>
      </c>
      <c r="I64">
        <v>2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0</v>
      </c>
      <c r="S64">
        <v>3</v>
      </c>
      <c r="T64">
        <v>2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1</v>
      </c>
      <c r="AB64">
        <v>1</v>
      </c>
      <c r="AC64">
        <v>0</v>
      </c>
      <c r="AD64" s="29">
        <f t="shared" si="21"/>
        <v>0.75</v>
      </c>
      <c r="AE64" s="18">
        <f t="shared" si="22"/>
        <v>0</v>
      </c>
      <c r="AF64" s="19">
        <f t="shared" si="23"/>
        <v>0</v>
      </c>
      <c r="AG64" s="19">
        <f t="shared" si="24"/>
        <v>0</v>
      </c>
      <c r="AH64" s="20">
        <f t="shared" si="25"/>
        <v>1.5</v>
      </c>
      <c r="AI64" s="19">
        <f t="shared" si="26"/>
        <v>0.75</v>
      </c>
      <c r="AJ64" s="19">
        <f t="shared" si="27"/>
        <v>0</v>
      </c>
      <c r="AK64" s="19">
        <f t="shared" si="28"/>
        <v>0</v>
      </c>
      <c r="AL64" s="19">
        <f t="shared" si="29"/>
        <v>0</v>
      </c>
      <c r="AM64" s="20">
        <f t="shared" si="30"/>
        <v>1.5</v>
      </c>
      <c r="AN64" s="32">
        <f t="shared" si="31"/>
        <v>0</v>
      </c>
      <c r="AO64" s="19">
        <f t="shared" si="32"/>
        <v>0.75</v>
      </c>
      <c r="AP64" s="19">
        <f t="shared" si="33"/>
        <v>1</v>
      </c>
      <c r="AQ64" s="20">
        <f t="shared" si="34"/>
        <v>0</v>
      </c>
      <c r="AR64" s="21">
        <f t="shared" si="35"/>
        <v>1</v>
      </c>
      <c r="AS64" s="20">
        <f t="shared" si="36"/>
        <v>0.5</v>
      </c>
      <c r="AT64" s="19">
        <f t="shared" si="37"/>
        <v>0.75</v>
      </c>
      <c r="AU64" s="19">
        <f t="shared" si="38"/>
        <v>1</v>
      </c>
      <c r="AV64" s="20">
        <f t="shared" si="39"/>
        <v>0</v>
      </c>
      <c r="AW64" s="21">
        <f t="shared" si="40"/>
        <v>1</v>
      </c>
      <c r="AX64" s="20">
        <f t="shared" si="41"/>
        <v>0.5</v>
      </c>
    </row>
    <row r="65" spans="1:50" x14ac:dyDescent="0.2">
      <c r="A65" t="s">
        <v>39</v>
      </c>
      <c r="B65" t="s">
        <v>40</v>
      </c>
      <c r="C65" t="s">
        <v>37</v>
      </c>
      <c r="D65" t="s">
        <v>34</v>
      </c>
      <c r="E65" t="s">
        <v>35</v>
      </c>
      <c r="F65" s="47">
        <v>9.8379629629629642E-4</v>
      </c>
      <c r="G65">
        <v>0</v>
      </c>
      <c r="H65">
        <v>4</v>
      </c>
      <c r="I65">
        <v>3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2</v>
      </c>
      <c r="S65">
        <v>4</v>
      </c>
      <c r="T65">
        <v>2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0</v>
      </c>
      <c r="AB65">
        <v>2</v>
      </c>
      <c r="AC65">
        <v>0</v>
      </c>
      <c r="AD65" s="29">
        <f t="shared" si="21"/>
        <v>1</v>
      </c>
      <c r="AE65" s="18">
        <f t="shared" si="22"/>
        <v>0.33333333333333331</v>
      </c>
      <c r="AF65" s="19">
        <f t="shared" si="23"/>
        <v>0</v>
      </c>
      <c r="AG65" s="19">
        <f t="shared" si="24"/>
        <v>2</v>
      </c>
      <c r="AH65" s="20">
        <f t="shared" si="25"/>
        <v>1.3333333333333333</v>
      </c>
      <c r="AI65" s="19">
        <f t="shared" si="26"/>
        <v>1</v>
      </c>
      <c r="AJ65" s="19">
        <f t="shared" si="27"/>
        <v>0</v>
      </c>
      <c r="AK65" s="19">
        <f t="shared" si="28"/>
        <v>0</v>
      </c>
      <c r="AL65" s="19">
        <f t="shared" si="29"/>
        <v>0</v>
      </c>
      <c r="AM65" s="20">
        <f t="shared" si="30"/>
        <v>2</v>
      </c>
      <c r="AN65" s="32">
        <f t="shared" si="31"/>
        <v>-0.66666666666666674</v>
      </c>
      <c r="AO65" s="19">
        <f t="shared" si="32"/>
        <v>1.0638297872340425</v>
      </c>
      <c r="AP65" s="19">
        <f t="shared" si="33"/>
        <v>0</v>
      </c>
      <c r="AQ65" s="20">
        <f t="shared" si="34"/>
        <v>1</v>
      </c>
      <c r="AR65" s="21">
        <f t="shared" si="35"/>
        <v>1</v>
      </c>
      <c r="AS65" s="20">
        <f t="shared" si="36"/>
        <v>0.33333333333333331</v>
      </c>
      <c r="AT65" s="19">
        <f t="shared" si="37"/>
        <v>1</v>
      </c>
      <c r="AU65" s="19">
        <f t="shared" si="38"/>
        <v>0</v>
      </c>
      <c r="AV65" s="20">
        <f t="shared" si="39"/>
        <v>0</v>
      </c>
      <c r="AW65" s="21">
        <f t="shared" si="40"/>
        <v>1</v>
      </c>
      <c r="AX65" s="20">
        <f t="shared" si="41"/>
        <v>1</v>
      </c>
    </row>
    <row r="66" spans="1:50" x14ac:dyDescent="0.2">
      <c r="A66" t="s">
        <v>28</v>
      </c>
      <c r="B66" t="s">
        <v>29</v>
      </c>
      <c r="C66" t="s">
        <v>30</v>
      </c>
      <c r="D66" t="s">
        <v>31</v>
      </c>
      <c r="E66" t="s">
        <v>33</v>
      </c>
      <c r="F66" s="47">
        <v>9.4907407407407408E-4</v>
      </c>
      <c r="G66">
        <v>3</v>
      </c>
      <c r="H66">
        <v>5</v>
      </c>
      <c r="I66">
        <v>2</v>
      </c>
      <c r="J66">
        <v>0</v>
      </c>
      <c r="K66">
        <v>1</v>
      </c>
      <c r="L66">
        <v>0</v>
      </c>
      <c r="M66">
        <v>2</v>
      </c>
      <c r="N66">
        <v>0</v>
      </c>
      <c r="O66">
        <v>0</v>
      </c>
      <c r="P66">
        <v>1</v>
      </c>
      <c r="Q66">
        <v>0</v>
      </c>
      <c r="R66">
        <v>1</v>
      </c>
      <c r="S66">
        <v>2</v>
      </c>
      <c r="T66">
        <v>2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2</v>
      </c>
      <c r="AD66" s="29">
        <f t="shared" si="21"/>
        <v>0.66666666666666663</v>
      </c>
      <c r="AE66" s="18">
        <f t="shared" si="22"/>
        <v>0</v>
      </c>
      <c r="AF66" s="19">
        <f t="shared" si="23"/>
        <v>1</v>
      </c>
      <c r="AG66" s="19">
        <f t="shared" si="24"/>
        <v>0.33333333333333331</v>
      </c>
      <c r="AH66" s="20">
        <f t="shared" si="25"/>
        <v>2.5</v>
      </c>
      <c r="AI66" s="19">
        <f t="shared" si="26"/>
        <v>0</v>
      </c>
      <c r="AJ66" s="19">
        <f t="shared" si="27"/>
        <v>0</v>
      </c>
      <c r="AK66" s="19">
        <f t="shared" si="28"/>
        <v>0</v>
      </c>
      <c r="AL66" s="19">
        <f t="shared" si="29"/>
        <v>2</v>
      </c>
      <c r="AM66" s="20">
        <f t="shared" si="30"/>
        <v>1</v>
      </c>
      <c r="AN66" s="32">
        <f t="shared" si="31"/>
        <v>1.5</v>
      </c>
      <c r="AO66" s="19">
        <f t="shared" si="32"/>
        <v>0.72674418604651159</v>
      </c>
      <c r="AP66" s="19">
        <f t="shared" si="33"/>
        <v>0</v>
      </c>
      <c r="AQ66" s="20">
        <f t="shared" si="34"/>
        <v>0</v>
      </c>
      <c r="AR66" s="21">
        <f t="shared" si="35"/>
        <v>0</v>
      </c>
      <c r="AS66" s="20">
        <f t="shared" si="36"/>
        <v>0</v>
      </c>
      <c r="AT66" s="19">
        <f t="shared" si="37"/>
        <v>0.69444444444444442</v>
      </c>
      <c r="AU66" s="19">
        <f t="shared" si="38"/>
        <v>1</v>
      </c>
      <c r="AV66" s="20">
        <f t="shared" si="39"/>
        <v>0</v>
      </c>
      <c r="AW66" s="21">
        <f t="shared" si="40"/>
        <v>0</v>
      </c>
      <c r="AX66" s="20">
        <f t="shared" si="41"/>
        <v>0</v>
      </c>
    </row>
    <row r="67" spans="1:50" x14ac:dyDescent="0.2">
      <c r="A67" t="s">
        <v>28</v>
      </c>
      <c r="B67" t="s">
        <v>29</v>
      </c>
      <c r="C67" t="s">
        <v>31</v>
      </c>
      <c r="D67" t="s">
        <v>34</v>
      </c>
      <c r="E67" t="s">
        <v>35</v>
      </c>
      <c r="F67" s="47">
        <v>9.3750000000000007E-4</v>
      </c>
      <c r="G67">
        <v>-2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2</v>
      </c>
      <c r="T67">
        <v>1</v>
      </c>
      <c r="U67">
        <v>0</v>
      </c>
      <c r="V67">
        <v>3</v>
      </c>
      <c r="W67">
        <v>0</v>
      </c>
      <c r="X67">
        <v>1</v>
      </c>
      <c r="Y67">
        <v>2</v>
      </c>
      <c r="Z67">
        <v>0</v>
      </c>
      <c r="AA67">
        <v>0</v>
      </c>
      <c r="AB67">
        <v>0</v>
      </c>
      <c r="AC67">
        <v>2</v>
      </c>
      <c r="AD67" s="29">
        <f t="shared" ref="AD67:AD93" si="42">IFERROR((M67+1.5*O67)/(M67+N67+O67+P67),0)</f>
        <v>0</v>
      </c>
      <c r="AE67" s="18">
        <f t="shared" ref="AE67:AE93" si="43">IFERROR(J67/I67,0)</f>
        <v>0</v>
      </c>
      <c r="AF67" s="19">
        <f t="shared" ref="AF67:AF93" si="44">IFERROR(K67/(K67+L67),0)</f>
        <v>0</v>
      </c>
      <c r="AG67" s="19">
        <f t="shared" ref="AG67:AG93" si="45">IFERROR(R67/(M67+N67+O67+P67),0)</f>
        <v>0</v>
      </c>
      <c r="AH67" s="20">
        <f t="shared" ref="AH67:AH93" si="46">IFERROR(H67/I67,0)</f>
        <v>0</v>
      </c>
      <c r="AI67" s="19">
        <f t="shared" ref="AI67:AI93" si="47">IFERROR((X67+1.5*Z67)/(X67+Y67+Z67+AA67),0)</f>
        <v>0.33333333333333331</v>
      </c>
      <c r="AJ67" s="19">
        <f t="shared" ref="AJ67:AJ93" si="48">IFERROR(U67/T67,0)</f>
        <v>0</v>
      </c>
      <c r="AK67" s="19">
        <f t="shared" ref="AK67:AK93" si="49">IFERROR((V67/(V67+W67)),0)</f>
        <v>1</v>
      </c>
      <c r="AL67" s="19">
        <f t="shared" ref="AL67:AL93" si="50">IFERROR(AC67/(X67+Y67+Z67+AA67),0)</f>
        <v>0.66666666666666663</v>
      </c>
      <c r="AM67" s="20">
        <f t="shared" ref="AM67:AM93" si="51">IFERROR(S67/T67,0)</f>
        <v>2</v>
      </c>
      <c r="AN67" s="32">
        <f t="shared" ref="AN67:AN93" si="52">AH67-AM67</f>
        <v>-2</v>
      </c>
      <c r="AO67" s="19">
        <f t="shared" ref="AO67:AO93" si="53">IFERROR(H67/(2*((M67+N67+O67+P67)+0.44*R67)),0)</f>
        <v>0</v>
      </c>
      <c r="AP67" s="19">
        <f t="shared" ref="AP67:AP93" si="54">IFERROR(L67/(K67+L67),0)</f>
        <v>1</v>
      </c>
      <c r="AQ67" s="20">
        <f t="shared" ref="AQ67:AQ93" si="55">IFERROR(Q67/J67,0)</f>
        <v>0</v>
      </c>
      <c r="AR67" s="21">
        <f t="shared" ref="AR67:AR93" si="56">IFERROR(Q67/(M67+O67),0)</f>
        <v>0</v>
      </c>
      <c r="AS67" s="20">
        <f t="shared" ref="AS67:AS93" si="57">IFERROR(Q67/I67,0)</f>
        <v>0</v>
      </c>
      <c r="AT67" s="19">
        <f t="shared" ref="AT67:AT93" si="58">IFERROR(S67/(2*(X67+Y67+Z67+AA67)+0.44*AC67),0)</f>
        <v>0.29069767441860467</v>
      </c>
      <c r="AU67" s="19">
        <f t="shared" ref="AU67:AU93" si="59">IFERROR(W67/(W67+V67),0)</f>
        <v>0</v>
      </c>
      <c r="AV67" s="20">
        <f t="shared" ref="AV67:AV93" si="60">IFERROR(AB67/U67,0)</f>
        <v>0</v>
      </c>
      <c r="AW67" s="21">
        <f t="shared" ref="AW67:AW93" si="61">IFERROR(AB67/(X67+Z67),0)</f>
        <v>0</v>
      </c>
      <c r="AX67" s="20">
        <f t="shared" ref="AX67:AX93" si="62">IFERROR(AB67/T67,0)</f>
        <v>0</v>
      </c>
    </row>
    <row r="68" spans="1:50" x14ac:dyDescent="0.2">
      <c r="A68" t="s">
        <v>28</v>
      </c>
      <c r="B68" t="s">
        <v>29</v>
      </c>
      <c r="C68" t="s">
        <v>30</v>
      </c>
      <c r="D68" t="s">
        <v>34</v>
      </c>
      <c r="E68" t="s">
        <v>35</v>
      </c>
      <c r="F68" s="47">
        <v>8.7962962962962962E-4</v>
      </c>
      <c r="G68">
        <v>0</v>
      </c>
      <c r="H68">
        <v>6</v>
      </c>
      <c r="I68">
        <v>3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4</v>
      </c>
      <c r="S68">
        <v>6</v>
      </c>
      <c r="T68">
        <v>4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4</v>
      </c>
      <c r="AD68" s="29">
        <f t="shared" si="42"/>
        <v>1</v>
      </c>
      <c r="AE68" s="18">
        <f t="shared" si="43"/>
        <v>0</v>
      </c>
      <c r="AF68" s="19">
        <f t="shared" si="44"/>
        <v>0</v>
      </c>
      <c r="AG68" s="19">
        <f t="shared" si="45"/>
        <v>4</v>
      </c>
      <c r="AH68" s="20">
        <f t="shared" si="46"/>
        <v>2</v>
      </c>
      <c r="AI68" s="19">
        <f t="shared" si="47"/>
        <v>0.33333333333333331</v>
      </c>
      <c r="AJ68" s="19">
        <f t="shared" si="48"/>
        <v>0</v>
      </c>
      <c r="AK68" s="19">
        <f t="shared" si="49"/>
        <v>0.5</v>
      </c>
      <c r="AL68" s="19">
        <f t="shared" si="50"/>
        <v>1.3333333333333333</v>
      </c>
      <c r="AM68" s="20">
        <f t="shared" si="51"/>
        <v>1.5</v>
      </c>
      <c r="AN68" s="32">
        <f t="shared" si="52"/>
        <v>0.5</v>
      </c>
      <c r="AO68" s="19">
        <f t="shared" si="53"/>
        <v>1.0869565217391306</v>
      </c>
      <c r="AP68" s="19">
        <f t="shared" si="54"/>
        <v>0</v>
      </c>
      <c r="AQ68" s="20">
        <f t="shared" si="55"/>
        <v>0</v>
      </c>
      <c r="AR68" s="21">
        <f t="shared" si="56"/>
        <v>0</v>
      </c>
      <c r="AS68" s="20">
        <f t="shared" si="57"/>
        <v>0</v>
      </c>
      <c r="AT68" s="19">
        <f t="shared" si="58"/>
        <v>0.77319587628865982</v>
      </c>
      <c r="AU68" s="19">
        <f t="shared" si="59"/>
        <v>0.5</v>
      </c>
      <c r="AV68" s="20">
        <f t="shared" si="60"/>
        <v>0</v>
      </c>
      <c r="AW68" s="21">
        <f t="shared" si="61"/>
        <v>0</v>
      </c>
      <c r="AX68" s="20">
        <f t="shared" si="62"/>
        <v>0</v>
      </c>
    </row>
    <row r="69" spans="1:50" x14ac:dyDescent="0.2">
      <c r="A69" t="s">
        <v>28</v>
      </c>
      <c r="B69" t="s">
        <v>29</v>
      </c>
      <c r="C69" t="s">
        <v>30</v>
      </c>
      <c r="D69" t="s">
        <v>31</v>
      </c>
      <c r="E69" t="s">
        <v>35</v>
      </c>
      <c r="F69" s="47">
        <v>8.7962962962962962E-4</v>
      </c>
      <c r="G69">
        <v>5</v>
      </c>
      <c r="H69">
        <v>5</v>
      </c>
      <c r="I69">
        <v>3</v>
      </c>
      <c r="J69">
        <v>0</v>
      </c>
      <c r="K69">
        <v>0</v>
      </c>
      <c r="L69">
        <v>1</v>
      </c>
      <c r="M69">
        <v>1</v>
      </c>
      <c r="N69">
        <v>0</v>
      </c>
      <c r="O69">
        <v>1</v>
      </c>
      <c r="P69">
        <v>1</v>
      </c>
      <c r="Q69">
        <v>2</v>
      </c>
      <c r="R69">
        <v>0</v>
      </c>
      <c r="S69">
        <v>0</v>
      </c>
      <c r="T69">
        <v>2</v>
      </c>
      <c r="U69">
        <v>0</v>
      </c>
      <c r="V69">
        <v>0</v>
      </c>
      <c r="W69">
        <v>2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 s="29">
        <f t="shared" si="42"/>
        <v>0.83333333333333337</v>
      </c>
      <c r="AE69" s="18">
        <f t="shared" si="43"/>
        <v>0</v>
      </c>
      <c r="AF69" s="19">
        <f t="shared" si="44"/>
        <v>0</v>
      </c>
      <c r="AG69" s="19">
        <f t="shared" si="45"/>
        <v>0</v>
      </c>
      <c r="AH69" s="20">
        <f t="shared" si="46"/>
        <v>1.6666666666666667</v>
      </c>
      <c r="AI69" s="19">
        <f t="shared" si="47"/>
        <v>0</v>
      </c>
      <c r="AJ69" s="19">
        <f t="shared" si="48"/>
        <v>0</v>
      </c>
      <c r="AK69" s="19">
        <f t="shared" si="49"/>
        <v>0</v>
      </c>
      <c r="AL69" s="19">
        <f t="shared" si="50"/>
        <v>1</v>
      </c>
      <c r="AM69" s="20">
        <f t="shared" si="51"/>
        <v>0</v>
      </c>
      <c r="AN69" s="32">
        <f t="shared" si="52"/>
        <v>1.6666666666666667</v>
      </c>
      <c r="AO69" s="19">
        <f t="shared" si="53"/>
        <v>0.83333333333333337</v>
      </c>
      <c r="AP69" s="19">
        <f t="shared" si="54"/>
        <v>1</v>
      </c>
      <c r="AQ69" s="20">
        <f t="shared" si="55"/>
        <v>0</v>
      </c>
      <c r="AR69" s="21">
        <f t="shared" si="56"/>
        <v>1</v>
      </c>
      <c r="AS69" s="20">
        <f t="shared" si="57"/>
        <v>0.66666666666666663</v>
      </c>
      <c r="AT69" s="19">
        <f t="shared" si="58"/>
        <v>0</v>
      </c>
      <c r="AU69" s="19">
        <f t="shared" si="59"/>
        <v>1</v>
      </c>
      <c r="AV69" s="20">
        <f t="shared" si="60"/>
        <v>0</v>
      </c>
      <c r="AW69" s="21">
        <f t="shared" si="61"/>
        <v>0</v>
      </c>
      <c r="AX69" s="20">
        <f t="shared" si="62"/>
        <v>0</v>
      </c>
    </row>
    <row r="70" spans="1:50" x14ac:dyDescent="0.2">
      <c r="A70" t="s">
        <v>31</v>
      </c>
      <c r="B70" t="s">
        <v>40</v>
      </c>
      <c r="C70" t="s">
        <v>33</v>
      </c>
      <c r="D70" t="s">
        <v>34</v>
      </c>
      <c r="E70" t="s">
        <v>35</v>
      </c>
      <c r="F70" s="47">
        <v>8.564814814814815E-4</v>
      </c>
      <c r="G70">
        <v>-2</v>
      </c>
      <c r="H70">
        <v>2</v>
      </c>
      <c r="I70">
        <v>2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4</v>
      </c>
      <c r="T70">
        <v>3</v>
      </c>
      <c r="U70">
        <v>0</v>
      </c>
      <c r="V70">
        <v>0</v>
      </c>
      <c r="W70">
        <v>2</v>
      </c>
      <c r="X70">
        <v>0</v>
      </c>
      <c r="Y70">
        <v>0</v>
      </c>
      <c r="Z70">
        <v>1</v>
      </c>
      <c r="AA70">
        <v>0</v>
      </c>
      <c r="AB70">
        <v>1</v>
      </c>
      <c r="AC70">
        <v>3</v>
      </c>
      <c r="AD70" s="29">
        <f t="shared" si="42"/>
        <v>1</v>
      </c>
      <c r="AE70" s="18">
        <f t="shared" si="43"/>
        <v>0.5</v>
      </c>
      <c r="AF70" s="19">
        <f t="shared" si="44"/>
        <v>0</v>
      </c>
      <c r="AG70" s="19">
        <f t="shared" si="45"/>
        <v>0</v>
      </c>
      <c r="AH70" s="20">
        <f t="shared" si="46"/>
        <v>1</v>
      </c>
      <c r="AI70" s="19">
        <f t="shared" si="47"/>
        <v>1.5</v>
      </c>
      <c r="AJ70" s="19">
        <f t="shared" si="48"/>
        <v>0</v>
      </c>
      <c r="AK70" s="19">
        <f t="shared" si="49"/>
        <v>0</v>
      </c>
      <c r="AL70" s="19">
        <f t="shared" si="50"/>
        <v>3</v>
      </c>
      <c r="AM70" s="20">
        <f t="shared" si="51"/>
        <v>1.3333333333333333</v>
      </c>
      <c r="AN70" s="32">
        <f t="shared" si="52"/>
        <v>-0.33333333333333326</v>
      </c>
      <c r="AO70" s="19">
        <f t="shared" si="53"/>
        <v>1</v>
      </c>
      <c r="AP70" s="19">
        <f t="shared" si="54"/>
        <v>0</v>
      </c>
      <c r="AQ70" s="20">
        <f t="shared" si="55"/>
        <v>1</v>
      </c>
      <c r="AR70" s="21">
        <f t="shared" si="56"/>
        <v>1</v>
      </c>
      <c r="AS70" s="20">
        <f t="shared" si="57"/>
        <v>0.5</v>
      </c>
      <c r="AT70" s="19">
        <f t="shared" si="58"/>
        <v>1.2048192771084336</v>
      </c>
      <c r="AU70" s="19">
        <f t="shared" si="59"/>
        <v>1</v>
      </c>
      <c r="AV70" s="20">
        <f t="shared" si="60"/>
        <v>0</v>
      </c>
      <c r="AW70" s="21">
        <f t="shared" si="61"/>
        <v>1</v>
      </c>
      <c r="AX70" s="20">
        <f t="shared" si="62"/>
        <v>0.33333333333333331</v>
      </c>
    </row>
    <row r="71" spans="1:50" x14ac:dyDescent="0.2">
      <c r="A71" t="s">
        <v>28</v>
      </c>
      <c r="B71" t="s">
        <v>30</v>
      </c>
      <c r="C71" t="s">
        <v>40</v>
      </c>
      <c r="D71" t="s">
        <v>36</v>
      </c>
      <c r="E71" t="s">
        <v>35</v>
      </c>
      <c r="F71" s="47">
        <v>8.449074074074075E-4</v>
      </c>
      <c r="G71">
        <v>0</v>
      </c>
      <c r="H71">
        <v>2</v>
      </c>
      <c r="I71">
        <v>2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1</v>
      </c>
      <c r="R71">
        <v>0</v>
      </c>
      <c r="S71">
        <v>2</v>
      </c>
      <c r="T71">
        <v>2</v>
      </c>
      <c r="U71">
        <v>0</v>
      </c>
      <c r="V71">
        <v>1</v>
      </c>
      <c r="W71">
        <v>2</v>
      </c>
      <c r="X71">
        <v>1</v>
      </c>
      <c r="Y71">
        <v>1</v>
      </c>
      <c r="Z71">
        <v>0</v>
      </c>
      <c r="AA71">
        <v>1</v>
      </c>
      <c r="AB71">
        <v>0</v>
      </c>
      <c r="AC71">
        <v>1</v>
      </c>
      <c r="AD71" s="29">
        <f t="shared" si="42"/>
        <v>0.5</v>
      </c>
      <c r="AE71" s="18">
        <f t="shared" si="43"/>
        <v>0</v>
      </c>
      <c r="AF71" s="19">
        <f t="shared" si="44"/>
        <v>0</v>
      </c>
      <c r="AG71" s="19">
        <f t="shared" si="45"/>
        <v>0</v>
      </c>
      <c r="AH71" s="20">
        <f t="shared" si="46"/>
        <v>1</v>
      </c>
      <c r="AI71" s="19">
        <f t="shared" si="47"/>
        <v>0.33333333333333331</v>
      </c>
      <c r="AJ71" s="19">
        <f t="shared" si="48"/>
        <v>0</v>
      </c>
      <c r="AK71" s="19">
        <f t="shared" si="49"/>
        <v>0.33333333333333331</v>
      </c>
      <c r="AL71" s="19">
        <f t="shared" si="50"/>
        <v>0.33333333333333331</v>
      </c>
      <c r="AM71" s="20">
        <f t="shared" si="51"/>
        <v>1</v>
      </c>
      <c r="AN71" s="32">
        <f t="shared" si="52"/>
        <v>0</v>
      </c>
      <c r="AO71" s="19">
        <f t="shared" si="53"/>
        <v>0.5</v>
      </c>
      <c r="AP71" s="19">
        <f t="shared" si="54"/>
        <v>1</v>
      </c>
      <c r="AQ71" s="20">
        <f t="shared" si="55"/>
        <v>0</v>
      </c>
      <c r="AR71" s="21">
        <f t="shared" si="56"/>
        <v>1</v>
      </c>
      <c r="AS71" s="20">
        <f t="shared" si="57"/>
        <v>0.5</v>
      </c>
      <c r="AT71" s="19">
        <f t="shared" si="58"/>
        <v>0.3105590062111801</v>
      </c>
      <c r="AU71" s="19">
        <f t="shared" si="59"/>
        <v>0.66666666666666663</v>
      </c>
      <c r="AV71" s="20">
        <f t="shared" si="60"/>
        <v>0</v>
      </c>
      <c r="AW71" s="21">
        <f t="shared" si="61"/>
        <v>0</v>
      </c>
      <c r="AX71" s="20">
        <f t="shared" si="62"/>
        <v>0</v>
      </c>
    </row>
    <row r="72" spans="1:50" x14ac:dyDescent="0.2">
      <c r="A72" t="s">
        <v>28</v>
      </c>
      <c r="B72" t="s">
        <v>40</v>
      </c>
      <c r="C72" t="s">
        <v>32</v>
      </c>
      <c r="D72" t="s">
        <v>42</v>
      </c>
      <c r="E72" t="s">
        <v>43</v>
      </c>
      <c r="F72" s="47">
        <v>7.8703703703703705E-4</v>
      </c>
      <c r="G72">
        <v>2</v>
      </c>
      <c r="H72">
        <v>2</v>
      </c>
      <c r="I72">
        <v>2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2</v>
      </c>
      <c r="S72">
        <v>0</v>
      </c>
      <c r="T72">
        <v>2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9">
        <f t="shared" si="42"/>
        <v>0</v>
      </c>
      <c r="AE72" s="18">
        <f t="shared" si="43"/>
        <v>0</v>
      </c>
      <c r="AF72" s="19">
        <f t="shared" si="44"/>
        <v>0</v>
      </c>
      <c r="AG72" s="19">
        <f t="shared" si="45"/>
        <v>2</v>
      </c>
      <c r="AH72" s="20">
        <f t="shared" si="46"/>
        <v>1</v>
      </c>
      <c r="AI72" s="19">
        <f t="shared" si="47"/>
        <v>0</v>
      </c>
      <c r="AJ72" s="19">
        <f t="shared" si="48"/>
        <v>1</v>
      </c>
      <c r="AK72" s="19">
        <f t="shared" si="49"/>
        <v>0</v>
      </c>
      <c r="AL72" s="19">
        <f t="shared" si="50"/>
        <v>0</v>
      </c>
      <c r="AM72" s="20">
        <f t="shared" si="51"/>
        <v>0</v>
      </c>
      <c r="AN72" s="32">
        <f t="shared" si="52"/>
        <v>1</v>
      </c>
      <c r="AO72" s="19">
        <f t="shared" si="53"/>
        <v>0.53191489361702127</v>
      </c>
      <c r="AP72" s="19">
        <f t="shared" si="54"/>
        <v>1</v>
      </c>
      <c r="AQ72" s="20">
        <f t="shared" si="55"/>
        <v>0</v>
      </c>
      <c r="AR72" s="21">
        <f t="shared" si="56"/>
        <v>0</v>
      </c>
      <c r="AS72" s="20">
        <f t="shared" si="57"/>
        <v>0</v>
      </c>
      <c r="AT72" s="19">
        <f t="shared" si="58"/>
        <v>0</v>
      </c>
      <c r="AU72" s="19">
        <f t="shared" si="59"/>
        <v>0</v>
      </c>
      <c r="AV72" s="20">
        <f t="shared" si="60"/>
        <v>0</v>
      </c>
      <c r="AW72" s="21">
        <f t="shared" si="61"/>
        <v>0</v>
      </c>
      <c r="AX72" s="20">
        <f t="shared" si="62"/>
        <v>0</v>
      </c>
    </row>
    <row r="73" spans="1:50" x14ac:dyDescent="0.2">
      <c r="A73" t="s">
        <v>28</v>
      </c>
      <c r="B73" t="s">
        <v>39</v>
      </c>
      <c r="C73" t="s">
        <v>32</v>
      </c>
      <c r="D73" t="s">
        <v>37</v>
      </c>
      <c r="E73" t="s">
        <v>34</v>
      </c>
      <c r="F73" s="47">
        <v>7.6388888888888893E-4</v>
      </c>
      <c r="G73">
        <v>-3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2</v>
      </c>
      <c r="U73">
        <v>0</v>
      </c>
      <c r="V73">
        <v>1</v>
      </c>
      <c r="W73">
        <v>1</v>
      </c>
      <c r="X73">
        <v>1</v>
      </c>
      <c r="Y73">
        <v>0</v>
      </c>
      <c r="Z73">
        <v>0</v>
      </c>
      <c r="AA73">
        <v>2</v>
      </c>
      <c r="AB73">
        <v>1</v>
      </c>
      <c r="AC73">
        <v>1</v>
      </c>
      <c r="AD73" s="29">
        <f t="shared" si="42"/>
        <v>0</v>
      </c>
      <c r="AE73" s="18">
        <f t="shared" si="43"/>
        <v>0</v>
      </c>
      <c r="AF73" s="19">
        <f t="shared" si="44"/>
        <v>0</v>
      </c>
      <c r="AG73" s="19">
        <f t="shared" si="45"/>
        <v>0</v>
      </c>
      <c r="AH73" s="20">
        <f t="shared" si="46"/>
        <v>0</v>
      </c>
      <c r="AI73" s="19">
        <f t="shared" si="47"/>
        <v>0.33333333333333331</v>
      </c>
      <c r="AJ73" s="19">
        <f t="shared" si="48"/>
        <v>0</v>
      </c>
      <c r="AK73" s="19">
        <f t="shared" si="49"/>
        <v>0.5</v>
      </c>
      <c r="AL73" s="19">
        <f t="shared" si="50"/>
        <v>0.33333333333333331</v>
      </c>
      <c r="AM73" s="20">
        <f t="shared" si="51"/>
        <v>1.5</v>
      </c>
      <c r="AN73" s="32">
        <f t="shared" si="52"/>
        <v>-1.5</v>
      </c>
      <c r="AO73" s="19">
        <f t="shared" si="53"/>
        <v>0</v>
      </c>
      <c r="AP73" s="19">
        <f t="shared" si="54"/>
        <v>0</v>
      </c>
      <c r="AQ73" s="20">
        <f t="shared" si="55"/>
        <v>0</v>
      </c>
      <c r="AR73" s="21">
        <f t="shared" si="56"/>
        <v>0</v>
      </c>
      <c r="AS73" s="20">
        <f t="shared" si="57"/>
        <v>0</v>
      </c>
      <c r="AT73" s="19">
        <f t="shared" si="58"/>
        <v>0.46583850931677018</v>
      </c>
      <c r="AU73" s="19">
        <f t="shared" si="59"/>
        <v>0.5</v>
      </c>
      <c r="AV73" s="20">
        <f t="shared" si="60"/>
        <v>0</v>
      </c>
      <c r="AW73" s="21">
        <f t="shared" si="61"/>
        <v>1</v>
      </c>
      <c r="AX73" s="20">
        <f t="shared" si="62"/>
        <v>0.5</v>
      </c>
    </row>
    <row r="74" spans="1:50" x14ac:dyDescent="0.2">
      <c r="A74" t="s">
        <v>28</v>
      </c>
      <c r="B74" t="s">
        <v>39</v>
      </c>
      <c r="C74" t="s">
        <v>38</v>
      </c>
      <c r="D74" t="s">
        <v>34</v>
      </c>
      <c r="E74" t="s">
        <v>35</v>
      </c>
      <c r="F74" s="47">
        <v>7.6388888888888893E-4</v>
      </c>
      <c r="G74">
        <v>-2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2</v>
      </c>
      <c r="T74">
        <v>2</v>
      </c>
      <c r="U74">
        <v>0</v>
      </c>
      <c r="V74">
        <v>1</v>
      </c>
      <c r="W74">
        <v>1</v>
      </c>
      <c r="X74">
        <v>0</v>
      </c>
      <c r="Y74">
        <v>2</v>
      </c>
      <c r="Z74">
        <v>0</v>
      </c>
      <c r="AA74">
        <v>0</v>
      </c>
      <c r="AB74">
        <v>0</v>
      </c>
      <c r="AC74">
        <v>2</v>
      </c>
      <c r="AD74" s="29">
        <f t="shared" si="42"/>
        <v>0</v>
      </c>
      <c r="AE74" s="18">
        <f t="shared" si="43"/>
        <v>0</v>
      </c>
      <c r="AF74" s="19">
        <f t="shared" si="44"/>
        <v>0</v>
      </c>
      <c r="AG74" s="19">
        <f t="shared" si="45"/>
        <v>0</v>
      </c>
      <c r="AH74" s="20">
        <f t="shared" si="46"/>
        <v>0</v>
      </c>
      <c r="AI74" s="19">
        <f t="shared" si="47"/>
        <v>0</v>
      </c>
      <c r="AJ74" s="19">
        <f t="shared" si="48"/>
        <v>0</v>
      </c>
      <c r="AK74" s="19">
        <f t="shared" si="49"/>
        <v>0.5</v>
      </c>
      <c r="AL74" s="19">
        <f t="shared" si="50"/>
        <v>1</v>
      </c>
      <c r="AM74" s="20">
        <f t="shared" si="51"/>
        <v>1</v>
      </c>
      <c r="AN74" s="32">
        <f t="shared" si="52"/>
        <v>-1</v>
      </c>
      <c r="AO74" s="19">
        <f t="shared" si="53"/>
        <v>0</v>
      </c>
      <c r="AP74" s="19">
        <f t="shared" si="54"/>
        <v>1</v>
      </c>
      <c r="AQ74" s="20">
        <f t="shared" si="55"/>
        <v>0</v>
      </c>
      <c r="AR74" s="21">
        <f t="shared" si="56"/>
        <v>0</v>
      </c>
      <c r="AS74" s="20">
        <f t="shared" si="57"/>
        <v>0</v>
      </c>
      <c r="AT74" s="19">
        <f t="shared" si="58"/>
        <v>0.4098360655737705</v>
      </c>
      <c r="AU74" s="19">
        <f t="shared" si="59"/>
        <v>0.5</v>
      </c>
      <c r="AV74" s="20">
        <f t="shared" si="60"/>
        <v>0</v>
      </c>
      <c r="AW74" s="21">
        <f t="shared" si="61"/>
        <v>0</v>
      </c>
      <c r="AX74" s="20">
        <f t="shared" si="62"/>
        <v>0</v>
      </c>
    </row>
    <row r="75" spans="1:50" x14ac:dyDescent="0.2">
      <c r="A75" t="s">
        <v>28</v>
      </c>
      <c r="B75" t="s">
        <v>29</v>
      </c>
      <c r="C75" t="s">
        <v>39</v>
      </c>
      <c r="D75" t="s">
        <v>33</v>
      </c>
      <c r="E75" t="s">
        <v>37</v>
      </c>
      <c r="F75" s="47">
        <v>7.5231481481481471E-4</v>
      </c>
      <c r="G75">
        <v>4</v>
      </c>
      <c r="H75">
        <v>4</v>
      </c>
      <c r="I75">
        <v>2</v>
      </c>
      <c r="J75">
        <v>0</v>
      </c>
      <c r="K75">
        <v>0</v>
      </c>
      <c r="L75"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 s="29">
        <f t="shared" si="42"/>
        <v>1</v>
      </c>
      <c r="AE75" s="18">
        <f t="shared" si="43"/>
        <v>0</v>
      </c>
      <c r="AF75" s="19">
        <f t="shared" si="44"/>
        <v>0</v>
      </c>
      <c r="AG75" s="19">
        <f t="shared" si="45"/>
        <v>0.5</v>
      </c>
      <c r="AH75" s="20">
        <f t="shared" si="46"/>
        <v>2</v>
      </c>
      <c r="AI75" s="19">
        <f t="shared" si="47"/>
        <v>0</v>
      </c>
      <c r="AJ75" s="19">
        <f t="shared" si="48"/>
        <v>1</v>
      </c>
      <c r="AK75" s="19">
        <f t="shared" si="49"/>
        <v>1</v>
      </c>
      <c r="AL75" s="19">
        <f t="shared" si="50"/>
        <v>0</v>
      </c>
      <c r="AM75" s="20">
        <f t="shared" si="51"/>
        <v>0</v>
      </c>
      <c r="AN75" s="32">
        <f t="shared" si="52"/>
        <v>2</v>
      </c>
      <c r="AO75" s="19">
        <f t="shared" si="53"/>
        <v>0.81967213114754101</v>
      </c>
      <c r="AP75" s="19">
        <f t="shared" si="54"/>
        <v>1</v>
      </c>
      <c r="AQ75" s="20">
        <f t="shared" si="55"/>
        <v>0</v>
      </c>
      <c r="AR75" s="21">
        <f t="shared" si="56"/>
        <v>0</v>
      </c>
      <c r="AS75" s="20">
        <f t="shared" si="57"/>
        <v>0</v>
      </c>
      <c r="AT75" s="19">
        <f t="shared" si="58"/>
        <v>0</v>
      </c>
      <c r="AU75" s="19">
        <f t="shared" si="59"/>
        <v>0</v>
      </c>
      <c r="AV75" s="20">
        <f t="shared" si="60"/>
        <v>0</v>
      </c>
      <c r="AW75" s="21">
        <f t="shared" si="61"/>
        <v>0</v>
      </c>
      <c r="AX75" s="20">
        <f t="shared" si="62"/>
        <v>0</v>
      </c>
    </row>
    <row r="76" spans="1:50" x14ac:dyDescent="0.2">
      <c r="A76" t="s">
        <v>39</v>
      </c>
      <c r="B76" t="s">
        <v>32</v>
      </c>
      <c r="C76" t="s">
        <v>37</v>
      </c>
      <c r="D76" t="s">
        <v>34</v>
      </c>
      <c r="E76" t="s">
        <v>35</v>
      </c>
      <c r="F76" s="47">
        <v>7.175925925925927E-4</v>
      </c>
      <c r="G76">
        <v>1</v>
      </c>
      <c r="H76">
        <v>2</v>
      </c>
      <c r="I76">
        <v>2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2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1</v>
      </c>
      <c r="AB76">
        <v>0</v>
      </c>
      <c r="AC76">
        <v>2</v>
      </c>
      <c r="AD76" s="29">
        <f t="shared" si="42"/>
        <v>0.5</v>
      </c>
      <c r="AE76" s="18">
        <f t="shared" si="43"/>
        <v>0</v>
      </c>
      <c r="AF76" s="19">
        <f t="shared" si="44"/>
        <v>0</v>
      </c>
      <c r="AG76" s="19">
        <f t="shared" si="45"/>
        <v>0</v>
      </c>
      <c r="AH76" s="20">
        <f t="shared" si="46"/>
        <v>1</v>
      </c>
      <c r="AI76" s="19">
        <f t="shared" si="47"/>
        <v>0</v>
      </c>
      <c r="AJ76" s="19">
        <f t="shared" si="48"/>
        <v>0</v>
      </c>
      <c r="AK76" s="19">
        <f t="shared" si="49"/>
        <v>0</v>
      </c>
      <c r="AL76" s="19">
        <f t="shared" si="50"/>
        <v>2</v>
      </c>
      <c r="AM76" s="20">
        <f t="shared" si="51"/>
        <v>0.5</v>
      </c>
      <c r="AN76" s="32">
        <f t="shared" si="52"/>
        <v>0.5</v>
      </c>
      <c r="AO76" s="19">
        <f t="shared" si="53"/>
        <v>0.5</v>
      </c>
      <c r="AP76" s="19">
        <f t="shared" si="54"/>
        <v>1</v>
      </c>
      <c r="AQ76" s="20">
        <f t="shared" si="55"/>
        <v>0</v>
      </c>
      <c r="AR76" s="21">
        <f t="shared" si="56"/>
        <v>0</v>
      </c>
      <c r="AS76" s="20">
        <f t="shared" si="57"/>
        <v>0</v>
      </c>
      <c r="AT76" s="19">
        <f t="shared" si="58"/>
        <v>0.34722222222222221</v>
      </c>
      <c r="AU76" s="19">
        <f t="shared" si="59"/>
        <v>1</v>
      </c>
      <c r="AV76" s="20">
        <f t="shared" si="60"/>
        <v>0</v>
      </c>
      <c r="AW76" s="21">
        <f t="shared" si="61"/>
        <v>0</v>
      </c>
      <c r="AX76" s="20">
        <f t="shared" si="62"/>
        <v>0</v>
      </c>
    </row>
    <row r="77" spans="1:50" x14ac:dyDescent="0.2">
      <c r="A77" t="s">
        <v>31</v>
      </c>
      <c r="B77" t="s">
        <v>39</v>
      </c>
      <c r="C77" t="s">
        <v>33</v>
      </c>
      <c r="D77" t="s">
        <v>34</v>
      </c>
      <c r="E77" t="s">
        <v>35</v>
      </c>
      <c r="F77" s="47">
        <v>6.8287037037037025E-4</v>
      </c>
      <c r="G77">
        <v>0</v>
      </c>
      <c r="H77">
        <v>2</v>
      </c>
      <c r="I77">
        <v>2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2</v>
      </c>
      <c r="T77">
        <v>2</v>
      </c>
      <c r="U77">
        <v>1</v>
      </c>
      <c r="V77">
        <v>1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 s="29">
        <f t="shared" si="42"/>
        <v>0.5</v>
      </c>
      <c r="AE77" s="18">
        <f t="shared" si="43"/>
        <v>0</v>
      </c>
      <c r="AF77" s="19">
        <f t="shared" si="44"/>
        <v>0</v>
      </c>
      <c r="AG77" s="19">
        <f t="shared" si="45"/>
        <v>0</v>
      </c>
      <c r="AH77" s="20">
        <f t="shared" si="46"/>
        <v>1</v>
      </c>
      <c r="AI77" s="19">
        <f t="shared" si="47"/>
        <v>1</v>
      </c>
      <c r="AJ77" s="19">
        <f t="shared" si="48"/>
        <v>0.5</v>
      </c>
      <c r="AK77" s="19">
        <f t="shared" si="49"/>
        <v>1</v>
      </c>
      <c r="AL77" s="19">
        <f t="shared" si="50"/>
        <v>0</v>
      </c>
      <c r="AM77" s="20">
        <f t="shared" si="51"/>
        <v>1</v>
      </c>
      <c r="AN77" s="32">
        <f t="shared" si="52"/>
        <v>0</v>
      </c>
      <c r="AO77" s="19">
        <f t="shared" si="53"/>
        <v>0.5</v>
      </c>
      <c r="AP77" s="19">
        <f t="shared" si="54"/>
        <v>0</v>
      </c>
      <c r="AQ77" s="20">
        <f t="shared" si="55"/>
        <v>0</v>
      </c>
      <c r="AR77" s="21">
        <f t="shared" si="56"/>
        <v>0</v>
      </c>
      <c r="AS77" s="20">
        <f t="shared" si="57"/>
        <v>0</v>
      </c>
      <c r="AT77" s="19">
        <f t="shared" si="58"/>
        <v>1</v>
      </c>
      <c r="AU77" s="19">
        <f t="shared" si="59"/>
        <v>0</v>
      </c>
      <c r="AV77" s="20">
        <f t="shared" si="60"/>
        <v>0</v>
      </c>
      <c r="AW77" s="21">
        <f t="shared" si="61"/>
        <v>0</v>
      </c>
      <c r="AX77" s="20">
        <f t="shared" si="62"/>
        <v>0</v>
      </c>
    </row>
    <row r="78" spans="1:50" x14ac:dyDescent="0.2">
      <c r="A78" t="s">
        <v>28</v>
      </c>
      <c r="B78" t="s">
        <v>30</v>
      </c>
      <c r="C78" t="s">
        <v>40</v>
      </c>
      <c r="D78" t="s">
        <v>37</v>
      </c>
      <c r="E78" t="s">
        <v>34</v>
      </c>
      <c r="F78" s="47">
        <v>6.134259259259259E-4</v>
      </c>
      <c r="G78">
        <v>-3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2</v>
      </c>
      <c r="U78">
        <v>0</v>
      </c>
      <c r="V78">
        <v>0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 s="29">
        <f t="shared" si="42"/>
        <v>0</v>
      </c>
      <c r="AE78" s="18">
        <f t="shared" si="43"/>
        <v>1</v>
      </c>
      <c r="AF78" s="19">
        <f t="shared" si="44"/>
        <v>0</v>
      </c>
      <c r="AG78" s="19">
        <f t="shared" si="45"/>
        <v>0</v>
      </c>
      <c r="AH78" s="20">
        <f t="shared" si="46"/>
        <v>0</v>
      </c>
      <c r="AI78" s="19">
        <f t="shared" si="47"/>
        <v>0.5</v>
      </c>
      <c r="AJ78" s="19">
        <f t="shared" si="48"/>
        <v>0</v>
      </c>
      <c r="AK78" s="19">
        <f t="shared" si="49"/>
        <v>0</v>
      </c>
      <c r="AL78" s="19">
        <f t="shared" si="50"/>
        <v>0.5</v>
      </c>
      <c r="AM78" s="20">
        <f t="shared" si="51"/>
        <v>1.5</v>
      </c>
      <c r="AN78" s="32">
        <f t="shared" si="52"/>
        <v>-1.5</v>
      </c>
      <c r="AO78" s="19">
        <f t="shared" si="53"/>
        <v>0</v>
      </c>
      <c r="AP78" s="19">
        <f t="shared" si="54"/>
        <v>0</v>
      </c>
      <c r="AQ78" s="20">
        <f t="shared" si="55"/>
        <v>0</v>
      </c>
      <c r="AR78" s="21">
        <f t="shared" si="56"/>
        <v>0</v>
      </c>
      <c r="AS78" s="20">
        <f t="shared" si="57"/>
        <v>0</v>
      </c>
      <c r="AT78" s="19">
        <f t="shared" si="58"/>
        <v>0.67567567567567566</v>
      </c>
      <c r="AU78" s="19">
        <f t="shared" si="59"/>
        <v>1</v>
      </c>
      <c r="AV78" s="20">
        <f t="shared" si="60"/>
        <v>0</v>
      </c>
      <c r="AW78" s="21">
        <f t="shared" si="61"/>
        <v>1</v>
      </c>
      <c r="AX78" s="20">
        <f t="shared" si="62"/>
        <v>0.5</v>
      </c>
    </row>
    <row r="79" spans="1:50" x14ac:dyDescent="0.2">
      <c r="A79" t="s">
        <v>28</v>
      </c>
      <c r="B79" t="s">
        <v>29</v>
      </c>
      <c r="C79" t="s">
        <v>30</v>
      </c>
      <c r="D79" t="s">
        <v>37</v>
      </c>
      <c r="E79" t="s">
        <v>34</v>
      </c>
      <c r="F79" s="47">
        <v>6.018518518518519E-4</v>
      </c>
      <c r="G79">
        <v>0</v>
      </c>
      <c r="H79">
        <v>0</v>
      </c>
      <c r="I79">
        <v>2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2</v>
      </c>
      <c r="AB79">
        <v>0</v>
      </c>
      <c r="AC79">
        <v>0</v>
      </c>
      <c r="AD79" s="29">
        <f t="shared" si="42"/>
        <v>0</v>
      </c>
      <c r="AE79" s="18">
        <f t="shared" si="43"/>
        <v>1</v>
      </c>
      <c r="AF79" s="19">
        <f t="shared" si="44"/>
        <v>0</v>
      </c>
      <c r="AG79" s="19">
        <f t="shared" si="45"/>
        <v>0</v>
      </c>
      <c r="AH79" s="20">
        <f t="shared" si="46"/>
        <v>0</v>
      </c>
      <c r="AI79" s="19">
        <f t="shared" si="47"/>
        <v>0</v>
      </c>
      <c r="AJ79" s="19">
        <f t="shared" si="48"/>
        <v>0</v>
      </c>
      <c r="AK79" s="19">
        <f t="shared" si="49"/>
        <v>0</v>
      </c>
      <c r="AL79" s="19">
        <f t="shared" si="50"/>
        <v>0</v>
      </c>
      <c r="AM79" s="20">
        <f t="shared" si="51"/>
        <v>0</v>
      </c>
      <c r="AN79" s="32">
        <f t="shared" si="52"/>
        <v>0</v>
      </c>
      <c r="AO79" s="19">
        <f t="shared" si="53"/>
        <v>0</v>
      </c>
      <c r="AP79" s="19">
        <f t="shared" si="54"/>
        <v>0</v>
      </c>
      <c r="AQ79" s="20">
        <f t="shared" si="55"/>
        <v>0</v>
      </c>
      <c r="AR79" s="21">
        <f t="shared" si="56"/>
        <v>0</v>
      </c>
      <c r="AS79" s="20">
        <f t="shared" si="57"/>
        <v>0</v>
      </c>
      <c r="AT79" s="19">
        <f t="shared" si="58"/>
        <v>0</v>
      </c>
      <c r="AU79" s="19">
        <f t="shared" si="59"/>
        <v>1</v>
      </c>
      <c r="AV79" s="20">
        <f t="shared" si="60"/>
        <v>0</v>
      </c>
      <c r="AW79" s="21">
        <f t="shared" si="61"/>
        <v>0</v>
      </c>
      <c r="AX79" s="20">
        <f t="shared" si="62"/>
        <v>0</v>
      </c>
    </row>
    <row r="80" spans="1:50" x14ac:dyDescent="0.2">
      <c r="A80" t="s">
        <v>28</v>
      </c>
      <c r="B80" t="s">
        <v>29</v>
      </c>
      <c r="C80" t="s">
        <v>32</v>
      </c>
      <c r="D80" t="s">
        <v>36</v>
      </c>
      <c r="E80" t="s">
        <v>34</v>
      </c>
      <c r="F80" s="47">
        <v>5.5555555555555556E-4</v>
      </c>
      <c r="G80">
        <v>0</v>
      </c>
      <c r="H80">
        <v>2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2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 s="29">
        <f t="shared" si="42"/>
        <v>1</v>
      </c>
      <c r="AE80" s="18">
        <f t="shared" si="43"/>
        <v>0</v>
      </c>
      <c r="AF80" s="19">
        <f t="shared" si="44"/>
        <v>0</v>
      </c>
      <c r="AG80" s="19">
        <f t="shared" si="45"/>
        <v>0</v>
      </c>
      <c r="AH80" s="20">
        <f t="shared" si="46"/>
        <v>2</v>
      </c>
      <c r="AI80" s="19">
        <f t="shared" si="47"/>
        <v>0.5</v>
      </c>
      <c r="AJ80" s="19">
        <f t="shared" si="48"/>
        <v>0</v>
      </c>
      <c r="AK80" s="19">
        <f t="shared" si="49"/>
        <v>1</v>
      </c>
      <c r="AL80" s="19">
        <f t="shared" si="50"/>
        <v>0</v>
      </c>
      <c r="AM80" s="20">
        <f t="shared" si="51"/>
        <v>2</v>
      </c>
      <c r="AN80" s="32">
        <f t="shared" si="52"/>
        <v>0</v>
      </c>
      <c r="AO80" s="19">
        <f t="shared" si="53"/>
        <v>1</v>
      </c>
      <c r="AP80" s="19">
        <f t="shared" si="54"/>
        <v>0</v>
      </c>
      <c r="AQ80" s="20">
        <f t="shared" si="55"/>
        <v>0</v>
      </c>
      <c r="AR80" s="21">
        <f t="shared" si="56"/>
        <v>1</v>
      </c>
      <c r="AS80" s="20">
        <f t="shared" si="57"/>
        <v>1</v>
      </c>
      <c r="AT80" s="19">
        <f t="shared" si="58"/>
        <v>0.5</v>
      </c>
      <c r="AU80" s="19">
        <f t="shared" si="59"/>
        <v>0</v>
      </c>
      <c r="AV80" s="20">
        <f t="shared" si="60"/>
        <v>0</v>
      </c>
      <c r="AW80" s="21">
        <f t="shared" si="61"/>
        <v>0</v>
      </c>
      <c r="AX80" s="20">
        <f t="shared" si="62"/>
        <v>0</v>
      </c>
    </row>
    <row r="81" spans="1:50" x14ac:dyDescent="0.2">
      <c r="A81" t="s">
        <v>28</v>
      </c>
      <c r="B81" t="s">
        <v>29</v>
      </c>
      <c r="C81" t="s">
        <v>39</v>
      </c>
      <c r="D81" t="s">
        <v>38</v>
      </c>
      <c r="E81" t="s">
        <v>34</v>
      </c>
      <c r="F81" s="47">
        <v>5.4398148148148144E-4</v>
      </c>
      <c r="G81">
        <v>-4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4</v>
      </c>
      <c r="T81">
        <v>1</v>
      </c>
      <c r="U81">
        <v>0</v>
      </c>
      <c r="V81">
        <v>2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2</v>
      </c>
      <c r="AD81" s="29">
        <f t="shared" si="42"/>
        <v>0</v>
      </c>
      <c r="AE81" s="18">
        <f t="shared" si="43"/>
        <v>0</v>
      </c>
      <c r="AF81" s="19">
        <f t="shared" si="44"/>
        <v>0</v>
      </c>
      <c r="AG81" s="19">
        <f t="shared" si="45"/>
        <v>0</v>
      </c>
      <c r="AH81" s="20">
        <f t="shared" si="46"/>
        <v>0</v>
      </c>
      <c r="AI81" s="19">
        <f t="shared" si="47"/>
        <v>0.75</v>
      </c>
      <c r="AJ81" s="19">
        <f t="shared" si="48"/>
        <v>0</v>
      </c>
      <c r="AK81" s="19">
        <f t="shared" si="49"/>
        <v>1</v>
      </c>
      <c r="AL81" s="19">
        <f t="shared" si="50"/>
        <v>1</v>
      </c>
      <c r="AM81" s="20">
        <f t="shared" si="51"/>
        <v>4</v>
      </c>
      <c r="AN81" s="32">
        <f t="shared" si="52"/>
        <v>-4</v>
      </c>
      <c r="AO81" s="19">
        <f t="shared" si="53"/>
        <v>0</v>
      </c>
      <c r="AP81" s="19">
        <f t="shared" si="54"/>
        <v>1</v>
      </c>
      <c r="AQ81" s="20">
        <f t="shared" si="55"/>
        <v>0</v>
      </c>
      <c r="AR81" s="21">
        <f t="shared" si="56"/>
        <v>0</v>
      </c>
      <c r="AS81" s="20">
        <f t="shared" si="57"/>
        <v>0</v>
      </c>
      <c r="AT81" s="19">
        <f t="shared" si="58"/>
        <v>0.81967213114754101</v>
      </c>
      <c r="AU81" s="19">
        <f t="shared" si="59"/>
        <v>0</v>
      </c>
      <c r="AV81" s="20">
        <f t="shared" si="60"/>
        <v>0</v>
      </c>
      <c r="AW81" s="21">
        <f t="shared" si="61"/>
        <v>1</v>
      </c>
      <c r="AX81" s="20">
        <f t="shared" si="62"/>
        <v>1</v>
      </c>
    </row>
    <row r="82" spans="1:50" x14ac:dyDescent="0.2">
      <c r="A82" t="s">
        <v>30</v>
      </c>
      <c r="B82" t="s">
        <v>31</v>
      </c>
      <c r="C82" t="s">
        <v>33</v>
      </c>
      <c r="D82" t="s">
        <v>34</v>
      </c>
      <c r="E82" t="s">
        <v>35</v>
      </c>
      <c r="F82" s="47">
        <v>4.7453703703703704E-4</v>
      </c>
      <c r="G82">
        <v>-3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3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1</v>
      </c>
      <c r="AC82">
        <v>1</v>
      </c>
      <c r="AD82" s="29">
        <f t="shared" si="42"/>
        <v>0</v>
      </c>
      <c r="AE82" s="18">
        <f t="shared" si="43"/>
        <v>0</v>
      </c>
      <c r="AF82" s="19">
        <f t="shared" si="44"/>
        <v>0</v>
      </c>
      <c r="AG82" s="19">
        <f t="shared" si="45"/>
        <v>0</v>
      </c>
      <c r="AH82" s="20">
        <f t="shared" si="46"/>
        <v>0</v>
      </c>
      <c r="AI82" s="19">
        <f t="shared" si="47"/>
        <v>1</v>
      </c>
      <c r="AJ82" s="19">
        <f t="shared" si="48"/>
        <v>0</v>
      </c>
      <c r="AK82" s="19">
        <f t="shared" si="49"/>
        <v>0</v>
      </c>
      <c r="AL82" s="19">
        <f t="shared" si="50"/>
        <v>1</v>
      </c>
      <c r="AM82" s="20">
        <f t="shared" si="51"/>
        <v>3</v>
      </c>
      <c r="AN82" s="32">
        <f t="shared" si="52"/>
        <v>-3</v>
      </c>
      <c r="AO82" s="19">
        <f t="shared" si="53"/>
        <v>0</v>
      </c>
      <c r="AP82" s="19">
        <f t="shared" si="54"/>
        <v>1</v>
      </c>
      <c r="AQ82" s="20">
        <f t="shared" si="55"/>
        <v>0</v>
      </c>
      <c r="AR82" s="21">
        <f t="shared" si="56"/>
        <v>0</v>
      </c>
      <c r="AS82" s="20">
        <f t="shared" si="57"/>
        <v>0</v>
      </c>
      <c r="AT82" s="19">
        <f t="shared" si="58"/>
        <v>1.2295081967213115</v>
      </c>
      <c r="AU82" s="19">
        <f t="shared" si="59"/>
        <v>0</v>
      </c>
      <c r="AV82" s="20">
        <f t="shared" si="60"/>
        <v>0</v>
      </c>
      <c r="AW82" s="21">
        <f t="shared" si="61"/>
        <v>1</v>
      </c>
      <c r="AX82" s="20">
        <f t="shared" si="62"/>
        <v>1</v>
      </c>
    </row>
    <row r="83" spans="1:50" x14ac:dyDescent="0.2">
      <c r="A83" t="s">
        <v>28</v>
      </c>
      <c r="B83" t="s">
        <v>29</v>
      </c>
      <c r="C83" t="s">
        <v>30</v>
      </c>
      <c r="D83" t="s">
        <v>40</v>
      </c>
      <c r="E83" t="s">
        <v>37</v>
      </c>
      <c r="F83" s="47">
        <v>4.5138888888888892E-4</v>
      </c>
      <c r="G83">
        <v>0</v>
      </c>
      <c r="H83">
        <v>2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1</v>
      </c>
      <c r="S83">
        <v>2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 s="29">
        <f t="shared" si="42"/>
        <v>1</v>
      </c>
      <c r="AE83" s="18">
        <f t="shared" si="43"/>
        <v>0</v>
      </c>
      <c r="AF83" s="19">
        <f t="shared" si="44"/>
        <v>0</v>
      </c>
      <c r="AG83" s="19">
        <f t="shared" si="45"/>
        <v>1</v>
      </c>
      <c r="AH83" s="20">
        <f t="shared" si="46"/>
        <v>2</v>
      </c>
      <c r="AI83" s="19">
        <f t="shared" si="47"/>
        <v>1</v>
      </c>
      <c r="AJ83" s="19">
        <f t="shared" si="48"/>
        <v>0</v>
      </c>
      <c r="AK83" s="19">
        <f t="shared" si="49"/>
        <v>0</v>
      </c>
      <c r="AL83" s="19">
        <f t="shared" si="50"/>
        <v>0</v>
      </c>
      <c r="AM83" s="20">
        <f t="shared" si="51"/>
        <v>2</v>
      </c>
      <c r="AN83" s="32">
        <f t="shared" si="52"/>
        <v>0</v>
      </c>
      <c r="AO83" s="19">
        <f t="shared" si="53"/>
        <v>0.69444444444444442</v>
      </c>
      <c r="AP83" s="19">
        <f t="shared" si="54"/>
        <v>1</v>
      </c>
      <c r="AQ83" s="20">
        <f t="shared" si="55"/>
        <v>0</v>
      </c>
      <c r="AR83" s="21">
        <f t="shared" si="56"/>
        <v>1</v>
      </c>
      <c r="AS83" s="20">
        <f t="shared" si="57"/>
        <v>1</v>
      </c>
      <c r="AT83" s="19">
        <f t="shared" si="58"/>
        <v>1</v>
      </c>
      <c r="AU83" s="19">
        <f t="shared" si="59"/>
        <v>0</v>
      </c>
      <c r="AV83" s="20">
        <f t="shared" si="60"/>
        <v>0</v>
      </c>
      <c r="AW83" s="21">
        <f t="shared" si="61"/>
        <v>0</v>
      </c>
      <c r="AX83" s="20">
        <f t="shared" si="62"/>
        <v>0</v>
      </c>
    </row>
    <row r="84" spans="1:50" x14ac:dyDescent="0.2">
      <c r="A84" t="s">
        <v>28</v>
      </c>
      <c r="B84" t="s">
        <v>29</v>
      </c>
      <c r="C84" t="s">
        <v>30</v>
      </c>
      <c r="D84" t="s">
        <v>38</v>
      </c>
      <c r="E84" t="s">
        <v>35</v>
      </c>
      <c r="F84" s="47">
        <v>3.9351851851851852E-4</v>
      </c>
      <c r="G84">
        <v>-2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1</v>
      </c>
      <c r="AC84">
        <v>0</v>
      </c>
      <c r="AD84" s="29">
        <f t="shared" si="42"/>
        <v>0</v>
      </c>
      <c r="AE84" s="18">
        <f t="shared" si="43"/>
        <v>1</v>
      </c>
      <c r="AF84" s="19">
        <f t="shared" si="44"/>
        <v>0</v>
      </c>
      <c r="AG84" s="19">
        <f t="shared" si="45"/>
        <v>0</v>
      </c>
      <c r="AH84" s="20">
        <f t="shared" si="46"/>
        <v>0</v>
      </c>
      <c r="AI84" s="19">
        <f t="shared" si="47"/>
        <v>1</v>
      </c>
      <c r="AJ84" s="19">
        <f t="shared" si="48"/>
        <v>0</v>
      </c>
      <c r="AK84" s="19">
        <f t="shared" si="49"/>
        <v>0</v>
      </c>
      <c r="AL84" s="19">
        <f t="shared" si="50"/>
        <v>0</v>
      </c>
      <c r="AM84" s="20">
        <f t="shared" si="51"/>
        <v>2</v>
      </c>
      <c r="AN84" s="32">
        <f t="shared" si="52"/>
        <v>-2</v>
      </c>
      <c r="AO84" s="19">
        <f t="shared" si="53"/>
        <v>0</v>
      </c>
      <c r="AP84" s="19">
        <f t="shared" si="54"/>
        <v>0</v>
      </c>
      <c r="AQ84" s="20">
        <f t="shared" si="55"/>
        <v>0</v>
      </c>
      <c r="AR84" s="21">
        <f t="shared" si="56"/>
        <v>0</v>
      </c>
      <c r="AS84" s="20">
        <f t="shared" si="57"/>
        <v>0</v>
      </c>
      <c r="AT84" s="19">
        <f t="shared" si="58"/>
        <v>1</v>
      </c>
      <c r="AU84" s="19">
        <f t="shared" si="59"/>
        <v>0</v>
      </c>
      <c r="AV84" s="20">
        <f t="shared" si="60"/>
        <v>0</v>
      </c>
      <c r="AW84" s="21">
        <f t="shared" si="61"/>
        <v>1</v>
      </c>
      <c r="AX84" s="20">
        <f t="shared" si="62"/>
        <v>1</v>
      </c>
    </row>
    <row r="85" spans="1:50" x14ac:dyDescent="0.2">
      <c r="A85" t="s">
        <v>28</v>
      </c>
      <c r="B85" t="s">
        <v>29</v>
      </c>
      <c r="C85" t="s">
        <v>30</v>
      </c>
      <c r="D85" t="s">
        <v>33</v>
      </c>
      <c r="E85" t="s">
        <v>36</v>
      </c>
      <c r="F85" s="47">
        <v>3.5879629629629635E-4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 s="29">
        <f t="shared" si="42"/>
        <v>0</v>
      </c>
      <c r="AE85" s="18">
        <f t="shared" si="43"/>
        <v>0</v>
      </c>
      <c r="AF85" s="19">
        <f t="shared" si="44"/>
        <v>1</v>
      </c>
      <c r="AG85" s="19">
        <f t="shared" si="45"/>
        <v>0</v>
      </c>
      <c r="AH85" s="20">
        <f t="shared" si="46"/>
        <v>0</v>
      </c>
      <c r="AI85" s="19">
        <f t="shared" si="47"/>
        <v>0</v>
      </c>
      <c r="AJ85" s="19">
        <f t="shared" si="48"/>
        <v>0</v>
      </c>
      <c r="AK85" s="19">
        <f t="shared" si="49"/>
        <v>0</v>
      </c>
      <c r="AL85" s="19">
        <f t="shared" si="50"/>
        <v>0</v>
      </c>
      <c r="AM85" s="20">
        <f t="shared" si="51"/>
        <v>0</v>
      </c>
      <c r="AN85" s="32">
        <f t="shared" si="52"/>
        <v>0</v>
      </c>
      <c r="AO85" s="19">
        <f t="shared" si="53"/>
        <v>0</v>
      </c>
      <c r="AP85" s="19">
        <f t="shared" si="54"/>
        <v>0</v>
      </c>
      <c r="AQ85" s="20">
        <f t="shared" si="55"/>
        <v>0</v>
      </c>
      <c r="AR85" s="21">
        <f t="shared" si="56"/>
        <v>0</v>
      </c>
      <c r="AS85" s="20">
        <f t="shared" si="57"/>
        <v>0</v>
      </c>
      <c r="AT85" s="19">
        <f t="shared" si="58"/>
        <v>0</v>
      </c>
      <c r="AU85" s="19">
        <f t="shared" si="59"/>
        <v>1</v>
      </c>
      <c r="AV85" s="20">
        <f t="shared" si="60"/>
        <v>0</v>
      </c>
      <c r="AW85" s="21">
        <f t="shared" si="61"/>
        <v>0</v>
      </c>
      <c r="AX85" s="20">
        <f t="shared" si="62"/>
        <v>0</v>
      </c>
    </row>
    <row r="86" spans="1:50" x14ac:dyDescent="0.2">
      <c r="A86" t="s">
        <v>30</v>
      </c>
      <c r="B86" t="s">
        <v>32</v>
      </c>
      <c r="C86" t="s">
        <v>36</v>
      </c>
      <c r="D86" t="s">
        <v>34</v>
      </c>
      <c r="E86" t="s">
        <v>35</v>
      </c>
      <c r="F86" s="47">
        <v>3.0092592592592595E-4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 s="29">
        <f t="shared" si="42"/>
        <v>0</v>
      </c>
      <c r="AE86" s="18">
        <f t="shared" si="43"/>
        <v>0</v>
      </c>
      <c r="AF86" s="19">
        <f t="shared" si="44"/>
        <v>0</v>
      </c>
      <c r="AG86" s="19">
        <f t="shared" si="45"/>
        <v>0</v>
      </c>
      <c r="AH86" s="20">
        <f t="shared" si="46"/>
        <v>0</v>
      </c>
      <c r="AI86" s="19">
        <f t="shared" si="47"/>
        <v>0</v>
      </c>
      <c r="AJ86" s="19">
        <f t="shared" si="48"/>
        <v>0</v>
      </c>
      <c r="AK86" s="19">
        <f t="shared" si="49"/>
        <v>0</v>
      </c>
      <c r="AL86" s="19">
        <f t="shared" si="50"/>
        <v>0</v>
      </c>
      <c r="AM86" s="20">
        <f t="shared" si="51"/>
        <v>0</v>
      </c>
      <c r="AN86" s="32">
        <f t="shared" si="52"/>
        <v>0</v>
      </c>
      <c r="AO86" s="19">
        <f t="shared" si="53"/>
        <v>0</v>
      </c>
      <c r="AP86" s="19">
        <f t="shared" si="54"/>
        <v>0</v>
      </c>
      <c r="AQ86" s="20">
        <f t="shared" si="55"/>
        <v>0</v>
      </c>
      <c r="AR86" s="21">
        <f t="shared" si="56"/>
        <v>0</v>
      </c>
      <c r="AS86" s="20">
        <f t="shared" si="57"/>
        <v>0</v>
      </c>
      <c r="AT86" s="19">
        <f t="shared" si="58"/>
        <v>0</v>
      </c>
      <c r="AU86" s="19">
        <f t="shared" si="59"/>
        <v>1</v>
      </c>
      <c r="AV86" s="20">
        <f t="shared" si="60"/>
        <v>0</v>
      </c>
      <c r="AW86" s="21">
        <f t="shared" si="61"/>
        <v>0</v>
      </c>
      <c r="AX86" s="20">
        <f t="shared" si="62"/>
        <v>0</v>
      </c>
    </row>
    <row r="87" spans="1:50" x14ac:dyDescent="0.2">
      <c r="A87" t="s">
        <v>28</v>
      </c>
      <c r="B87" t="s">
        <v>29</v>
      </c>
      <c r="C87" t="s">
        <v>31</v>
      </c>
      <c r="D87" t="s">
        <v>39</v>
      </c>
      <c r="E87" t="s">
        <v>33</v>
      </c>
      <c r="F87" s="47">
        <v>2.6620370370370372E-4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 s="29">
        <f t="shared" si="42"/>
        <v>0</v>
      </c>
      <c r="AE87" s="18">
        <f t="shared" si="43"/>
        <v>0</v>
      </c>
      <c r="AF87" s="19">
        <f t="shared" si="44"/>
        <v>0</v>
      </c>
      <c r="AG87" s="19">
        <f t="shared" si="45"/>
        <v>0</v>
      </c>
      <c r="AH87" s="20">
        <f t="shared" si="46"/>
        <v>0</v>
      </c>
      <c r="AI87" s="19">
        <f t="shared" si="47"/>
        <v>0</v>
      </c>
      <c r="AJ87" s="19">
        <f t="shared" si="48"/>
        <v>0</v>
      </c>
      <c r="AK87" s="19">
        <f t="shared" si="49"/>
        <v>0</v>
      </c>
      <c r="AL87" s="19">
        <f t="shared" si="50"/>
        <v>0</v>
      </c>
      <c r="AM87" s="20">
        <f t="shared" si="51"/>
        <v>0</v>
      </c>
      <c r="AN87" s="32">
        <f t="shared" si="52"/>
        <v>0</v>
      </c>
      <c r="AO87" s="19">
        <f t="shared" si="53"/>
        <v>0</v>
      </c>
      <c r="AP87" s="19">
        <f t="shared" si="54"/>
        <v>0</v>
      </c>
      <c r="AQ87" s="20">
        <f t="shared" si="55"/>
        <v>0</v>
      </c>
      <c r="AR87" s="21">
        <f t="shared" si="56"/>
        <v>0</v>
      </c>
      <c r="AS87" s="20">
        <f t="shared" si="57"/>
        <v>0</v>
      </c>
      <c r="AT87" s="19">
        <f t="shared" si="58"/>
        <v>0</v>
      </c>
      <c r="AU87" s="19">
        <f t="shared" si="59"/>
        <v>1</v>
      </c>
      <c r="AV87" s="20">
        <f t="shared" si="60"/>
        <v>0</v>
      </c>
      <c r="AW87" s="21">
        <f t="shared" si="61"/>
        <v>0</v>
      </c>
      <c r="AX87" s="20">
        <f t="shared" si="62"/>
        <v>0</v>
      </c>
    </row>
    <row r="88" spans="1:50" x14ac:dyDescent="0.2">
      <c r="A88" t="s">
        <v>28</v>
      </c>
      <c r="B88" t="s">
        <v>39</v>
      </c>
      <c r="C88" t="s">
        <v>33</v>
      </c>
      <c r="D88" t="s">
        <v>37</v>
      </c>
      <c r="E88" t="s">
        <v>35</v>
      </c>
      <c r="F88" s="47">
        <v>2.4305555555555552E-4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29">
        <f t="shared" si="42"/>
        <v>0</v>
      </c>
      <c r="AE88" s="18">
        <f t="shared" si="43"/>
        <v>0</v>
      </c>
      <c r="AF88" s="19">
        <f t="shared" si="44"/>
        <v>0</v>
      </c>
      <c r="AG88" s="19">
        <f t="shared" si="45"/>
        <v>0</v>
      </c>
      <c r="AH88" s="20">
        <f t="shared" si="46"/>
        <v>0</v>
      </c>
      <c r="AI88" s="19">
        <f t="shared" si="47"/>
        <v>0</v>
      </c>
      <c r="AJ88" s="19">
        <f t="shared" si="48"/>
        <v>1</v>
      </c>
      <c r="AK88" s="19">
        <f t="shared" si="49"/>
        <v>0</v>
      </c>
      <c r="AL88" s="19">
        <f t="shared" si="50"/>
        <v>0</v>
      </c>
      <c r="AM88" s="20">
        <f t="shared" si="51"/>
        <v>0</v>
      </c>
      <c r="AN88" s="32">
        <f t="shared" si="52"/>
        <v>0</v>
      </c>
      <c r="AO88" s="19">
        <f t="shared" si="53"/>
        <v>0</v>
      </c>
      <c r="AP88" s="19">
        <f t="shared" si="54"/>
        <v>1</v>
      </c>
      <c r="AQ88" s="20">
        <f t="shared" si="55"/>
        <v>0</v>
      </c>
      <c r="AR88" s="21">
        <f t="shared" si="56"/>
        <v>0</v>
      </c>
      <c r="AS88" s="20">
        <f t="shared" si="57"/>
        <v>0</v>
      </c>
      <c r="AT88" s="19">
        <f t="shared" si="58"/>
        <v>0</v>
      </c>
      <c r="AU88" s="19">
        <f t="shared" si="59"/>
        <v>0</v>
      </c>
      <c r="AV88" s="20">
        <f t="shared" si="60"/>
        <v>0</v>
      </c>
      <c r="AW88" s="21">
        <f t="shared" si="61"/>
        <v>0</v>
      </c>
      <c r="AX88" s="20">
        <f t="shared" si="62"/>
        <v>0</v>
      </c>
    </row>
    <row r="89" spans="1:50" x14ac:dyDescent="0.2">
      <c r="A89" t="s">
        <v>28</v>
      </c>
      <c r="B89" t="s">
        <v>33</v>
      </c>
      <c r="C89" t="s">
        <v>36</v>
      </c>
      <c r="D89" t="s">
        <v>37</v>
      </c>
      <c r="E89" t="s">
        <v>34</v>
      </c>
      <c r="F89" s="47">
        <v>2.0833333333333335E-4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29">
        <f t="shared" si="42"/>
        <v>0</v>
      </c>
      <c r="AE89" s="18">
        <f t="shared" si="43"/>
        <v>0</v>
      </c>
      <c r="AF89" s="19">
        <f t="shared" si="44"/>
        <v>0</v>
      </c>
      <c r="AG89" s="19">
        <f t="shared" si="45"/>
        <v>0</v>
      </c>
      <c r="AH89" s="20">
        <f t="shared" si="46"/>
        <v>0</v>
      </c>
      <c r="AI89" s="19">
        <f t="shared" si="47"/>
        <v>0</v>
      </c>
      <c r="AJ89" s="19">
        <f t="shared" si="48"/>
        <v>0</v>
      </c>
      <c r="AK89" s="19">
        <f t="shared" si="49"/>
        <v>0</v>
      </c>
      <c r="AL89" s="19">
        <f t="shared" si="50"/>
        <v>0</v>
      </c>
      <c r="AM89" s="20">
        <f t="shared" si="51"/>
        <v>0</v>
      </c>
      <c r="AN89" s="32">
        <f t="shared" si="52"/>
        <v>0</v>
      </c>
      <c r="AO89" s="19">
        <f t="shared" si="53"/>
        <v>0</v>
      </c>
      <c r="AP89" s="19">
        <f t="shared" si="54"/>
        <v>0</v>
      </c>
      <c r="AQ89" s="20">
        <f t="shared" si="55"/>
        <v>0</v>
      </c>
      <c r="AR89" s="21">
        <f t="shared" si="56"/>
        <v>0</v>
      </c>
      <c r="AS89" s="20">
        <f t="shared" si="57"/>
        <v>0</v>
      </c>
      <c r="AT89" s="19">
        <f t="shared" si="58"/>
        <v>0</v>
      </c>
      <c r="AU89" s="19">
        <f t="shared" si="59"/>
        <v>0</v>
      </c>
      <c r="AV89" s="20">
        <f t="shared" si="60"/>
        <v>0</v>
      </c>
      <c r="AW89" s="21">
        <f t="shared" si="61"/>
        <v>0</v>
      </c>
      <c r="AX89" s="20">
        <f t="shared" si="62"/>
        <v>0</v>
      </c>
    </row>
    <row r="90" spans="1:50" x14ac:dyDescent="0.2">
      <c r="A90" t="s">
        <v>28</v>
      </c>
      <c r="B90" t="s">
        <v>29</v>
      </c>
      <c r="C90" t="s">
        <v>39</v>
      </c>
      <c r="D90" t="s">
        <v>38</v>
      </c>
      <c r="E90" t="s">
        <v>35</v>
      </c>
      <c r="F90" s="47">
        <v>1.8518518518518518E-4</v>
      </c>
      <c r="G90">
        <v>3</v>
      </c>
      <c r="H90">
        <v>3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29">
        <f t="shared" si="42"/>
        <v>1</v>
      </c>
      <c r="AE90" s="18">
        <f t="shared" si="43"/>
        <v>0</v>
      </c>
      <c r="AF90" s="19">
        <f t="shared" si="44"/>
        <v>0</v>
      </c>
      <c r="AG90" s="19">
        <f t="shared" si="45"/>
        <v>1</v>
      </c>
      <c r="AH90" s="20">
        <f t="shared" si="46"/>
        <v>3</v>
      </c>
      <c r="AI90" s="19">
        <f t="shared" si="47"/>
        <v>0</v>
      </c>
      <c r="AJ90" s="19">
        <f t="shared" si="48"/>
        <v>0</v>
      </c>
      <c r="AK90" s="19">
        <f t="shared" si="49"/>
        <v>0</v>
      </c>
      <c r="AL90" s="19">
        <f t="shared" si="50"/>
        <v>0</v>
      </c>
      <c r="AM90" s="20">
        <f t="shared" si="51"/>
        <v>0</v>
      </c>
      <c r="AN90" s="32">
        <f t="shared" si="52"/>
        <v>3</v>
      </c>
      <c r="AO90" s="19">
        <f t="shared" si="53"/>
        <v>1.0416666666666667</v>
      </c>
      <c r="AP90" s="19">
        <f t="shared" si="54"/>
        <v>0</v>
      </c>
      <c r="AQ90" s="20">
        <f t="shared" si="55"/>
        <v>0</v>
      </c>
      <c r="AR90" s="21">
        <f t="shared" si="56"/>
        <v>1</v>
      </c>
      <c r="AS90" s="20">
        <f t="shared" si="57"/>
        <v>1</v>
      </c>
      <c r="AT90" s="19">
        <f t="shared" si="58"/>
        <v>0</v>
      </c>
      <c r="AU90" s="19">
        <f t="shared" si="59"/>
        <v>0</v>
      </c>
      <c r="AV90" s="20">
        <f t="shared" si="60"/>
        <v>0</v>
      </c>
      <c r="AW90" s="21">
        <f t="shared" si="61"/>
        <v>0</v>
      </c>
      <c r="AX90" s="20">
        <f t="shared" si="62"/>
        <v>0</v>
      </c>
    </row>
    <row r="91" spans="1:50" x14ac:dyDescent="0.2">
      <c r="A91" t="s">
        <v>28</v>
      </c>
      <c r="B91" t="s">
        <v>29</v>
      </c>
      <c r="C91" t="s">
        <v>31</v>
      </c>
      <c r="D91" t="s">
        <v>33</v>
      </c>
      <c r="E91" t="s">
        <v>34</v>
      </c>
      <c r="F91" s="47">
        <v>1.0416666666666667E-4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29">
        <f t="shared" si="42"/>
        <v>0</v>
      </c>
      <c r="AE91" s="18">
        <f t="shared" si="43"/>
        <v>0</v>
      </c>
      <c r="AF91" s="19">
        <f t="shared" si="44"/>
        <v>0</v>
      </c>
      <c r="AG91" s="19">
        <f t="shared" si="45"/>
        <v>0</v>
      </c>
      <c r="AH91" s="20">
        <f t="shared" si="46"/>
        <v>0</v>
      </c>
      <c r="AI91" s="19">
        <f t="shared" si="47"/>
        <v>0</v>
      </c>
      <c r="AJ91" s="19">
        <f t="shared" si="48"/>
        <v>0</v>
      </c>
      <c r="AK91" s="19">
        <f t="shared" si="49"/>
        <v>0</v>
      </c>
      <c r="AL91" s="19">
        <f t="shared" si="50"/>
        <v>0</v>
      </c>
      <c r="AM91" s="20">
        <f t="shared" si="51"/>
        <v>0</v>
      </c>
      <c r="AN91" s="32">
        <f t="shared" si="52"/>
        <v>0</v>
      </c>
      <c r="AO91" s="19">
        <f t="shared" si="53"/>
        <v>0</v>
      </c>
      <c r="AP91" s="19">
        <f t="shared" si="54"/>
        <v>0</v>
      </c>
      <c r="AQ91" s="20">
        <f t="shared" si="55"/>
        <v>0</v>
      </c>
      <c r="AR91" s="21">
        <f t="shared" si="56"/>
        <v>0</v>
      </c>
      <c r="AS91" s="20">
        <f t="shared" si="57"/>
        <v>0</v>
      </c>
      <c r="AT91" s="19">
        <f t="shared" si="58"/>
        <v>0</v>
      </c>
      <c r="AU91" s="19">
        <f t="shared" si="59"/>
        <v>0</v>
      </c>
      <c r="AV91" s="20">
        <f t="shared" si="60"/>
        <v>0</v>
      </c>
      <c r="AW91" s="21">
        <f t="shared" si="61"/>
        <v>0</v>
      </c>
      <c r="AX91" s="20">
        <f t="shared" si="62"/>
        <v>0</v>
      </c>
    </row>
    <row r="92" spans="1:50" x14ac:dyDescent="0.2">
      <c r="A92" t="s">
        <v>28</v>
      </c>
      <c r="B92" t="s">
        <v>39</v>
      </c>
      <c r="C92" t="s">
        <v>32</v>
      </c>
      <c r="D92" t="s">
        <v>42</v>
      </c>
      <c r="E92" t="s">
        <v>37</v>
      </c>
      <c r="F92" s="47">
        <v>2.3148148148148147E-5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29">
        <f t="shared" si="42"/>
        <v>0</v>
      </c>
      <c r="AE92" s="18">
        <f t="shared" si="43"/>
        <v>0</v>
      </c>
      <c r="AF92" s="19">
        <f t="shared" si="44"/>
        <v>0</v>
      </c>
      <c r="AG92" s="19">
        <f t="shared" si="45"/>
        <v>0</v>
      </c>
      <c r="AH92" s="20">
        <f t="shared" si="46"/>
        <v>0</v>
      </c>
      <c r="AI92" s="19">
        <f t="shared" si="47"/>
        <v>0</v>
      </c>
      <c r="AJ92" s="19">
        <f t="shared" si="48"/>
        <v>0</v>
      </c>
      <c r="AK92" s="19">
        <f t="shared" si="49"/>
        <v>0</v>
      </c>
      <c r="AL92" s="19">
        <f t="shared" si="50"/>
        <v>0</v>
      </c>
      <c r="AM92" s="20">
        <f t="shared" si="51"/>
        <v>0</v>
      </c>
      <c r="AN92" s="32">
        <f t="shared" si="52"/>
        <v>0</v>
      </c>
      <c r="AO92" s="19">
        <f t="shared" si="53"/>
        <v>0</v>
      </c>
      <c r="AP92" s="19">
        <f t="shared" si="54"/>
        <v>0</v>
      </c>
      <c r="AQ92" s="20">
        <f t="shared" si="55"/>
        <v>0</v>
      </c>
      <c r="AR92" s="21">
        <f t="shared" si="56"/>
        <v>0</v>
      </c>
      <c r="AS92" s="20">
        <f t="shared" si="57"/>
        <v>0</v>
      </c>
      <c r="AT92" s="19">
        <f t="shared" si="58"/>
        <v>0</v>
      </c>
      <c r="AU92" s="19">
        <f t="shared" si="59"/>
        <v>0</v>
      </c>
      <c r="AV92" s="20">
        <f t="shared" si="60"/>
        <v>0</v>
      </c>
      <c r="AW92" s="21">
        <f t="shared" si="61"/>
        <v>0</v>
      </c>
      <c r="AX92" s="20">
        <f t="shared" si="62"/>
        <v>0</v>
      </c>
    </row>
    <row r="93" spans="1:50" x14ac:dyDescent="0.2">
      <c r="A93" t="s">
        <v>28</v>
      </c>
      <c r="B93" t="s">
        <v>31</v>
      </c>
      <c r="C93" t="s">
        <v>32</v>
      </c>
      <c r="D93" t="s">
        <v>42</v>
      </c>
      <c r="E93" t="s">
        <v>34</v>
      </c>
      <c r="F93" s="47">
        <v>1.1574074074074073E-5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29">
        <f t="shared" si="42"/>
        <v>0</v>
      </c>
      <c r="AE93" s="18">
        <f t="shared" si="43"/>
        <v>0</v>
      </c>
      <c r="AF93" s="19">
        <f t="shared" si="44"/>
        <v>0</v>
      </c>
      <c r="AG93" s="19">
        <f t="shared" si="45"/>
        <v>0</v>
      </c>
      <c r="AH93" s="20">
        <f t="shared" si="46"/>
        <v>0</v>
      </c>
      <c r="AI93" s="19">
        <f t="shared" si="47"/>
        <v>0</v>
      </c>
      <c r="AJ93" s="19">
        <f t="shared" si="48"/>
        <v>0</v>
      </c>
      <c r="AK93" s="19">
        <f t="shared" si="49"/>
        <v>0</v>
      </c>
      <c r="AL93" s="19">
        <f t="shared" si="50"/>
        <v>0</v>
      </c>
      <c r="AM93" s="20">
        <f t="shared" si="51"/>
        <v>0</v>
      </c>
      <c r="AN93" s="32">
        <f t="shared" si="52"/>
        <v>0</v>
      </c>
      <c r="AO93" s="19">
        <f t="shared" si="53"/>
        <v>0</v>
      </c>
      <c r="AP93" s="19">
        <f t="shared" si="54"/>
        <v>1</v>
      </c>
      <c r="AQ93" s="20">
        <f t="shared" si="55"/>
        <v>0</v>
      </c>
      <c r="AR93" s="21">
        <f t="shared" si="56"/>
        <v>0</v>
      </c>
      <c r="AS93" s="20">
        <f t="shared" si="57"/>
        <v>0</v>
      </c>
      <c r="AT93" s="19">
        <f t="shared" si="58"/>
        <v>0</v>
      </c>
      <c r="AU93" s="19">
        <f t="shared" si="59"/>
        <v>0</v>
      </c>
      <c r="AV93" s="20">
        <f t="shared" si="60"/>
        <v>0</v>
      </c>
      <c r="AW93" s="21">
        <f t="shared" si="61"/>
        <v>0</v>
      </c>
      <c r="AX93" s="20">
        <f t="shared" si="62"/>
        <v>0</v>
      </c>
    </row>
  </sheetData>
  <sortState ref="A3:AX93">
    <sortCondition descending="1" ref="F3:F93"/>
  </sortState>
  <mergeCells count="8">
    <mergeCell ref="AO1:AS1"/>
    <mergeCell ref="AT1:AX1"/>
    <mergeCell ref="A1:E1"/>
    <mergeCell ref="F1:G1"/>
    <mergeCell ref="H1:R1"/>
    <mergeCell ref="S1:AC1"/>
    <mergeCell ref="AD1:AH1"/>
    <mergeCell ref="AI1:A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176"/>
  <sheetViews>
    <sheetView tabSelected="1" topLeftCell="F1" workbookViewId="0">
      <selection activeCell="G3" sqref="G3"/>
    </sheetView>
  </sheetViews>
  <sheetFormatPr baseColWidth="10" defaultRowHeight="16" x14ac:dyDescent="0.2"/>
  <cols>
    <col min="1" max="5" width="18.83203125" customWidth="1"/>
    <col min="6" max="8" width="10.83203125" customWidth="1"/>
    <col min="9" max="30" width="10.83203125" hidden="1" customWidth="1"/>
    <col min="31" max="41" width="15.83203125" customWidth="1"/>
    <col min="42" max="42" width="12.6640625" customWidth="1"/>
    <col min="43" max="43" width="12.33203125" customWidth="1"/>
    <col min="50" max="50" width="12.33203125" customWidth="1"/>
    <col min="51" max="51" width="12.1640625" customWidth="1"/>
    <col min="54" max="54" width="15.6640625" customWidth="1"/>
  </cols>
  <sheetData>
    <row r="1" spans="1:58" ht="23" thickBot="1" x14ac:dyDescent="0.3">
      <c r="A1" s="90" t="s">
        <v>63</v>
      </c>
      <c r="B1" s="91"/>
      <c r="C1" s="91"/>
      <c r="D1" s="91"/>
      <c r="E1" s="91"/>
      <c r="F1" s="90" t="s">
        <v>64</v>
      </c>
      <c r="G1" s="90"/>
      <c r="H1" s="90"/>
      <c r="I1" s="90" t="s">
        <v>46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 t="s">
        <v>47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0" t="s">
        <v>55</v>
      </c>
      <c r="AF1" s="91"/>
      <c r="AG1" s="91"/>
      <c r="AH1" s="91"/>
      <c r="AI1" s="91"/>
      <c r="AJ1" s="90" t="s">
        <v>56</v>
      </c>
      <c r="AK1" s="91"/>
      <c r="AL1" s="91"/>
      <c r="AM1" s="91"/>
      <c r="AN1" s="91"/>
      <c r="AO1" s="62"/>
      <c r="AP1" s="80" t="s">
        <v>57</v>
      </c>
      <c r="AQ1" s="80"/>
      <c r="AR1" s="80"/>
      <c r="AS1" s="80"/>
      <c r="AT1" s="81"/>
      <c r="AU1" s="76" t="s">
        <v>60</v>
      </c>
      <c r="AV1" s="82"/>
      <c r="AW1" s="82"/>
      <c r="AX1" s="82"/>
      <c r="AY1" s="83"/>
      <c r="BB1" s="59" t="s">
        <v>82</v>
      </c>
    </row>
    <row r="2" spans="1:58" ht="17" thickBot="1" x14ac:dyDescent="0.2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6</v>
      </c>
      <c r="H2" s="63" t="s">
        <v>76</v>
      </c>
      <c r="I2" s="63" t="s">
        <v>7</v>
      </c>
      <c r="J2" s="63" t="s">
        <v>8</v>
      </c>
      <c r="K2" s="63" t="s">
        <v>9</v>
      </c>
      <c r="L2" s="63" t="s">
        <v>10</v>
      </c>
      <c r="M2" s="63" t="s">
        <v>54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3" t="s">
        <v>17</v>
      </c>
      <c r="U2" s="63" t="s">
        <v>18</v>
      </c>
      <c r="V2" s="63" t="s">
        <v>19</v>
      </c>
      <c r="W2" s="63" t="s">
        <v>20</v>
      </c>
      <c r="X2" s="63" t="s">
        <v>21</v>
      </c>
      <c r="Y2" s="63" t="s">
        <v>22</v>
      </c>
      <c r="Z2" s="63" t="s">
        <v>23</v>
      </c>
      <c r="AA2" s="63" t="s">
        <v>24</v>
      </c>
      <c r="AB2" s="63" t="s">
        <v>25</v>
      </c>
      <c r="AC2" s="63" t="s">
        <v>26</v>
      </c>
      <c r="AD2" s="63" t="s">
        <v>27</v>
      </c>
      <c r="AE2" s="63" t="s">
        <v>48</v>
      </c>
      <c r="AF2" s="63" t="s">
        <v>49</v>
      </c>
      <c r="AG2" s="63" t="s">
        <v>50</v>
      </c>
      <c r="AH2" s="63" t="s">
        <v>51</v>
      </c>
      <c r="AI2" s="63" t="s">
        <v>52</v>
      </c>
      <c r="AJ2" s="63" t="s">
        <v>67</v>
      </c>
      <c r="AK2" s="63" t="s">
        <v>68</v>
      </c>
      <c r="AL2" s="63" t="s">
        <v>69</v>
      </c>
      <c r="AM2" s="63" t="s">
        <v>70</v>
      </c>
      <c r="AN2" s="63" t="s">
        <v>71</v>
      </c>
      <c r="AO2" s="63" t="s">
        <v>53</v>
      </c>
      <c r="AP2" s="52" t="s">
        <v>66</v>
      </c>
      <c r="AQ2" s="37" t="s">
        <v>61</v>
      </c>
      <c r="AR2" s="2" t="s">
        <v>72</v>
      </c>
      <c r="AS2" s="2" t="s">
        <v>58</v>
      </c>
      <c r="AT2" s="2" t="s">
        <v>59</v>
      </c>
      <c r="AU2" s="2" t="s">
        <v>65</v>
      </c>
      <c r="AV2" s="2" t="s">
        <v>62</v>
      </c>
      <c r="AW2" s="2" t="s">
        <v>73</v>
      </c>
      <c r="AX2" s="2" t="s">
        <v>74</v>
      </c>
      <c r="AY2" s="2" t="s">
        <v>75</v>
      </c>
      <c r="AZ2" t="s">
        <v>76</v>
      </c>
      <c r="BB2" s="58" t="s">
        <v>80</v>
      </c>
      <c r="BC2" s="58" t="s">
        <v>83</v>
      </c>
      <c r="BD2" t="s">
        <v>81</v>
      </c>
    </row>
    <row r="3" spans="1:58" x14ac:dyDescent="0.2">
      <c r="A3" s="62" t="s">
        <v>29</v>
      </c>
      <c r="B3" s="62" t="s">
        <v>30</v>
      </c>
      <c r="C3" s="62" t="s">
        <v>36</v>
      </c>
      <c r="D3" s="62" t="s">
        <v>34</v>
      </c>
      <c r="E3" s="62" t="s">
        <v>35</v>
      </c>
      <c r="F3" s="64">
        <v>0.11084490740740742</v>
      </c>
      <c r="G3" s="62">
        <v>26</v>
      </c>
      <c r="H3" s="62">
        <v>530</v>
      </c>
      <c r="I3" s="62">
        <v>315</v>
      </c>
      <c r="J3" s="62">
        <v>262</v>
      </c>
      <c r="K3" s="62">
        <v>51</v>
      </c>
      <c r="L3" s="62">
        <v>39</v>
      </c>
      <c r="M3" s="62">
        <v>71</v>
      </c>
      <c r="N3" s="62">
        <v>93</v>
      </c>
      <c r="O3" s="62">
        <v>58</v>
      </c>
      <c r="P3" s="62">
        <v>23</v>
      </c>
      <c r="Q3" s="62">
        <v>37</v>
      </c>
      <c r="R3" s="62">
        <v>65</v>
      </c>
      <c r="S3" s="62">
        <v>86</v>
      </c>
      <c r="T3" s="62">
        <v>289</v>
      </c>
      <c r="U3" s="62">
        <v>268</v>
      </c>
      <c r="V3" s="62">
        <v>54</v>
      </c>
      <c r="W3" s="62">
        <v>33</v>
      </c>
      <c r="X3" s="62">
        <v>88</v>
      </c>
      <c r="Y3" s="62">
        <v>73</v>
      </c>
      <c r="Z3" s="62">
        <v>55</v>
      </c>
      <c r="AA3" s="62">
        <v>30</v>
      </c>
      <c r="AB3" s="62">
        <v>53</v>
      </c>
      <c r="AC3" s="62">
        <v>50</v>
      </c>
      <c r="AD3" s="62">
        <v>72</v>
      </c>
      <c r="AE3" s="19">
        <f t="shared" ref="AE3:AE34" si="0">IFERROR((N3+1.5*P3)/(N3+O3+P3+Q3),0)</f>
        <v>0.60426540284360186</v>
      </c>
      <c r="AF3" s="19">
        <f t="shared" ref="AF3:AF34" si="1">IFERROR(K3/J3,0)</f>
        <v>0.19465648854961831</v>
      </c>
      <c r="AG3" s="19">
        <f t="shared" ref="AG3:AG34" si="2">IFERROR(L3/(L3+M3),0)</f>
        <v>0.35454545454545455</v>
      </c>
      <c r="AH3" s="19">
        <f t="shared" ref="AH3:AH34" si="3">IFERROR(S3/(N3+O3+P3+Q3),0)</f>
        <v>0.40758293838862558</v>
      </c>
      <c r="AI3" s="20">
        <f t="shared" ref="AI3:AI34" si="4">IFERROR(I3/J3,0)</f>
        <v>1.2022900763358779</v>
      </c>
      <c r="AJ3" s="19">
        <f t="shared" ref="AJ3:AJ34" si="5">IFERROR((Y3+1.5*AA3)/(Y3+Z3+AA3+AB3),0)</f>
        <v>0.55924170616113744</v>
      </c>
      <c r="AK3" s="19">
        <f t="shared" ref="AK3:AK34" si="6">IFERROR(V3/U3,0)</f>
        <v>0.20149253731343283</v>
      </c>
      <c r="AL3" s="19">
        <f t="shared" ref="AL3:AL34" si="7">IFERROR((W3/(W3+X3)),0)</f>
        <v>0.27272727272727271</v>
      </c>
      <c r="AM3" s="19">
        <f t="shared" ref="AM3:AM34" si="8">IFERROR(AD3/(Y3+Z3+AA3+AB3),0)</f>
        <v>0.34123222748815168</v>
      </c>
      <c r="AN3" s="20">
        <f t="shared" ref="AN3:AN34" si="9">IFERROR(T3/U3,0)</f>
        <v>1.0783582089552239</v>
      </c>
      <c r="AO3" s="32">
        <f t="shared" ref="AO3:AO34" si="10">AI3-AN3</f>
        <v>0.12393186738065398</v>
      </c>
      <c r="AP3" s="57">
        <f t="shared" ref="AP3:AP34" si="11">IFERROR(I3/(2*((N3+O3+P3+Q3)+0.44*S3)),0)</f>
        <v>0.63293682687670794</v>
      </c>
      <c r="AQ3" s="23">
        <f t="shared" ref="AQ3:AQ34" si="12">IFERROR(M3/(L3+M3),0)</f>
        <v>0.6454545454545455</v>
      </c>
      <c r="AR3" s="24">
        <f t="shared" ref="AR3:AR34" si="13">IFERROR(R3/K3,0)</f>
        <v>1.2745098039215685</v>
      </c>
      <c r="AS3" s="25">
        <f t="shared" ref="AS3:AS34" si="14">IFERROR(R3/(N3+P3),0)</f>
        <v>0.56034482758620685</v>
      </c>
      <c r="AT3" s="24">
        <f t="shared" ref="AT3:AT34" si="15">IFERROR(R3/J3,0)</f>
        <v>0.24809160305343511</v>
      </c>
      <c r="AU3" s="23">
        <f t="shared" ref="AU3:AU34" si="16">IFERROR(T3/(2*(Y3+Z3+AA3+AB3)+0.44*AD3),0)</f>
        <v>0.63701287250925764</v>
      </c>
      <c r="AV3" s="23">
        <f t="shared" ref="AV3:AV34" si="17">IFERROR(X3/(X3+W3),0)</f>
        <v>0.72727272727272729</v>
      </c>
      <c r="AW3" s="24">
        <f t="shared" ref="AW3:AW34" si="18">IFERROR(AC3/V3,0)</f>
        <v>0.92592592592592593</v>
      </c>
      <c r="AX3" s="25">
        <f t="shared" ref="AX3:AX34" si="19">IFERROR(AC3/(Y3+AA3),0)</f>
        <v>0.4854368932038835</v>
      </c>
      <c r="AY3" s="24">
        <f t="shared" ref="AY3:AY34" si="20">IFERROR(AC3/U3,0)</f>
        <v>0.18656716417910449</v>
      </c>
      <c r="AZ3">
        <f t="shared" ref="AZ3:AZ34" si="21">J3+U3</f>
        <v>530</v>
      </c>
      <c r="BB3">
        <f>N3+O3+P3+Q3+0.475*S3-L3+K3</f>
        <v>263.85000000000002</v>
      </c>
      <c r="BC3">
        <f>BB3-J3</f>
        <v>1.8500000000000227</v>
      </c>
      <c r="BD3">
        <f>Y3+Z3+AA3+AB3+0.475*AD3+V3-W3</f>
        <v>266.2</v>
      </c>
      <c r="BE3">
        <f>BD3-U3</f>
        <v>-1.8000000000000114</v>
      </c>
      <c r="BF3">
        <f>MAX(BE3:BE174)</f>
        <v>4.5250000000000057</v>
      </c>
    </row>
    <row r="4" spans="1:58" x14ac:dyDescent="0.2">
      <c r="A4" s="62" t="s">
        <v>30</v>
      </c>
      <c r="B4" s="62" t="s">
        <v>33</v>
      </c>
      <c r="C4" s="62" t="s">
        <v>36</v>
      </c>
      <c r="D4" s="62" t="s">
        <v>34</v>
      </c>
      <c r="E4" s="62" t="s">
        <v>35</v>
      </c>
      <c r="F4" s="64">
        <v>9.2442129629629624E-2</v>
      </c>
      <c r="G4" s="62">
        <v>46</v>
      </c>
      <c r="H4" s="62">
        <v>449</v>
      </c>
      <c r="I4" s="62">
        <v>268</v>
      </c>
      <c r="J4" s="62">
        <v>233</v>
      </c>
      <c r="K4" s="62">
        <v>53</v>
      </c>
      <c r="L4" s="62">
        <v>32</v>
      </c>
      <c r="M4" s="62">
        <v>63</v>
      </c>
      <c r="N4" s="62">
        <v>65</v>
      </c>
      <c r="O4" s="62">
        <v>54</v>
      </c>
      <c r="P4" s="62">
        <v>31</v>
      </c>
      <c r="Q4" s="62">
        <v>36</v>
      </c>
      <c r="R4" s="62">
        <v>57</v>
      </c>
      <c r="S4" s="62">
        <v>59</v>
      </c>
      <c r="T4" s="62">
        <v>222</v>
      </c>
      <c r="U4" s="62">
        <v>216</v>
      </c>
      <c r="V4" s="62">
        <v>30</v>
      </c>
      <c r="W4" s="62">
        <v>21</v>
      </c>
      <c r="X4" s="62">
        <v>93</v>
      </c>
      <c r="Y4" s="62">
        <v>53</v>
      </c>
      <c r="Z4" s="62">
        <v>71</v>
      </c>
      <c r="AA4" s="62">
        <v>30</v>
      </c>
      <c r="AB4" s="62">
        <v>39</v>
      </c>
      <c r="AC4" s="62">
        <v>42</v>
      </c>
      <c r="AD4" s="62">
        <v>39</v>
      </c>
      <c r="AE4" s="19">
        <f t="shared" si="0"/>
        <v>0.59946236559139787</v>
      </c>
      <c r="AF4" s="19">
        <f t="shared" si="1"/>
        <v>0.22746781115879827</v>
      </c>
      <c r="AG4" s="19">
        <f t="shared" si="2"/>
        <v>0.33684210526315789</v>
      </c>
      <c r="AH4" s="19">
        <f t="shared" si="3"/>
        <v>0.31720430107526881</v>
      </c>
      <c r="AI4" s="20">
        <f t="shared" si="4"/>
        <v>1.150214592274678</v>
      </c>
      <c r="AJ4" s="19">
        <f t="shared" si="5"/>
        <v>0.50777202072538863</v>
      </c>
      <c r="AK4" s="19">
        <f t="shared" si="6"/>
        <v>0.1388888888888889</v>
      </c>
      <c r="AL4" s="19">
        <f t="shared" si="7"/>
        <v>0.18421052631578946</v>
      </c>
      <c r="AM4" s="19">
        <f t="shared" si="8"/>
        <v>0.20207253886010362</v>
      </c>
      <c r="AN4" s="20">
        <f t="shared" si="9"/>
        <v>1.0277777777777777</v>
      </c>
      <c r="AO4" s="32">
        <f t="shared" si="10"/>
        <v>0.12243681449690036</v>
      </c>
      <c r="AP4" s="61">
        <f t="shared" si="11"/>
        <v>0.63219475372711831</v>
      </c>
      <c r="AQ4" s="19">
        <f t="shared" si="12"/>
        <v>0.66315789473684206</v>
      </c>
      <c r="AR4" s="20">
        <f t="shared" si="13"/>
        <v>1.0754716981132075</v>
      </c>
      <c r="AS4" s="21">
        <f t="shared" si="14"/>
        <v>0.59375</v>
      </c>
      <c r="AT4" s="20">
        <f t="shared" si="15"/>
        <v>0.24463519313304721</v>
      </c>
      <c r="AU4" s="19">
        <f t="shared" si="16"/>
        <v>0.5506498660581407</v>
      </c>
      <c r="AV4" s="19">
        <f t="shared" si="17"/>
        <v>0.81578947368421051</v>
      </c>
      <c r="AW4" s="20">
        <f t="shared" si="18"/>
        <v>1.4</v>
      </c>
      <c r="AX4" s="21">
        <f t="shared" si="19"/>
        <v>0.50602409638554213</v>
      </c>
      <c r="AY4" s="20">
        <f t="shared" si="20"/>
        <v>0.19444444444444445</v>
      </c>
      <c r="AZ4">
        <f t="shared" si="21"/>
        <v>449</v>
      </c>
      <c r="BB4">
        <f t="shared" ref="BB4:BB67" si="22">N4+O4+P4+Q4+0.475*S4-L4+K4</f>
        <v>235.02500000000001</v>
      </c>
      <c r="BC4">
        <f t="shared" ref="BC4:BC67" si="23">BB4-J4</f>
        <v>2.0250000000000057</v>
      </c>
      <c r="BD4">
        <f t="shared" ref="BD4:BD67" si="24">Y4+Z4+AA4+AB4+0.475*AD4+V4-W4</f>
        <v>220.52500000000001</v>
      </c>
      <c r="BE4">
        <f t="shared" ref="BE4:BE67" si="25">BD4-U4</f>
        <v>4.5250000000000057</v>
      </c>
    </row>
    <row r="5" spans="1:58" x14ac:dyDescent="0.2">
      <c r="A5" s="62" t="s">
        <v>28</v>
      </c>
      <c r="B5" s="62" t="s">
        <v>30</v>
      </c>
      <c r="C5" s="62" t="s">
        <v>36</v>
      </c>
      <c r="D5" s="62" t="s">
        <v>34</v>
      </c>
      <c r="E5" s="62" t="s">
        <v>35</v>
      </c>
      <c r="F5" s="64">
        <v>4.6782407407407411E-2</v>
      </c>
      <c r="G5" s="62">
        <v>42</v>
      </c>
      <c r="H5" s="62">
        <v>228</v>
      </c>
      <c r="I5" s="62">
        <v>142</v>
      </c>
      <c r="J5" s="62">
        <v>118</v>
      </c>
      <c r="K5" s="62">
        <v>16</v>
      </c>
      <c r="L5" s="62">
        <v>13</v>
      </c>
      <c r="M5" s="62">
        <v>39</v>
      </c>
      <c r="N5" s="62">
        <v>40</v>
      </c>
      <c r="O5" s="62">
        <v>34</v>
      </c>
      <c r="P5" s="62">
        <v>11</v>
      </c>
      <c r="Q5" s="62">
        <v>16</v>
      </c>
      <c r="R5" s="62">
        <v>21</v>
      </c>
      <c r="S5" s="62">
        <v>33</v>
      </c>
      <c r="T5" s="62">
        <v>100</v>
      </c>
      <c r="U5" s="62">
        <v>110</v>
      </c>
      <c r="V5" s="62">
        <v>17</v>
      </c>
      <c r="W5" s="62">
        <v>10</v>
      </c>
      <c r="X5" s="62">
        <v>51</v>
      </c>
      <c r="Y5" s="62">
        <v>20</v>
      </c>
      <c r="Z5" s="62">
        <v>33</v>
      </c>
      <c r="AA5" s="62">
        <v>13</v>
      </c>
      <c r="AB5" s="62">
        <v>24</v>
      </c>
      <c r="AC5" s="62">
        <v>19</v>
      </c>
      <c r="AD5" s="62">
        <v>27</v>
      </c>
      <c r="AE5" s="19">
        <f t="shared" si="0"/>
        <v>0.55940594059405946</v>
      </c>
      <c r="AF5" s="19">
        <f t="shared" si="1"/>
        <v>0.13559322033898305</v>
      </c>
      <c r="AG5" s="19">
        <f t="shared" si="2"/>
        <v>0.25</v>
      </c>
      <c r="AH5" s="19">
        <f t="shared" si="3"/>
        <v>0.32673267326732675</v>
      </c>
      <c r="AI5" s="20">
        <f t="shared" si="4"/>
        <v>1.2033898305084745</v>
      </c>
      <c r="AJ5" s="19">
        <f t="shared" si="5"/>
        <v>0.43888888888888888</v>
      </c>
      <c r="AK5" s="19">
        <f t="shared" si="6"/>
        <v>0.15454545454545454</v>
      </c>
      <c r="AL5" s="19">
        <f t="shared" si="7"/>
        <v>0.16393442622950818</v>
      </c>
      <c r="AM5" s="19">
        <f t="shared" si="8"/>
        <v>0.3</v>
      </c>
      <c r="AN5" s="20">
        <f t="shared" si="9"/>
        <v>0.90909090909090906</v>
      </c>
      <c r="AO5" s="32">
        <f t="shared" si="10"/>
        <v>0.29429892141756542</v>
      </c>
      <c r="AP5" s="61">
        <f t="shared" si="11"/>
        <v>0.61461218836565101</v>
      </c>
      <c r="AQ5" s="19">
        <f t="shared" si="12"/>
        <v>0.75</v>
      </c>
      <c r="AR5" s="20">
        <f t="shared" si="13"/>
        <v>1.3125</v>
      </c>
      <c r="AS5" s="21">
        <f t="shared" si="14"/>
        <v>0.41176470588235292</v>
      </c>
      <c r="AT5" s="20">
        <f t="shared" si="15"/>
        <v>0.17796610169491525</v>
      </c>
      <c r="AU5" s="19">
        <f t="shared" si="16"/>
        <v>0.52115905774442361</v>
      </c>
      <c r="AV5" s="19">
        <f t="shared" si="17"/>
        <v>0.83606557377049184</v>
      </c>
      <c r="AW5" s="20">
        <f t="shared" si="18"/>
        <v>1.1176470588235294</v>
      </c>
      <c r="AX5" s="21">
        <f t="shared" si="19"/>
        <v>0.5757575757575758</v>
      </c>
      <c r="AY5" s="20">
        <f t="shared" si="20"/>
        <v>0.17272727272727273</v>
      </c>
      <c r="AZ5">
        <f t="shared" si="21"/>
        <v>228</v>
      </c>
      <c r="BB5">
        <f t="shared" si="22"/>
        <v>119.675</v>
      </c>
      <c r="BC5">
        <f t="shared" si="23"/>
        <v>1.6749999999999972</v>
      </c>
      <c r="BD5">
        <f t="shared" si="24"/>
        <v>109.825</v>
      </c>
      <c r="BE5">
        <f t="shared" si="25"/>
        <v>-0.17499999999999716</v>
      </c>
    </row>
    <row r="6" spans="1:58" x14ac:dyDescent="0.2">
      <c r="A6" s="62" t="s">
        <v>29</v>
      </c>
      <c r="B6" s="62" t="s">
        <v>30</v>
      </c>
      <c r="C6" s="62" t="s">
        <v>37</v>
      </c>
      <c r="D6" s="62" t="s">
        <v>34</v>
      </c>
      <c r="E6" s="62" t="s">
        <v>35</v>
      </c>
      <c r="F6" s="64">
        <v>3.7951388888888889E-2</v>
      </c>
      <c r="G6" s="62">
        <v>-18</v>
      </c>
      <c r="H6" s="62">
        <v>167</v>
      </c>
      <c r="I6" s="62">
        <v>60</v>
      </c>
      <c r="J6" s="62">
        <v>89</v>
      </c>
      <c r="K6" s="62">
        <v>22</v>
      </c>
      <c r="L6" s="62">
        <v>6</v>
      </c>
      <c r="M6" s="62">
        <v>36</v>
      </c>
      <c r="N6" s="62">
        <v>22</v>
      </c>
      <c r="O6" s="62">
        <v>21</v>
      </c>
      <c r="P6" s="62">
        <v>1</v>
      </c>
      <c r="Q6" s="62">
        <v>20</v>
      </c>
      <c r="R6" s="62">
        <v>8</v>
      </c>
      <c r="S6" s="62">
        <v>16</v>
      </c>
      <c r="T6" s="62">
        <v>78</v>
      </c>
      <c r="U6" s="62">
        <v>78</v>
      </c>
      <c r="V6" s="62">
        <v>17</v>
      </c>
      <c r="W6" s="62">
        <v>8</v>
      </c>
      <c r="X6" s="62">
        <v>29</v>
      </c>
      <c r="Y6" s="62">
        <v>20</v>
      </c>
      <c r="Z6" s="62">
        <v>21</v>
      </c>
      <c r="AA6" s="62">
        <v>9</v>
      </c>
      <c r="AB6" s="62">
        <v>13</v>
      </c>
      <c r="AC6" s="62">
        <v>14</v>
      </c>
      <c r="AD6" s="62">
        <v>18</v>
      </c>
      <c r="AE6" s="19">
        <f t="shared" si="0"/>
        <v>0.3671875</v>
      </c>
      <c r="AF6" s="19">
        <f t="shared" si="1"/>
        <v>0.24719101123595505</v>
      </c>
      <c r="AG6" s="19">
        <f t="shared" si="2"/>
        <v>0.14285714285714285</v>
      </c>
      <c r="AH6" s="19">
        <f t="shared" si="3"/>
        <v>0.25</v>
      </c>
      <c r="AI6" s="20">
        <f t="shared" si="4"/>
        <v>0.6741573033707865</v>
      </c>
      <c r="AJ6" s="19">
        <f t="shared" si="5"/>
        <v>0.53174603174603174</v>
      </c>
      <c r="AK6" s="19">
        <f t="shared" si="6"/>
        <v>0.21794871794871795</v>
      </c>
      <c r="AL6" s="19">
        <f t="shared" si="7"/>
        <v>0.21621621621621623</v>
      </c>
      <c r="AM6" s="19">
        <f t="shared" si="8"/>
        <v>0.2857142857142857</v>
      </c>
      <c r="AN6" s="20">
        <f t="shared" si="9"/>
        <v>1</v>
      </c>
      <c r="AO6" s="32">
        <f t="shared" si="10"/>
        <v>-0.3258426966292135</v>
      </c>
      <c r="AP6" s="61">
        <f t="shared" si="11"/>
        <v>0.42229729729729726</v>
      </c>
      <c r="AQ6" s="19">
        <f t="shared" si="12"/>
        <v>0.8571428571428571</v>
      </c>
      <c r="AR6" s="20">
        <f t="shared" si="13"/>
        <v>0.36363636363636365</v>
      </c>
      <c r="AS6" s="21">
        <f t="shared" si="14"/>
        <v>0.34782608695652173</v>
      </c>
      <c r="AT6" s="20">
        <f t="shared" si="15"/>
        <v>8.98876404494382E-2</v>
      </c>
      <c r="AU6" s="19">
        <f t="shared" si="16"/>
        <v>0.58243727598566308</v>
      </c>
      <c r="AV6" s="19">
        <f t="shared" si="17"/>
        <v>0.78378378378378377</v>
      </c>
      <c r="AW6" s="20">
        <f t="shared" si="18"/>
        <v>0.82352941176470584</v>
      </c>
      <c r="AX6" s="21">
        <f t="shared" si="19"/>
        <v>0.48275862068965519</v>
      </c>
      <c r="AY6" s="20">
        <f t="shared" si="20"/>
        <v>0.17948717948717949</v>
      </c>
      <c r="AZ6">
        <f t="shared" si="21"/>
        <v>167</v>
      </c>
      <c r="BB6">
        <f t="shared" si="22"/>
        <v>87.6</v>
      </c>
      <c r="BC6">
        <f t="shared" si="23"/>
        <v>-1.4000000000000057</v>
      </c>
      <c r="BD6">
        <f t="shared" si="24"/>
        <v>80.55</v>
      </c>
      <c r="BE6">
        <f t="shared" si="25"/>
        <v>2.5499999999999972</v>
      </c>
    </row>
    <row r="7" spans="1:58" x14ac:dyDescent="0.2">
      <c r="A7" s="62" t="s">
        <v>30</v>
      </c>
      <c r="B7" s="62" t="s">
        <v>33</v>
      </c>
      <c r="C7" s="62" t="s">
        <v>37</v>
      </c>
      <c r="D7" s="62" t="s">
        <v>34</v>
      </c>
      <c r="E7" s="62" t="s">
        <v>35</v>
      </c>
      <c r="F7" s="64">
        <v>3.6782407407407409E-2</v>
      </c>
      <c r="G7" s="62">
        <v>29</v>
      </c>
      <c r="H7" s="62">
        <v>172</v>
      </c>
      <c r="I7" s="62">
        <v>113</v>
      </c>
      <c r="J7" s="62">
        <v>85</v>
      </c>
      <c r="K7" s="62">
        <v>11</v>
      </c>
      <c r="L7" s="62">
        <v>14</v>
      </c>
      <c r="M7" s="62">
        <v>28</v>
      </c>
      <c r="N7" s="62">
        <v>28</v>
      </c>
      <c r="O7" s="62">
        <v>22</v>
      </c>
      <c r="P7" s="62">
        <v>13</v>
      </c>
      <c r="Q7" s="62">
        <v>15</v>
      </c>
      <c r="R7" s="62">
        <v>20</v>
      </c>
      <c r="S7" s="62">
        <v>25</v>
      </c>
      <c r="T7" s="62">
        <v>84</v>
      </c>
      <c r="U7" s="62">
        <v>87</v>
      </c>
      <c r="V7" s="62">
        <v>22</v>
      </c>
      <c r="W7" s="62">
        <v>12</v>
      </c>
      <c r="X7" s="62">
        <v>29</v>
      </c>
      <c r="Y7" s="62">
        <v>17</v>
      </c>
      <c r="Z7" s="62">
        <v>17</v>
      </c>
      <c r="AA7" s="62">
        <v>8</v>
      </c>
      <c r="AB7" s="62">
        <v>23</v>
      </c>
      <c r="AC7" s="62">
        <v>18</v>
      </c>
      <c r="AD7" s="62">
        <v>29</v>
      </c>
      <c r="AE7" s="19">
        <f t="shared" si="0"/>
        <v>0.60897435897435892</v>
      </c>
      <c r="AF7" s="19">
        <f t="shared" si="1"/>
        <v>0.12941176470588237</v>
      </c>
      <c r="AG7" s="19">
        <f t="shared" si="2"/>
        <v>0.33333333333333331</v>
      </c>
      <c r="AH7" s="19">
        <f t="shared" si="3"/>
        <v>0.32051282051282054</v>
      </c>
      <c r="AI7" s="20">
        <f t="shared" si="4"/>
        <v>1.3294117647058823</v>
      </c>
      <c r="AJ7" s="19">
        <f t="shared" si="5"/>
        <v>0.44615384615384618</v>
      </c>
      <c r="AK7" s="19">
        <f t="shared" si="6"/>
        <v>0.25287356321839083</v>
      </c>
      <c r="AL7" s="19">
        <f t="shared" si="7"/>
        <v>0.29268292682926828</v>
      </c>
      <c r="AM7" s="19">
        <f t="shared" si="8"/>
        <v>0.44615384615384618</v>
      </c>
      <c r="AN7" s="20">
        <f t="shared" si="9"/>
        <v>0.96551724137931039</v>
      </c>
      <c r="AO7" s="32">
        <f t="shared" si="10"/>
        <v>0.36389452332657191</v>
      </c>
      <c r="AP7" s="61">
        <f t="shared" si="11"/>
        <v>0.6348314606741573</v>
      </c>
      <c r="AQ7" s="19">
        <f t="shared" si="12"/>
        <v>0.66666666666666663</v>
      </c>
      <c r="AR7" s="20">
        <f t="shared" si="13"/>
        <v>1.8181818181818181</v>
      </c>
      <c r="AS7" s="21">
        <f t="shared" si="14"/>
        <v>0.48780487804878048</v>
      </c>
      <c r="AT7" s="20">
        <f t="shared" si="15"/>
        <v>0.23529411764705882</v>
      </c>
      <c r="AU7" s="19">
        <f t="shared" si="16"/>
        <v>0.5884001120762119</v>
      </c>
      <c r="AV7" s="19">
        <f t="shared" si="17"/>
        <v>0.70731707317073167</v>
      </c>
      <c r="AW7" s="20">
        <f t="shared" si="18"/>
        <v>0.81818181818181823</v>
      </c>
      <c r="AX7" s="21">
        <f t="shared" si="19"/>
        <v>0.72</v>
      </c>
      <c r="AY7" s="20">
        <f t="shared" si="20"/>
        <v>0.20689655172413793</v>
      </c>
      <c r="AZ7">
        <f t="shared" si="21"/>
        <v>172</v>
      </c>
      <c r="BB7">
        <f t="shared" si="22"/>
        <v>86.875</v>
      </c>
      <c r="BC7">
        <f t="shared" si="23"/>
        <v>1.875</v>
      </c>
      <c r="BD7">
        <f t="shared" si="24"/>
        <v>88.775000000000006</v>
      </c>
      <c r="BE7">
        <f t="shared" si="25"/>
        <v>1.7750000000000057</v>
      </c>
    </row>
    <row r="8" spans="1:58" x14ac:dyDescent="0.2">
      <c r="A8" s="62" t="s">
        <v>28</v>
      </c>
      <c r="B8" s="62" t="s">
        <v>30</v>
      </c>
      <c r="C8" s="62" t="s">
        <v>37</v>
      </c>
      <c r="D8" s="62" t="s">
        <v>34</v>
      </c>
      <c r="E8" s="62" t="s">
        <v>35</v>
      </c>
      <c r="F8" s="64">
        <v>2.0763888888888887E-2</v>
      </c>
      <c r="G8" s="62">
        <v>15</v>
      </c>
      <c r="H8" s="62">
        <v>88</v>
      </c>
      <c r="I8" s="62">
        <v>61</v>
      </c>
      <c r="J8" s="62">
        <v>46</v>
      </c>
      <c r="K8" s="62">
        <v>9</v>
      </c>
      <c r="L8" s="62">
        <v>7</v>
      </c>
      <c r="M8" s="62">
        <v>11</v>
      </c>
      <c r="N8" s="62">
        <v>14</v>
      </c>
      <c r="O8" s="62">
        <v>11</v>
      </c>
      <c r="P8" s="62">
        <v>7</v>
      </c>
      <c r="Q8" s="62">
        <v>6</v>
      </c>
      <c r="R8" s="62">
        <v>13</v>
      </c>
      <c r="S8" s="62">
        <v>14</v>
      </c>
      <c r="T8" s="62">
        <v>46</v>
      </c>
      <c r="U8" s="62">
        <v>42</v>
      </c>
      <c r="V8" s="62">
        <v>9</v>
      </c>
      <c r="W8" s="62">
        <v>6</v>
      </c>
      <c r="X8" s="62">
        <v>14</v>
      </c>
      <c r="Y8" s="62">
        <v>8</v>
      </c>
      <c r="Z8" s="62">
        <v>11</v>
      </c>
      <c r="AA8" s="62">
        <v>8</v>
      </c>
      <c r="AB8" s="62">
        <v>8</v>
      </c>
      <c r="AC8" s="62">
        <v>11</v>
      </c>
      <c r="AD8" s="62">
        <v>8</v>
      </c>
      <c r="AE8" s="19">
        <f t="shared" si="0"/>
        <v>0.64473684210526316</v>
      </c>
      <c r="AF8" s="19">
        <f t="shared" si="1"/>
        <v>0.19565217391304349</v>
      </c>
      <c r="AG8" s="19">
        <f t="shared" si="2"/>
        <v>0.3888888888888889</v>
      </c>
      <c r="AH8" s="19">
        <f t="shared" si="3"/>
        <v>0.36842105263157893</v>
      </c>
      <c r="AI8" s="20">
        <f t="shared" si="4"/>
        <v>1.326086956521739</v>
      </c>
      <c r="AJ8" s="19">
        <f t="shared" si="5"/>
        <v>0.5714285714285714</v>
      </c>
      <c r="AK8" s="19">
        <f t="shared" si="6"/>
        <v>0.21428571428571427</v>
      </c>
      <c r="AL8" s="19">
        <f t="shared" si="7"/>
        <v>0.3</v>
      </c>
      <c r="AM8" s="19">
        <f t="shared" si="8"/>
        <v>0.22857142857142856</v>
      </c>
      <c r="AN8" s="20">
        <f t="shared" si="9"/>
        <v>1.0952380952380953</v>
      </c>
      <c r="AO8" s="32">
        <f t="shared" si="10"/>
        <v>0.23084886128364368</v>
      </c>
      <c r="AP8" s="61">
        <f t="shared" si="11"/>
        <v>0.69067028985507251</v>
      </c>
      <c r="AQ8" s="19">
        <f t="shared" si="12"/>
        <v>0.61111111111111116</v>
      </c>
      <c r="AR8" s="20">
        <f t="shared" si="13"/>
        <v>1.4444444444444444</v>
      </c>
      <c r="AS8" s="21">
        <f t="shared" si="14"/>
        <v>0.61904761904761907</v>
      </c>
      <c r="AT8" s="20">
        <f t="shared" si="15"/>
        <v>0.28260869565217389</v>
      </c>
      <c r="AU8" s="19">
        <f t="shared" si="16"/>
        <v>0.62568008705114253</v>
      </c>
      <c r="AV8" s="19">
        <f t="shared" si="17"/>
        <v>0.7</v>
      </c>
      <c r="AW8" s="20">
        <f t="shared" si="18"/>
        <v>1.2222222222222223</v>
      </c>
      <c r="AX8" s="21">
        <f t="shared" si="19"/>
        <v>0.6875</v>
      </c>
      <c r="AY8" s="20">
        <f t="shared" si="20"/>
        <v>0.26190476190476192</v>
      </c>
      <c r="AZ8">
        <f t="shared" si="21"/>
        <v>88</v>
      </c>
      <c r="BB8">
        <f t="shared" si="22"/>
        <v>46.65</v>
      </c>
      <c r="BC8">
        <f t="shared" si="23"/>
        <v>0.64999999999999858</v>
      </c>
      <c r="BD8">
        <f t="shared" si="24"/>
        <v>41.8</v>
      </c>
      <c r="BE8">
        <f t="shared" si="25"/>
        <v>-0.20000000000000284</v>
      </c>
    </row>
    <row r="9" spans="1:58" x14ac:dyDescent="0.2">
      <c r="A9" s="62" t="s">
        <v>28</v>
      </c>
      <c r="B9" s="62" t="s">
        <v>29</v>
      </c>
      <c r="C9" s="62" t="s">
        <v>30</v>
      </c>
      <c r="D9" s="62" t="s">
        <v>36</v>
      </c>
      <c r="E9" s="62" t="s">
        <v>35</v>
      </c>
      <c r="F9" s="64">
        <v>2.0185185185185184E-2</v>
      </c>
      <c r="G9" s="62">
        <v>11</v>
      </c>
      <c r="H9" s="62">
        <v>97</v>
      </c>
      <c r="I9" s="62">
        <v>47</v>
      </c>
      <c r="J9" s="62">
        <v>48</v>
      </c>
      <c r="K9" s="62">
        <v>8</v>
      </c>
      <c r="L9" s="62">
        <v>6</v>
      </c>
      <c r="M9" s="62">
        <v>19</v>
      </c>
      <c r="N9" s="62">
        <v>13</v>
      </c>
      <c r="O9" s="62">
        <v>15</v>
      </c>
      <c r="P9" s="62">
        <v>5</v>
      </c>
      <c r="Q9" s="62">
        <v>9</v>
      </c>
      <c r="R9" s="62">
        <v>8</v>
      </c>
      <c r="S9" s="62">
        <v>8</v>
      </c>
      <c r="T9" s="62">
        <v>36</v>
      </c>
      <c r="U9" s="62">
        <v>49</v>
      </c>
      <c r="V9" s="62">
        <v>10</v>
      </c>
      <c r="W9" s="62">
        <v>4</v>
      </c>
      <c r="X9" s="62">
        <v>24</v>
      </c>
      <c r="Y9" s="62">
        <v>7</v>
      </c>
      <c r="Z9" s="62">
        <v>19</v>
      </c>
      <c r="AA9" s="62">
        <v>5</v>
      </c>
      <c r="AB9" s="62">
        <v>8</v>
      </c>
      <c r="AC9" s="62">
        <v>5</v>
      </c>
      <c r="AD9" s="62">
        <v>9</v>
      </c>
      <c r="AE9" s="19">
        <f t="shared" si="0"/>
        <v>0.48809523809523808</v>
      </c>
      <c r="AF9" s="19">
        <f t="shared" si="1"/>
        <v>0.16666666666666666</v>
      </c>
      <c r="AG9" s="19">
        <f t="shared" si="2"/>
        <v>0.24</v>
      </c>
      <c r="AH9" s="19">
        <f t="shared" si="3"/>
        <v>0.19047619047619047</v>
      </c>
      <c r="AI9" s="20">
        <f t="shared" si="4"/>
        <v>0.97916666666666663</v>
      </c>
      <c r="AJ9" s="19">
        <f t="shared" si="5"/>
        <v>0.37179487179487181</v>
      </c>
      <c r="AK9" s="19">
        <f t="shared" si="6"/>
        <v>0.20408163265306123</v>
      </c>
      <c r="AL9" s="19">
        <f t="shared" si="7"/>
        <v>0.14285714285714285</v>
      </c>
      <c r="AM9" s="19">
        <f t="shared" si="8"/>
        <v>0.23076923076923078</v>
      </c>
      <c r="AN9" s="20">
        <f t="shared" si="9"/>
        <v>0.73469387755102045</v>
      </c>
      <c r="AO9" s="32">
        <f t="shared" si="10"/>
        <v>0.24447278911564618</v>
      </c>
      <c r="AP9" s="61">
        <f t="shared" si="11"/>
        <v>0.51625659050966599</v>
      </c>
      <c r="AQ9" s="19">
        <f t="shared" si="12"/>
        <v>0.76</v>
      </c>
      <c r="AR9" s="20">
        <f t="shared" si="13"/>
        <v>1</v>
      </c>
      <c r="AS9" s="21">
        <f t="shared" si="14"/>
        <v>0.44444444444444442</v>
      </c>
      <c r="AT9" s="20">
        <f t="shared" si="15"/>
        <v>0.16666666666666666</v>
      </c>
      <c r="AU9" s="19">
        <f t="shared" si="16"/>
        <v>0.43923865300146414</v>
      </c>
      <c r="AV9" s="19">
        <f t="shared" si="17"/>
        <v>0.8571428571428571</v>
      </c>
      <c r="AW9" s="20">
        <f t="shared" si="18"/>
        <v>0.5</v>
      </c>
      <c r="AX9" s="21">
        <f t="shared" si="19"/>
        <v>0.41666666666666669</v>
      </c>
      <c r="AY9" s="20">
        <f t="shared" si="20"/>
        <v>0.10204081632653061</v>
      </c>
      <c r="AZ9">
        <f t="shared" si="21"/>
        <v>97</v>
      </c>
      <c r="BB9">
        <f t="shared" si="22"/>
        <v>47.8</v>
      </c>
      <c r="BC9">
        <f t="shared" si="23"/>
        <v>-0.20000000000000284</v>
      </c>
      <c r="BD9">
        <f t="shared" si="24"/>
        <v>49.274999999999999</v>
      </c>
      <c r="BE9">
        <f t="shared" si="25"/>
        <v>0.27499999999999858</v>
      </c>
    </row>
    <row r="10" spans="1:58" x14ac:dyDescent="0.2">
      <c r="A10" s="62" t="s">
        <v>29</v>
      </c>
      <c r="B10" s="62" t="s">
        <v>30</v>
      </c>
      <c r="C10" s="62" t="s">
        <v>33</v>
      </c>
      <c r="D10" s="62" t="s">
        <v>36</v>
      </c>
      <c r="E10" s="62" t="s">
        <v>35</v>
      </c>
      <c r="F10" s="64">
        <v>1.5347222222222222E-2</v>
      </c>
      <c r="G10" s="62">
        <v>27</v>
      </c>
      <c r="H10" s="62">
        <v>81</v>
      </c>
      <c r="I10" s="62">
        <v>58</v>
      </c>
      <c r="J10" s="62">
        <v>40</v>
      </c>
      <c r="K10" s="62">
        <v>3</v>
      </c>
      <c r="L10" s="62">
        <v>6</v>
      </c>
      <c r="M10" s="62">
        <v>13</v>
      </c>
      <c r="N10" s="62">
        <v>16</v>
      </c>
      <c r="O10" s="62">
        <v>11</v>
      </c>
      <c r="P10" s="62">
        <v>6</v>
      </c>
      <c r="Q10" s="62">
        <v>5</v>
      </c>
      <c r="R10" s="62">
        <v>9</v>
      </c>
      <c r="S10" s="62">
        <v>13</v>
      </c>
      <c r="T10" s="62">
        <v>31</v>
      </c>
      <c r="U10" s="62">
        <v>41</v>
      </c>
      <c r="V10" s="62">
        <v>13</v>
      </c>
      <c r="W10" s="62">
        <v>2</v>
      </c>
      <c r="X10" s="62">
        <v>13</v>
      </c>
      <c r="Y10" s="62">
        <v>5</v>
      </c>
      <c r="Z10" s="62">
        <v>11</v>
      </c>
      <c r="AA10" s="62">
        <v>3</v>
      </c>
      <c r="AB10" s="62">
        <v>3</v>
      </c>
      <c r="AC10" s="62">
        <v>6</v>
      </c>
      <c r="AD10" s="62">
        <v>16</v>
      </c>
      <c r="AE10" s="19">
        <f t="shared" si="0"/>
        <v>0.65789473684210531</v>
      </c>
      <c r="AF10" s="19">
        <f t="shared" si="1"/>
        <v>7.4999999999999997E-2</v>
      </c>
      <c r="AG10" s="19">
        <f t="shared" si="2"/>
        <v>0.31578947368421051</v>
      </c>
      <c r="AH10" s="19">
        <f t="shared" si="3"/>
        <v>0.34210526315789475</v>
      </c>
      <c r="AI10" s="20">
        <f t="shared" si="4"/>
        <v>1.45</v>
      </c>
      <c r="AJ10" s="19">
        <f t="shared" si="5"/>
        <v>0.43181818181818182</v>
      </c>
      <c r="AK10" s="19">
        <f t="shared" si="6"/>
        <v>0.31707317073170732</v>
      </c>
      <c r="AL10" s="19">
        <f t="shared" si="7"/>
        <v>0.13333333333333333</v>
      </c>
      <c r="AM10" s="19">
        <f t="shared" si="8"/>
        <v>0.72727272727272729</v>
      </c>
      <c r="AN10" s="20">
        <f t="shared" si="9"/>
        <v>0.75609756097560976</v>
      </c>
      <c r="AO10" s="32">
        <f t="shared" si="10"/>
        <v>0.69390243902439019</v>
      </c>
      <c r="AP10" s="61">
        <f t="shared" si="11"/>
        <v>0.66331198536139069</v>
      </c>
      <c r="AQ10" s="19">
        <f t="shared" si="12"/>
        <v>0.68421052631578949</v>
      </c>
      <c r="AR10" s="20">
        <f t="shared" si="13"/>
        <v>3</v>
      </c>
      <c r="AS10" s="21">
        <f t="shared" si="14"/>
        <v>0.40909090909090912</v>
      </c>
      <c r="AT10" s="20">
        <f t="shared" si="15"/>
        <v>0.22500000000000001</v>
      </c>
      <c r="AU10" s="19">
        <f t="shared" si="16"/>
        <v>0.60736677115987459</v>
      </c>
      <c r="AV10" s="19">
        <f t="shared" si="17"/>
        <v>0.8666666666666667</v>
      </c>
      <c r="AW10" s="20">
        <f t="shared" si="18"/>
        <v>0.46153846153846156</v>
      </c>
      <c r="AX10" s="21">
        <f t="shared" si="19"/>
        <v>0.75</v>
      </c>
      <c r="AY10" s="20">
        <f t="shared" si="20"/>
        <v>0.14634146341463414</v>
      </c>
      <c r="AZ10">
        <f t="shared" si="21"/>
        <v>81</v>
      </c>
      <c r="BB10">
        <f t="shared" si="22"/>
        <v>41.174999999999997</v>
      </c>
      <c r="BC10">
        <f t="shared" si="23"/>
        <v>1.1749999999999972</v>
      </c>
      <c r="BD10">
        <f t="shared" si="24"/>
        <v>40.6</v>
      </c>
      <c r="BE10">
        <f t="shared" si="25"/>
        <v>-0.39999999999999858</v>
      </c>
    </row>
    <row r="11" spans="1:58" x14ac:dyDescent="0.2">
      <c r="A11" s="62" t="s">
        <v>29</v>
      </c>
      <c r="B11" s="62" t="s">
        <v>30</v>
      </c>
      <c r="C11" s="62" t="s">
        <v>33</v>
      </c>
      <c r="D11" s="62" t="s">
        <v>37</v>
      </c>
      <c r="E11" s="62" t="s">
        <v>35</v>
      </c>
      <c r="F11" s="64">
        <v>1.3310185185185187E-2</v>
      </c>
      <c r="G11" s="62">
        <v>5</v>
      </c>
      <c r="H11" s="62">
        <v>59</v>
      </c>
      <c r="I11" s="62">
        <v>32</v>
      </c>
      <c r="J11" s="62">
        <v>28</v>
      </c>
      <c r="K11" s="62">
        <v>6</v>
      </c>
      <c r="L11" s="62">
        <v>2</v>
      </c>
      <c r="M11" s="62">
        <v>8</v>
      </c>
      <c r="N11" s="62">
        <v>8</v>
      </c>
      <c r="O11" s="62">
        <v>3</v>
      </c>
      <c r="P11" s="62">
        <v>4</v>
      </c>
      <c r="Q11" s="62">
        <v>7</v>
      </c>
      <c r="R11" s="62">
        <v>4</v>
      </c>
      <c r="S11" s="62">
        <v>5</v>
      </c>
      <c r="T11" s="62">
        <v>27</v>
      </c>
      <c r="U11" s="62">
        <v>31</v>
      </c>
      <c r="V11" s="62">
        <v>6</v>
      </c>
      <c r="W11" s="62">
        <v>2</v>
      </c>
      <c r="X11" s="62">
        <v>14</v>
      </c>
      <c r="Y11" s="62">
        <v>7</v>
      </c>
      <c r="Z11" s="62">
        <v>8</v>
      </c>
      <c r="AA11" s="62">
        <v>3</v>
      </c>
      <c r="AB11" s="62">
        <v>6</v>
      </c>
      <c r="AC11" s="62">
        <v>2</v>
      </c>
      <c r="AD11" s="62">
        <v>6</v>
      </c>
      <c r="AE11" s="19">
        <f t="shared" si="0"/>
        <v>0.63636363636363635</v>
      </c>
      <c r="AF11" s="19">
        <f t="shared" si="1"/>
        <v>0.21428571428571427</v>
      </c>
      <c r="AG11" s="19">
        <f t="shared" si="2"/>
        <v>0.2</v>
      </c>
      <c r="AH11" s="19">
        <f t="shared" si="3"/>
        <v>0.22727272727272727</v>
      </c>
      <c r="AI11" s="20">
        <f t="shared" si="4"/>
        <v>1.1428571428571428</v>
      </c>
      <c r="AJ11" s="19">
        <f t="shared" si="5"/>
        <v>0.47916666666666669</v>
      </c>
      <c r="AK11" s="19">
        <f t="shared" si="6"/>
        <v>0.19354838709677419</v>
      </c>
      <c r="AL11" s="19">
        <f t="shared" si="7"/>
        <v>0.125</v>
      </c>
      <c r="AM11" s="19">
        <f t="shared" si="8"/>
        <v>0.25</v>
      </c>
      <c r="AN11" s="20">
        <f t="shared" si="9"/>
        <v>0.87096774193548387</v>
      </c>
      <c r="AO11" s="32">
        <f t="shared" si="10"/>
        <v>0.27188940092165892</v>
      </c>
      <c r="AP11" s="61">
        <f t="shared" si="11"/>
        <v>0.66115702479338845</v>
      </c>
      <c r="AQ11" s="19">
        <f t="shared" si="12"/>
        <v>0.8</v>
      </c>
      <c r="AR11" s="20">
        <f t="shared" si="13"/>
        <v>0.66666666666666663</v>
      </c>
      <c r="AS11" s="21">
        <f t="shared" si="14"/>
        <v>0.33333333333333331</v>
      </c>
      <c r="AT11" s="20">
        <f t="shared" si="15"/>
        <v>0.14285714285714285</v>
      </c>
      <c r="AU11" s="19">
        <f t="shared" si="16"/>
        <v>0.53317535545023698</v>
      </c>
      <c r="AV11" s="19">
        <f t="shared" si="17"/>
        <v>0.875</v>
      </c>
      <c r="AW11" s="20">
        <f t="shared" si="18"/>
        <v>0.33333333333333331</v>
      </c>
      <c r="AX11" s="21">
        <f t="shared" si="19"/>
        <v>0.2</v>
      </c>
      <c r="AY11" s="20">
        <f t="shared" si="20"/>
        <v>6.4516129032258063E-2</v>
      </c>
      <c r="AZ11">
        <f t="shared" si="21"/>
        <v>59</v>
      </c>
      <c r="BB11">
        <f t="shared" si="22"/>
        <v>28.375</v>
      </c>
      <c r="BC11">
        <f t="shared" si="23"/>
        <v>0.375</v>
      </c>
      <c r="BD11">
        <f t="shared" si="24"/>
        <v>30.85</v>
      </c>
      <c r="BE11">
        <f t="shared" si="25"/>
        <v>-0.14999999999999858</v>
      </c>
    </row>
    <row r="12" spans="1:58" x14ac:dyDescent="0.2">
      <c r="A12" s="62" t="s">
        <v>29</v>
      </c>
      <c r="B12" s="62" t="s">
        <v>39</v>
      </c>
      <c r="C12" s="62" t="s">
        <v>37</v>
      </c>
      <c r="D12" s="62" t="s">
        <v>34</v>
      </c>
      <c r="E12" s="62" t="s">
        <v>35</v>
      </c>
      <c r="F12" s="64">
        <v>1.2893518518518519E-2</v>
      </c>
      <c r="G12" s="62">
        <v>-13</v>
      </c>
      <c r="H12" s="62">
        <v>54</v>
      </c>
      <c r="I12" s="62">
        <v>22</v>
      </c>
      <c r="J12" s="62">
        <v>26</v>
      </c>
      <c r="K12" s="62">
        <v>4</v>
      </c>
      <c r="L12" s="62">
        <v>5</v>
      </c>
      <c r="M12" s="62">
        <v>11</v>
      </c>
      <c r="N12" s="62">
        <v>7</v>
      </c>
      <c r="O12" s="62">
        <v>14</v>
      </c>
      <c r="P12" s="62">
        <v>2</v>
      </c>
      <c r="Q12" s="62">
        <v>2</v>
      </c>
      <c r="R12" s="62">
        <v>4</v>
      </c>
      <c r="S12" s="62">
        <v>4</v>
      </c>
      <c r="T12" s="62">
        <v>35</v>
      </c>
      <c r="U12" s="62">
        <v>28</v>
      </c>
      <c r="V12" s="62">
        <v>4</v>
      </c>
      <c r="W12" s="62">
        <v>3</v>
      </c>
      <c r="X12" s="62">
        <v>9</v>
      </c>
      <c r="Y12" s="62">
        <v>8</v>
      </c>
      <c r="Z12" s="62">
        <v>4</v>
      </c>
      <c r="AA12" s="62">
        <v>4</v>
      </c>
      <c r="AB12" s="62">
        <v>8</v>
      </c>
      <c r="AC12" s="62">
        <v>8</v>
      </c>
      <c r="AD12" s="62">
        <v>8</v>
      </c>
      <c r="AE12" s="19">
        <f t="shared" si="0"/>
        <v>0.4</v>
      </c>
      <c r="AF12" s="19">
        <f t="shared" si="1"/>
        <v>0.15384615384615385</v>
      </c>
      <c r="AG12" s="19">
        <f t="shared" si="2"/>
        <v>0.3125</v>
      </c>
      <c r="AH12" s="19">
        <f t="shared" si="3"/>
        <v>0.16</v>
      </c>
      <c r="AI12" s="20">
        <f t="shared" si="4"/>
        <v>0.84615384615384615</v>
      </c>
      <c r="AJ12" s="19">
        <f t="shared" si="5"/>
        <v>0.58333333333333337</v>
      </c>
      <c r="AK12" s="19">
        <f t="shared" si="6"/>
        <v>0.14285714285714285</v>
      </c>
      <c r="AL12" s="19">
        <f t="shared" si="7"/>
        <v>0.25</v>
      </c>
      <c r="AM12" s="19">
        <f t="shared" si="8"/>
        <v>0.33333333333333331</v>
      </c>
      <c r="AN12" s="20">
        <f t="shared" si="9"/>
        <v>1.25</v>
      </c>
      <c r="AO12" s="32">
        <f t="shared" si="10"/>
        <v>-0.40384615384615385</v>
      </c>
      <c r="AP12" s="61">
        <f t="shared" si="11"/>
        <v>0.41106128550074739</v>
      </c>
      <c r="AQ12" s="19">
        <f t="shared" si="12"/>
        <v>0.6875</v>
      </c>
      <c r="AR12" s="20">
        <f t="shared" si="13"/>
        <v>1</v>
      </c>
      <c r="AS12" s="21">
        <f t="shared" si="14"/>
        <v>0.44444444444444442</v>
      </c>
      <c r="AT12" s="20">
        <f t="shared" si="15"/>
        <v>0.15384615384615385</v>
      </c>
      <c r="AU12" s="19">
        <f t="shared" si="16"/>
        <v>0.67934782608695643</v>
      </c>
      <c r="AV12" s="19">
        <f t="shared" si="17"/>
        <v>0.75</v>
      </c>
      <c r="AW12" s="20">
        <f t="shared" si="18"/>
        <v>2</v>
      </c>
      <c r="AX12" s="21">
        <f t="shared" si="19"/>
        <v>0.66666666666666663</v>
      </c>
      <c r="AY12" s="20">
        <f t="shared" si="20"/>
        <v>0.2857142857142857</v>
      </c>
      <c r="AZ12">
        <f t="shared" si="21"/>
        <v>54</v>
      </c>
      <c r="BB12">
        <f t="shared" si="22"/>
        <v>25.9</v>
      </c>
      <c r="BC12">
        <f t="shared" si="23"/>
        <v>-0.10000000000000142</v>
      </c>
      <c r="BD12">
        <f t="shared" si="24"/>
        <v>28.8</v>
      </c>
      <c r="BE12">
        <f t="shared" si="25"/>
        <v>0.80000000000000071</v>
      </c>
    </row>
    <row r="13" spans="1:58" x14ac:dyDescent="0.2">
      <c r="A13" s="62" t="s">
        <v>28</v>
      </c>
      <c r="B13" s="62" t="s">
        <v>30</v>
      </c>
      <c r="C13" s="62" t="s">
        <v>33</v>
      </c>
      <c r="D13" s="62" t="s">
        <v>36</v>
      </c>
      <c r="E13" s="62" t="s">
        <v>35</v>
      </c>
      <c r="F13" s="64">
        <v>8.2986111111111108E-3</v>
      </c>
      <c r="G13" s="62">
        <v>-4</v>
      </c>
      <c r="H13" s="62">
        <v>32</v>
      </c>
      <c r="I13" s="62">
        <v>19</v>
      </c>
      <c r="J13" s="62">
        <v>17</v>
      </c>
      <c r="K13" s="62">
        <v>5</v>
      </c>
      <c r="L13" s="62">
        <v>2</v>
      </c>
      <c r="M13" s="62">
        <v>4</v>
      </c>
      <c r="N13" s="62">
        <v>6</v>
      </c>
      <c r="O13" s="62">
        <v>1</v>
      </c>
      <c r="P13" s="62">
        <v>1</v>
      </c>
      <c r="Q13" s="62">
        <v>5</v>
      </c>
      <c r="R13" s="62">
        <v>4</v>
      </c>
      <c r="S13" s="62">
        <v>5</v>
      </c>
      <c r="T13" s="62">
        <v>23</v>
      </c>
      <c r="U13" s="62">
        <v>15</v>
      </c>
      <c r="V13" s="62">
        <v>0</v>
      </c>
      <c r="W13" s="62">
        <v>4</v>
      </c>
      <c r="X13" s="62">
        <v>5</v>
      </c>
      <c r="Y13" s="62">
        <v>7</v>
      </c>
      <c r="Z13" s="62">
        <v>3</v>
      </c>
      <c r="AA13" s="62">
        <v>3</v>
      </c>
      <c r="AB13" s="62">
        <v>6</v>
      </c>
      <c r="AC13" s="62">
        <v>8</v>
      </c>
      <c r="AD13" s="62">
        <v>0</v>
      </c>
      <c r="AE13" s="19">
        <f t="shared" si="0"/>
        <v>0.57692307692307687</v>
      </c>
      <c r="AF13" s="19">
        <f t="shared" si="1"/>
        <v>0.29411764705882354</v>
      </c>
      <c r="AG13" s="19">
        <f t="shared" si="2"/>
        <v>0.33333333333333331</v>
      </c>
      <c r="AH13" s="19">
        <f t="shared" si="3"/>
        <v>0.38461538461538464</v>
      </c>
      <c r="AI13" s="20">
        <f t="shared" si="4"/>
        <v>1.1176470588235294</v>
      </c>
      <c r="AJ13" s="19">
        <f t="shared" si="5"/>
        <v>0.60526315789473684</v>
      </c>
      <c r="AK13" s="19">
        <f t="shared" si="6"/>
        <v>0</v>
      </c>
      <c r="AL13" s="19">
        <f t="shared" si="7"/>
        <v>0.44444444444444442</v>
      </c>
      <c r="AM13" s="19">
        <f t="shared" si="8"/>
        <v>0</v>
      </c>
      <c r="AN13" s="20">
        <f t="shared" si="9"/>
        <v>1.5333333333333334</v>
      </c>
      <c r="AO13" s="32">
        <f t="shared" si="10"/>
        <v>-0.415686274509804</v>
      </c>
      <c r="AP13" s="61">
        <f t="shared" si="11"/>
        <v>0.625</v>
      </c>
      <c r="AQ13" s="19">
        <f t="shared" si="12"/>
        <v>0.66666666666666663</v>
      </c>
      <c r="AR13" s="20">
        <f t="shared" si="13"/>
        <v>0.8</v>
      </c>
      <c r="AS13" s="21">
        <f t="shared" si="14"/>
        <v>0.5714285714285714</v>
      </c>
      <c r="AT13" s="20">
        <f t="shared" si="15"/>
        <v>0.23529411764705882</v>
      </c>
      <c r="AU13" s="19">
        <f t="shared" si="16"/>
        <v>0.60526315789473684</v>
      </c>
      <c r="AV13" s="19">
        <f t="shared" si="17"/>
        <v>0.55555555555555558</v>
      </c>
      <c r="AW13" s="20">
        <f t="shared" si="18"/>
        <v>0</v>
      </c>
      <c r="AX13" s="21">
        <f t="shared" si="19"/>
        <v>0.8</v>
      </c>
      <c r="AY13" s="20">
        <f t="shared" si="20"/>
        <v>0.53333333333333333</v>
      </c>
      <c r="AZ13">
        <f t="shared" si="21"/>
        <v>32</v>
      </c>
      <c r="BB13">
        <f t="shared" si="22"/>
        <v>18.375</v>
      </c>
      <c r="BC13">
        <f t="shared" si="23"/>
        <v>1.375</v>
      </c>
      <c r="BD13">
        <f t="shared" si="24"/>
        <v>15</v>
      </c>
      <c r="BE13">
        <f t="shared" si="25"/>
        <v>0</v>
      </c>
    </row>
    <row r="14" spans="1:58" x14ac:dyDescent="0.2">
      <c r="A14" s="62" t="s">
        <v>28</v>
      </c>
      <c r="B14" s="62" t="s">
        <v>30</v>
      </c>
      <c r="C14" s="62" t="s">
        <v>33</v>
      </c>
      <c r="D14" s="62" t="s">
        <v>37</v>
      </c>
      <c r="E14" s="62" t="s">
        <v>35</v>
      </c>
      <c r="F14" s="64">
        <v>8.0671296296296307E-3</v>
      </c>
      <c r="G14" s="62">
        <v>0</v>
      </c>
      <c r="H14" s="62">
        <v>35</v>
      </c>
      <c r="I14" s="62">
        <v>19</v>
      </c>
      <c r="J14" s="62">
        <v>17</v>
      </c>
      <c r="K14" s="62">
        <v>2</v>
      </c>
      <c r="L14" s="62">
        <v>1</v>
      </c>
      <c r="M14" s="62">
        <v>7</v>
      </c>
      <c r="N14" s="62">
        <v>6</v>
      </c>
      <c r="O14" s="62">
        <v>4</v>
      </c>
      <c r="P14" s="62">
        <v>2</v>
      </c>
      <c r="Q14" s="62">
        <v>1</v>
      </c>
      <c r="R14" s="62">
        <v>5</v>
      </c>
      <c r="S14" s="62">
        <v>6</v>
      </c>
      <c r="T14" s="62">
        <v>19</v>
      </c>
      <c r="U14" s="62">
        <v>18</v>
      </c>
      <c r="V14" s="62">
        <v>4</v>
      </c>
      <c r="W14" s="62">
        <v>3</v>
      </c>
      <c r="X14" s="62">
        <v>7</v>
      </c>
      <c r="Y14" s="62">
        <v>2</v>
      </c>
      <c r="Z14" s="62">
        <v>8</v>
      </c>
      <c r="AA14" s="62">
        <v>4</v>
      </c>
      <c r="AB14" s="62">
        <v>2</v>
      </c>
      <c r="AC14" s="62">
        <v>4</v>
      </c>
      <c r="AD14" s="62">
        <v>3</v>
      </c>
      <c r="AE14" s="19">
        <f t="shared" si="0"/>
        <v>0.69230769230769229</v>
      </c>
      <c r="AF14" s="19">
        <f t="shared" si="1"/>
        <v>0.11764705882352941</v>
      </c>
      <c r="AG14" s="19">
        <f t="shared" si="2"/>
        <v>0.125</v>
      </c>
      <c r="AH14" s="19">
        <f t="shared" si="3"/>
        <v>0.46153846153846156</v>
      </c>
      <c r="AI14" s="20">
        <f t="shared" si="4"/>
        <v>1.1176470588235294</v>
      </c>
      <c r="AJ14" s="19">
        <f t="shared" si="5"/>
        <v>0.5</v>
      </c>
      <c r="AK14" s="19">
        <f t="shared" si="6"/>
        <v>0.22222222222222221</v>
      </c>
      <c r="AL14" s="19">
        <f t="shared" si="7"/>
        <v>0.3</v>
      </c>
      <c r="AM14" s="19">
        <f t="shared" si="8"/>
        <v>0.1875</v>
      </c>
      <c r="AN14" s="20">
        <f t="shared" si="9"/>
        <v>1.0555555555555556</v>
      </c>
      <c r="AO14" s="32">
        <f t="shared" si="10"/>
        <v>6.2091503267973858E-2</v>
      </c>
      <c r="AP14" s="61">
        <f t="shared" si="11"/>
        <v>0.60741687979539638</v>
      </c>
      <c r="AQ14" s="19">
        <f t="shared" si="12"/>
        <v>0.875</v>
      </c>
      <c r="AR14" s="20">
        <f t="shared" si="13"/>
        <v>2.5</v>
      </c>
      <c r="AS14" s="21">
        <f t="shared" si="14"/>
        <v>0.625</v>
      </c>
      <c r="AT14" s="20">
        <f t="shared" si="15"/>
        <v>0.29411764705882354</v>
      </c>
      <c r="AU14" s="19">
        <f t="shared" si="16"/>
        <v>0.57022809123649454</v>
      </c>
      <c r="AV14" s="19">
        <f t="shared" si="17"/>
        <v>0.7</v>
      </c>
      <c r="AW14" s="20">
        <f t="shared" si="18"/>
        <v>1</v>
      </c>
      <c r="AX14" s="21">
        <f t="shared" si="19"/>
        <v>0.66666666666666663</v>
      </c>
      <c r="AY14" s="20">
        <f t="shared" si="20"/>
        <v>0.22222222222222221</v>
      </c>
      <c r="AZ14">
        <f t="shared" si="21"/>
        <v>35</v>
      </c>
      <c r="BB14">
        <f t="shared" si="22"/>
        <v>16.850000000000001</v>
      </c>
      <c r="BC14">
        <f t="shared" si="23"/>
        <v>-0.14999999999999858</v>
      </c>
      <c r="BD14">
        <f t="shared" si="24"/>
        <v>18.425000000000001</v>
      </c>
      <c r="BE14">
        <f t="shared" si="25"/>
        <v>0.42500000000000071</v>
      </c>
    </row>
    <row r="15" spans="1:58" x14ac:dyDescent="0.2">
      <c r="A15" s="62" t="s">
        <v>30</v>
      </c>
      <c r="B15" s="62" t="s">
        <v>40</v>
      </c>
      <c r="C15" s="62" t="s">
        <v>36</v>
      </c>
      <c r="D15" s="62" t="s">
        <v>34</v>
      </c>
      <c r="E15" s="62" t="s">
        <v>35</v>
      </c>
      <c r="F15" s="64">
        <v>7.9861111111111122E-3</v>
      </c>
      <c r="G15" s="62">
        <v>7</v>
      </c>
      <c r="H15" s="62">
        <v>42</v>
      </c>
      <c r="I15" s="62">
        <v>29</v>
      </c>
      <c r="J15" s="62">
        <v>22</v>
      </c>
      <c r="K15" s="62">
        <v>3</v>
      </c>
      <c r="L15" s="62">
        <v>4</v>
      </c>
      <c r="M15" s="62">
        <v>5</v>
      </c>
      <c r="N15" s="62">
        <v>8</v>
      </c>
      <c r="O15" s="62">
        <v>4</v>
      </c>
      <c r="P15" s="62">
        <v>2</v>
      </c>
      <c r="Q15" s="62">
        <v>4</v>
      </c>
      <c r="R15" s="62">
        <v>3</v>
      </c>
      <c r="S15" s="62">
        <v>9</v>
      </c>
      <c r="T15" s="62">
        <v>22</v>
      </c>
      <c r="U15" s="62">
        <v>20</v>
      </c>
      <c r="V15" s="62">
        <v>1</v>
      </c>
      <c r="W15" s="62">
        <v>2</v>
      </c>
      <c r="X15" s="62">
        <v>7</v>
      </c>
      <c r="Y15" s="62">
        <v>6</v>
      </c>
      <c r="Z15" s="62">
        <v>5</v>
      </c>
      <c r="AA15" s="62">
        <v>1</v>
      </c>
      <c r="AB15" s="62">
        <v>3</v>
      </c>
      <c r="AC15" s="62">
        <v>1</v>
      </c>
      <c r="AD15" s="62">
        <v>12</v>
      </c>
      <c r="AE15" s="19">
        <f t="shared" si="0"/>
        <v>0.61111111111111116</v>
      </c>
      <c r="AF15" s="19">
        <f t="shared" si="1"/>
        <v>0.13636363636363635</v>
      </c>
      <c r="AG15" s="19">
        <f t="shared" si="2"/>
        <v>0.44444444444444442</v>
      </c>
      <c r="AH15" s="19">
        <f t="shared" si="3"/>
        <v>0.5</v>
      </c>
      <c r="AI15" s="20">
        <f t="shared" si="4"/>
        <v>1.3181818181818181</v>
      </c>
      <c r="AJ15" s="19">
        <f t="shared" si="5"/>
        <v>0.5</v>
      </c>
      <c r="AK15" s="19">
        <f t="shared" si="6"/>
        <v>0.05</v>
      </c>
      <c r="AL15" s="19">
        <f t="shared" si="7"/>
        <v>0.22222222222222221</v>
      </c>
      <c r="AM15" s="19">
        <f t="shared" si="8"/>
        <v>0.8</v>
      </c>
      <c r="AN15" s="20">
        <f t="shared" si="9"/>
        <v>1.1000000000000001</v>
      </c>
      <c r="AO15" s="32">
        <f t="shared" si="10"/>
        <v>0.21818181818181803</v>
      </c>
      <c r="AP15" s="61">
        <f t="shared" si="11"/>
        <v>0.66029143897996356</v>
      </c>
      <c r="AQ15" s="19">
        <f t="shared" si="12"/>
        <v>0.55555555555555558</v>
      </c>
      <c r="AR15" s="20">
        <f t="shared" si="13"/>
        <v>1</v>
      </c>
      <c r="AS15" s="21">
        <f t="shared" si="14"/>
        <v>0.3</v>
      </c>
      <c r="AT15" s="20">
        <f t="shared" si="15"/>
        <v>0.13636363636363635</v>
      </c>
      <c r="AU15" s="19">
        <f t="shared" si="16"/>
        <v>0.62358276643990929</v>
      </c>
      <c r="AV15" s="19">
        <f t="shared" si="17"/>
        <v>0.77777777777777779</v>
      </c>
      <c r="AW15" s="20">
        <f t="shared" si="18"/>
        <v>1</v>
      </c>
      <c r="AX15" s="21">
        <f t="shared" si="19"/>
        <v>0.14285714285714285</v>
      </c>
      <c r="AY15" s="20">
        <f t="shared" si="20"/>
        <v>0.05</v>
      </c>
      <c r="AZ15">
        <f t="shared" si="21"/>
        <v>42</v>
      </c>
      <c r="BB15">
        <f t="shared" si="22"/>
        <v>21.274999999999999</v>
      </c>
      <c r="BC15">
        <f t="shared" si="23"/>
        <v>-0.72500000000000142</v>
      </c>
      <c r="BD15">
        <f t="shared" si="24"/>
        <v>19.7</v>
      </c>
      <c r="BE15">
        <f t="shared" si="25"/>
        <v>-0.30000000000000071</v>
      </c>
    </row>
    <row r="16" spans="1:58" x14ac:dyDescent="0.2">
      <c r="A16" s="62" t="s">
        <v>29</v>
      </c>
      <c r="B16" s="62" t="s">
        <v>39</v>
      </c>
      <c r="C16" s="62" t="s">
        <v>36</v>
      </c>
      <c r="D16" s="62" t="s">
        <v>34</v>
      </c>
      <c r="E16" s="62" t="s">
        <v>35</v>
      </c>
      <c r="F16" s="64">
        <v>7.3495370370370372E-3</v>
      </c>
      <c r="G16" s="62">
        <v>6</v>
      </c>
      <c r="H16" s="62">
        <v>39</v>
      </c>
      <c r="I16" s="62">
        <v>18</v>
      </c>
      <c r="J16" s="62">
        <v>20</v>
      </c>
      <c r="K16" s="62">
        <v>7</v>
      </c>
      <c r="L16" s="62">
        <v>3</v>
      </c>
      <c r="M16" s="62">
        <v>4</v>
      </c>
      <c r="N16" s="62">
        <v>7</v>
      </c>
      <c r="O16" s="62">
        <v>4</v>
      </c>
      <c r="P16" s="62">
        <v>0</v>
      </c>
      <c r="Q16" s="62">
        <v>3</v>
      </c>
      <c r="R16" s="62">
        <v>1</v>
      </c>
      <c r="S16" s="62">
        <v>4</v>
      </c>
      <c r="T16" s="62">
        <v>12</v>
      </c>
      <c r="U16" s="62">
        <v>19</v>
      </c>
      <c r="V16" s="62">
        <v>5</v>
      </c>
      <c r="W16" s="62">
        <v>0</v>
      </c>
      <c r="X16" s="62">
        <v>8</v>
      </c>
      <c r="Y16" s="62">
        <v>6</v>
      </c>
      <c r="Z16" s="62">
        <v>6</v>
      </c>
      <c r="AA16" s="62">
        <v>0</v>
      </c>
      <c r="AB16" s="62">
        <v>2</v>
      </c>
      <c r="AC16" s="62">
        <v>1</v>
      </c>
      <c r="AD16" s="62">
        <v>0</v>
      </c>
      <c r="AE16" s="19">
        <f t="shared" si="0"/>
        <v>0.5</v>
      </c>
      <c r="AF16" s="19">
        <f t="shared" si="1"/>
        <v>0.35</v>
      </c>
      <c r="AG16" s="19">
        <f t="shared" si="2"/>
        <v>0.42857142857142855</v>
      </c>
      <c r="AH16" s="19">
        <f t="shared" si="3"/>
        <v>0.2857142857142857</v>
      </c>
      <c r="AI16" s="20">
        <f t="shared" si="4"/>
        <v>0.9</v>
      </c>
      <c r="AJ16" s="19">
        <f t="shared" si="5"/>
        <v>0.42857142857142855</v>
      </c>
      <c r="AK16" s="19">
        <f t="shared" si="6"/>
        <v>0.26315789473684209</v>
      </c>
      <c r="AL16" s="19">
        <f t="shared" si="7"/>
        <v>0</v>
      </c>
      <c r="AM16" s="19">
        <f t="shared" si="8"/>
        <v>0</v>
      </c>
      <c r="AN16" s="20">
        <f t="shared" si="9"/>
        <v>0.63157894736842102</v>
      </c>
      <c r="AO16" s="32">
        <f t="shared" si="10"/>
        <v>0.268421052631579</v>
      </c>
      <c r="AP16" s="61">
        <f t="shared" si="11"/>
        <v>0.57106598984771573</v>
      </c>
      <c r="AQ16" s="19">
        <f t="shared" si="12"/>
        <v>0.5714285714285714</v>
      </c>
      <c r="AR16" s="20">
        <f t="shared" si="13"/>
        <v>0.14285714285714285</v>
      </c>
      <c r="AS16" s="21">
        <f t="shared" si="14"/>
        <v>0.14285714285714285</v>
      </c>
      <c r="AT16" s="20">
        <f t="shared" si="15"/>
        <v>0.05</v>
      </c>
      <c r="AU16" s="19">
        <f t="shared" si="16"/>
        <v>0.42857142857142855</v>
      </c>
      <c r="AV16" s="19">
        <f t="shared" si="17"/>
        <v>1</v>
      </c>
      <c r="AW16" s="20">
        <f t="shared" si="18"/>
        <v>0.2</v>
      </c>
      <c r="AX16" s="21">
        <f t="shared" si="19"/>
        <v>0.16666666666666666</v>
      </c>
      <c r="AY16" s="20">
        <f t="shared" si="20"/>
        <v>5.2631578947368418E-2</v>
      </c>
      <c r="AZ16">
        <f t="shared" si="21"/>
        <v>39</v>
      </c>
      <c r="BB16">
        <f t="shared" si="22"/>
        <v>19.899999999999999</v>
      </c>
      <c r="BC16">
        <f t="shared" si="23"/>
        <v>-0.10000000000000142</v>
      </c>
      <c r="BD16">
        <f t="shared" si="24"/>
        <v>19</v>
      </c>
      <c r="BE16">
        <f t="shared" si="25"/>
        <v>0</v>
      </c>
    </row>
    <row r="17" spans="1:57" x14ac:dyDescent="0.2">
      <c r="A17" s="62" t="s">
        <v>29</v>
      </c>
      <c r="B17" s="62" t="s">
        <v>30</v>
      </c>
      <c r="C17" s="62" t="s">
        <v>40</v>
      </c>
      <c r="D17" s="62" t="s">
        <v>36</v>
      </c>
      <c r="E17" s="62" t="s">
        <v>35</v>
      </c>
      <c r="F17" s="64">
        <v>7.2916666666666659E-3</v>
      </c>
      <c r="G17" s="62">
        <v>1</v>
      </c>
      <c r="H17" s="62">
        <v>40</v>
      </c>
      <c r="I17" s="62">
        <v>23</v>
      </c>
      <c r="J17" s="62">
        <v>19</v>
      </c>
      <c r="K17" s="62">
        <v>5</v>
      </c>
      <c r="L17" s="62">
        <v>5</v>
      </c>
      <c r="M17" s="62">
        <v>4</v>
      </c>
      <c r="N17" s="62">
        <v>9</v>
      </c>
      <c r="O17" s="62">
        <v>7</v>
      </c>
      <c r="P17" s="62">
        <v>0</v>
      </c>
      <c r="Q17" s="62">
        <v>1</v>
      </c>
      <c r="R17" s="62">
        <v>5</v>
      </c>
      <c r="S17" s="62">
        <v>6</v>
      </c>
      <c r="T17" s="62">
        <v>22</v>
      </c>
      <c r="U17" s="62">
        <v>21</v>
      </c>
      <c r="V17" s="62">
        <v>6</v>
      </c>
      <c r="W17" s="62">
        <v>1</v>
      </c>
      <c r="X17" s="62">
        <v>6</v>
      </c>
      <c r="Y17" s="62">
        <v>6</v>
      </c>
      <c r="Z17" s="62">
        <v>2</v>
      </c>
      <c r="AA17" s="62">
        <v>2</v>
      </c>
      <c r="AB17" s="62">
        <v>2</v>
      </c>
      <c r="AC17" s="62">
        <v>4</v>
      </c>
      <c r="AD17" s="62">
        <v>7</v>
      </c>
      <c r="AE17" s="19">
        <f t="shared" si="0"/>
        <v>0.52941176470588236</v>
      </c>
      <c r="AF17" s="19">
        <f t="shared" si="1"/>
        <v>0.26315789473684209</v>
      </c>
      <c r="AG17" s="19">
        <f t="shared" si="2"/>
        <v>0.55555555555555558</v>
      </c>
      <c r="AH17" s="19">
        <f t="shared" si="3"/>
        <v>0.35294117647058826</v>
      </c>
      <c r="AI17" s="20">
        <f t="shared" si="4"/>
        <v>1.2105263157894737</v>
      </c>
      <c r="AJ17" s="19">
        <f t="shared" si="5"/>
        <v>0.75</v>
      </c>
      <c r="AK17" s="19">
        <f t="shared" si="6"/>
        <v>0.2857142857142857</v>
      </c>
      <c r="AL17" s="19">
        <f t="shared" si="7"/>
        <v>0.14285714285714285</v>
      </c>
      <c r="AM17" s="19">
        <f t="shared" si="8"/>
        <v>0.58333333333333337</v>
      </c>
      <c r="AN17" s="20">
        <f t="shared" si="9"/>
        <v>1.0476190476190477</v>
      </c>
      <c r="AO17" s="32">
        <f t="shared" si="10"/>
        <v>0.162907268170426</v>
      </c>
      <c r="AP17" s="61">
        <f t="shared" si="11"/>
        <v>0.58553971486761713</v>
      </c>
      <c r="AQ17" s="19">
        <f t="shared" si="12"/>
        <v>0.44444444444444442</v>
      </c>
      <c r="AR17" s="20">
        <f t="shared" si="13"/>
        <v>1</v>
      </c>
      <c r="AS17" s="21">
        <f t="shared" si="14"/>
        <v>0.55555555555555558</v>
      </c>
      <c r="AT17" s="20">
        <f t="shared" si="15"/>
        <v>0.26315789473684209</v>
      </c>
      <c r="AU17" s="19">
        <f t="shared" si="16"/>
        <v>0.81240768094534721</v>
      </c>
      <c r="AV17" s="19">
        <f t="shared" si="17"/>
        <v>0.8571428571428571</v>
      </c>
      <c r="AW17" s="20">
        <f t="shared" si="18"/>
        <v>0.66666666666666663</v>
      </c>
      <c r="AX17" s="21">
        <f t="shared" si="19"/>
        <v>0.5</v>
      </c>
      <c r="AY17" s="20">
        <f t="shared" si="20"/>
        <v>0.19047619047619047</v>
      </c>
      <c r="AZ17">
        <f t="shared" si="21"/>
        <v>40</v>
      </c>
      <c r="BB17">
        <f t="shared" si="22"/>
        <v>19.850000000000001</v>
      </c>
      <c r="BC17">
        <f t="shared" si="23"/>
        <v>0.85000000000000142</v>
      </c>
      <c r="BD17">
        <f t="shared" si="24"/>
        <v>20.324999999999999</v>
      </c>
      <c r="BE17">
        <f t="shared" si="25"/>
        <v>-0.67500000000000071</v>
      </c>
    </row>
    <row r="18" spans="1:57" x14ac:dyDescent="0.2">
      <c r="A18" s="62" t="s">
        <v>28</v>
      </c>
      <c r="B18" s="62" t="s">
        <v>30</v>
      </c>
      <c r="C18" s="62" t="s">
        <v>33</v>
      </c>
      <c r="D18" s="62" t="s">
        <v>37</v>
      </c>
      <c r="E18" s="62" t="s">
        <v>34</v>
      </c>
      <c r="F18" s="64">
        <v>6.875E-3</v>
      </c>
      <c r="G18" s="62">
        <v>12</v>
      </c>
      <c r="H18" s="62">
        <v>36</v>
      </c>
      <c r="I18" s="62">
        <v>21</v>
      </c>
      <c r="J18" s="62">
        <v>18</v>
      </c>
      <c r="K18" s="62">
        <v>5</v>
      </c>
      <c r="L18" s="62">
        <v>5</v>
      </c>
      <c r="M18" s="62">
        <v>4</v>
      </c>
      <c r="N18" s="62">
        <v>6</v>
      </c>
      <c r="O18" s="62">
        <v>3</v>
      </c>
      <c r="P18" s="62">
        <v>3</v>
      </c>
      <c r="Q18" s="62">
        <v>6</v>
      </c>
      <c r="R18" s="62">
        <v>4</v>
      </c>
      <c r="S18" s="62">
        <v>0</v>
      </c>
      <c r="T18" s="62">
        <v>9</v>
      </c>
      <c r="U18" s="62">
        <v>18</v>
      </c>
      <c r="V18" s="62">
        <v>6</v>
      </c>
      <c r="W18" s="62">
        <v>0</v>
      </c>
      <c r="X18" s="62">
        <v>7</v>
      </c>
      <c r="Y18" s="62">
        <v>1</v>
      </c>
      <c r="Z18" s="62">
        <v>1</v>
      </c>
      <c r="AA18" s="62">
        <v>1</v>
      </c>
      <c r="AB18" s="62">
        <v>6</v>
      </c>
      <c r="AC18" s="62">
        <v>1</v>
      </c>
      <c r="AD18" s="62">
        <v>6</v>
      </c>
      <c r="AE18" s="19">
        <f t="shared" si="0"/>
        <v>0.58333333333333337</v>
      </c>
      <c r="AF18" s="19">
        <f t="shared" si="1"/>
        <v>0.27777777777777779</v>
      </c>
      <c r="AG18" s="19">
        <f t="shared" si="2"/>
        <v>0.55555555555555558</v>
      </c>
      <c r="AH18" s="19">
        <f t="shared" si="3"/>
        <v>0</v>
      </c>
      <c r="AI18" s="20">
        <f t="shared" si="4"/>
        <v>1.1666666666666667</v>
      </c>
      <c r="AJ18" s="19">
        <f t="shared" si="5"/>
        <v>0.27777777777777779</v>
      </c>
      <c r="AK18" s="19">
        <f t="shared" si="6"/>
        <v>0.33333333333333331</v>
      </c>
      <c r="AL18" s="19">
        <f t="shared" si="7"/>
        <v>0</v>
      </c>
      <c r="AM18" s="19">
        <f t="shared" si="8"/>
        <v>0.66666666666666663</v>
      </c>
      <c r="AN18" s="20">
        <f t="shared" si="9"/>
        <v>0.5</v>
      </c>
      <c r="AO18" s="32">
        <f t="shared" si="10"/>
        <v>0.66666666666666674</v>
      </c>
      <c r="AP18" s="61">
        <f t="shared" si="11"/>
        <v>0.58333333333333337</v>
      </c>
      <c r="AQ18" s="19">
        <f t="shared" si="12"/>
        <v>0.44444444444444442</v>
      </c>
      <c r="AR18" s="20">
        <f t="shared" si="13"/>
        <v>0.8</v>
      </c>
      <c r="AS18" s="21">
        <f t="shared" si="14"/>
        <v>0.44444444444444442</v>
      </c>
      <c r="AT18" s="20">
        <f t="shared" si="15"/>
        <v>0.22222222222222221</v>
      </c>
      <c r="AU18" s="19">
        <f t="shared" si="16"/>
        <v>0.43604651162790697</v>
      </c>
      <c r="AV18" s="19">
        <f t="shared" si="17"/>
        <v>1</v>
      </c>
      <c r="AW18" s="20">
        <f t="shared" si="18"/>
        <v>0.16666666666666666</v>
      </c>
      <c r="AX18" s="21">
        <f t="shared" si="19"/>
        <v>0.5</v>
      </c>
      <c r="AY18" s="20">
        <f t="shared" si="20"/>
        <v>5.5555555555555552E-2</v>
      </c>
      <c r="AZ18">
        <f t="shared" si="21"/>
        <v>36</v>
      </c>
      <c r="BB18">
        <f t="shared" si="22"/>
        <v>18</v>
      </c>
      <c r="BC18">
        <f t="shared" si="23"/>
        <v>0</v>
      </c>
      <c r="BD18">
        <f t="shared" si="24"/>
        <v>17.850000000000001</v>
      </c>
      <c r="BE18">
        <f t="shared" si="25"/>
        <v>-0.14999999999999858</v>
      </c>
    </row>
    <row r="19" spans="1:57" x14ac:dyDescent="0.2">
      <c r="A19" s="62" t="s">
        <v>28</v>
      </c>
      <c r="B19" s="62" t="s">
        <v>29</v>
      </c>
      <c r="C19" s="62" t="s">
        <v>30</v>
      </c>
      <c r="D19" s="62" t="s">
        <v>37</v>
      </c>
      <c r="E19" s="62" t="s">
        <v>35</v>
      </c>
      <c r="F19" s="64">
        <v>6.851851851851852E-3</v>
      </c>
      <c r="G19" s="62">
        <v>-7</v>
      </c>
      <c r="H19" s="62">
        <v>27</v>
      </c>
      <c r="I19" s="62">
        <v>11</v>
      </c>
      <c r="J19" s="62">
        <v>12</v>
      </c>
      <c r="K19" s="62">
        <v>1</v>
      </c>
      <c r="L19" s="62">
        <v>4</v>
      </c>
      <c r="M19" s="62">
        <v>6</v>
      </c>
      <c r="N19" s="62">
        <v>3</v>
      </c>
      <c r="O19" s="62">
        <v>6</v>
      </c>
      <c r="P19" s="62">
        <v>1</v>
      </c>
      <c r="Q19" s="62">
        <v>3</v>
      </c>
      <c r="R19" s="62">
        <v>3</v>
      </c>
      <c r="S19" s="62">
        <v>3</v>
      </c>
      <c r="T19" s="62">
        <v>18</v>
      </c>
      <c r="U19" s="62">
        <v>15</v>
      </c>
      <c r="V19" s="62">
        <v>2</v>
      </c>
      <c r="W19" s="62">
        <v>1</v>
      </c>
      <c r="X19" s="62">
        <v>6</v>
      </c>
      <c r="Y19" s="62">
        <v>3</v>
      </c>
      <c r="Z19" s="62">
        <v>3</v>
      </c>
      <c r="AA19" s="62">
        <v>3</v>
      </c>
      <c r="AB19" s="62">
        <v>4</v>
      </c>
      <c r="AC19" s="62">
        <v>2</v>
      </c>
      <c r="AD19" s="62">
        <v>4</v>
      </c>
      <c r="AE19" s="19">
        <f t="shared" si="0"/>
        <v>0.34615384615384615</v>
      </c>
      <c r="AF19" s="19">
        <f t="shared" si="1"/>
        <v>8.3333333333333329E-2</v>
      </c>
      <c r="AG19" s="19">
        <f t="shared" si="2"/>
        <v>0.4</v>
      </c>
      <c r="AH19" s="19">
        <f t="shared" si="3"/>
        <v>0.23076923076923078</v>
      </c>
      <c r="AI19" s="20">
        <f t="shared" si="4"/>
        <v>0.91666666666666663</v>
      </c>
      <c r="AJ19" s="19">
        <f t="shared" si="5"/>
        <v>0.57692307692307687</v>
      </c>
      <c r="AK19" s="19">
        <f t="shared" si="6"/>
        <v>0.13333333333333333</v>
      </c>
      <c r="AL19" s="19">
        <f t="shared" si="7"/>
        <v>0.14285714285714285</v>
      </c>
      <c r="AM19" s="19">
        <f t="shared" si="8"/>
        <v>0.30769230769230771</v>
      </c>
      <c r="AN19" s="20">
        <f t="shared" si="9"/>
        <v>1.2</v>
      </c>
      <c r="AO19" s="32">
        <f t="shared" si="10"/>
        <v>-0.28333333333333333</v>
      </c>
      <c r="AP19" s="61">
        <f t="shared" si="11"/>
        <v>0.38407821229050276</v>
      </c>
      <c r="AQ19" s="19">
        <f t="shared" si="12"/>
        <v>0.6</v>
      </c>
      <c r="AR19" s="20">
        <f t="shared" si="13"/>
        <v>3</v>
      </c>
      <c r="AS19" s="21">
        <f t="shared" si="14"/>
        <v>0.75</v>
      </c>
      <c r="AT19" s="20">
        <f t="shared" si="15"/>
        <v>0.25</v>
      </c>
      <c r="AU19" s="19">
        <f t="shared" si="16"/>
        <v>0.64841498559077804</v>
      </c>
      <c r="AV19" s="19">
        <f t="shared" si="17"/>
        <v>0.8571428571428571</v>
      </c>
      <c r="AW19" s="20">
        <f t="shared" si="18"/>
        <v>1</v>
      </c>
      <c r="AX19" s="21">
        <f t="shared" si="19"/>
        <v>0.33333333333333331</v>
      </c>
      <c r="AY19" s="20">
        <f t="shared" si="20"/>
        <v>0.13333333333333333</v>
      </c>
      <c r="AZ19">
        <f t="shared" si="21"/>
        <v>27</v>
      </c>
      <c r="BB19">
        <f t="shared" si="22"/>
        <v>11.425000000000001</v>
      </c>
      <c r="BC19">
        <f t="shared" si="23"/>
        <v>-0.57499999999999929</v>
      </c>
      <c r="BD19">
        <f t="shared" si="24"/>
        <v>15.899999999999999</v>
      </c>
      <c r="BE19">
        <f t="shared" si="25"/>
        <v>0.89999999999999858</v>
      </c>
    </row>
    <row r="20" spans="1:57" x14ac:dyDescent="0.2">
      <c r="A20" s="62" t="s">
        <v>28</v>
      </c>
      <c r="B20" s="62" t="s">
        <v>29</v>
      </c>
      <c r="C20" s="62" t="s">
        <v>36</v>
      </c>
      <c r="D20" s="62" t="s">
        <v>34</v>
      </c>
      <c r="E20" s="62" t="s">
        <v>35</v>
      </c>
      <c r="F20" s="64">
        <v>6.6782407407407415E-3</v>
      </c>
      <c r="G20" s="62">
        <v>4</v>
      </c>
      <c r="H20" s="62">
        <v>32</v>
      </c>
      <c r="I20" s="62">
        <v>19</v>
      </c>
      <c r="J20" s="62">
        <v>16</v>
      </c>
      <c r="K20" s="62">
        <v>1</v>
      </c>
      <c r="L20" s="62">
        <v>2</v>
      </c>
      <c r="M20" s="62">
        <v>5</v>
      </c>
      <c r="N20" s="62">
        <v>6</v>
      </c>
      <c r="O20" s="62">
        <v>4</v>
      </c>
      <c r="P20" s="62">
        <v>0</v>
      </c>
      <c r="Q20" s="62">
        <v>3</v>
      </c>
      <c r="R20" s="62">
        <v>1</v>
      </c>
      <c r="S20" s="62">
        <v>8</v>
      </c>
      <c r="T20" s="62">
        <v>15</v>
      </c>
      <c r="U20" s="62">
        <v>16</v>
      </c>
      <c r="V20" s="62">
        <v>3</v>
      </c>
      <c r="W20" s="62">
        <v>2</v>
      </c>
      <c r="X20" s="62">
        <v>7</v>
      </c>
      <c r="Y20" s="62">
        <v>5</v>
      </c>
      <c r="Z20" s="62">
        <v>6</v>
      </c>
      <c r="AA20" s="62">
        <v>1</v>
      </c>
      <c r="AB20" s="62">
        <v>1</v>
      </c>
      <c r="AC20" s="62">
        <v>2</v>
      </c>
      <c r="AD20" s="62">
        <v>6</v>
      </c>
      <c r="AE20" s="19">
        <f t="shared" si="0"/>
        <v>0.46153846153846156</v>
      </c>
      <c r="AF20" s="19">
        <f t="shared" si="1"/>
        <v>6.25E-2</v>
      </c>
      <c r="AG20" s="19">
        <f t="shared" si="2"/>
        <v>0.2857142857142857</v>
      </c>
      <c r="AH20" s="19">
        <f t="shared" si="3"/>
        <v>0.61538461538461542</v>
      </c>
      <c r="AI20" s="20">
        <f t="shared" si="4"/>
        <v>1.1875</v>
      </c>
      <c r="AJ20" s="19">
        <f t="shared" si="5"/>
        <v>0.5</v>
      </c>
      <c r="AK20" s="19">
        <f t="shared" si="6"/>
        <v>0.1875</v>
      </c>
      <c r="AL20" s="19">
        <f t="shared" si="7"/>
        <v>0.22222222222222221</v>
      </c>
      <c r="AM20" s="19">
        <f t="shared" si="8"/>
        <v>0.46153846153846156</v>
      </c>
      <c r="AN20" s="20">
        <f t="shared" si="9"/>
        <v>0.9375</v>
      </c>
      <c r="AO20" s="32">
        <f t="shared" si="10"/>
        <v>0.25</v>
      </c>
      <c r="AP20" s="33">
        <f t="shared" si="11"/>
        <v>0.57506053268765134</v>
      </c>
      <c r="AQ20" s="33">
        <f t="shared" si="12"/>
        <v>0.7142857142857143</v>
      </c>
      <c r="AR20" s="34">
        <f t="shared" si="13"/>
        <v>1</v>
      </c>
      <c r="AS20" s="36">
        <f t="shared" si="14"/>
        <v>0.16666666666666666</v>
      </c>
      <c r="AT20" s="34">
        <f t="shared" si="15"/>
        <v>6.25E-2</v>
      </c>
      <c r="AU20" s="33">
        <f t="shared" si="16"/>
        <v>0.52374301675977653</v>
      </c>
      <c r="AV20" s="33">
        <f t="shared" si="17"/>
        <v>0.77777777777777779</v>
      </c>
      <c r="AW20" s="34">
        <f t="shared" si="18"/>
        <v>0.66666666666666663</v>
      </c>
      <c r="AX20" s="36">
        <f t="shared" si="19"/>
        <v>0.33333333333333331</v>
      </c>
      <c r="AY20" s="34">
        <f t="shared" si="20"/>
        <v>0.125</v>
      </c>
      <c r="AZ20">
        <f t="shared" si="21"/>
        <v>32</v>
      </c>
      <c r="BB20">
        <f t="shared" si="22"/>
        <v>15.8</v>
      </c>
      <c r="BC20">
        <f t="shared" si="23"/>
        <v>-0.19999999999999929</v>
      </c>
      <c r="BD20">
        <f t="shared" si="24"/>
        <v>16.850000000000001</v>
      </c>
      <c r="BE20">
        <f t="shared" si="25"/>
        <v>0.85000000000000142</v>
      </c>
    </row>
    <row r="21" spans="1:57" x14ac:dyDescent="0.2">
      <c r="A21" s="62" t="s">
        <v>30</v>
      </c>
      <c r="B21" s="62" t="s">
        <v>40</v>
      </c>
      <c r="C21" s="62" t="s">
        <v>37</v>
      </c>
      <c r="D21" s="62" t="s">
        <v>34</v>
      </c>
      <c r="E21" s="62" t="s">
        <v>35</v>
      </c>
      <c r="F21" s="64">
        <v>6.168981481481481E-3</v>
      </c>
      <c r="G21" s="62">
        <v>-3</v>
      </c>
      <c r="H21" s="62">
        <v>31</v>
      </c>
      <c r="I21" s="62">
        <v>13</v>
      </c>
      <c r="J21" s="62">
        <v>13</v>
      </c>
      <c r="K21" s="62">
        <v>3</v>
      </c>
      <c r="L21" s="62">
        <v>0</v>
      </c>
      <c r="M21" s="62">
        <v>4</v>
      </c>
      <c r="N21" s="62">
        <v>3</v>
      </c>
      <c r="O21" s="62">
        <v>3</v>
      </c>
      <c r="P21" s="62">
        <v>1</v>
      </c>
      <c r="Q21" s="62">
        <v>1</v>
      </c>
      <c r="R21" s="62">
        <v>4</v>
      </c>
      <c r="S21" s="62">
        <v>4</v>
      </c>
      <c r="T21" s="62">
        <v>16</v>
      </c>
      <c r="U21" s="62">
        <v>18</v>
      </c>
      <c r="V21" s="62">
        <v>6</v>
      </c>
      <c r="W21" s="62">
        <v>1</v>
      </c>
      <c r="X21" s="62">
        <v>4</v>
      </c>
      <c r="Y21" s="62">
        <v>4</v>
      </c>
      <c r="Z21" s="62">
        <v>4</v>
      </c>
      <c r="AA21" s="62">
        <v>2</v>
      </c>
      <c r="AB21" s="62">
        <v>1</v>
      </c>
      <c r="AC21" s="62">
        <v>4</v>
      </c>
      <c r="AD21" s="62">
        <v>4</v>
      </c>
      <c r="AE21" s="19">
        <f t="shared" si="0"/>
        <v>0.5625</v>
      </c>
      <c r="AF21" s="19">
        <f t="shared" si="1"/>
        <v>0.23076923076923078</v>
      </c>
      <c r="AG21" s="19">
        <f t="shared" si="2"/>
        <v>0</v>
      </c>
      <c r="AH21" s="19">
        <f t="shared" si="3"/>
        <v>0.5</v>
      </c>
      <c r="AI21" s="20">
        <f t="shared" si="4"/>
        <v>1</v>
      </c>
      <c r="AJ21" s="19">
        <f t="shared" si="5"/>
        <v>0.63636363636363635</v>
      </c>
      <c r="AK21" s="19">
        <f t="shared" si="6"/>
        <v>0.33333333333333331</v>
      </c>
      <c r="AL21" s="19">
        <f t="shared" si="7"/>
        <v>0.2</v>
      </c>
      <c r="AM21" s="19">
        <f t="shared" si="8"/>
        <v>0.36363636363636365</v>
      </c>
      <c r="AN21" s="20">
        <f t="shared" si="9"/>
        <v>0.88888888888888884</v>
      </c>
      <c r="AO21" s="32">
        <f t="shared" si="10"/>
        <v>0.11111111111111116</v>
      </c>
      <c r="AP21" s="33">
        <f t="shared" si="11"/>
        <v>0.66598360655737709</v>
      </c>
      <c r="AQ21" s="33">
        <f t="shared" si="12"/>
        <v>1</v>
      </c>
      <c r="AR21" s="34">
        <f t="shared" si="13"/>
        <v>1.3333333333333333</v>
      </c>
      <c r="AS21" s="36">
        <f t="shared" si="14"/>
        <v>1</v>
      </c>
      <c r="AT21" s="34">
        <f t="shared" si="15"/>
        <v>0.30769230769230771</v>
      </c>
      <c r="AU21" s="33">
        <f t="shared" si="16"/>
        <v>0.67340067340067333</v>
      </c>
      <c r="AV21" s="33">
        <f t="shared" si="17"/>
        <v>0.8</v>
      </c>
      <c r="AW21" s="34">
        <f t="shared" si="18"/>
        <v>0.66666666666666663</v>
      </c>
      <c r="AX21" s="36">
        <f t="shared" si="19"/>
        <v>0.66666666666666663</v>
      </c>
      <c r="AY21" s="34">
        <f t="shared" si="20"/>
        <v>0.22222222222222221</v>
      </c>
      <c r="AZ21">
        <f t="shared" si="21"/>
        <v>31</v>
      </c>
      <c r="BB21">
        <f t="shared" si="22"/>
        <v>12.9</v>
      </c>
      <c r="BC21">
        <f t="shared" si="23"/>
        <v>-9.9999999999999645E-2</v>
      </c>
      <c r="BD21">
        <f t="shared" si="24"/>
        <v>17.899999999999999</v>
      </c>
      <c r="BE21">
        <f t="shared" si="25"/>
        <v>-0.10000000000000142</v>
      </c>
    </row>
    <row r="22" spans="1:57" x14ac:dyDescent="0.2">
      <c r="A22" s="62" t="s">
        <v>39</v>
      </c>
      <c r="B22" s="62" t="s">
        <v>33</v>
      </c>
      <c r="C22" s="62" t="s">
        <v>37</v>
      </c>
      <c r="D22" s="62" t="s">
        <v>34</v>
      </c>
      <c r="E22" s="62" t="s">
        <v>35</v>
      </c>
      <c r="F22" s="64">
        <v>6.145833333333333E-3</v>
      </c>
      <c r="G22" s="62">
        <v>7</v>
      </c>
      <c r="H22" s="62">
        <v>32</v>
      </c>
      <c r="I22" s="62">
        <v>23</v>
      </c>
      <c r="J22" s="62">
        <v>16</v>
      </c>
      <c r="K22" s="62">
        <v>1</v>
      </c>
      <c r="L22" s="62">
        <v>2</v>
      </c>
      <c r="M22" s="62">
        <v>6</v>
      </c>
      <c r="N22" s="62">
        <v>3</v>
      </c>
      <c r="O22" s="62">
        <v>5</v>
      </c>
      <c r="P22" s="62">
        <v>4</v>
      </c>
      <c r="Q22" s="62">
        <v>3</v>
      </c>
      <c r="R22" s="62">
        <v>6</v>
      </c>
      <c r="S22" s="62">
        <v>5</v>
      </c>
      <c r="T22" s="62">
        <v>16</v>
      </c>
      <c r="U22" s="62">
        <v>16</v>
      </c>
      <c r="V22" s="62">
        <v>1</v>
      </c>
      <c r="W22" s="62">
        <v>2</v>
      </c>
      <c r="X22" s="62">
        <v>7</v>
      </c>
      <c r="Y22" s="62">
        <v>3</v>
      </c>
      <c r="Z22" s="62">
        <v>4</v>
      </c>
      <c r="AA22" s="62">
        <v>0</v>
      </c>
      <c r="AB22" s="62">
        <v>4</v>
      </c>
      <c r="AC22" s="62">
        <v>0</v>
      </c>
      <c r="AD22" s="62">
        <v>12</v>
      </c>
      <c r="AE22" s="19">
        <f t="shared" si="0"/>
        <v>0.6</v>
      </c>
      <c r="AF22" s="19">
        <f t="shared" si="1"/>
        <v>6.25E-2</v>
      </c>
      <c r="AG22" s="19">
        <f t="shared" si="2"/>
        <v>0.25</v>
      </c>
      <c r="AH22" s="19">
        <f t="shared" si="3"/>
        <v>0.33333333333333331</v>
      </c>
      <c r="AI22" s="20">
        <f t="shared" si="4"/>
        <v>1.4375</v>
      </c>
      <c r="AJ22" s="19">
        <f t="shared" si="5"/>
        <v>0.27272727272727271</v>
      </c>
      <c r="AK22" s="19">
        <f t="shared" si="6"/>
        <v>6.25E-2</v>
      </c>
      <c r="AL22" s="19">
        <f t="shared" si="7"/>
        <v>0.22222222222222221</v>
      </c>
      <c r="AM22" s="19">
        <f t="shared" si="8"/>
        <v>1.0909090909090908</v>
      </c>
      <c r="AN22" s="20">
        <f t="shared" si="9"/>
        <v>1</v>
      </c>
      <c r="AO22" s="32">
        <f t="shared" si="10"/>
        <v>0.4375</v>
      </c>
      <c r="AP22" s="33">
        <f t="shared" si="11"/>
        <v>0.66860465116279078</v>
      </c>
      <c r="AQ22" s="33">
        <f t="shared" si="12"/>
        <v>0.75</v>
      </c>
      <c r="AR22" s="34">
        <f t="shared" si="13"/>
        <v>6</v>
      </c>
      <c r="AS22" s="36">
        <f t="shared" si="14"/>
        <v>0.8571428571428571</v>
      </c>
      <c r="AT22" s="34">
        <f t="shared" si="15"/>
        <v>0.375</v>
      </c>
      <c r="AU22" s="33">
        <f t="shared" si="16"/>
        <v>0.58651026392961869</v>
      </c>
      <c r="AV22" s="33">
        <f t="shared" si="17"/>
        <v>0.77777777777777779</v>
      </c>
      <c r="AW22" s="34">
        <f t="shared" si="18"/>
        <v>0</v>
      </c>
      <c r="AX22" s="36">
        <f t="shared" si="19"/>
        <v>0</v>
      </c>
      <c r="AY22" s="34">
        <f t="shared" si="20"/>
        <v>0</v>
      </c>
      <c r="AZ22">
        <f t="shared" si="21"/>
        <v>32</v>
      </c>
      <c r="BB22">
        <f t="shared" si="22"/>
        <v>16.375</v>
      </c>
      <c r="BC22">
        <f t="shared" si="23"/>
        <v>0.375</v>
      </c>
      <c r="BD22">
        <f t="shared" si="24"/>
        <v>15.7</v>
      </c>
      <c r="BE22">
        <f t="shared" si="25"/>
        <v>-0.30000000000000071</v>
      </c>
    </row>
    <row r="23" spans="1:57" x14ac:dyDescent="0.2">
      <c r="A23" s="62" t="s">
        <v>28</v>
      </c>
      <c r="B23" s="62" t="s">
        <v>29</v>
      </c>
      <c r="C23" s="62" t="s">
        <v>30</v>
      </c>
      <c r="D23" s="62" t="s">
        <v>36</v>
      </c>
      <c r="E23" s="62" t="s">
        <v>34</v>
      </c>
      <c r="F23" s="64">
        <v>5.9490740740740745E-3</v>
      </c>
      <c r="G23" s="62">
        <v>3</v>
      </c>
      <c r="H23" s="62">
        <v>25</v>
      </c>
      <c r="I23" s="62">
        <v>19</v>
      </c>
      <c r="J23" s="62">
        <v>13</v>
      </c>
      <c r="K23" s="62">
        <v>3</v>
      </c>
      <c r="L23" s="62">
        <v>3</v>
      </c>
      <c r="M23" s="62">
        <v>2</v>
      </c>
      <c r="N23" s="62">
        <v>3</v>
      </c>
      <c r="O23" s="62">
        <v>2</v>
      </c>
      <c r="P23" s="62">
        <v>4</v>
      </c>
      <c r="Q23" s="62">
        <v>3</v>
      </c>
      <c r="R23" s="62">
        <v>5</v>
      </c>
      <c r="S23" s="62">
        <v>2</v>
      </c>
      <c r="T23" s="62">
        <v>16</v>
      </c>
      <c r="U23" s="62">
        <v>12</v>
      </c>
      <c r="V23" s="62">
        <v>1</v>
      </c>
      <c r="W23" s="62">
        <v>2</v>
      </c>
      <c r="X23" s="62">
        <v>4</v>
      </c>
      <c r="Y23" s="62">
        <v>4</v>
      </c>
      <c r="Z23" s="62">
        <v>5</v>
      </c>
      <c r="AA23" s="62">
        <v>2</v>
      </c>
      <c r="AB23" s="62">
        <v>1</v>
      </c>
      <c r="AC23" s="62">
        <v>1</v>
      </c>
      <c r="AD23" s="62">
        <v>2</v>
      </c>
      <c r="AE23" s="19">
        <f t="shared" si="0"/>
        <v>0.75</v>
      </c>
      <c r="AF23" s="19">
        <f t="shared" si="1"/>
        <v>0.23076923076923078</v>
      </c>
      <c r="AG23" s="19">
        <f t="shared" si="2"/>
        <v>0.6</v>
      </c>
      <c r="AH23" s="19">
        <f t="shared" si="3"/>
        <v>0.16666666666666666</v>
      </c>
      <c r="AI23" s="20">
        <f t="shared" si="4"/>
        <v>1.4615384615384615</v>
      </c>
      <c r="AJ23" s="19">
        <f t="shared" si="5"/>
        <v>0.58333333333333337</v>
      </c>
      <c r="AK23" s="19">
        <f t="shared" si="6"/>
        <v>8.3333333333333329E-2</v>
      </c>
      <c r="AL23" s="19">
        <f t="shared" si="7"/>
        <v>0.33333333333333331</v>
      </c>
      <c r="AM23" s="19">
        <f t="shared" si="8"/>
        <v>0.16666666666666666</v>
      </c>
      <c r="AN23" s="20">
        <f t="shared" si="9"/>
        <v>1.3333333333333333</v>
      </c>
      <c r="AO23" s="32">
        <f t="shared" si="10"/>
        <v>0.12820512820512819</v>
      </c>
      <c r="AP23" s="33">
        <f t="shared" si="11"/>
        <v>0.73757763975155277</v>
      </c>
      <c r="AQ23" s="33">
        <f t="shared" si="12"/>
        <v>0.4</v>
      </c>
      <c r="AR23" s="34">
        <f t="shared" si="13"/>
        <v>1.6666666666666667</v>
      </c>
      <c r="AS23" s="36">
        <f t="shared" si="14"/>
        <v>0.7142857142857143</v>
      </c>
      <c r="AT23" s="34">
        <f t="shared" si="15"/>
        <v>0.38461538461538464</v>
      </c>
      <c r="AU23" s="33">
        <f t="shared" si="16"/>
        <v>0.64308681672025725</v>
      </c>
      <c r="AV23" s="33">
        <f t="shared" si="17"/>
        <v>0.66666666666666663</v>
      </c>
      <c r="AW23" s="34">
        <f t="shared" si="18"/>
        <v>1</v>
      </c>
      <c r="AX23" s="36">
        <f t="shared" si="19"/>
        <v>0.16666666666666666</v>
      </c>
      <c r="AY23" s="34">
        <f t="shared" si="20"/>
        <v>8.3333333333333329E-2</v>
      </c>
      <c r="AZ23">
        <f t="shared" si="21"/>
        <v>25</v>
      </c>
      <c r="BB23">
        <f t="shared" si="22"/>
        <v>12.95</v>
      </c>
      <c r="BC23">
        <f t="shared" si="23"/>
        <v>-5.0000000000000711E-2</v>
      </c>
      <c r="BD23">
        <f t="shared" si="24"/>
        <v>11.95</v>
      </c>
      <c r="BE23">
        <f t="shared" si="25"/>
        <v>-5.0000000000000711E-2</v>
      </c>
    </row>
    <row r="24" spans="1:57" x14ac:dyDescent="0.2">
      <c r="A24" s="62" t="s">
        <v>28</v>
      </c>
      <c r="B24" s="62" t="s">
        <v>30</v>
      </c>
      <c r="C24" s="62" t="s">
        <v>33</v>
      </c>
      <c r="D24" s="62" t="s">
        <v>36</v>
      </c>
      <c r="E24" s="62" t="s">
        <v>34</v>
      </c>
      <c r="F24" s="64">
        <v>5.8449074074074072E-3</v>
      </c>
      <c r="G24" s="62">
        <v>2</v>
      </c>
      <c r="H24" s="62">
        <v>22</v>
      </c>
      <c r="I24" s="62">
        <v>16</v>
      </c>
      <c r="J24" s="62">
        <v>10</v>
      </c>
      <c r="K24" s="62">
        <v>0</v>
      </c>
      <c r="L24" s="62">
        <v>2</v>
      </c>
      <c r="M24" s="62">
        <v>3</v>
      </c>
      <c r="N24" s="62">
        <v>5</v>
      </c>
      <c r="O24" s="62">
        <v>2</v>
      </c>
      <c r="P24" s="62">
        <v>2</v>
      </c>
      <c r="Q24" s="62">
        <v>3</v>
      </c>
      <c r="R24" s="62">
        <v>3</v>
      </c>
      <c r="S24" s="62">
        <v>0</v>
      </c>
      <c r="T24" s="62">
        <v>14</v>
      </c>
      <c r="U24" s="62">
        <v>12</v>
      </c>
      <c r="V24" s="62">
        <v>0</v>
      </c>
      <c r="W24" s="62">
        <v>3</v>
      </c>
      <c r="X24" s="62">
        <v>5</v>
      </c>
      <c r="Y24" s="62">
        <v>4</v>
      </c>
      <c r="Z24" s="62">
        <v>3</v>
      </c>
      <c r="AA24" s="62">
        <v>1</v>
      </c>
      <c r="AB24" s="62">
        <v>5</v>
      </c>
      <c r="AC24" s="62">
        <v>0</v>
      </c>
      <c r="AD24" s="62">
        <v>4</v>
      </c>
      <c r="AE24" s="19">
        <f t="shared" si="0"/>
        <v>0.66666666666666663</v>
      </c>
      <c r="AF24" s="19">
        <f t="shared" si="1"/>
        <v>0</v>
      </c>
      <c r="AG24" s="19">
        <f t="shared" si="2"/>
        <v>0.4</v>
      </c>
      <c r="AH24" s="19">
        <f t="shared" si="3"/>
        <v>0</v>
      </c>
      <c r="AI24" s="20">
        <f t="shared" si="4"/>
        <v>1.6</v>
      </c>
      <c r="AJ24" s="19">
        <f t="shared" si="5"/>
        <v>0.42307692307692307</v>
      </c>
      <c r="AK24" s="19">
        <f t="shared" si="6"/>
        <v>0</v>
      </c>
      <c r="AL24" s="19">
        <f t="shared" si="7"/>
        <v>0.375</v>
      </c>
      <c r="AM24" s="19">
        <f t="shared" si="8"/>
        <v>0.30769230769230771</v>
      </c>
      <c r="AN24" s="20">
        <f t="shared" si="9"/>
        <v>1.1666666666666667</v>
      </c>
      <c r="AO24" s="32">
        <f t="shared" si="10"/>
        <v>0.43333333333333335</v>
      </c>
      <c r="AP24" s="33">
        <f t="shared" si="11"/>
        <v>0.66666666666666663</v>
      </c>
      <c r="AQ24" s="33">
        <f t="shared" si="12"/>
        <v>0.6</v>
      </c>
      <c r="AR24" s="34">
        <f t="shared" si="13"/>
        <v>0</v>
      </c>
      <c r="AS24" s="36">
        <f t="shared" si="14"/>
        <v>0.42857142857142855</v>
      </c>
      <c r="AT24" s="34">
        <f t="shared" si="15"/>
        <v>0.3</v>
      </c>
      <c r="AU24" s="33">
        <f t="shared" si="16"/>
        <v>0.50432276657060515</v>
      </c>
      <c r="AV24" s="33">
        <f t="shared" si="17"/>
        <v>0.625</v>
      </c>
      <c r="AW24" s="34">
        <f t="shared" si="18"/>
        <v>0</v>
      </c>
      <c r="AX24" s="36">
        <f t="shared" si="19"/>
        <v>0</v>
      </c>
      <c r="AY24" s="34">
        <f t="shared" si="20"/>
        <v>0</v>
      </c>
      <c r="AZ24">
        <f t="shared" si="21"/>
        <v>22</v>
      </c>
      <c r="BB24">
        <f t="shared" si="22"/>
        <v>10</v>
      </c>
      <c r="BC24">
        <f t="shared" si="23"/>
        <v>0</v>
      </c>
      <c r="BD24">
        <f t="shared" si="24"/>
        <v>11.9</v>
      </c>
      <c r="BE24">
        <f t="shared" si="25"/>
        <v>-9.9999999999999645E-2</v>
      </c>
    </row>
    <row r="25" spans="1:57" x14ac:dyDescent="0.2">
      <c r="A25" s="62" t="s">
        <v>29</v>
      </c>
      <c r="B25" s="62" t="s">
        <v>30</v>
      </c>
      <c r="C25" s="62" t="s">
        <v>38</v>
      </c>
      <c r="D25" s="62" t="s">
        <v>34</v>
      </c>
      <c r="E25" s="62" t="s">
        <v>35</v>
      </c>
      <c r="F25" s="64">
        <v>5.6712962962962958E-3</v>
      </c>
      <c r="G25" s="62">
        <v>1</v>
      </c>
      <c r="H25" s="62">
        <v>23</v>
      </c>
      <c r="I25" s="62">
        <v>13</v>
      </c>
      <c r="J25" s="62">
        <v>11</v>
      </c>
      <c r="K25" s="62">
        <v>3</v>
      </c>
      <c r="L25" s="62">
        <v>2</v>
      </c>
      <c r="M25" s="62">
        <v>2</v>
      </c>
      <c r="N25" s="62">
        <v>4</v>
      </c>
      <c r="O25" s="62">
        <v>1</v>
      </c>
      <c r="P25" s="62">
        <v>1</v>
      </c>
      <c r="Q25" s="62">
        <v>2</v>
      </c>
      <c r="R25" s="62">
        <v>2</v>
      </c>
      <c r="S25" s="62">
        <v>5</v>
      </c>
      <c r="T25" s="62">
        <v>12</v>
      </c>
      <c r="U25" s="62">
        <v>12</v>
      </c>
      <c r="V25" s="62">
        <v>1</v>
      </c>
      <c r="W25" s="62">
        <v>2</v>
      </c>
      <c r="X25" s="62">
        <v>6</v>
      </c>
      <c r="Y25" s="62">
        <v>1</v>
      </c>
      <c r="Z25" s="62">
        <v>6</v>
      </c>
      <c r="AA25" s="62">
        <v>2</v>
      </c>
      <c r="AB25" s="62">
        <v>2</v>
      </c>
      <c r="AC25" s="62">
        <v>2</v>
      </c>
      <c r="AD25" s="62">
        <v>4</v>
      </c>
      <c r="AE25" s="19">
        <f t="shared" si="0"/>
        <v>0.6875</v>
      </c>
      <c r="AF25" s="19">
        <f t="shared" si="1"/>
        <v>0.27272727272727271</v>
      </c>
      <c r="AG25" s="19">
        <f t="shared" si="2"/>
        <v>0.5</v>
      </c>
      <c r="AH25" s="19">
        <f t="shared" si="3"/>
        <v>0.625</v>
      </c>
      <c r="AI25" s="20">
        <f t="shared" si="4"/>
        <v>1.1818181818181819</v>
      </c>
      <c r="AJ25" s="19">
        <f t="shared" si="5"/>
        <v>0.36363636363636365</v>
      </c>
      <c r="AK25" s="19">
        <f t="shared" si="6"/>
        <v>8.3333333333333329E-2</v>
      </c>
      <c r="AL25" s="19">
        <f t="shared" si="7"/>
        <v>0.25</v>
      </c>
      <c r="AM25" s="19">
        <f t="shared" si="8"/>
        <v>0.36363636363636365</v>
      </c>
      <c r="AN25" s="20">
        <f t="shared" si="9"/>
        <v>1</v>
      </c>
      <c r="AO25" s="32">
        <f t="shared" si="10"/>
        <v>0.18181818181818188</v>
      </c>
      <c r="AP25" s="33">
        <f t="shared" si="11"/>
        <v>0.63725490196078438</v>
      </c>
      <c r="AQ25" s="33">
        <f t="shared" si="12"/>
        <v>0.5</v>
      </c>
      <c r="AR25" s="34">
        <f t="shared" si="13"/>
        <v>0.66666666666666663</v>
      </c>
      <c r="AS25" s="36">
        <f t="shared" si="14"/>
        <v>0.4</v>
      </c>
      <c r="AT25" s="34">
        <f t="shared" si="15"/>
        <v>0.18181818181818182</v>
      </c>
      <c r="AU25" s="33">
        <f t="shared" si="16"/>
        <v>0.50505050505050497</v>
      </c>
      <c r="AV25" s="33">
        <f t="shared" si="17"/>
        <v>0.75</v>
      </c>
      <c r="AW25" s="34">
        <f t="shared" si="18"/>
        <v>2</v>
      </c>
      <c r="AX25" s="36">
        <f t="shared" si="19"/>
        <v>0.66666666666666663</v>
      </c>
      <c r="AY25" s="34">
        <f t="shared" si="20"/>
        <v>0.16666666666666666</v>
      </c>
      <c r="AZ25">
        <f t="shared" si="21"/>
        <v>23</v>
      </c>
      <c r="BB25">
        <f t="shared" si="22"/>
        <v>11.375</v>
      </c>
      <c r="BC25">
        <f t="shared" si="23"/>
        <v>0.375</v>
      </c>
      <c r="BD25">
        <f t="shared" si="24"/>
        <v>11.9</v>
      </c>
      <c r="BE25">
        <f t="shared" si="25"/>
        <v>-9.9999999999999645E-2</v>
      </c>
    </row>
    <row r="26" spans="1:57" x14ac:dyDescent="0.2">
      <c r="A26" s="62" t="s">
        <v>39</v>
      </c>
      <c r="B26" s="62" t="s">
        <v>33</v>
      </c>
      <c r="C26" s="62" t="s">
        <v>36</v>
      </c>
      <c r="D26" s="62" t="s">
        <v>34</v>
      </c>
      <c r="E26" s="62" t="s">
        <v>35</v>
      </c>
      <c r="F26" s="64">
        <v>5.5555555555555558E-3</v>
      </c>
      <c r="G26" s="62">
        <v>15</v>
      </c>
      <c r="H26" s="62">
        <v>23</v>
      </c>
      <c r="I26" s="62">
        <v>25</v>
      </c>
      <c r="J26" s="62">
        <v>14</v>
      </c>
      <c r="K26" s="62">
        <v>1</v>
      </c>
      <c r="L26" s="62">
        <v>0</v>
      </c>
      <c r="M26" s="62">
        <v>4</v>
      </c>
      <c r="N26" s="62">
        <v>5</v>
      </c>
      <c r="O26" s="62">
        <v>1</v>
      </c>
      <c r="P26" s="62">
        <v>4</v>
      </c>
      <c r="Q26" s="62">
        <v>1</v>
      </c>
      <c r="R26" s="62">
        <v>6</v>
      </c>
      <c r="S26" s="62">
        <v>5</v>
      </c>
      <c r="T26" s="62">
        <v>10</v>
      </c>
      <c r="U26" s="62">
        <v>9</v>
      </c>
      <c r="V26" s="62">
        <v>0</v>
      </c>
      <c r="W26" s="62">
        <v>0</v>
      </c>
      <c r="X26" s="62">
        <v>4</v>
      </c>
      <c r="Y26" s="62">
        <v>2</v>
      </c>
      <c r="Z26" s="62">
        <v>3</v>
      </c>
      <c r="AA26" s="62">
        <v>2</v>
      </c>
      <c r="AB26" s="62">
        <v>2</v>
      </c>
      <c r="AC26" s="62">
        <v>2</v>
      </c>
      <c r="AD26" s="62">
        <v>0</v>
      </c>
      <c r="AE26" s="19">
        <f t="shared" si="0"/>
        <v>1</v>
      </c>
      <c r="AF26" s="19">
        <f t="shared" si="1"/>
        <v>7.1428571428571425E-2</v>
      </c>
      <c r="AG26" s="19">
        <f t="shared" si="2"/>
        <v>0</v>
      </c>
      <c r="AH26" s="19">
        <f t="shared" si="3"/>
        <v>0.45454545454545453</v>
      </c>
      <c r="AI26" s="20">
        <f t="shared" si="4"/>
        <v>1.7857142857142858</v>
      </c>
      <c r="AJ26" s="19">
        <f t="shared" si="5"/>
        <v>0.55555555555555558</v>
      </c>
      <c r="AK26" s="19">
        <f t="shared" si="6"/>
        <v>0</v>
      </c>
      <c r="AL26" s="19">
        <f t="shared" si="7"/>
        <v>0</v>
      </c>
      <c r="AM26" s="19">
        <f t="shared" si="8"/>
        <v>0</v>
      </c>
      <c r="AN26" s="20">
        <f t="shared" si="9"/>
        <v>1.1111111111111112</v>
      </c>
      <c r="AO26" s="32">
        <f t="shared" si="10"/>
        <v>0.67460317460317465</v>
      </c>
      <c r="AP26" s="33">
        <f t="shared" si="11"/>
        <v>0.94696969696969702</v>
      </c>
      <c r="AQ26" s="33">
        <f t="shared" si="12"/>
        <v>1</v>
      </c>
      <c r="AR26" s="34">
        <f t="shared" si="13"/>
        <v>6</v>
      </c>
      <c r="AS26" s="36">
        <f t="shared" si="14"/>
        <v>0.66666666666666663</v>
      </c>
      <c r="AT26" s="34">
        <f t="shared" si="15"/>
        <v>0.42857142857142855</v>
      </c>
      <c r="AU26" s="33">
        <f t="shared" si="16"/>
        <v>0.55555555555555558</v>
      </c>
      <c r="AV26" s="33">
        <f t="shared" si="17"/>
        <v>1</v>
      </c>
      <c r="AW26" s="34">
        <f t="shared" si="18"/>
        <v>0</v>
      </c>
      <c r="AX26" s="36">
        <f t="shared" si="19"/>
        <v>0.5</v>
      </c>
      <c r="AY26" s="34">
        <f t="shared" si="20"/>
        <v>0.22222222222222221</v>
      </c>
      <c r="AZ26">
        <f t="shared" si="21"/>
        <v>23</v>
      </c>
      <c r="BB26">
        <f t="shared" si="22"/>
        <v>14.375</v>
      </c>
      <c r="BC26">
        <f t="shared" si="23"/>
        <v>0.375</v>
      </c>
      <c r="BD26">
        <f t="shared" si="24"/>
        <v>9</v>
      </c>
      <c r="BE26">
        <f t="shared" si="25"/>
        <v>0</v>
      </c>
    </row>
    <row r="27" spans="1:57" x14ac:dyDescent="0.2">
      <c r="A27" s="62" t="s">
        <v>28</v>
      </c>
      <c r="B27" s="62" t="s">
        <v>30</v>
      </c>
      <c r="C27" s="62" t="s">
        <v>38</v>
      </c>
      <c r="D27" s="62" t="s">
        <v>34</v>
      </c>
      <c r="E27" s="62" t="s">
        <v>35</v>
      </c>
      <c r="F27" s="64">
        <v>5.4976851851851853E-3</v>
      </c>
      <c r="G27" s="62">
        <v>1</v>
      </c>
      <c r="H27" s="62">
        <v>24</v>
      </c>
      <c r="I27" s="62">
        <v>12</v>
      </c>
      <c r="J27" s="62">
        <v>12</v>
      </c>
      <c r="K27" s="62">
        <v>3</v>
      </c>
      <c r="L27" s="62">
        <v>1</v>
      </c>
      <c r="M27" s="62">
        <v>4</v>
      </c>
      <c r="N27" s="62">
        <v>3</v>
      </c>
      <c r="O27" s="62">
        <v>4</v>
      </c>
      <c r="P27" s="62">
        <v>2</v>
      </c>
      <c r="Q27" s="62">
        <v>1</v>
      </c>
      <c r="R27" s="62">
        <v>2</v>
      </c>
      <c r="S27" s="62">
        <v>0</v>
      </c>
      <c r="T27" s="62">
        <v>11</v>
      </c>
      <c r="U27" s="62">
        <v>12</v>
      </c>
      <c r="V27" s="62">
        <v>0</v>
      </c>
      <c r="W27" s="62">
        <v>0</v>
      </c>
      <c r="X27" s="62">
        <v>7</v>
      </c>
      <c r="Y27" s="62">
        <v>4</v>
      </c>
      <c r="Z27" s="62">
        <v>4</v>
      </c>
      <c r="AA27" s="62">
        <v>0</v>
      </c>
      <c r="AB27" s="62">
        <v>2</v>
      </c>
      <c r="AC27" s="62">
        <v>0</v>
      </c>
      <c r="AD27" s="62">
        <v>4</v>
      </c>
      <c r="AE27" s="19">
        <f t="shared" si="0"/>
        <v>0.6</v>
      </c>
      <c r="AF27" s="19">
        <f t="shared" si="1"/>
        <v>0.25</v>
      </c>
      <c r="AG27" s="19">
        <f t="shared" si="2"/>
        <v>0.2</v>
      </c>
      <c r="AH27" s="19">
        <f t="shared" si="3"/>
        <v>0</v>
      </c>
      <c r="AI27" s="20">
        <f t="shared" si="4"/>
        <v>1</v>
      </c>
      <c r="AJ27" s="19">
        <f t="shared" si="5"/>
        <v>0.4</v>
      </c>
      <c r="AK27" s="19">
        <f t="shared" si="6"/>
        <v>0</v>
      </c>
      <c r="AL27" s="19">
        <f t="shared" si="7"/>
        <v>0</v>
      </c>
      <c r="AM27" s="19">
        <f t="shared" si="8"/>
        <v>0.4</v>
      </c>
      <c r="AN27" s="20">
        <f t="shared" si="9"/>
        <v>0.91666666666666663</v>
      </c>
      <c r="AO27" s="32">
        <f t="shared" si="10"/>
        <v>8.333333333333337E-2</v>
      </c>
      <c r="AP27" s="48">
        <f t="shared" si="11"/>
        <v>0.6</v>
      </c>
      <c r="AQ27" s="48">
        <f t="shared" si="12"/>
        <v>0.8</v>
      </c>
      <c r="AR27" s="49">
        <f t="shared" si="13"/>
        <v>0.66666666666666663</v>
      </c>
      <c r="AS27" s="51">
        <f t="shared" si="14"/>
        <v>0.4</v>
      </c>
      <c r="AT27" s="49">
        <f t="shared" si="15"/>
        <v>0.16666666666666666</v>
      </c>
      <c r="AU27" s="48">
        <f t="shared" si="16"/>
        <v>0.50551470588235292</v>
      </c>
      <c r="AV27" s="48">
        <f t="shared" si="17"/>
        <v>1</v>
      </c>
      <c r="AW27" s="49">
        <f t="shared" si="18"/>
        <v>0</v>
      </c>
      <c r="AX27" s="51">
        <f t="shared" si="19"/>
        <v>0</v>
      </c>
      <c r="AY27" s="49">
        <f t="shared" si="20"/>
        <v>0</v>
      </c>
      <c r="AZ27">
        <f t="shared" si="21"/>
        <v>24</v>
      </c>
      <c r="BB27">
        <f t="shared" si="22"/>
        <v>12</v>
      </c>
      <c r="BC27">
        <f t="shared" si="23"/>
        <v>0</v>
      </c>
      <c r="BD27">
        <f t="shared" si="24"/>
        <v>11.9</v>
      </c>
      <c r="BE27">
        <f t="shared" si="25"/>
        <v>-9.9999999999999645E-2</v>
      </c>
    </row>
    <row r="28" spans="1:57" x14ac:dyDescent="0.2">
      <c r="A28" s="62" t="s">
        <v>30</v>
      </c>
      <c r="B28" s="62" t="s">
        <v>31</v>
      </c>
      <c r="C28" s="62" t="s">
        <v>33</v>
      </c>
      <c r="D28" s="62" t="s">
        <v>34</v>
      </c>
      <c r="E28" s="62" t="s">
        <v>35</v>
      </c>
      <c r="F28" s="64">
        <v>5.1736111111111115E-3</v>
      </c>
      <c r="G28" s="62">
        <v>4</v>
      </c>
      <c r="H28" s="62">
        <v>22</v>
      </c>
      <c r="I28" s="62">
        <v>14</v>
      </c>
      <c r="J28" s="62">
        <v>12</v>
      </c>
      <c r="K28" s="62">
        <v>2</v>
      </c>
      <c r="L28" s="62">
        <v>4</v>
      </c>
      <c r="M28" s="62">
        <v>5</v>
      </c>
      <c r="N28" s="62">
        <v>1</v>
      </c>
      <c r="O28" s="62">
        <v>4</v>
      </c>
      <c r="P28" s="62">
        <v>4</v>
      </c>
      <c r="Q28" s="62">
        <v>5</v>
      </c>
      <c r="R28" s="62">
        <v>2</v>
      </c>
      <c r="S28" s="62">
        <v>0</v>
      </c>
      <c r="T28" s="62">
        <v>10</v>
      </c>
      <c r="U28" s="62">
        <v>10</v>
      </c>
      <c r="V28" s="62">
        <v>0</v>
      </c>
      <c r="W28" s="62">
        <v>1</v>
      </c>
      <c r="X28" s="62">
        <v>6</v>
      </c>
      <c r="Y28" s="62">
        <v>3</v>
      </c>
      <c r="Z28" s="62">
        <v>6</v>
      </c>
      <c r="AA28" s="62">
        <v>1</v>
      </c>
      <c r="AB28" s="62">
        <v>0</v>
      </c>
      <c r="AC28" s="62">
        <v>2</v>
      </c>
      <c r="AD28" s="62">
        <v>2</v>
      </c>
      <c r="AE28" s="19">
        <f t="shared" si="0"/>
        <v>0.5</v>
      </c>
      <c r="AF28" s="19">
        <f t="shared" si="1"/>
        <v>0.16666666666666666</v>
      </c>
      <c r="AG28" s="19">
        <f t="shared" si="2"/>
        <v>0.44444444444444442</v>
      </c>
      <c r="AH28" s="19">
        <f t="shared" si="3"/>
        <v>0</v>
      </c>
      <c r="AI28" s="20">
        <f t="shared" si="4"/>
        <v>1.1666666666666667</v>
      </c>
      <c r="AJ28" s="19">
        <f t="shared" si="5"/>
        <v>0.45</v>
      </c>
      <c r="AK28" s="19">
        <f t="shared" si="6"/>
        <v>0</v>
      </c>
      <c r="AL28" s="19">
        <f t="shared" si="7"/>
        <v>0.14285714285714285</v>
      </c>
      <c r="AM28" s="19">
        <f t="shared" si="8"/>
        <v>0.2</v>
      </c>
      <c r="AN28" s="20">
        <f t="shared" si="9"/>
        <v>1</v>
      </c>
      <c r="AO28" s="32">
        <f t="shared" si="10"/>
        <v>0.16666666666666674</v>
      </c>
      <c r="AP28" s="33">
        <f t="shared" si="11"/>
        <v>0.5</v>
      </c>
      <c r="AQ28" s="33">
        <f t="shared" si="12"/>
        <v>0.55555555555555558</v>
      </c>
      <c r="AR28" s="34">
        <f t="shared" si="13"/>
        <v>1</v>
      </c>
      <c r="AS28" s="36">
        <f t="shared" si="14"/>
        <v>0.4</v>
      </c>
      <c r="AT28" s="34">
        <f t="shared" si="15"/>
        <v>0.16666666666666666</v>
      </c>
      <c r="AU28" s="33">
        <f t="shared" si="16"/>
        <v>0.47892720306513414</v>
      </c>
      <c r="AV28" s="33">
        <f t="shared" si="17"/>
        <v>0.8571428571428571</v>
      </c>
      <c r="AW28" s="34">
        <f t="shared" si="18"/>
        <v>0</v>
      </c>
      <c r="AX28" s="36">
        <f t="shared" si="19"/>
        <v>0.5</v>
      </c>
      <c r="AY28" s="34">
        <f t="shared" si="20"/>
        <v>0.2</v>
      </c>
      <c r="AZ28">
        <f t="shared" si="21"/>
        <v>22</v>
      </c>
      <c r="BB28">
        <f t="shared" si="22"/>
        <v>12</v>
      </c>
      <c r="BC28">
        <f t="shared" si="23"/>
        <v>0</v>
      </c>
      <c r="BD28">
        <f t="shared" si="24"/>
        <v>9.9499999999999993</v>
      </c>
      <c r="BE28">
        <f t="shared" si="25"/>
        <v>-5.0000000000000711E-2</v>
      </c>
    </row>
    <row r="29" spans="1:57" x14ac:dyDescent="0.2">
      <c r="A29" s="62" t="s">
        <v>28</v>
      </c>
      <c r="B29" s="62" t="s">
        <v>29</v>
      </c>
      <c r="C29" s="62" t="s">
        <v>39</v>
      </c>
      <c r="D29" s="62" t="s">
        <v>36</v>
      </c>
      <c r="E29" s="62" t="s">
        <v>35</v>
      </c>
      <c r="F29" s="64">
        <v>4.6180555555555558E-3</v>
      </c>
      <c r="G29" s="62">
        <v>-6</v>
      </c>
      <c r="H29" s="62">
        <v>23</v>
      </c>
      <c r="I29" s="62">
        <v>11</v>
      </c>
      <c r="J29" s="62">
        <v>11</v>
      </c>
      <c r="K29" s="62">
        <v>3</v>
      </c>
      <c r="L29" s="62">
        <v>0</v>
      </c>
      <c r="M29" s="62">
        <v>3</v>
      </c>
      <c r="N29" s="62">
        <v>4</v>
      </c>
      <c r="O29" s="62">
        <v>0</v>
      </c>
      <c r="P29" s="62">
        <v>1</v>
      </c>
      <c r="Q29" s="62">
        <v>3</v>
      </c>
      <c r="R29" s="62">
        <v>1</v>
      </c>
      <c r="S29" s="62">
        <v>0</v>
      </c>
      <c r="T29" s="62">
        <v>17</v>
      </c>
      <c r="U29" s="62">
        <v>12</v>
      </c>
      <c r="V29" s="62">
        <v>1</v>
      </c>
      <c r="W29" s="62">
        <v>0</v>
      </c>
      <c r="X29" s="62">
        <v>3</v>
      </c>
      <c r="Y29" s="62">
        <v>5</v>
      </c>
      <c r="Z29" s="62">
        <v>2</v>
      </c>
      <c r="AA29" s="62">
        <v>2</v>
      </c>
      <c r="AB29" s="62">
        <v>1</v>
      </c>
      <c r="AC29" s="62">
        <v>4</v>
      </c>
      <c r="AD29" s="62">
        <v>2</v>
      </c>
      <c r="AE29" s="19">
        <f t="shared" si="0"/>
        <v>0.6875</v>
      </c>
      <c r="AF29" s="19">
        <f t="shared" si="1"/>
        <v>0.27272727272727271</v>
      </c>
      <c r="AG29" s="19">
        <f t="shared" si="2"/>
        <v>0</v>
      </c>
      <c r="AH29" s="19">
        <f t="shared" si="3"/>
        <v>0</v>
      </c>
      <c r="AI29" s="20">
        <f t="shared" si="4"/>
        <v>1</v>
      </c>
      <c r="AJ29" s="19">
        <f t="shared" si="5"/>
        <v>0.8</v>
      </c>
      <c r="AK29" s="19">
        <f t="shared" si="6"/>
        <v>8.3333333333333329E-2</v>
      </c>
      <c r="AL29" s="19">
        <f t="shared" si="7"/>
        <v>0</v>
      </c>
      <c r="AM29" s="19">
        <f t="shared" si="8"/>
        <v>0.2</v>
      </c>
      <c r="AN29" s="20">
        <f t="shared" si="9"/>
        <v>1.4166666666666667</v>
      </c>
      <c r="AO29" s="32">
        <f t="shared" si="10"/>
        <v>-0.41666666666666674</v>
      </c>
      <c r="AP29" s="33">
        <f t="shared" si="11"/>
        <v>0.6875</v>
      </c>
      <c r="AQ29" s="33">
        <f t="shared" si="12"/>
        <v>1</v>
      </c>
      <c r="AR29" s="34">
        <f t="shared" si="13"/>
        <v>0.33333333333333331</v>
      </c>
      <c r="AS29" s="36">
        <f t="shared" si="14"/>
        <v>0.2</v>
      </c>
      <c r="AT29" s="34">
        <f t="shared" si="15"/>
        <v>9.0909090909090912E-2</v>
      </c>
      <c r="AU29" s="33">
        <f t="shared" si="16"/>
        <v>0.81417624521072796</v>
      </c>
      <c r="AV29" s="33">
        <f t="shared" si="17"/>
        <v>1</v>
      </c>
      <c r="AW29" s="34">
        <f t="shared" si="18"/>
        <v>4</v>
      </c>
      <c r="AX29" s="36">
        <f t="shared" si="19"/>
        <v>0.5714285714285714</v>
      </c>
      <c r="AY29" s="34">
        <f t="shared" si="20"/>
        <v>0.33333333333333331</v>
      </c>
      <c r="AZ29">
        <f t="shared" si="21"/>
        <v>23</v>
      </c>
      <c r="BB29">
        <f t="shared" si="22"/>
        <v>11</v>
      </c>
      <c r="BC29">
        <f t="shared" si="23"/>
        <v>0</v>
      </c>
      <c r="BD29">
        <f t="shared" si="24"/>
        <v>11.95</v>
      </c>
      <c r="BE29">
        <f t="shared" si="25"/>
        <v>-5.0000000000000711E-2</v>
      </c>
    </row>
    <row r="30" spans="1:57" x14ac:dyDescent="0.2">
      <c r="A30" s="62" t="s">
        <v>28</v>
      </c>
      <c r="B30" s="62" t="s">
        <v>29</v>
      </c>
      <c r="C30" s="62" t="s">
        <v>30</v>
      </c>
      <c r="D30" s="62" t="s">
        <v>37</v>
      </c>
      <c r="E30" s="62" t="s">
        <v>34</v>
      </c>
      <c r="F30" s="64">
        <v>4.31712962962963E-3</v>
      </c>
      <c r="G30" s="62">
        <v>3</v>
      </c>
      <c r="H30" s="62">
        <v>21</v>
      </c>
      <c r="I30" s="62">
        <v>10</v>
      </c>
      <c r="J30" s="62">
        <v>11</v>
      </c>
      <c r="K30" s="62">
        <v>4</v>
      </c>
      <c r="L30" s="62">
        <v>0</v>
      </c>
      <c r="M30" s="62">
        <v>3</v>
      </c>
      <c r="N30" s="62">
        <v>1</v>
      </c>
      <c r="O30" s="62">
        <v>2</v>
      </c>
      <c r="P30" s="62">
        <v>2</v>
      </c>
      <c r="Q30" s="62">
        <v>1</v>
      </c>
      <c r="R30" s="62">
        <v>1</v>
      </c>
      <c r="S30" s="62">
        <v>2</v>
      </c>
      <c r="T30" s="62">
        <v>7</v>
      </c>
      <c r="U30" s="62">
        <v>10</v>
      </c>
      <c r="V30" s="62">
        <v>1</v>
      </c>
      <c r="W30" s="62">
        <v>2</v>
      </c>
      <c r="X30" s="62">
        <v>6</v>
      </c>
      <c r="Y30" s="62">
        <v>2</v>
      </c>
      <c r="Z30" s="62">
        <v>4</v>
      </c>
      <c r="AA30" s="62">
        <v>1</v>
      </c>
      <c r="AB30" s="62">
        <v>5</v>
      </c>
      <c r="AC30" s="62">
        <v>2</v>
      </c>
      <c r="AD30" s="62">
        <v>0</v>
      </c>
      <c r="AE30" s="19">
        <f t="shared" si="0"/>
        <v>0.66666666666666663</v>
      </c>
      <c r="AF30" s="19">
        <f t="shared" si="1"/>
        <v>0.36363636363636365</v>
      </c>
      <c r="AG30" s="19">
        <f t="shared" si="2"/>
        <v>0</v>
      </c>
      <c r="AH30" s="19">
        <f t="shared" si="3"/>
        <v>0.33333333333333331</v>
      </c>
      <c r="AI30" s="20">
        <f t="shared" si="4"/>
        <v>0.90909090909090906</v>
      </c>
      <c r="AJ30" s="19">
        <f t="shared" si="5"/>
        <v>0.29166666666666669</v>
      </c>
      <c r="AK30" s="19">
        <f t="shared" si="6"/>
        <v>0.1</v>
      </c>
      <c r="AL30" s="19">
        <f t="shared" si="7"/>
        <v>0.25</v>
      </c>
      <c r="AM30" s="19">
        <f t="shared" si="8"/>
        <v>0</v>
      </c>
      <c r="AN30" s="20">
        <f t="shared" si="9"/>
        <v>0.7</v>
      </c>
      <c r="AO30" s="32">
        <f t="shared" si="10"/>
        <v>0.20909090909090911</v>
      </c>
      <c r="AP30" s="33">
        <f t="shared" si="11"/>
        <v>0.72674418604651159</v>
      </c>
      <c r="AQ30" s="33">
        <f t="shared" si="12"/>
        <v>1</v>
      </c>
      <c r="AR30" s="34">
        <f t="shared" si="13"/>
        <v>0.25</v>
      </c>
      <c r="AS30" s="36">
        <f t="shared" si="14"/>
        <v>0.33333333333333331</v>
      </c>
      <c r="AT30" s="34">
        <f t="shared" si="15"/>
        <v>9.0909090909090912E-2</v>
      </c>
      <c r="AU30" s="33">
        <f t="shared" si="16"/>
        <v>0.29166666666666669</v>
      </c>
      <c r="AV30" s="33">
        <f t="shared" si="17"/>
        <v>0.75</v>
      </c>
      <c r="AW30" s="34">
        <f t="shared" si="18"/>
        <v>2</v>
      </c>
      <c r="AX30" s="36">
        <f t="shared" si="19"/>
        <v>0.66666666666666663</v>
      </c>
      <c r="AY30" s="34">
        <f t="shared" si="20"/>
        <v>0.2</v>
      </c>
      <c r="AZ30">
        <f t="shared" si="21"/>
        <v>21</v>
      </c>
      <c r="BB30">
        <f t="shared" si="22"/>
        <v>10.95</v>
      </c>
      <c r="BC30">
        <f t="shared" si="23"/>
        <v>-5.0000000000000711E-2</v>
      </c>
      <c r="BD30">
        <f t="shared" si="24"/>
        <v>11</v>
      </c>
      <c r="BE30">
        <f t="shared" si="25"/>
        <v>1</v>
      </c>
    </row>
    <row r="31" spans="1:57" x14ac:dyDescent="0.2">
      <c r="A31" s="62" t="s">
        <v>29</v>
      </c>
      <c r="B31" s="62" t="s">
        <v>30</v>
      </c>
      <c r="C31" s="62" t="s">
        <v>33</v>
      </c>
      <c r="D31" s="62" t="s">
        <v>37</v>
      </c>
      <c r="E31" s="62" t="s">
        <v>34</v>
      </c>
      <c r="F31" s="64">
        <v>4.2939814814814811E-3</v>
      </c>
      <c r="G31" s="62">
        <v>-1</v>
      </c>
      <c r="H31" s="62">
        <v>22</v>
      </c>
      <c r="I31" s="62">
        <v>10</v>
      </c>
      <c r="J31" s="62">
        <v>11</v>
      </c>
      <c r="K31" s="62">
        <v>1</v>
      </c>
      <c r="L31" s="62">
        <v>0</v>
      </c>
      <c r="M31" s="62">
        <v>6</v>
      </c>
      <c r="N31" s="62">
        <v>5</v>
      </c>
      <c r="O31" s="62">
        <v>4</v>
      </c>
      <c r="P31" s="62">
        <v>0</v>
      </c>
      <c r="Q31" s="62">
        <v>1</v>
      </c>
      <c r="R31" s="62">
        <v>4</v>
      </c>
      <c r="S31" s="62">
        <v>1</v>
      </c>
      <c r="T31" s="62">
        <v>11</v>
      </c>
      <c r="U31" s="62">
        <v>11</v>
      </c>
      <c r="V31" s="62">
        <v>3</v>
      </c>
      <c r="W31" s="62">
        <v>0</v>
      </c>
      <c r="X31" s="62">
        <v>3</v>
      </c>
      <c r="Y31" s="62">
        <v>4</v>
      </c>
      <c r="Z31" s="62">
        <v>1</v>
      </c>
      <c r="AA31" s="62">
        <v>1</v>
      </c>
      <c r="AB31" s="62">
        <v>2</v>
      </c>
      <c r="AC31" s="62">
        <v>2</v>
      </c>
      <c r="AD31" s="62">
        <v>0</v>
      </c>
      <c r="AE31" s="19">
        <f t="shared" si="0"/>
        <v>0.5</v>
      </c>
      <c r="AF31" s="19">
        <f t="shared" si="1"/>
        <v>9.0909090909090912E-2</v>
      </c>
      <c r="AG31" s="19">
        <f t="shared" si="2"/>
        <v>0</v>
      </c>
      <c r="AH31" s="19">
        <f t="shared" si="3"/>
        <v>0.1</v>
      </c>
      <c r="AI31" s="20">
        <f t="shared" si="4"/>
        <v>0.90909090909090906</v>
      </c>
      <c r="AJ31" s="19">
        <f t="shared" si="5"/>
        <v>0.6875</v>
      </c>
      <c r="AK31" s="19">
        <f t="shared" si="6"/>
        <v>0.27272727272727271</v>
      </c>
      <c r="AL31" s="19">
        <f t="shared" si="7"/>
        <v>0</v>
      </c>
      <c r="AM31" s="19">
        <f t="shared" si="8"/>
        <v>0</v>
      </c>
      <c r="AN31" s="20">
        <f t="shared" si="9"/>
        <v>1</v>
      </c>
      <c r="AO31" s="32">
        <f t="shared" si="10"/>
        <v>-9.0909090909090939E-2</v>
      </c>
      <c r="AP31" s="33">
        <f t="shared" si="11"/>
        <v>0.47892720306513414</v>
      </c>
      <c r="AQ31" s="33">
        <f t="shared" si="12"/>
        <v>1</v>
      </c>
      <c r="AR31" s="34">
        <f t="shared" si="13"/>
        <v>4</v>
      </c>
      <c r="AS31" s="36">
        <f t="shared" si="14"/>
        <v>0.8</v>
      </c>
      <c r="AT31" s="34">
        <f t="shared" si="15"/>
        <v>0.36363636363636365</v>
      </c>
      <c r="AU31" s="33">
        <f t="shared" si="16"/>
        <v>0.6875</v>
      </c>
      <c r="AV31" s="33">
        <f t="shared" si="17"/>
        <v>1</v>
      </c>
      <c r="AW31" s="34">
        <f t="shared" si="18"/>
        <v>0.66666666666666663</v>
      </c>
      <c r="AX31" s="36">
        <f t="shared" si="19"/>
        <v>0.4</v>
      </c>
      <c r="AY31" s="34">
        <f t="shared" si="20"/>
        <v>0.18181818181818182</v>
      </c>
      <c r="AZ31">
        <f t="shared" si="21"/>
        <v>22</v>
      </c>
      <c r="BB31">
        <f t="shared" si="22"/>
        <v>11.475</v>
      </c>
      <c r="BC31">
        <f t="shared" si="23"/>
        <v>0.47499999999999964</v>
      </c>
      <c r="BD31">
        <f t="shared" si="24"/>
        <v>11</v>
      </c>
      <c r="BE31">
        <f t="shared" si="25"/>
        <v>0</v>
      </c>
    </row>
    <row r="32" spans="1:57" x14ac:dyDescent="0.2">
      <c r="A32" s="62" t="s">
        <v>29</v>
      </c>
      <c r="B32" s="62" t="s">
        <v>30</v>
      </c>
      <c r="C32" s="62" t="s">
        <v>31</v>
      </c>
      <c r="D32" s="62" t="s">
        <v>33</v>
      </c>
      <c r="E32" s="62" t="s">
        <v>34</v>
      </c>
      <c r="F32" s="64">
        <v>4.2361111111111106E-3</v>
      </c>
      <c r="G32" s="62">
        <v>-5</v>
      </c>
      <c r="H32" s="62">
        <v>22</v>
      </c>
      <c r="I32" s="62">
        <v>8</v>
      </c>
      <c r="J32" s="62">
        <v>10</v>
      </c>
      <c r="K32" s="62">
        <v>1</v>
      </c>
      <c r="L32" s="62">
        <v>1</v>
      </c>
      <c r="M32" s="62">
        <v>5</v>
      </c>
      <c r="N32" s="62">
        <v>3</v>
      </c>
      <c r="O32" s="62">
        <v>5</v>
      </c>
      <c r="P32" s="62">
        <v>0</v>
      </c>
      <c r="Q32" s="62">
        <v>1</v>
      </c>
      <c r="R32" s="62">
        <v>1</v>
      </c>
      <c r="S32" s="62">
        <v>2</v>
      </c>
      <c r="T32" s="62">
        <v>13</v>
      </c>
      <c r="U32" s="62">
        <v>12</v>
      </c>
      <c r="V32" s="62">
        <v>3</v>
      </c>
      <c r="W32" s="62">
        <v>3</v>
      </c>
      <c r="X32" s="62">
        <v>4</v>
      </c>
      <c r="Y32" s="62">
        <v>4</v>
      </c>
      <c r="Z32" s="62">
        <v>5</v>
      </c>
      <c r="AA32" s="62">
        <v>1</v>
      </c>
      <c r="AB32" s="62">
        <v>1</v>
      </c>
      <c r="AC32" s="62">
        <v>2</v>
      </c>
      <c r="AD32" s="62">
        <v>3</v>
      </c>
      <c r="AE32" s="19">
        <f t="shared" si="0"/>
        <v>0.33333333333333331</v>
      </c>
      <c r="AF32" s="19">
        <f t="shared" si="1"/>
        <v>0.1</v>
      </c>
      <c r="AG32" s="19">
        <f t="shared" si="2"/>
        <v>0.16666666666666666</v>
      </c>
      <c r="AH32" s="19">
        <f t="shared" si="3"/>
        <v>0.22222222222222221</v>
      </c>
      <c r="AI32" s="20">
        <f t="shared" si="4"/>
        <v>0.8</v>
      </c>
      <c r="AJ32" s="19">
        <f t="shared" si="5"/>
        <v>0.5</v>
      </c>
      <c r="AK32" s="19">
        <f t="shared" si="6"/>
        <v>0.25</v>
      </c>
      <c r="AL32" s="19">
        <f t="shared" si="7"/>
        <v>0.42857142857142855</v>
      </c>
      <c r="AM32" s="19">
        <f t="shared" si="8"/>
        <v>0.27272727272727271</v>
      </c>
      <c r="AN32" s="20">
        <f t="shared" si="9"/>
        <v>1.0833333333333333</v>
      </c>
      <c r="AO32" s="32">
        <f t="shared" si="10"/>
        <v>-0.28333333333333321</v>
      </c>
      <c r="AP32" s="33">
        <f t="shared" si="11"/>
        <v>0.40485829959514169</v>
      </c>
      <c r="AQ32" s="33">
        <f t="shared" si="12"/>
        <v>0.83333333333333337</v>
      </c>
      <c r="AR32" s="34">
        <f t="shared" si="13"/>
        <v>1</v>
      </c>
      <c r="AS32" s="36">
        <f t="shared" si="14"/>
        <v>0.33333333333333331</v>
      </c>
      <c r="AT32" s="34">
        <f t="shared" si="15"/>
        <v>0.1</v>
      </c>
      <c r="AU32" s="33">
        <f t="shared" si="16"/>
        <v>0.55746140651801024</v>
      </c>
      <c r="AV32" s="33">
        <f t="shared" si="17"/>
        <v>0.5714285714285714</v>
      </c>
      <c r="AW32" s="34">
        <f t="shared" si="18"/>
        <v>0.66666666666666663</v>
      </c>
      <c r="AX32" s="36">
        <f t="shared" si="19"/>
        <v>0.4</v>
      </c>
      <c r="AY32" s="34">
        <f t="shared" si="20"/>
        <v>0.16666666666666666</v>
      </c>
      <c r="AZ32">
        <f t="shared" si="21"/>
        <v>22</v>
      </c>
      <c r="BB32">
        <f t="shared" si="22"/>
        <v>9.9499999999999993</v>
      </c>
      <c r="BC32">
        <f t="shared" si="23"/>
        <v>-5.0000000000000711E-2</v>
      </c>
      <c r="BD32">
        <f t="shared" si="24"/>
        <v>12.425000000000001</v>
      </c>
      <c r="BE32">
        <f t="shared" si="25"/>
        <v>0.42500000000000071</v>
      </c>
    </row>
    <row r="33" spans="1:57" x14ac:dyDescent="0.2">
      <c r="A33" s="62" t="s">
        <v>28</v>
      </c>
      <c r="B33" s="62" t="s">
        <v>29</v>
      </c>
      <c r="C33" s="62" t="s">
        <v>39</v>
      </c>
      <c r="D33" s="62" t="s">
        <v>37</v>
      </c>
      <c r="E33" s="62" t="s">
        <v>35</v>
      </c>
      <c r="F33" s="64">
        <v>3.9814814814814817E-3</v>
      </c>
      <c r="G33" s="62">
        <v>-7</v>
      </c>
      <c r="H33" s="62">
        <v>16</v>
      </c>
      <c r="I33" s="62">
        <v>3</v>
      </c>
      <c r="J33" s="62">
        <v>9</v>
      </c>
      <c r="K33" s="62">
        <v>4</v>
      </c>
      <c r="L33" s="62">
        <v>3</v>
      </c>
      <c r="M33" s="62">
        <v>4</v>
      </c>
      <c r="N33" s="62">
        <v>1</v>
      </c>
      <c r="O33" s="62">
        <v>5</v>
      </c>
      <c r="P33" s="62">
        <v>0</v>
      </c>
      <c r="Q33" s="62">
        <v>1</v>
      </c>
      <c r="R33" s="62">
        <v>1</v>
      </c>
      <c r="S33" s="62">
        <v>2</v>
      </c>
      <c r="T33" s="62">
        <v>10</v>
      </c>
      <c r="U33" s="62">
        <v>7</v>
      </c>
      <c r="V33" s="62">
        <v>2</v>
      </c>
      <c r="W33" s="62">
        <v>1</v>
      </c>
      <c r="X33" s="62">
        <v>1</v>
      </c>
      <c r="Y33" s="62">
        <v>5</v>
      </c>
      <c r="Z33" s="62">
        <v>2</v>
      </c>
      <c r="AA33" s="62">
        <v>0</v>
      </c>
      <c r="AB33" s="62">
        <v>0</v>
      </c>
      <c r="AC33" s="62">
        <v>2</v>
      </c>
      <c r="AD33" s="62">
        <v>0</v>
      </c>
      <c r="AE33" s="19">
        <f t="shared" si="0"/>
        <v>0.14285714285714285</v>
      </c>
      <c r="AF33" s="19">
        <f t="shared" si="1"/>
        <v>0.44444444444444442</v>
      </c>
      <c r="AG33" s="19">
        <f t="shared" si="2"/>
        <v>0.42857142857142855</v>
      </c>
      <c r="AH33" s="19">
        <f t="shared" si="3"/>
        <v>0.2857142857142857</v>
      </c>
      <c r="AI33" s="20">
        <f t="shared" si="4"/>
        <v>0.33333333333333331</v>
      </c>
      <c r="AJ33" s="19">
        <f t="shared" si="5"/>
        <v>0.7142857142857143</v>
      </c>
      <c r="AK33" s="19">
        <f t="shared" si="6"/>
        <v>0.2857142857142857</v>
      </c>
      <c r="AL33" s="19">
        <f t="shared" si="7"/>
        <v>0.5</v>
      </c>
      <c r="AM33" s="19">
        <f t="shared" si="8"/>
        <v>0</v>
      </c>
      <c r="AN33" s="20">
        <f t="shared" si="9"/>
        <v>1.4285714285714286</v>
      </c>
      <c r="AO33" s="32">
        <f t="shared" si="10"/>
        <v>-1.0952380952380953</v>
      </c>
      <c r="AP33" s="48">
        <f t="shared" si="11"/>
        <v>0.19035532994923859</v>
      </c>
      <c r="AQ33" s="48">
        <f t="shared" si="12"/>
        <v>0.5714285714285714</v>
      </c>
      <c r="AR33" s="49">
        <f t="shared" si="13"/>
        <v>0.25</v>
      </c>
      <c r="AS33" s="51">
        <f t="shared" si="14"/>
        <v>1</v>
      </c>
      <c r="AT33" s="49">
        <f t="shared" si="15"/>
        <v>0.1111111111111111</v>
      </c>
      <c r="AU33" s="48">
        <f t="shared" si="16"/>
        <v>0.7142857142857143</v>
      </c>
      <c r="AV33" s="48">
        <f t="shared" si="17"/>
        <v>0.5</v>
      </c>
      <c r="AW33" s="49">
        <f t="shared" si="18"/>
        <v>1</v>
      </c>
      <c r="AX33" s="51">
        <f t="shared" si="19"/>
        <v>0.4</v>
      </c>
      <c r="AY33" s="49">
        <f t="shared" si="20"/>
        <v>0.2857142857142857</v>
      </c>
      <c r="AZ33">
        <f t="shared" si="21"/>
        <v>16</v>
      </c>
      <c r="BB33">
        <f t="shared" si="22"/>
        <v>8.9499999999999993</v>
      </c>
      <c r="BC33">
        <f t="shared" si="23"/>
        <v>-5.0000000000000711E-2</v>
      </c>
      <c r="BD33">
        <f t="shared" si="24"/>
        <v>8</v>
      </c>
      <c r="BE33">
        <f t="shared" si="25"/>
        <v>1</v>
      </c>
    </row>
    <row r="34" spans="1:57" x14ac:dyDescent="0.2">
      <c r="A34" s="62" t="s">
        <v>28</v>
      </c>
      <c r="B34" s="62" t="s">
        <v>30</v>
      </c>
      <c r="C34" s="62" t="s">
        <v>39</v>
      </c>
      <c r="D34" s="62" t="s">
        <v>33</v>
      </c>
      <c r="E34" s="62" t="s">
        <v>35</v>
      </c>
      <c r="F34" s="64">
        <v>3.7962962962962963E-3</v>
      </c>
      <c r="G34" s="62">
        <v>6</v>
      </c>
      <c r="H34" s="62">
        <v>16</v>
      </c>
      <c r="I34" s="62">
        <v>9</v>
      </c>
      <c r="J34" s="62">
        <v>8</v>
      </c>
      <c r="K34" s="62">
        <v>2</v>
      </c>
      <c r="L34" s="62">
        <v>1</v>
      </c>
      <c r="M34" s="62">
        <v>3</v>
      </c>
      <c r="N34" s="62">
        <v>3</v>
      </c>
      <c r="O34" s="62">
        <v>4</v>
      </c>
      <c r="P34" s="62">
        <v>1</v>
      </c>
      <c r="Q34" s="62">
        <v>0</v>
      </c>
      <c r="R34" s="62">
        <v>2</v>
      </c>
      <c r="S34" s="62">
        <v>0</v>
      </c>
      <c r="T34" s="62">
        <v>3</v>
      </c>
      <c r="U34" s="62">
        <v>8</v>
      </c>
      <c r="V34" s="62">
        <v>3</v>
      </c>
      <c r="W34" s="62">
        <v>0</v>
      </c>
      <c r="X34" s="62">
        <v>3</v>
      </c>
      <c r="Y34" s="62">
        <v>0</v>
      </c>
      <c r="Z34" s="62">
        <v>1</v>
      </c>
      <c r="AA34" s="62">
        <v>0</v>
      </c>
      <c r="AB34" s="62">
        <v>2</v>
      </c>
      <c r="AC34" s="62">
        <v>0</v>
      </c>
      <c r="AD34" s="62">
        <v>4</v>
      </c>
      <c r="AE34" s="19">
        <f t="shared" si="0"/>
        <v>0.5625</v>
      </c>
      <c r="AF34" s="19">
        <f t="shared" si="1"/>
        <v>0.25</v>
      </c>
      <c r="AG34" s="19">
        <f t="shared" si="2"/>
        <v>0.25</v>
      </c>
      <c r="AH34" s="19">
        <f t="shared" si="3"/>
        <v>0</v>
      </c>
      <c r="AI34" s="20">
        <f t="shared" si="4"/>
        <v>1.125</v>
      </c>
      <c r="AJ34" s="19">
        <f t="shared" si="5"/>
        <v>0</v>
      </c>
      <c r="AK34" s="19">
        <f t="shared" si="6"/>
        <v>0.375</v>
      </c>
      <c r="AL34" s="19">
        <f t="shared" si="7"/>
        <v>0</v>
      </c>
      <c r="AM34" s="19">
        <f t="shared" si="8"/>
        <v>1.3333333333333333</v>
      </c>
      <c r="AN34" s="20">
        <f t="shared" si="9"/>
        <v>0.375</v>
      </c>
      <c r="AO34" s="32">
        <f t="shared" si="10"/>
        <v>0.75</v>
      </c>
      <c r="AP34" s="33">
        <f t="shared" si="11"/>
        <v>0.5625</v>
      </c>
      <c r="AQ34" s="33">
        <f t="shared" si="12"/>
        <v>0.75</v>
      </c>
      <c r="AR34" s="34">
        <f t="shared" si="13"/>
        <v>1</v>
      </c>
      <c r="AS34" s="36">
        <f t="shared" si="14"/>
        <v>0.5</v>
      </c>
      <c r="AT34" s="34">
        <f t="shared" si="15"/>
        <v>0.25</v>
      </c>
      <c r="AU34" s="33">
        <f t="shared" si="16"/>
        <v>0.38659793814432991</v>
      </c>
      <c r="AV34" s="33">
        <f t="shared" si="17"/>
        <v>1</v>
      </c>
      <c r="AW34" s="34">
        <f t="shared" si="18"/>
        <v>0</v>
      </c>
      <c r="AX34" s="36">
        <f t="shared" si="19"/>
        <v>0</v>
      </c>
      <c r="AY34" s="34">
        <f t="shared" si="20"/>
        <v>0</v>
      </c>
      <c r="AZ34">
        <f t="shared" si="21"/>
        <v>16</v>
      </c>
      <c r="BB34">
        <f t="shared" si="22"/>
        <v>9</v>
      </c>
      <c r="BC34">
        <f t="shared" si="23"/>
        <v>1</v>
      </c>
      <c r="BD34">
        <f t="shared" si="24"/>
        <v>7.9</v>
      </c>
      <c r="BE34">
        <f t="shared" si="25"/>
        <v>-9.9999999999999645E-2</v>
      </c>
    </row>
    <row r="35" spans="1:57" x14ac:dyDescent="0.2">
      <c r="A35" s="62" t="s">
        <v>28</v>
      </c>
      <c r="B35" s="62" t="s">
        <v>29</v>
      </c>
      <c r="C35" s="62" t="s">
        <v>30</v>
      </c>
      <c r="D35" s="62" t="s">
        <v>38</v>
      </c>
      <c r="E35" s="62" t="s">
        <v>35</v>
      </c>
      <c r="F35" s="64">
        <v>3.7384259259259263E-3</v>
      </c>
      <c r="G35" s="62">
        <v>1</v>
      </c>
      <c r="H35" s="62">
        <v>16</v>
      </c>
      <c r="I35" s="62">
        <v>9</v>
      </c>
      <c r="J35" s="62">
        <v>8</v>
      </c>
      <c r="K35" s="62">
        <v>3</v>
      </c>
      <c r="L35" s="62">
        <v>1</v>
      </c>
      <c r="M35" s="62">
        <v>1</v>
      </c>
      <c r="N35" s="62">
        <v>3</v>
      </c>
      <c r="O35" s="62">
        <v>1</v>
      </c>
      <c r="P35" s="62">
        <v>1</v>
      </c>
      <c r="Q35" s="62">
        <v>2</v>
      </c>
      <c r="R35" s="62">
        <v>1</v>
      </c>
      <c r="S35" s="62">
        <v>0</v>
      </c>
      <c r="T35" s="62">
        <v>8</v>
      </c>
      <c r="U35" s="62">
        <v>8</v>
      </c>
      <c r="V35" s="62">
        <v>3</v>
      </c>
      <c r="W35" s="62">
        <v>2</v>
      </c>
      <c r="X35" s="62">
        <v>1</v>
      </c>
      <c r="Y35" s="62">
        <v>2</v>
      </c>
      <c r="Z35" s="62">
        <v>1</v>
      </c>
      <c r="AA35" s="62">
        <v>0</v>
      </c>
      <c r="AB35" s="62">
        <v>2</v>
      </c>
      <c r="AC35" s="62">
        <v>1</v>
      </c>
      <c r="AD35" s="62">
        <v>4</v>
      </c>
      <c r="AE35" s="19">
        <f t="shared" ref="AE35:AE66" si="26">IFERROR((N35+1.5*P35)/(N35+O35+P35+Q35),0)</f>
        <v>0.6428571428571429</v>
      </c>
      <c r="AF35" s="19">
        <f t="shared" ref="AF35:AF66" si="27">IFERROR(K35/J35,0)</f>
        <v>0.375</v>
      </c>
      <c r="AG35" s="19">
        <f t="shared" ref="AG35:AG66" si="28">IFERROR(L35/(L35+M35),0)</f>
        <v>0.5</v>
      </c>
      <c r="AH35" s="19">
        <f t="shared" ref="AH35:AH66" si="29">IFERROR(S35/(N35+O35+P35+Q35),0)</f>
        <v>0</v>
      </c>
      <c r="AI35" s="20">
        <f t="shared" ref="AI35:AI66" si="30">IFERROR(I35/J35,0)</f>
        <v>1.125</v>
      </c>
      <c r="AJ35" s="19">
        <f t="shared" ref="AJ35:AJ66" si="31">IFERROR((Y35+1.5*AA35)/(Y35+Z35+AA35+AB35),0)</f>
        <v>0.4</v>
      </c>
      <c r="AK35" s="19">
        <f t="shared" ref="AK35:AK66" si="32">IFERROR(V35/U35,0)</f>
        <v>0.375</v>
      </c>
      <c r="AL35" s="19">
        <f t="shared" ref="AL35:AL66" si="33">IFERROR((W35/(W35+X35)),0)</f>
        <v>0.66666666666666663</v>
      </c>
      <c r="AM35" s="19">
        <f t="shared" ref="AM35:AM66" si="34">IFERROR(AD35/(Y35+Z35+AA35+AB35),0)</f>
        <v>0.8</v>
      </c>
      <c r="AN35" s="20">
        <f t="shared" ref="AN35:AN66" si="35">IFERROR(T35/U35,0)</f>
        <v>1</v>
      </c>
      <c r="AO35" s="32">
        <f t="shared" ref="AO35:AO66" si="36">AI35-AN35</f>
        <v>0.125</v>
      </c>
      <c r="AP35" s="33">
        <f t="shared" ref="AP35:AP66" si="37">IFERROR(I35/(2*((N35+O35+P35+Q35)+0.44*S35)),0)</f>
        <v>0.6428571428571429</v>
      </c>
      <c r="AQ35" s="33">
        <f t="shared" ref="AQ35:AQ66" si="38">IFERROR(M35/(L35+M35),0)</f>
        <v>0.5</v>
      </c>
      <c r="AR35" s="34">
        <f t="shared" ref="AR35:AR66" si="39">IFERROR(R35/K35,0)</f>
        <v>0.33333333333333331</v>
      </c>
      <c r="AS35" s="36">
        <f t="shared" ref="AS35:AS66" si="40">IFERROR(R35/(N35+P35),0)</f>
        <v>0.25</v>
      </c>
      <c r="AT35" s="34">
        <f t="shared" ref="AT35:AT66" si="41">IFERROR(R35/J35,0)</f>
        <v>0.125</v>
      </c>
      <c r="AU35" s="33">
        <f t="shared" ref="AU35:AU66" si="42">IFERROR(T35/(2*(Y35+Z35+AA35+AB35)+0.44*AD35),0)</f>
        <v>0.68027210884353739</v>
      </c>
      <c r="AV35" s="33">
        <f t="shared" ref="AV35:AV66" si="43">IFERROR(X35/(X35+W35),0)</f>
        <v>0.33333333333333331</v>
      </c>
      <c r="AW35" s="34">
        <f t="shared" ref="AW35:AW66" si="44">IFERROR(AC35/V35,0)</f>
        <v>0.33333333333333331</v>
      </c>
      <c r="AX35" s="36">
        <f t="shared" ref="AX35:AX66" si="45">IFERROR(AC35/(Y35+AA35),0)</f>
        <v>0.5</v>
      </c>
      <c r="AY35" s="34">
        <f t="shared" ref="AY35:AY66" si="46">IFERROR(AC35/U35,0)</f>
        <v>0.125</v>
      </c>
      <c r="AZ35">
        <f t="shared" ref="AZ35:AZ66" si="47">J35+U35</f>
        <v>16</v>
      </c>
      <c r="BB35">
        <f t="shared" si="22"/>
        <v>9</v>
      </c>
      <c r="BC35">
        <f t="shared" si="23"/>
        <v>1</v>
      </c>
      <c r="BD35">
        <f t="shared" si="24"/>
        <v>7.9</v>
      </c>
      <c r="BE35">
        <f t="shared" si="25"/>
        <v>-9.9999999999999645E-2</v>
      </c>
    </row>
    <row r="36" spans="1:57" x14ac:dyDescent="0.2">
      <c r="A36" s="62" t="s">
        <v>29</v>
      </c>
      <c r="B36" s="62" t="s">
        <v>33</v>
      </c>
      <c r="C36" s="62" t="s">
        <v>36</v>
      </c>
      <c r="D36" s="62" t="s">
        <v>34</v>
      </c>
      <c r="E36" s="62" t="s">
        <v>35</v>
      </c>
      <c r="F36" s="64">
        <v>3.5879629629629629E-3</v>
      </c>
      <c r="G36" s="62">
        <v>4</v>
      </c>
      <c r="H36" s="62">
        <v>20</v>
      </c>
      <c r="I36" s="62">
        <v>8</v>
      </c>
      <c r="J36" s="62">
        <v>10</v>
      </c>
      <c r="K36" s="62">
        <v>2</v>
      </c>
      <c r="L36" s="62">
        <v>1</v>
      </c>
      <c r="M36" s="62">
        <v>4</v>
      </c>
      <c r="N36" s="62">
        <v>3</v>
      </c>
      <c r="O36" s="62">
        <v>5</v>
      </c>
      <c r="P36" s="62">
        <v>0</v>
      </c>
      <c r="Q36" s="62">
        <v>0</v>
      </c>
      <c r="R36" s="62">
        <v>1</v>
      </c>
      <c r="S36" s="62">
        <v>2</v>
      </c>
      <c r="T36" s="62">
        <v>4</v>
      </c>
      <c r="U36" s="62">
        <v>10</v>
      </c>
      <c r="V36" s="62">
        <v>3</v>
      </c>
      <c r="W36" s="62">
        <v>0</v>
      </c>
      <c r="X36" s="62">
        <v>6</v>
      </c>
      <c r="Y36" s="62">
        <v>1</v>
      </c>
      <c r="Z36" s="62">
        <v>1</v>
      </c>
      <c r="AA36" s="62">
        <v>0</v>
      </c>
      <c r="AB36" s="62">
        <v>3</v>
      </c>
      <c r="AC36" s="62">
        <v>0</v>
      </c>
      <c r="AD36" s="62">
        <v>4</v>
      </c>
      <c r="AE36" s="19">
        <f t="shared" si="26"/>
        <v>0.375</v>
      </c>
      <c r="AF36" s="19">
        <f t="shared" si="27"/>
        <v>0.2</v>
      </c>
      <c r="AG36" s="19">
        <f t="shared" si="28"/>
        <v>0.2</v>
      </c>
      <c r="AH36" s="19">
        <f t="shared" si="29"/>
        <v>0.25</v>
      </c>
      <c r="AI36" s="20">
        <f t="shared" si="30"/>
        <v>0.8</v>
      </c>
      <c r="AJ36" s="19">
        <f t="shared" si="31"/>
        <v>0.2</v>
      </c>
      <c r="AK36" s="19">
        <f t="shared" si="32"/>
        <v>0.3</v>
      </c>
      <c r="AL36" s="19">
        <f t="shared" si="33"/>
        <v>0</v>
      </c>
      <c r="AM36" s="19">
        <f t="shared" si="34"/>
        <v>0.8</v>
      </c>
      <c r="AN36" s="20">
        <f t="shared" si="35"/>
        <v>0.4</v>
      </c>
      <c r="AO36" s="32">
        <f t="shared" si="36"/>
        <v>0.4</v>
      </c>
      <c r="AP36" s="33">
        <f t="shared" si="37"/>
        <v>0.4504504504504504</v>
      </c>
      <c r="AQ36" s="33">
        <f t="shared" si="38"/>
        <v>0.8</v>
      </c>
      <c r="AR36" s="34">
        <f t="shared" si="39"/>
        <v>0.5</v>
      </c>
      <c r="AS36" s="36">
        <f t="shared" si="40"/>
        <v>0.33333333333333331</v>
      </c>
      <c r="AT36" s="34">
        <f t="shared" si="41"/>
        <v>0.1</v>
      </c>
      <c r="AU36" s="33">
        <f t="shared" si="42"/>
        <v>0.3401360544217687</v>
      </c>
      <c r="AV36" s="33">
        <f t="shared" si="43"/>
        <v>1</v>
      </c>
      <c r="AW36" s="34">
        <f t="shared" si="44"/>
        <v>0</v>
      </c>
      <c r="AX36" s="36">
        <f t="shared" si="45"/>
        <v>0</v>
      </c>
      <c r="AY36" s="34">
        <f t="shared" si="46"/>
        <v>0</v>
      </c>
      <c r="AZ36">
        <f t="shared" si="47"/>
        <v>20</v>
      </c>
      <c r="BB36">
        <f t="shared" si="22"/>
        <v>9.9499999999999993</v>
      </c>
      <c r="BC36">
        <f t="shared" si="23"/>
        <v>-5.0000000000000711E-2</v>
      </c>
      <c r="BD36">
        <f t="shared" si="24"/>
        <v>9.9</v>
      </c>
      <c r="BE36">
        <f t="shared" si="25"/>
        <v>-9.9999999999999645E-2</v>
      </c>
    </row>
    <row r="37" spans="1:57" x14ac:dyDescent="0.2">
      <c r="A37" s="62" t="s">
        <v>28</v>
      </c>
      <c r="B37" s="62" t="s">
        <v>39</v>
      </c>
      <c r="C37" s="62" t="s">
        <v>33</v>
      </c>
      <c r="D37" s="62" t="s">
        <v>36</v>
      </c>
      <c r="E37" s="62" t="s">
        <v>34</v>
      </c>
      <c r="F37" s="64">
        <v>3.4375E-3</v>
      </c>
      <c r="G37" s="62">
        <v>6</v>
      </c>
      <c r="H37" s="62">
        <v>16</v>
      </c>
      <c r="I37" s="62">
        <v>12</v>
      </c>
      <c r="J37" s="62">
        <v>8</v>
      </c>
      <c r="K37" s="62">
        <v>3</v>
      </c>
      <c r="L37" s="62">
        <v>1</v>
      </c>
      <c r="M37" s="62">
        <v>0</v>
      </c>
      <c r="N37" s="62">
        <v>4</v>
      </c>
      <c r="O37" s="62">
        <v>1</v>
      </c>
      <c r="P37" s="62">
        <v>1</v>
      </c>
      <c r="Q37" s="62">
        <v>0</v>
      </c>
      <c r="R37" s="62">
        <v>4</v>
      </c>
      <c r="S37" s="62">
        <v>1</v>
      </c>
      <c r="T37" s="62">
        <v>6</v>
      </c>
      <c r="U37" s="62">
        <v>8</v>
      </c>
      <c r="V37" s="62">
        <v>0</v>
      </c>
      <c r="W37" s="62">
        <v>2</v>
      </c>
      <c r="X37" s="62">
        <v>6</v>
      </c>
      <c r="Y37" s="62">
        <v>1</v>
      </c>
      <c r="Z37" s="62">
        <v>3</v>
      </c>
      <c r="AA37" s="62">
        <v>1</v>
      </c>
      <c r="AB37" s="62">
        <v>4</v>
      </c>
      <c r="AC37" s="62">
        <v>1</v>
      </c>
      <c r="AD37" s="62">
        <v>3</v>
      </c>
      <c r="AE37" s="19">
        <f t="shared" si="26"/>
        <v>0.91666666666666663</v>
      </c>
      <c r="AF37" s="19">
        <f t="shared" si="27"/>
        <v>0.375</v>
      </c>
      <c r="AG37" s="19">
        <f t="shared" si="28"/>
        <v>1</v>
      </c>
      <c r="AH37" s="19">
        <f t="shared" si="29"/>
        <v>0.16666666666666666</v>
      </c>
      <c r="AI37" s="20">
        <f t="shared" si="30"/>
        <v>1.5</v>
      </c>
      <c r="AJ37" s="19">
        <f t="shared" si="31"/>
        <v>0.27777777777777779</v>
      </c>
      <c r="AK37" s="19">
        <f t="shared" si="32"/>
        <v>0</v>
      </c>
      <c r="AL37" s="19">
        <f t="shared" si="33"/>
        <v>0.25</v>
      </c>
      <c r="AM37" s="19">
        <f t="shared" si="34"/>
        <v>0.33333333333333331</v>
      </c>
      <c r="AN37" s="20">
        <f t="shared" si="35"/>
        <v>0.75</v>
      </c>
      <c r="AO37" s="32">
        <f t="shared" si="36"/>
        <v>0.75</v>
      </c>
      <c r="AP37" s="33">
        <f t="shared" si="37"/>
        <v>0.93167701863354035</v>
      </c>
      <c r="AQ37" s="33">
        <f t="shared" si="38"/>
        <v>0</v>
      </c>
      <c r="AR37" s="34">
        <f t="shared" si="39"/>
        <v>1.3333333333333333</v>
      </c>
      <c r="AS37" s="36">
        <f t="shared" si="40"/>
        <v>0.8</v>
      </c>
      <c r="AT37" s="34">
        <f t="shared" si="41"/>
        <v>0.5</v>
      </c>
      <c r="AU37" s="33">
        <f t="shared" si="42"/>
        <v>0.3105590062111801</v>
      </c>
      <c r="AV37" s="33">
        <f t="shared" si="43"/>
        <v>0.75</v>
      </c>
      <c r="AW37" s="34">
        <f t="shared" si="44"/>
        <v>0</v>
      </c>
      <c r="AX37" s="36">
        <f t="shared" si="45"/>
        <v>0.5</v>
      </c>
      <c r="AY37" s="34">
        <f t="shared" si="46"/>
        <v>0.125</v>
      </c>
      <c r="AZ37">
        <f t="shared" si="47"/>
        <v>16</v>
      </c>
      <c r="BB37">
        <f t="shared" si="22"/>
        <v>8.4749999999999996</v>
      </c>
      <c r="BC37">
        <f t="shared" si="23"/>
        <v>0.47499999999999964</v>
      </c>
      <c r="BD37">
        <f t="shared" si="24"/>
        <v>8.4250000000000007</v>
      </c>
      <c r="BE37">
        <f t="shared" si="25"/>
        <v>0.42500000000000071</v>
      </c>
    </row>
    <row r="38" spans="1:57" x14ac:dyDescent="0.2">
      <c r="A38" s="62" t="s">
        <v>28</v>
      </c>
      <c r="B38" s="62" t="s">
        <v>29</v>
      </c>
      <c r="C38" s="62" t="s">
        <v>30</v>
      </c>
      <c r="D38" s="62" t="s">
        <v>33</v>
      </c>
      <c r="E38" s="62" t="s">
        <v>37</v>
      </c>
      <c r="F38" s="64">
        <v>3.37962962962963E-3</v>
      </c>
      <c r="G38" s="62">
        <v>5</v>
      </c>
      <c r="H38" s="62">
        <v>16</v>
      </c>
      <c r="I38" s="62">
        <v>13</v>
      </c>
      <c r="J38" s="62">
        <v>9</v>
      </c>
      <c r="K38" s="62">
        <v>1</v>
      </c>
      <c r="L38" s="62">
        <v>0</v>
      </c>
      <c r="M38" s="62">
        <v>2</v>
      </c>
      <c r="N38" s="62">
        <v>6</v>
      </c>
      <c r="O38" s="62">
        <v>0</v>
      </c>
      <c r="P38" s="62">
        <v>0</v>
      </c>
      <c r="Q38" s="62">
        <v>1</v>
      </c>
      <c r="R38" s="62">
        <v>2</v>
      </c>
      <c r="S38" s="62">
        <v>2</v>
      </c>
      <c r="T38" s="62">
        <v>8</v>
      </c>
      <c r="U38" s="62">
        <v>7</v>
      </c>
      <c r="V38" s="62">
        <v>1</v>
      </c>
      <c r="W38" s="62">
        <v>1</v>
      </c>
      <c r="X38" s="62">
        <v>2</v>
      </c>
      <c r="Y38" s="62">
        <v>3</v>
      </c>
      <c r="Z38" s="62">
        <v>3</v>
      </c>
      <c r="AA38" s="62">
        <v>0</v>
      </c>
      <c r="AB38" s="62">
        <v>0</v>
      </c>
      <c r="AC38" s="62">
        <v>0</v>
      </c>
      <c r="AD38" s="62">
        <v>2</v>
      </c>
      <c r="AE38" s="19">
        <f t="shared" si="26"/>
        <v>0.8571428571428571</v>
      </c>
      <c r="AF38" s="19">
        <f t="shared" si="27"/>
        <v>0.1111111111111111</v>
      </c>
      <c r="AG38" s="19">
        <f t="shared" si="28"/>
        <v>0</v>
      </c>
      <c r="AH38" s="19">
        <f t="shared" si="29"/>
        <v>0.2857142857142857</v>
      </c>
      <c r="AI38" s="20">
        <f t="shared" si="30"/>
        <v>1.4444444444444444</v>
      </c>
      <c r="AJ38" s="19">
        <f t="shared" si="31"/>
        <v>0.5</v>
      </c>
      <c r="AK38" s="19">
        <f t="shared" si="32"/>
        <v>0.14285714285714285</v>
      </c>
      <c r="AL38" s="19">
        <f t="shared" si="33"/>
        <v>0.33333333333333331</v>
      </c>
      <c r="AM38" s="19">
        <f t="shared" si="34"/>
        <v>0.33333333333333331</v>
      </c>
      <c r="AN38" s="20">
        <f t="shared" si="35"/>
        <v>1.1428571428571428</v>
      </c>
      <c r="AO38" s="32">
        <f t="shared" si="36"/>
        <v>0.30158730158730163</v>
      </c>
      <c r="AP38" s="33">
        <f t="shared" si="37"/>
        <v>0.82487309644670048</v>
      </c>
      <c r="AQ38" s="33">
        <f t="shared" si="38"/>
        <v>1</v>
      </c>
      <c r="AR38" s="34">
        <f t="shared" si="39"/>
        <v>2</v>
      </c>
      <c r="AS38" s="36">
        <f t="shared" si="40"/>
        <v>0.33333333333333331</v>
      </c>
      <c r="AT38" s="34">
        <f t="shared" si="41"/>
        <v>0.22222222222222221</v>
      </c>
      <c r="AU38" s="33">
        <f t="shared" si="42"/>
        <v>0.6211180124223602</v>
      </c>
      <c r="AV38" s="33">
        <f t="shared" si="43"/>
        <v>0.66666666666666663</v>
      </c>
      <c r="AW38" s="34">
        <f t="shared" si="44"/>
        <v>0</v>
      </c>
      <c r="AX38" s="36">
        <f t="shared" si="45"/>
        <v>0</v>
      </c>
      <c r="AY38" s="34">
        <f t="shared" si="46"/>
        <v>0</v>
      </c>
      <c r="AZ38">
        <f t="shared" si="47"/>
        <v>16</v>
      </c>
      <c r="BB38">
        <f t="shared" si="22"/>
        <v>8.9499999999999993</v>
      </c>
      <c r="BC38">
        <f t="shared" si="23"/>
        <v>-5.0000000000000711E-2</v>
      </c>
      <c r="BD38">
        <f t="shared" si="24"/>
        <v>6.95</v>
      </c>
      <c r="BE38">
        <f t="shared" si="25"/>
        <v>-4.9999999999999822E-2</v>
      </c>
    </row>
    <row r="39" spans="1:57" x14ac:dyDescent="0.2">
      <c r="A39" s="62" t="s">
        <v>29</v>
      </c>
      <c r="B39" s="62" t="s">
        <v>39</v>
      </c>
      <c r="C39" s="62" t="s">
        <v>33</v>
      </c>
      <c r="D39" s="62" t="s">
        <v>36</v>
      </c>
      <c r="E39" s="62" t="s">
        <v>35</v>
      </c>
      <c r="F39" s="64">
        <v>3.3564814814814811E-3</v>
      </c>
      <c r="G39" s="62">
        <v>4</v>
      </c>
      <c r="H39" s="62">
        <v>13</v>
      </c>
      <c r="I39" s="62">
        <v>6</v>
      </c>
      <c r="J39" s="62">
        <v>7</v>
      </c>
      <c r="K39" s="62">
        <v>3</v>
      </c>
      <c r="L39" s="62">
        <v>2</v>
      </c>
      <c r="M39" s="62">
        <v>1</v>
      </c>
      <c r="N39" s="62">
        <v>2</v>
      </c>
      <c r="O39" s="62">
        <v>1</v>
      </c>
      <c r="P39" s="62">
        <v>0</v>
      </c>
      <c r="Q39" s="62">
        <v>2</v>
      </c>
      <c r="R39" s="62">
        <v>2</v>
      </c>
      <c r="S39" s="62">
        <v>2</v>
      </c>
      <c r="T39" s="62">
        <v>2</v>
      </c>
      <c r="U39" s="62">
        <v>6</v>
      </c>
      <c r="V39" s="62">
        <v>1</v>
      </c>
      <c r="W39" s="62">
        <v>0</v>
      </c>
      <c r="X39" s="62">
        <v>4</v>
      </c>
      <c r="Y39" s="62">
        <v>0</v>
      </c>
      <c r="Z39" s="62">
        <v>3</v>
      </c>
      <c r="AA39" s="62">
        <v>0</v>
      </c>
      <c r="AB39" s="62">
        <v>2</v>
      </c>
      <c r="AC39" s="62">
        <v>0</v>
      </c>
      <c r="AD39" s="62">
        <v>2</v>
      </c>
      <c r="AE39" s="19">
        <f t="shared" si="26"/>
        <v>0.4</v>
      </c>
      <c r="AF39" s="19">
        <f t="shared" si="27"/>
        <v>0.42857142857142855</v>
      </c>
      <c r="AG39" s="19">
        <f t="shared" si="28"/>
        <v>0.66666666666666663</v>
      </c>
      <c r="AH39" s="19">
        <f t="shared" si="29"/>
        <v>0.4</v>
      </c>
      <c r="AI39" s="20">
        <f t="shared" si="30"/>
        <v>0.8571428571428571</v>
      </c>
      <c r="AJ39" s="19">
        <f t="shared" si="31"/>
        <v>0</v>
      </c>
      <c r="AK39" s="19">
        <f t="shared" si="32"/>
        <v>0.16666666666666666</v>
      </c>
      <c r="AL39" s="19">
        <f t="shared" si="33"/>
        <v>0</v>
      </c>
      <c r="AM39" s="19">
        <f t="shared" si="34"/>
        <v>0.4</v>
      </c>
      <c r="AN39" s="20">
        <f t="shared" si="35"/>
        <v>0.33333333333333331</v>
      </c>
      <c r="AO39" s="32">
        <f t="shared" si="36"/>
        <v>0.52380952380952372</v>
      </c>
      <c r="AP39" s="33">
        <f t="shared" si="37"/>
        <v>0.51020408163265307</v>
      </c>
      <c r="AQ39" s="33">
        <f t="shared" si="38"/>
        <v>0.33333333333333331</v>
      </c>
      <c r="AR39" s="34">
        <f t="shared" si="39"/>
        <v>0.66666666666666663</v>
      </c>
      <c r="AS39" s="36">
        <f t="shared" si="40"/>
        <v>1</v>
      </c>
      <c r="AT39" s="34">
        <f t="shared" si="41"/>
        <v>0.2857142857142857</v>
      </c>
      <c r="AU39" s="33">
        <f t="shared" si="42"/>
        <v>0.18382352941176469</v>
      </c>
      <c r="AV39" s="33">
        <f t="shared" si="43"/>
        <v>1</v>
      </c>
      <c r="AW39" s="34">
        <f t="shared" si="44"/>
        <v>0</v>
      </c>
      <c r="AX39" s="36">
        <f t="shared" si="45"/>
        <v>0</v>
      </c>
      <c r="AY39" s="34">
        <f t="shared" si="46"/>
        <v>0</v>
      </c>
      <c r="AZ39">
        <f t="shared" si="47"/>
        <v>13</v>
      </c>
      <c r="BB39">
        <f t="shared" si="22"/>
        <v>6.95</v>
      </c>
      <c r="BC39">
        <f t="shared" si="23"/>
        <v>-4.9999999999999822E-2</v>
      </c>
      <c r="BD39">
        <f t="shared" si="24"/>
        <v>6.95</v>
      </c>
      <c r="BE39">
        <f t="shared" si="25"/>
        <v>0.95000000000000018</v>
      </c>
    </row>
    <row r="40" spans="1:57" x14ac:dyDescent="0.2">
      <c r="A40" s="62" t="s">
        <v>40</v>
      </c>
      <c r="B40" s="62" t="s">
        <v>33</v>
      </c>
      <c r="C40" s="62" t="s">
        <v>37</v>
      </c>
      <c r="D40" s="62" t="s">
        <v>34</v>
      </c>
      <c r="E40" s="62" t="s">
        <v>35</v>
      </c>
      <c r="F40" s="64">
        <v>3.1944444444444442E-3</v>
      </c>
      <c r="G40" s="62">
        <v>-2</v>
      </c>
      <c r="H40" s="62">
        <v>16</v>
      </c>
      <c r="I40" s="62">
        <v>5</v>
      </c>
      <c r="J40" s="62">
        <v>8</v>
      </c>
      <c r="K40" s="62">
        <v>1</v>
      </c>
      <c r="L40" s="62">
        <v>1</v>
      </c>
      <c r="M40" s="62">
        <v>5</v>
      </c>
      <c r="N40" s="62">
        <v>1</v>
      </c>
      <c r="O40" s="62">
        <v>2</v>
      </c>
      <c r="P40" s="62">
        <v>1</v>
      </c>
      <c r="Q40" s="62">
        <v>4</v>
      </c>
      <c r="R40" s="62">
        <v>1</v>
      </c>
      <c r="S40" s="62">
        <v>0</v>
      </c>
      <c r="T40" s="62">
        <v>7</v>
      </c>
      <c r="U40" s="62">
        <v>8</v>
      </c>
      <c r="V40" s="62">
        <v>2</v>
      </c>
      <c r="W40" s="62">
        <v>1</v>
      </c>
      <c r="X40" s="62">
        <v>3</v>
      </c>
      <c r="Y40" s="62">
        <v>2</v>
      </c>
      <c r="Z40" s="62">
        <v>2</v>
      </c>
      <c r="AA40" s="62">
        <v>1</v>
      </c>
      <c r="AB40" s="62">
        <v>2</v>
      </c>
      <c r="AC40" s="62">
        <v>3</v>
      </c>
      <c r="AD40" s="62">
        <v>0</v>
      </c>
      <c r="AE40" s="19">
        <f t="shared" si="26"/>
        <v>0.3125</v>
      </c>
      <c r="AF40" s="19">
        <f t="shared" si="27"/>
        <v>0.125</v>
      </c>
      <c r="AG40" s="19">
        <f t="shared" si="28"/>
        <v>0.16666666666666666</v>
      </c>
      <c r="AH40" s="19">
        <f t="shared" si="29"/>
        <v>0</v>
      </c>
      <c r="AI40" s="20">
        <f t="shared" si="30"/>
        <v>0.625</v>
      </c>
      <c r="AJ40" s="19">
        <f t="shared" si="31"/>
        <v>0.5</v>
      </c>
      <c r="AK40" s="19">
        <f t="shared" si="32"/>
        <v>0.25</v>
      </c>
      <c r="AL40" s="19">
        <f t="shared" si="33"/>
        <v>0.25</v>
      </c>
      <c r="AM40" s="19">
        <f t="shared" si="34"/>
        <v>0</v>
      </c>
      <c r="AN40" s="20">
        <f t="shared" si="35"/>
        <v>0.875</v>
      </c>
      <c r="AO40" s="32">
        <f t="shared" si="36"/>
        <v>-0.25</v>
      </c>
      <c r="AP40" s="33">
        <f t="shared" si="37"/>
        <v>0.3125</v>
      </c>
      <c r="AQ40" s="33">
        <f t="shared" si="38"/>
        <v>0.83333333333333337</v>
      </c>
      <c r="AR40" s="34">
        <f t="shared" si="39"/>
        <v>1</v>
      </c>
      <c r="AS40" s="36">
        <f t="shared" si="40"/>
        <v>0.5</v>
      </c>
      <c r="AT40" s="34">
        <f t="shared" si="41"/>
        <v>0.125</v>
      </c>
      <c r="AU40" s="33">
        <f t="shared" si="42"/>
        <v>0.5</v>
      </c>
      <c r="AV40" s="33">
        <f t="shared" si="43"/>
        <v>0.75</v>
      </c>
      <c r="AW40" s="34">
        <f t="shared" si="44"/>
        <v>1.5</v>
      </c>
      <c r="AX40" s="36">
        <f t="shared" si="45"/>
        <v>1</v>
      </c>
      <c r="AY40" s="34">
        <f t="shared" si="46"/>
        <v>0.375</v>
      </c>
      <c r="AZ40">
        <f t="shared" si="47"/>
        <v>16</v>
      </c>
      <c r="BB40">
        <f t="shared" si="22"/>
        <v>8</v>
      </c>
      <c r="BC40">
        <f t="shared" si="23"/>
        <v>0</v>
      </c>
      <c r="BD40">
        <f t="shared" si="24"/>
        <v>8</v>
      </c>
      <c r="BE40">
        <f t="shared" si="25"/>
        <v>0</v>
      </c>
    </row>
    <row r="41" spans="1:57" x14ac:dyDescent="0.2">
      <c r="A41" s="62" t="s">
        <v>28</v>
      </c>
      <c r="B41" s="62" t="s">
        <v>29</v>
      </c>
      <c r="C41" s="62" t="s">
        <v>39</v>
      </c>
      <c r="D41" s="62" t="s">
        <v>33</v>
      </c>
      <c r="E41" s="62" t="s">
        <v>36</v>
      </c>
      <c r="F41" s="64">
        <v>2.9745370370370373E-3</v>
      </c>
      <c r="G41" s="62">
        <v>-2</v>
      </c>
      <c r="H41" s="62">
        <v>13</v>
      </c>
      <c r="I41" s="62">
        <v>5</v>
      </c>
      <c r="J41" s="62">
        <v>7</v>
      </c>
      <c r="K41" s="62">
        <v>1</v>
      </c>
      <c r="L41" s="62">
        <v>1</v>
      </c>
      <c r="M41" s="62">
        <v>3</v>
      </c>
      <c r="N41" s="62">
        <v>2</v>
      </c>
      <c r="O41" s="62">
        <v>1</v>
      </c>
      <c r="P41" s="62">
        <v>0</v>
      </c>
      <c r="Q41" s="62">
        <v>3</v>
      </c>
      <c r="R41" s="62">
        <v>1</v>
      </c>
      <c r="S41" s="62">
        <v>2</v>
      </c>
      <c r="T41" s="62">
        <v>7</v>
      </c>
      <c r="U41" s="62">
        <v>6</v>
      </c>
      <c r="V41" s="62">
        <v>1</v>
      </c>
      <c r="W41" s="62">
        <v>0</v>
      </c>
      <c r="X41" s="62">
        <v>2</v>
      </c>
      <c r="Y41" s="62">
        <v>2</v>
      </c>
      <c r="Z41" s="62">
        <v>0</v>
      </c>
      <c r="AA41" s="62">
        <v>1</v>
      </c>
      <c r="AB41" s="62">
        <v>1</v>
      </c>
      <c r="AC41" s="62">
        <v>2</v>
      </c>
      <c r="AD41" s="62">
        <v>2</v>
      </c>
      <c r="AE41" s="19">
        <f t="shared" si="26"/>
        <v>0.33333333333333331</v>
      </c>
      <c r="AF41" s="19">
        <f t="shared" si="27"/>
        <v>0.14285714285714285</v>
      </c>
      <c r="AG41" s="19">
        <f t="shared" si="28"/>
        <v>0.25</v>
      </c>
      <c r="AH41" s="19">
        <f t="shared" si="29"/>
        <v>0.33333333333333331</v>
      </c>
      <c r="AI41" s="20">
        <f t="shared" si="30"/>
        <v>0.7142857142857143</v>
      </c>
      <c r="AJ41" s="19">
        <f t="shared" si="31"/>
        <v>0.875</v>
      </c>
      <c r="AK41" s="19">
        <f t="shared" si="32"/>
        <v>0.16666666666666666</v>
      </c>
      <c r="AL41" s="19">
        <f t="shared" si="33"/>
        <v>0</v>
      </c>
      <c r="AM41" s="19">
        <f t="shared" si="34"/>
        <v>0.5</v>
      </c>
      <c r="AN41" s="20">
        <f t="shared" si="35"/>
        <v>1.1666666666666667</v>
      </c>
      <c r="AO41" s="32">
        <f t="shared" si="36"/>
        <v>-0.45238095238095244</v>
      </c>
      <c r="AP41" s="33">
        <f t="shared" si="37"/>
        <v>0.36337209302325579</v>
      </c>
      <c r="AQ41" s="33">
        <f t="shared" si="38"/>
        <v>0.75</v>
      </c>
      <c r="AR41" s="34">
        <f t="shared" si="39"/>
        <v>1</v>
      </c>
      <c r="AS41" s="36">
        <f t="shared" si="40"/>
        <v>0.5</v>
      </c>
      <c r="AT41" s="34">
        <f t="shared" si="41"/>
        <v>0.14285714285714285</v>
      </c>
      <c r="AU41" s="33">
        <f t="shared" si="42"/>
        <v>0.78828828828828823</v>
      </c>
      <c r="AV41" s="33">
        <f t="shared" si="43"/>
        <v>1</v>
      </c>
      <c r="AW41" s="34">
        <f t="shared" si="44"/>
        <v>2</v>
      </c>
      <c r="AX41" s="36">
        <f t="shared" si="45"/>
        <v>0.66666666666666663</v>
      </c>
      <c r="AY41" s="34">
        <f t="shared" si="46"/>
        <v>0.33333333333333331</v>
      </c>
      <c r="AZ41">
        <f t="shared" si="47"/>
        <v>13</v>
      </c>
      <c r="BB41">
        <f t="shared" si="22"/>
        <v>6.95</v>
      </c>
      <c r="BC41">
        <f t="shared" si="23"/>
        <v>-4.9999999999999822E-2</v>
      </c>
      <c r="BD41">
        <f t="shared" si="24"/>
        <v>5.95</v>
      </c>
      <c r="BE41">
        <f t="shared" si="25"/>
        <v>-4.9999999999999822E-2</v>
      </c>
    </row>
    <row r="42" spans="1:57" x14ac:dyDescent="0.2">
      <c r="A42" s="62" t="s">
        <v>30</v>
      </c>
      <c r="B42" s="62" t="s">
        <v>40</v>
      </c>
      <c r="C42" s="62" t="s">
        <v>33</v>
      </c>
      <c r="D42" s="62" t="s">
        <v>37</v>
      </c>
      <c r="E42" s="62" t="s">
        <v>35</v>
      </c>
      <c r="F42" s="64">
        <v>2.9629629629629628E-3</v>
      </c>
      <c r="G42" s="62">
        <v>1</v>
      </c>
      <c r="H42" s="62">
        <v>12</v>
      </c>
      <c r="I42" s="62">
        <v>6</v>
      </c>
      <c r="J42" s="62">
        <v>6</v>
      </c>
      <c r="K42" s="62">
        <v>0</v>
      </c>
      <c r="L42" s="62">
        <v>2</v>
      </c>
      <c r="M42" s="62">
        <v>2</v>
      </c>
      <c r="N42" s="62">
        <v>3</v>
      </c>
      <c r="O42" s="62">
        <v>3</v>
      </c>
      <c r="P42" s="62">
        <v>0</v>
      </c>
      <c r="Q42" s="62">
        <v>2</v>
      </c>
      <c r="R42" s="62">
        <v>1</v>
      </c>
      <c r="S42" s="62">
        <v>0</v>
      </c>
      <c r="T42" s="62">
        <v>5</v>
      </c>
      <c r="U42" s="62">
        <v>6</v>
      </c>
      <c r="V42" s="62">
        <v>1</v>
      </c>
      <c r="W42" s="62">
        <v>0</v>
      </c>
      <c r="X42" s="62">
        <v>2</v>
      </c>
      <c r="Y42" s="62">
        <v>2</v>
      </c>
      <c r="Z42" s="62">
        <v>2</v>
      </c>
      <c r="AA42" s="62">
        <v>0</v>
      </c>
      <c r="AB42" s="62">
        <v>0</v>
      </c>
      <c r="AC42" s="62">
        <v>1</v>
      </c>
      <c r="AD42" s="62">
        <v>2</v>
      </c>
      <c r="AE42" s="19">
        <f t="shared" si="26"/>
        <v>0.375</v>
      </c>
      <c r="AF42" s="19">
        <f t="shared" si="27"/>
        <v>0</v>
      </c>
      <c r="AG42" s="19">
        <f t="shared" si="28"/>
        <v>0.5</v>
      </c>
      <c r="AH42" s="19">
        <f t="shared" si="29"/>
        <v>0</v>
      </c>
      <c r="AI42" s="20">
        <f t="shared" si="30"/>
        <v>1</v>
      </c>
      <c r="AJ42" s="19">
        <f t="shared" si="31"/>
        <v>0.5</v>
      </c>
      <c r="AK42" s="19">
        <f t="shared" si="32"/>
        <v>0.16666666666666666</v>
      </c>
      <c r="AL42" s="19">
        <f t="shared" si="33"/>
        <v>0</v>
      </c>
      <c r="AM42" s="19">
        <f t="shared" si="34"/>
        <v>0.5</v>
      </c>
      <c r="AN42" s="20">
        <f t="shared" si="35"/>
        <v>0.83333333333333337</v>
      </c>
      <c r="AO42" s="32">
        <f t="shared" si="36"/>
        <v>0.16666666666666663</v>
      </c>
      <c r="AP42" s="33">
        <f t="shared" si="37"/>
        <v>0.375</v>
      </c>
      <c r="AQ42" s="33">
        <f t="shared" si="38"/>
        <v>0.5</v>
      </c>
      <c r="AR42" s="34">
        <f t="shared" si="39"/>
        <v>0</v>
      </c>
      <c r="AS42" s="36">
        <f t="shared" si="40"/>
        <v>0.33333333333333331</v>
      </c>
      <c r="AT42" s="34">
        <f t="shared" si="41"/>
        <v>0.16666666666666666</v>
      </c>
      <c r="AU42" s="33">
        <f t="shared" si="42"/>
        <v>0.56306306306306297</v>
      </c>
      <c r="AV42" s="33">
        <f t="shared" si="43"/>
        <v>1</v>
      </c>
      <c r="AW42" s="34">
        <f t="shared" si="44"/>
        <v>1</v>
      </c>
      <c r="AX42" s="36">
        <f t="shared" si="45"/>
        <v>0.5</v>
      </c>
      <c r="AY42" s="34">
        <f t="shared" si="46"/>
        <v>0.16666666666666666</v>
      </c>
      <c r="AZ42">
        <f t="shared" si="47"/>
        <v>12</v>
      </c>
      <c r="BB42">
        <f t="shared" si="22"/>
        <v>6</v>
      </c>
      <c r="BC42">
        <f t="shared" si="23"/>
        <v>0</v>
      </c>
      <c r="BD42">
        <f t="shared" si="24"/>
        <v>5.95</v>
      </c>
      <c r="BE42">
        <f t="shared" si="25"/>
        <v>-4.9999999999999822E-2</v>
      </c>
    </row>
    <row r="43" spans="1:57" x14ac:dyDescent="0.2">
      <c r="A43" s="62" t="s">
        <v>28</v>
      </c>
      <c r="B43" s="62" t="s">
        <v>39</v>
      </c>
      <c r="C43" s="62" t="s">
        <v>32</v>
      </c>
      <c r="D43" s="62" t="s">
        <v>36</v>
      </c>
      <c r="E43" s="62" t="s">
        <v>34</v>
      </c>
      <c r="F43" s="64">
        <v>2.9513888888888888E-3</v>
      </c>
      <c r="G43" s="62">
        <v>3</v>
      </c>
      <c r="H43" s="62">
        <v>14</v>
      </c>
      <c r="I43" s="62">
        <v>8</v>
      </c>
      <c r="J43" s="62">
        <v>8</v>
      </c>
      <c r="K43" s="62">
        <v>1</v>
      </c>
      <c r="L43" s="62">
        <v>0</v>
      </c>
      <c r="M43" s="62">
        <v>3</v>
      </c>
      <c r="N43" s="62">
        <v>1</v>
      </c>
      <c r="O43" s="62">
        <v>2</v>
      </c>
      <c r="P43" s="62">
        <v>2</v>
      </c>
      <c r="Q43" s="62">
        <v>1</v>
      </c>
      <c r="R43" s="62">
        <v>2</v>
      </c>
      <c r="S43" s="62">
        <v>0</v>
      </c>
      <c r="T43" s="62">
        <v>5</v>
      </c>
      <c r="U43" s="62">
        <v>6</v>
      </c>
      <c r="V43" s="62">
        <v>4</v>
      </c>
      <c r="W43" s="62">
        <v>0</v>
      </c>
      <c r="X43" s="62">
        <v>0</v>
      </c>
      <c r="Y43" s="62">
        <v>1</v>
      </c>
      <c r="Z43" s="62">
        <v>1</v>
      </c>
      <c r="AA43" s="62">
        <v>1</v>
      </c>
      <c r="AB43" s="62">
        <v>0</v>
      </c>
      <c r="AC43" s="62">
        <v>2</v>
      </c>
      <c r="AD43" s="62">
        <v>0</v>
      </c>
      <c r="AE43" s="19">
        <f t="shared" si="26"/>
        <v>0.66666666666666663</v>
      </c>
      <c r="AF43" s="19">
        <f t="shared" si="27"/>
        <v>0.125</v>
      </c>
      <c r="AG43" s="19">
        <f t="shared" si="28"/>
        <v>0</v>
      </c>
      <c r="AH43" s="19">
        <f t="shared" si="29"/>
        <v>0</v>
      </c>
      <c r="AI43" s="20">
        <f t="shared" si="30"/>
        <v>1</v>
      </c>
      <c r="AJ43" s="19">
        <f t="shared" si="31"/>
        <v>0.83333333333333337</v>
      </c>
      <c r="AK43" s="19">
        <f t="shared" si="32"/>
        <v>0.66666666666666663</v>
      </c>
      <c r="AL43" s="19">
        <f t="shared" si="33"/>
        <v>0</v>
      </c>
      <c r="AM43" s="19">
        <f t="shared" si="34"/>
        <v>0</v>
      </c>
      <c r="AN43" s="20">
        <f t="shared" si="35"/>
        <v>0.83333333333333337</v>
      </c>
      <c r="AO43" s="32">
        <f t="shared" si="36"/>
        <v>0.16666666666666663</v>
      </c>
      <c r="AP43" s="33">
        <f t="shared" si="37"/>
        <v>0.66666666666666663</v>
      </c>
      <c r="AQ43" s="33">
        <f t="shared" si="38"/>
        <v>1</v>
      </c>
      <c r="AR43" s="34">
        <f t="shared" si="39"/>
        <v>2</v>
      </c>
      <c r="AS43" s="36">
        <f t="shared" si="40"/>
        <v>0.66666666666666663</v>
      </c>
      <c r="AT43" s="34">
        <f t="shared" si="41"/>
        <v>0.25</v>
      </c>
      <c r="AU43" s="33">
        <f t="shared" si="42"/>
        <v>0.83333333333333337</v>
      </c>
      <c r="AV43" s="33">
        <f t="shared" si="43"/>
        <v>0</v>
      </c>
      <c r="AW43" s="34">
        <f t="shared" si="44"/>
        <v>0.5</v>
      </c>
      <c r="AX43" s="36">
        <f t="shared" si="45"/>
        <v>1</v>
      </c>
      <c r="AY43" s="34">
        <f t="shared" si="46"/>
        <v>0.33333333333333331</v>
      </c>
      <c r="AZ43">
        <f t="shared" si="47"/>
        <v>14</v>
      </c>
      <c r="BB43">
        <f t="shared" si="22"/>
        <v>7</v>
      </c>
      <c r="BC43">
        <f t="shared" si="23"/>
        <v>-1</v>
      </c>
      <c r="BD43">
        <f t="shared" si="24"/>
        <v>7</v>
      </c>
      <c r="BE43">
        <f t="shared" si="25"/>
        <v>1</v>
      </c>
    </row>
    <row r="44" spans="1:57" x14ac:dyDescent="0.2">
      <c r="A44" s="62" t="s">
        <v>28</v>
      </c>
      <c r="B44" s="62" t="s">
        <v>29</v>
      </c>
      <c r="C44" s="62" t="s">
        <v>30</v>
      </c>
      <c r="D44" s="62" t="s">
        <v>31</v>
      </c>
      <c r="E44" s="62" t="s">
        <v>35</v>
      </c>
      <c r="F44" s="64">
        <v>2.8587962962962963E-3</v>
      </c>
      <c r="G44" s="62">
        <v>5</v>
      </c>
      <c r="H44" s="62">
        <v>19</v>
      </c>
      <c r="I44" s="62">
        <v>10</v>
      </c>
      <c r="J44" s="62">
        <v>11</v>
      </c>
      <c r="K44" s="62">
        <v>2</v>
      </c>
      <c r="L44" s="62">
        <v>4</v>
      </c>
      <c r="M44" s="62">
        <v>5</v>
      </c>
      <c r="N44" s="62">
        <v>2</v>
      </c>
      <c r="O44" s="62">
        <v>2</v>
      </c>
      <c r="P44" s="62">
        <v>2</v>
      </c>
      <c r="Q44" s="62">
        <v>6</v>
      </c>
      <c r="R44" s="62">
        <v>3</v>
      </c>
      <c r="S44" s="62">
        <v>1</v>
      </c>
      <c r="T44" s="62">
        <v>5</v>
      </c>
      <c r="U44" s="62">
        <v>8</v>
      </c>
      <c r="V44" s="62">
        <v>2</v>
      </c>
      <c r="W44" s="62">
        <v>0</v>
      </c>
      <c r="X44" s="62">
        <v>4</v>
      </c>
      <c r="Y44" s="62">
        <v>2</v>
      </c>
      <c r="Z44" s="62">
        <v>1</v>
      </c>
      <c r="AA44" s="62">
        <v>0</v>
      </c>
      <c r="AB44" s="62">
        <v>1</v>
      </c>
      <c r="AC44" s="62">
        <v>0</v>
      </c>
      <c r="AD44" s="62">
        <v>3</v>
      </c>
      <c r="AE44" s="19">
        <f t="shared" si="26"/>
        <v>0.41666666666666669</v>
      </c>
      <c r="AF44" s="19">
        <f t="shared" si="27"/>
        <v>0.18181818181818182</v>
      </c>
      <c r="AG44" s="19">
        <f t="shared" si="28"/>
        <v>0.44444444444444442</v>
      </c>
      <c r="AH44" s="19">
        <f t="shared" si="29"/>
        <v>8.3333333333333329E-2</v>
      </c>
      <c r="AI44" s="20">
        <f t="shared" si="30"/>
        <v>0.90909090909090906</v>
      </c>
      <c r="AJ44" s="19">
        <f t="shared" si="31"/>
        <v>0.5</v>
      </c>
      <c r="AK44" s="19">
        <f t="shared" si="32"/>
        <v>0.25</v>
      </c>
      <c r="AL44" s="19">
        <f t="shared" si="33"/>
        <v>0</v>
      </c>
      <c r="AM44" s="19">
        <f t="shared" si="34"/>
        <v>0.75</v>
      </c>
      <c r="AN44" s="20">
        <f t="shared" si="35"/>
        <v>0.625</v>
      </c>
      <c r="AO44" s="32">
        <f t="shared" si="36"/>
        <v>0.28409090909090906</v>
      </c>
      <c r="AP44" s="33">
        <f t="shared" si="37"/>
        <v>0.40192926045016081</v>
      </c>
      <c r="AQ44" s="33">
        <f t="shared" si="38"/>
        <v>0.55555555555555558</v>
      </c>
      <c r="AR44" s="34">
        <f t="shared" si="39"/>
        <v>1.5</v>
      </c>
      <c r="AS44" s="36">
        <f t="shared" si="40"/>
        <v>0.75</v>
      </c>
      <c r="AT44" s="34">
        <f t="shared" si="41"/>
        <v>0.27272727272727271</v>
      </c>
      <c r="AU44" s="33">
        <f t="shared" si="42"/>
        <v>0.53648068669527893</v>
      </c>
      <c r="AV44" s="33">
        <f t="shared" si="43"/>
        <v>1</v>
      </c>
      <c r="AW44" s="34">
        <f t="shared" si="44"/>
        <v>0</v>
      </c>
      <c r="AX44" s="36">
        <f t="shared" si="45"/>
        <v>0</v>
      </c>
      <c r="AY44" s="34">
        <f t="shared" si="46"/>
        <v>0</v>
      </c>
      <c r="AZ44">
        <f t="shared" si="47"/>
        <v>19</v>
      </c>
      <c r="BB44">
        <f t="shared" si="22"/>
        <v>10.475</v>
      </c>
      <c r="BC44">
        <f t="shared" si="23"/>
        <v>-0.52500000000000036</v>
      </c>
      <c r="BD44">
        <f t="shared" si="24"/>
        <v>7.4249999999999998</v>
      </c>
      <c r="BE44">
        <f t="shared" si="25"/>
        <v>-0.57500000000000018</v>
      </c>
    </row>
    <row r="45" spans="1:57" x14ac:dyDescent="0.2">
      <c r="A45" s="62" t="s">
        <v>29</v>
      </c>
      <c r="B45" s="62" t="s">
        <v>30</v>
      </c>
      <c r="C45" s="62" t="s">
        <v>31</v>
      </c>
      <c r="D45" s="62" t="s">
        <v>33</v>
      </c>
      <c r="E45" s="62" t="s">
        <v>35</v>
      </c>
      <c r="F45" s="64">
        <v>2.8240740740740739E-3</v>
      </c>
      <c r="G45" s="62">
        <v>-2</v>
      </c>
      <c r="H45" s="62">
        <v>15</v>
      </c>
      <c r="I45" s="62">
        <v>4</v>
      </c>
      <c r="J45" s="62">
        <v>6</v>
      </c>
      <c r="K45" s="62">
        <v>0</v>
      </c>
      <c r="L45" s="62">
        <v>0</v>
      </c>
      <c r="M45" s="62">
        <v>3</v>
      </c>
      <c r="N45" s="62">
        <v>2</v>
      </c>
      <c r="O45" s="62">
        <v>4</v>
      </c>
      <c r="P45" s="62">
        <v>0</v>
      </c>
      <c r="Q45" s="62">
        <v>0</v>
      </c>
      <c r="R45" s="62">
        <v>1</v>
      </c>
      <c r="S45" s="62">
        <v>0</v>
      </c>
      <c r="T45" s="62">
        <v>6</v>
      </c>
      <c r="U45" s="62">
        <v>9</v>
      </c>
      <c r="V45" s="62">
        <v>3</v>
      </c>
      <c r="W45" s="62">
        <v>1</v>
      </c>
      <c r="X45" s="62">
        <v>3</v>
      </c>
      <c r="Y45" s="62">
        <v>3</v>
      </c>
      <c r="Z45" s="62">
        <v>1</v>
      </c>
      <c r="AA45" s="62">
        <v>0</v>
      </c>
      <c r="AB45" s="62">
        <v>3</v>
      </c>
      <c r="AC45" s="62">
        <v>1</v>
      </c>
      <c r="AD45" s="62">
        <v>1</v>
      </c>
      <c r="AE45" s="19">
        <f t="shared" si="26"/>
        <v>0.33333333333333331</v>
      </c>
      <c r="AF45" s="19">
        <f t="shared" si="27"/>
        <v>0</v>
      </c>
      <c r="AG45" s="19">
        <f t="shared" si="28"/>
        <v>0</v>
      </c>
      <c r="AH45" s="19">
        <f t="shared" si="29"/>
        <v>0</v>
      </c>
      <c r="AI45" s="20">
        <f t="shared" si="30"/>
        <v>0.66666666666666663</v>
      </c>
      <c r="AJ45" s="19">
        <f t="shared" si="31"/>
        <v>0.42857142857142855</v>
      </c>
      <c r="AK45" s="19">
        <f t="shared" si="32"/>
        <v>0.33333333333333331</v>
      </c>
      <c r="AL45" s="19">
        <f t="shared" si="33"/>
        <v>0.25</v>
      </c>
      <c r="AM45" s="19">
        <f t="shared" si="34"/>
        <v>0.14285714285714285</v>
      </c>
      <c r="AN45" s="20">
        <f t="shared" si="35"/>
        <v>0.66666666666666663</v>
      </c>
      <c r="AO45" s="32">
        <f t="shared" si="36"/>
        <v>0</v>
      </c>
      <c r="AP45" s="33">
        <f t="shared" si="37"/>
        <v>0.33333333333333331</v>
      </c>
      <c r="AQ45" s="33">
        <f t="shared" si="38"/>
        <v>1</v>
      </c>
      <c r="AR45" s="34">
        <f t="shared" si="39"/>
        <v>0</v>
      </c>
      <c r="AS45" s="36">
        <f t="shared" si="40"/>
        <v>0.5</v>
      </c>
      <c r="AT45" s="34">
        <f t="shared" si="41"/>
        <v>0.16666666666666666</v>
      </c>
      <c r="AU45" s="33">
        <f t="shared" si="42"/>
        <v>0.41551246537396125</v>
      </c>
      <c r="AV45" s="33">
        <f t="shared" si="43"/>
        <v>0.75</v>
      </c>
      <c r="AW45" s="34">
        <f t="shared" si="44"/>
        <v>0.33333333333333331</v>
      </c>
      <c r="AX45" s="36">
        <f t="shared" si="45"/>
        <v>0.33333333333333331</v>
      </c>
      <c r="AY45" s="34">
        <f t="shared" si="46"/>
        <v>0.1111111111111111</v>
      </c>
      <c r="AZ45">
        <f t="shared" si="47"/>
        <v>15</v>
      </c>
      <c r="BB45">
        <f t="shared" si="22"/>
        <v>6</v>
      </c>
      <c r="BC45">
        <f t="shared" si="23"/>
        <v>0</v>
      </c>
      <c r="BD45">
        <f t="shared" si="24"/>
        <v>9.4749999999999996</v>
      </c>
      <c r="BE45">
        <f t="shared" si="25"/>
        <v>0.47499999999999964</v>
      </c>
    </row>
    <row r="46" spans="1:57" x14ac:dyDescent="0.2">
      <c r="A46" s="62" t="s">
        <v>28</v>
      </c>
      <c r="B46" s="62" t="s">
        <v>30</v>
      </c>
      <c r="C46" s="62" t="s">
        <v>32</v>
      </c>
      <c r="D46" s="62" t="s">
        <v>36</v>
      </c>
      <c r="E46" s="62" t="s">
        <v>35</v>
      </c>
      <c r="F46" s="64">
        <v>2.7546296296296294E-3</v>
      </c>
      <c r="G46" s="62">
        <v>-11</v>
      </c>
      <c r="H46" s="62">
        <v>15</v>
      </c>
      <c r="I46" s="62">
        <v>2</v>
      </c>
      <c r="J46" s="62">
        <v>8</v>
      </c>
      <c r="K46" s="62">
        <v>1</v>
      </c>
      <c r="L46" s="62">
        <v>1</v>
      </c>
      <c r="M46" s="62">
        <v>6</v>
      </c>
      <c r="N46" s="62">
        <v>1</v>
      </c>
      <c r="O46" s="62">
        <v>3</v>
      </c>
      <c r="P46" s="62">
        <v>0</v>
      </c>
      <c r="Q46" s="62">
        <v>4</v>
      </c>
      <c r="R46" s="62">
        <v>1</v>
      </c>
      <c r="S46" s="62">
        <v>0</v>
      </c>
      <c r="T46" s="62">
        <v>13</v>
      </c>
      <c r="U46" s="62">
        <v>7</v>
      </c>
      <c r="V46" s="62">
        <v>2</v>
      </c>
      <c r="W46" s="62">
        <v>0</v>
      </c>
      <c r="X46" s="62">
        <v>0</v>
      </c>
      <c r="Y46" s="62">
        <v>2</v>
      </c>
      <c r="Z46" s="62">
        <v>0</v>
      </c>
      <c r="AA46" s="62">
        <v>3</v>
      </c>
      <c r="AB46" s="62">
        <v>0</v>
      </c>
      <c r="AC46" s="62">
        <v>3</v>
      </c>
      <c r="AD46" s="62">
        <v>0</v>
      </c>
      <c r="AE46" s="19">
        <f t="shared" si="26"/>
        <v>0.125</v>
      </c>
      <c r="AF46" s="19">
        <f t="shared" si="27"/>
        <v>0.125</v>
      </c>
      <c r="AG46" s="19">
        <f t="shared" si="28"/>
        <v>0.14285714285714285</v>
      </c>
      <c r="AH46" s="19">
        <f t="shared" si="29"/>
        <v>0</v>
      </c>
      <c r="AI46" s="20">
        <f t="shared" si="30"/>
        <v>0.25</v>
      </c>
      <c r="AJ46" s="19">
        <f t="shared" si="31"/>
        <v>1.3</v>
      </c>
      <c r="AK46" s="19">
        <f t="shared" si="32"/>
        <v>0.2857142857142857</v>
      </c>
      <c r="AL46" s="19">
        <f t="shared" si="33"/>
        <v>0</v>
      </c>
      <c r="AM46" s="19">
        <f t="shared" si="34"/>
        <v>0</v>
      </c>
      <c r="AN46" s="20">
        <f t="shared" si="35"/>
        <v>1.8571428571428572</v>
      </c>
      <c r="AO46" s="32">
        <f t="shared" si="36"/>
        <v>-1.6071428571428572</v>
      </c>
      <c r="AP46" s="33">
        <f t="shared" si="37"/>
        <v>0.125</v>
      </c>
      <c r="AQ46" s="33">
        <f t="shared" si="38"/>
        <v>0.8571428571428571</v>
      </c>
      <c r="AR46" s="34">
        <f t="shared" si="39"/>
        <v>1</v>
      </c>
      <c r="AS46" s="36">
        <f t="shared" si="40"/>
        <v>1</v>
      </c>
      <c r="AT46" s="34">
        <f t="shared" si="41"/>
        <v>0.125</v>
      </c>
      <c r="AU46" s="33">
        <f t="shared" si="42"/>
        <v>1.3</v>
      </c>
      <c r="AV46" s="33">
        <f t="shared" si="43"/>
        <v>0</v>
      </c>
      <c r="AW46" s="34">
        <f t="shared" si="44"/>
        <v>1.5</v>
      </c>
      <c r="AX46" s="36">
        <f t="shared" si="45"/>
        <v>0.6</v>
      </c>
      <c r="AY46" s="34">
        <f t="shared" si="46"/>
        <v>0.42857142857142855</v>
      </c>
      <c r="AZ46">
        <f t="shared" si="47"/>
        <v>15</v>
      </c>
      <c r="BB46">
        <f t="shared" si="22"/>
        <v>8</v>
      </c>
      <c r="BC46">
        <f t="shared" si="23"/>
        <v>0</v>
      </c>
      <c r="BD46">
        <f t="shared" si="24"/>
        <v>7</v>
      </c>
      <c r="BE46">
        <f t="shared" si="25"/>
        <v>0</v>
      </c>
    </row>
    <row r="47" spans="1:57" x14ac:dyDescent="0.2">
      <c r="A47" s="62" t="s">
        <v>39</v>
      </c>
      <c r="B47" s="62" t="s">
        <v>40</v>
      </c>
      <c r="C47" s="62" t="s">
        <v>33</v>
      </c>
      <c r="D47" s="62" t="s">
        <v>36</v>
      </c>
      <c r="E47" s="62" t="s">
        <v>35</v>
      </c>
      <c r="F47" s="64">
        <v>2.7314814814814819E-3</v>
      </c>
      <c r="G47" s="62">
        <v>-4</v>
      </c>
      <c r="H47" s="62">
        <v>13</v>
      </c>
      <c r="I47" s="62">
        <v>3</v>
      </c>
      <c r="J47" s="62">
        <v>5</v>
      </c>
      <c r="K47" s="62">
        <v>1</v>
      </c>
      <c r="L47" s="62">
        <v>1</v>
      </c>
      <c r="M47" s="62">
        <v>3</v>
      </c>
      <c r="N47" s="62">
        <v>0</v>
      </c>
      <c r="O47" s="62">
        <v>2</v>
      </c>
      <c r="P47" s="62">
        <v>1</v>
      </c>
      <c r="Q47" s="62">
        <v>2</v>
      </c>
      <c r="R47" s="62">
        <v>0</v>
      </c>
      <c r="S47" s="62">
        <v>0</v>
      </c>
      <c r="T47" s="62">
        <v>7</v>
      </c>
      <c r="U47" s="62">
        <v>8</v>
      </c>
      <c r="V47" s="62">
        <v>3</v>
      </c>
      <c r="W47" s="62">
        <v>0</v>
      </c>
      <c r="X47" s="62">
        <v>2</v>
      </c>
      <c r="Y47" s="62">
        <v>2</v>
      </c>
      <c r="Z47" s="62">
        <v>0</v>
      </c>
      <c r="AA47" s="62">
        <v>1</v>
      </c>
      <c r="AB47" s="62">
        <v>2</v>
      </c>
      <c r="AC47" s="62">
        <v>2</v>
      </c>
      <c r="AD47" s="62">
        <v>0</v>
      </c>
      <c r="AE47" s="19">
        <f t="shared" si="26"/>
        <v>0.3</v>
      </c>
      <c r="AF47" s="19">
        <f t="shared" si="27"/>
        <v>0.2</v>
      </c>
      <c r="AG47" s="19">
        <f t="shared" si="28"/>
        <v>0.25</v>
      </c>
      <c r="AH47" s="19">
        <f t="shared" si="29"/>
        <v>0</v>
      </c>
      <c r="AI47" s="20">
        <f t="shared" si="30"/>
        <v>0.6</v>
      </c>
      <c r="AJ47" s="19">
        <f t="shared" si="31"/>
        <v>0.7</v>
      </c>
      <c r="AK47" s="19">
        <f t="shared" si="32"/>
        <v>0.375</v>
      </c>
      <c r="AL47" s="19">
        <f t="shared" si="33"/>
        <v>0</v>
      </c>
      <c r="AM47" s="19">
        <f t="shared" si="34"/>
        <v>0</v>
      </c>
      <c r="AN47" s="20">
        <f t="shared" si="35"/>
        <v>0.875</v>
      </c>
      <c r="AO47" s="32">
        <f t="shared" si="36"/>
        <v>-0.27500000000000002</v>
      </c>
      <c r="AP47" s="33">
        <f t="shared" si="37"/>
        <v>0.3</v>
      </c>
      <c r="AQ47" s="33">
        <f t="shared" si="38"/>
        <v>0.75</v>
      </c>
      <c r="AR47" s="34">
        <f t="shared" si="39"/>
        <v>0</v>
      </c>
      <c r="AS47" s="36">
        <f t="shared" si="40"/>
        <v>0</v>
      </c>
      <c r="AT47" s="34">
        <f t="shared" si="41"/>
        <v>0</v>
      </c>
      <c r="AU47" s="33">
        <f t="shared" si="42"/>
        <v>0.7</v>
      </c>
      <c r="AV47" s="33">
        <f t="shared" si="43"/>
        <v>1</v>
      </c>
      <c r="AW47" s="34">
        <f t="shared" si="44"/>
        <v>0.66666666666666663</v>
      </c>
      <c r="AX47" s="36">
        <f t="shared" si="45"/>
        <v>0.66666666666666663</v>
      </c>
      <c r="AY47" s="34">
        <f t="shared" si="46"/>
        <v>0.25</v>
      </c>
      <c r="AZ47">
        <f t="shared" si="47"/>
        <v>13</v>
      </c>
      <c r="BB47">
        <f t="shared" si="22"/>
        <v>5</v>
      </c>
      <c r="BC47">
        <f t="shared" si="23"/>
        <v>0</v>
      </c>
      <c r="BD47">
        <f t="shared" si="24"/>
        <v>8</v>
      </c>
      <c r="BE47">
        <f t="shared" si="25"/>
        <v>0</v>
      </c>
    </row>
    <row r="48" spans="1:57" x14ac:dyDescent="0.2">
      <c r="A48" s="62" t="s">
        <v>44</v>
      </c>
      <c r="B48" s="62" t="s">
        <v>30</v>
      </c>
      <c r="C48" s="62" t="s">
        <v>31</v>
      </c>
      <c r="D48" s="62" t="s">
        <v>32</v>
      </c>
      <c r="E48" s="62" t="s">
        <v>35</v>
      </c>
      <c r="F48" s="64">
        <v>2.7083333333333334E-3</v>
      </c>
      <c r="G48" s="62">
        <v>4</v>
      </c>
      <c r="H48" s="62">
        <v>12</v>
      </c>
      <c r="I48" s="62">
        <v>6</v>
      </c>
      <c r="J48" s="62">
        <v>6</v>
      </c>
      <c r="K48" s="62">
        <v>0</v>
      </c>
      <c r="L48" s="62">
        <v>1</v>
      </c>
      <c r="M48" s="62">
        <v>3</v>
      </c>
      <c r="N48" s="62">
        <v>3</v>
      </c>
      <c r="O48" s="62">
        <v>3</v>
      </c>
      <c r="P48" s="62">
        <v>0</v>
      </c>
      <c r="Q48" s="62">
        <v>1</v>
      </c>
      <c r="R48" s="62">
        <v>1</v>
      </c>
      <c r="S48" s="62">
        <v>0</v>
      </c>
      <c r="T48" s="62">
        <v>2</v>
      </c>
      <c r="U48" s="62">
        <v>6</v>
      </c>
      <c r="V48" s="62">
        <v>0</v>
      </c>
      <c r="W48" s="62">
        <v>0</v>
      </c>
      <c r="X48" s="62">
        <v>5</v>
      </c>
      <c r="Y48" s="62">
        <v>1</v>
      </c>
      <c r="Z48" s="62">
        <v>2</v>
      </c>
      <c r="AA48" s="62">
        <v>0</v>
      </c>
      <c r="AB48" s="62">
        <v>3</v>
      </c>
      <c r="AC48" s="62">
        <v>0</v>
      </c>
      <c r="AD48" s="62">
        <v>0</v>
      </c>
      <c r="AE48" s="19">
        <f t="shared" si="26"/>
        <v>0.42857142857142855</v>
      </c>
      <c r="AF48" s="19">
        <f t="shared" si="27"/>
        <v>0</v>
      </c>
      <c r="AG48" s="19">
        <f t="shared" si="28"/>
        <v>0.25</v>
      </c>
      <c r="AH48" s="19">
        <f t="shared" si="29"/>
        <v>0</v>
      </c>
      <c r="AI48" s="20">
        <f t="shared" si="30"/>
        <v>1</v>
      </c>
      <c r="AJ48" s="19">
        <f t="shared" si="31"/>
        <v>0.16666666666666666</v>
      </c>
      <c r="AK48" s="19">
        <f t="shared" si="32"/>
        <v>0</v>
      </c>
      <c r="AL48" s="19">
        <f t="shared" si="33"/>
        <v>0</v>
      </c>
      <c r="AM48" s="19">
        <f t="shared" si="34"/>
        <v>0</v>
      </c>
      <c r="AN48" s="20">
        <f t="shared" si="35"/>
        <v>0.33333333333333331</v>
      </c>
      <c r="AO48" s="32">
        <f t="shared" si="36"/>
        <v>0.66666666666666674</v>
      </c>
      <c r="AP48" s="33">
        <f t="shared" si="37"/>
        <v>0.42857142857142855</v>
      </c>
      <c r="AQ48" s="33">
        <f t="shared" si="38"/>
        <v>0.75</v>
      </c>
      <c r="AR48" s="34">
        <f t="shared" si="39"/>
        <v>0</v>
      </c>
      <c r="AS48" s="36">
        <f t="shared" si="40"/>
        <v>0.33333333333333331</v>
      </c>
      <c r="AT48" s="34">
        <f t="shared" si="41"/>
        <v>0.16666666666666666</v>
      </c>
      <c r="AU48" s="33">
        <f t="shared" si="42"/>
        <v>0.16666666666666666</v>
      </c>
      <c r="AV48" s="33">
        <f t="shared" si="43"/>
        <v>1</v>
      </c>
      <c r="AW48" s="34">
        <f t="shared" si="44"/>
        <v>0</v>
      </c>
      <c r="AX48" s="36">
        <f t="shared" si="45"/>
        <v>0</v>
      </c>
      <c r="AY48" s="34">
        <f t="shared" si="46"/>
        <v>0</v>
      </c>
      <c r="AZ48">
        <f t="shared" si="47"/>
        <v>12</v>
      </c>
      <c r="BB48">
        <f t="shared" si="22"/>
        <v>6</v>
      </c>
      <c r="BC48">
        <f t="shared" si="23"/>
        <v>0</v>
      </c>
      <c r="BD48">
        <f t="shared" si="24"/>
        <v>6</v>
      </c>
      <c r="BE48">
        <f t="shared" si="25"/>
        <v>0</v>
      </c>
    </row>
    <row r="49" spans="1:57" x14ac:dyDescent="0.2">
      <c r="A49" s="62" t="s">
        <v>29</v>
      </c>
      <c r="B49" s="62" t="s">
        <v>31</v>
      </c>
      <c r="C49" s="62" t="s">
        <v>39</v>
      </c>
      <c r="D49" s="62" t="s">
        <v>33</v>
      </c>
      <c r="E49" s="62" t="s">
        <v>35</v>
      </c>
      <c r="F49" s="64">
        <v>2.6967592592592594E-3</v>
      </c>
      <c r="G49" s="62">
        <v>6</v>
      </c>
      <c r="H49" s="62">
        <v>12</v>
      </c>
      <c r="I49" s="62">
        <v>10</v>
      </c>
      <c r="J49" s="62">
        <v>6</v>
      </c>
      <c r="K49" s="62">
        <v>0</v>
      </c>
      <c r="L49" s="62">
        <v>0</v>
      </c>
      <c r="M49" s="62">
        <v>2</v>
      </c>
      <c r="N49" s="62">
        <v>2</v>
      </c>
      <c r="O49" s="62">
        <v>1</v>
      </c>
      <c r="P49" s="62">
        <v>2</v>
      </c>
      <c r="Q49" s="62">
        <v>1</v>
      </c>
      <c r="R49" s="62">
        <v>2</v>
      </c>
      <c r="S49" s="62">
        <v>0</v>
      </c>
      <c r="T49" s="62">
        <v>4</v>
      </c>
      <c r="U49" s="62">
        <v>6</v>
      </c>
      <c r="V49" s="62">
        <v>1</v>
      </c>
      <c r="W49" s="62">
        <v>0</v>
      </c>
      <c r="X49" s="62">
        <v>4</v>
      </c>
      <c r="Y49" s="62">
        <v>0</v>
      </c>
      <c r="Z49" s="62">
        <v>3</v>
      </c>
      <c r="AA49" s="62">
        <v>1</v>
      </c>
      <c r="AB49" s="62">
        <v>0</v>
      </c>
      <c r="AC49" s="62">
        <v>1</v>
      </c>
      <c r="AD49" s="62">
        <v>2</v>
      </c>
      <c r="AE49" s="19">
        <f t="shared" si="26"/>
        <v>0.83333333333333337</v>
      </c>
      <c r="AF49" s="19">
        <f t="shared" si="27"/>
        <v>0</v>
      </c>
      <c r="AG49" s="19">
        <f t="shared" si="28"/>
        <v>0</v>
      </c>
      <c r="AH49" s="19">
        <f t="shared" si="29"/>
        <v>0</v>
      </c>
      <c r="AI49" s="20">
        <f t="shared" si="30"/>
        <v>1.6666666666666667</v>
      </c>
      <c r="AJ49" s="19">
        <f t="shared" si="31"/>
        <v>0.375</v>
      </c>
      <c r="AK49" s="19">
        <f t="shared" si="32"/>
        <v>0.16666666666666666</v>
      </c>
      <c r="AL49" s="19">
        <f t="shared" si="33"/>
        <v>0</v>
      </c>
      <c r="AM49" s="19">
        <f t="shared" si="34"/>
        <v>0.5</v>
      </c>
      <c r="AN49" s="20">
        <f t="shared" si="35"/>
        <v>0.66666666666666663</v>
      </c>
      <c r="AO49" s="32">
        <f t="shared" si="36"/>
        <v>1</v>
      </c>
      <c r="AP49" s="33">
        <f t="shared" si="37"/>
        <v>0.83333333333333337</v>
      </c>
      <c r="AQ49" s="33">
        <f t="shared" si="38"/>
        <v>1</v>
      </c>
      <c r="AR49" s="34">
        <f t="shared" si="39"/>
        <v>0</v>
      </c>
      <c r="AS49" s="36">
        <f t="shared" si="40"/>
        <v>0.5</v>
      </c>
      <c r="AT49" s="34">
        <f t="shared" si="41"/>
        <v>0.33333333333333331</v>
      </c>
      <c r="AU49" s="33">
        <f t="shared" si="42"/>
        <v>0.4504504504504504</v>
      </c>
      <c r="AV49" s="33">
        <f t="shared" si="43"/>
        <v>1</v>
      </c>
      <c r="AW49" s="34">
        <f t="shared" si="44"/>
        <v>1</v>
      </c>
      <c r="AX49" s="36">
        <f t="shared" si="45"/>
        <v>1</v>
      </c>
      <c r="AY49" s="34">
        <f t="shared" si="46"/>
        <v>0.16666666666666666</v>
      </c>
      <c r="AZ49">
        <f t="shared" si="47"/>
        <v>12</v>
      </c>
      <c r="BB49">
        <f t="shared" si="22"/>
        <v>6</v>
      </c>
      <c r="BC49">
        <f t="shared" si="23"/>
        <v>0</v>
      </c>
      <c r="BD49">
        <f t="shared" si="24"/>
        <v>5.95</v>
      </c>
      <c r="BE49">
        <f t="shared" si="25"/>
        <v>-4.9999999999999822E-2</v>
      </c>
    </row>
    <row r="50" spans="1:57" x14ac:dyDescent="0.2">
      <c r="A50" s="62" t="s">
        <v>29</v>
      </c>
      <c r="B50" s="62" t="s">
        <v>30</v>
      </c>
      <c r="C50" s="62" t="s">
        <v>39</v>
      </c>
      <c r="D50" s="62" t="s">
        <v>36</v>
      </c>
      <c r="E50" s="62" t="s">
        <v>35</v>
      </c>
      <c r="F50" s="64">
        <v>2.488425925925926E-3</v>
      </c>
      <c r="G50" s="62">
        <v>1</v>
      </c>
      <c r="H50" s="62">
        <v>14</v>
      </c>
      <c r="I50" s="62">
        <v>6</v>
      </c>
      <c r="J50" s="62">
        <v>7</v>
      </c>
      <c r="K50" s="62">
        <v>0</v>
      </c>
      <c r="L50" s="62">
        <v>0</v>
      </c>
      <c r="M50" s="62">
        <v>4</v>
      </c>
      <c r="N50" s="62">
        <v>3</v>
      </c>
      <c r="O50" s="62">
        <v>2</v>
      </c>
      <c r="P50" s="62">
        <v>0</v>
      </c>
      <c r="Q50" s="62">
        <v>2</v>
      </c>
      <c r="R50" s="62">
        <v>1</v>
      </c>
      <c r="S50" s="62">
        <v>0</v>
      </c>
      <c r="T50" s="62">
        <v>5</v>
      </c>
      <c r="U50" s="62">
        <v>7</v>
      </c>
      <c r="V50" s="62">
        <v>1</v>
      </c>
      <c r="W50" s="62">
        <v>0</v>
      </c>
      <c r="X50" s="62">
        <v>3</v>
      </c>
      <c r="Y50" s="62">
        <v>2</v>
      </c>
      <c r="Z50" s="62">
        <v>1</v>
      </c>
      <c r="AA50" s="62">
        <v>0</v>
      </c>
      <c r="AB50" s="62">
        <v>2</v>
      </c>
      <c r="AC50" s="62">
        <v>0</v>
      </c>
      <c r="AD50" s="62">
        <v>2</v>
      </c>
      <c r="AE50" s="19">
        <f t="shared" si="26"/>
        <v>0.42857142857142855</v>
      </c>
      <c r="AF50" s="19">
        <f t="shared" si="27"/>
        <v>0</v>
      </c>
      <c r="AG50" s="19">
        <f t="shared" si="28"/>
        <v>0</v>
      </c>
      <c r="AH50" s="19">
        <f t="shared" si="29"/>
        <v>0</v>
      </c>
      <c r="AI50" s="20">
        <f t="shared" si="30"/>
        <v>0.8571428571428571</v>
      </c>
      <c r="AJ50" s="19">
        <f t="shared" si="31"/>
        <v>0.4</v>
      </c>
      <c r="AK50" s="19">
        <f t="shared" si="32"/>
        <v>0.14285714285714285</v>
      </c>
      <c r="AL50" s="19">
        <f t="shared" si="33"/>
        <v>0</v>
      </c>
      <c r="AM50" s="19">
        <f t="shared" si="34"/>
        <v>0.4</v>
      </c>
      <c r="AN50" s="20">
        <f t="shared" si="35"/>
        <v>0.7142857142857143</v>
      </c>
      <c r="AO50" s="32">
        <f t="shared" si="36"/>
        <v>0.14285714285714279</v>
      </c>
      <c r="AP50" s="33">
        <f t="shared" si="37"/>
        <v>0.42857142857142855</v>
      </c>
      <c r="AQ50" s="33">
        <f t="shared" si="38"/>
        <v>1</v>
      </c>
      <c r="AR50" s="34">
        <f t="shared" si="39"/>
        <v>0</v>
      </c>
      <c r="AS50" s="36">
        <f t="shared" si="40"/>
        <v>0.33333333333333331</v>
      </c>
      <c r="AT50" s="34">
        <f t="shared" si="41"/>
        <v>0.14285714285714285</v>
      </c>
      <c r="AU50" s="33">
        <f t="shared" si="42"/>
        <v>0.45955882352941174</v>
      </c>
      <c r="AV50" s="33">
        <f t="shared" si="43"/>
        <v>1</v>
      </c>
      <c r="AW50" s="34">
        <f t="shared" si="44"/>
        <v>0</v>
      </c>
      <c r="AX50" s="36">
        <f t="shared" si="45"/>
        <v>0</v>
      </c>
      <c r="AY50" s="34">
        <f t="shared" si="46"/>
        <v>0</v>
      </c>
      <c r="AZ50">
        <f t="shared" si="47"/>
        <v>14</v>
      </c>
      <c r="BB50">
        <f t="shared" si="22"/>
        <v>7</v>
      </c>
      <c r="BC50">
        <f t="shared" si="23"/>
        <v>0</v>
      </c>
      <c r="BD50">
        <f t="shared" si="24"/>
        <v>6.95</v>
      </c>
      <c r="BE50">
        <f t="shared" si="25"/>
        <v>-4.9999999999999822E-2</v>
      </c>
    </row>
    <row r="51" spans="1:57" x14ac:dyDescent="0.2">
      <c r="A51" s="62" t="s">
        <v>28</v>
      </c>
      <c r="B51" s="62" t="s">
        <v>40</v>
      </c>
      <c r="C51" s="62" t="s">
        <v>32</v>
      </c>
      <c r="D51" s="62" t="s">
        <v>37</v>
      </c>
      <c r="E51" s="62" t="s">
        <v>35</v>
      </c>
      <c r="F51" s="64">
        <v>2.4768518518518516E-3</v>
      </c>
      <c r="G51" s="62">
        <v>3</v>
      </c>
      <c r="H51" s="62">
        <v>12</v>
      </c>
      <c r="I51" s="62">
        <v>9</v>
      </c>
      <c r="J51" s="62">
        <v>6</v>
      </c>
      <c r="K51" s="62">
        <v>1</v>
      </c>
      <c r="L51" s="62">
        <v>0</v>
      </c>
      <c r="M51" s="62">
        <v>2</v>
      </c>
      <c r="N51" s="62">
        <v>0</v>
      </c>
      <c r="O51" s="62">
        <v>0</v>
      </c>
      <c r="P51" s="62">
        <v>3</v>
      </c>
      <c r="Q51" s="62">
        <v>0</v>
      </c>
      <c r="R51" s="62">
        <v>3</v>
      </c>
      <c r="S51" s="62">
        <v>4</v>
      </c>
      <c r="T51" s="62">
        <v>6</v>
      </c>
      <c r="U51" s="62">
        <v>6</v>
      </c>
      <c r="V51" s="62">
        <v>2</v>
      </c>
      <c r="W51" s="62">
        <v>0</v>
      </c>
      <c r="X51" s="62">
        <v>1</v>
      </c>
      <c r="Y51" s="62">
        <v>3</v>
      </c>
      <c r="Z51" s="62">
        <v>1</v>
      </c>
      <c r="AA51" s="62">
        <v>0</v>
      </c>
      <c r="AB51" s="62">
        <v>0</v>
      </c>
      <c r="AC51" s="62">
        <v>1</v>
      </c>
      <c r="AD51" s="62">
        <v>0</v>
      </c>
      <c r="AE51" s="19">
        <f t="shared" si="26"/>
        <v>1.5</v>
      </c>
      <c r="AF51" s="19">
        <f t="shared" si="27"/>
        <v>0.16666666666666666</v>
      </c>
      <c r="AG51" s="19">
        <f t="shared" si="28"/>
        <v>0</v>
      </c>
      <c r="AH51" s="19">
        <f t="shared" si="29"/>
        <v>1.3333333333333333</v>
      </c>
      <c r="AI51" s="20">
        <f t="shared" si="30"/>
        <v>1.5</v>
      </c>
      <c r="AJ51" s="19">
        <f t="shared" si="31"/>
        <v>0.75</v>
      </c>
      <c r="AK51" s="19">
        <f t="shared" si="32"/>
        <v>0.33333333333333331</v>
      </c>
      <c r="AL51" s="19">
        <f t="shared" si="33"/>
        <v>0</v>
      </c>
      <c r="AM51" s="19">
        <f t="shared" si="34"/>
        <v>0</v>
      </c>
      <c r="AN51" s="20">
        <f t="shared" si="35"/>
        <v>1</v>
      </c>
      <c r="AO51" s="32">
        <f t="shared" si="36"/>
        <v>0.5</v>
      </c>
      <c r="AP51" s="33">
        <f t="shared" si="37"/>
        <v>0.94537815126050428</v>
      </c>
      <c r="AQ51" s="33">
        <f t="shared" si="38"/>
        <v>1</v>
      </c>
      <c r="AR51" s="34">
        <f t="shared" si="39"/>
        <v>3</v>
      </c>
      <c r="AS51" s="36">
        <f t="shared" si="40"/>
        <v>1</v>
      </c>
      <c r="AT51" s="34">
        <f t="shared" si="41"/>
        <v>0.5</v>
      </c>
      <c r="AU51" s="33">
        <f t="shared" si="42"/>
        <v>0.75</v>
      </c>
      <c r="AV51" s="33">
        <f t="shared" si="43"/>
        <v>1</v>
      </c>
      <c r="AW51" s="34">
        <f t="shared" si="44"/>
        <v>0.5</v>
      </c>
      <c r="AX51" s="36">
        <f t="shared" si="45"/>
        <v>0.33333333333333331</v>
      </c>
      <c r="AY51" s="34">
        <f t="shared" si="46"/>
        <v>0.16666666666666666</v>
      </c>
      <c r="AZ51">
        <f t="shared" si="47"/>
        <v>12</v>
      </c>
      <c r="BB51">
        <f t="shared" si="22"/>
        <v>5.9</v>
      </c>
      <c r="BC51">
        <f t="shared" si="23"/>
        <v>-9.9999999999999645E-2</v>
      </c>
      <c r="BD51">
        <f t="shared" si="24"/>
        <v>6</v>
      </c>
      <c r="BE51">
        <f t="shared" si="25"/>
        <v>0</v>
      </c>
    </row>
    <row r="52" spans="1:57" x14ac:dyDescent="0.2">
      <c r="A52" s="62" t="s">
        <v>28</v>
      </c>
      <c r="B52" s="62" t="s">
        <v>39</v>
      </c>
      <c r="C52" s="62" t="s">
        <v>36</v>
      </c>
      <c r="D52" s="62" t="s">
        <v>34</v>
      </c>
      <c r="E52" s="62" t="s">
        <v>35</v>
      </c>
      <c r="F52" s="64">
        <v>2.4421296296296296E-3</v>
      </c>
      <c r="G52" s="62">
        <v>-8</v>
      </c>
      <c r="H52" s="62">
        <v>14</v>
      </c>
      <c r="I52" s="62">
        <v>4</v>
      </c>
      <c r="J52" s="62">
        <v>7</v>
      </c>
      <c r="K52" s="62">
        <v>4</v>
      </c>
      <c r="L52" s="62">
        <v>1</v>
      </c>
      <c r="M52" s="62">
        <v>1</v>
      </c>
      <c r="N52" s="62">
        <v>2</v>
      </c>
      <c r="O52" s="62">
        <v>1</v>
      </c>
      <c r="P52" s="62">
        <v>0</v>
      </c>
      <c r="Q52" s="62">
        <v>1</v>
      </c>
      <c r="R52" s="62">
        <v>1</v>
      </c>
      <c r="S52" s="62">
        <v>0</v>
      </c>
      <c r="T52" s="62">
        <v>12</v>
      </c>
      <c r="U52" s="62">
        <v>7</v>
      </c>
      <c r="V52" s="62">
        <v>0</v>
      </c>
      <c r="W52" s="62">
        <v>0</v>
      </c>
      <c r="X52" s="62">
        <v>2</v>
      </c>
      <c r="Y52" s="62">
        <v>2</v>
      </c>
      <c r="Z52" s="62">
        <v>1</v>
      </c>
      <c r="AA52" s="62">
        <v>2</v>
      </c>
      <c r="AB52" s="62">
        <v>1</v>
      </c>
      <c r="AC52" s="62">
        <v>3</v>
      </c>
      <c r="AD52" s="62">
        <v>2</v>
      </c>
      <c r="AE52" s="19">
        <f t="shared" si="26"/>
        <v>0.5</v>
      </c>
      <c r="AF52" s="19">
        <f t="shared" si="27"/>
        <v>0.5714285714285714</v>
      </c>
      <c r="AG52" s="19">
        <f t="shared" si="28"/>
        <v>0.5</v>
      </c>
      <c r="AH52" s="19">
        <f t="shared" si="29"/>
        <v>0</v>
      </c>
      <c r="AI52" s="20">
        <f t="shared" si="30"/>
        <v>0.5714285714285714</v>
      </c>
      <c r="AJ52" s="19">
        <f t="shared" si="31"/>
        <v>0.83333333333333337</v>
      </c>
      <c r="AK52" s="19">
        <f t="shared" si="32"/>
        <v>0</v>
      </c>
      <c r="AL52" s="19">
        <f t="shared" si="33"/>
        <v>0</v>
      </c>
      <c r="AM52" s="19">
        <f t="shared" si="34"/>
        <v>0.33333333333333331</v>
      </c>
      <c r="AN52" s="20">
        <f t="shared" si="35"/>
        <v>1.7142857142857142</v>
      </c>
      <c r="AO52" s="32">
        <f t="shared" si="36"/>
        <v>-1.1428571428571428</v>
      </c>
      <c r="AP52" s="33">
        <f t="shared" si="37"/>
        <v>0.5</v>
      </c>
      <c r="AQ52" s="33">
        <f t="shared" si="38"/>
        <v>0.5</v>
      </c>
      <c r="AR52" s="34">
        <f t="shared" si="39"/>
        <v>0.25</v>
      </c>
      <c r="AS52" s="36">
        <f t="shared" si="40"/>
        <v>0.5</v>
      </c>
      <c r="AT52" s="34">
        <f t="shared" si="41"/>
        <v>0.14285714285714285</v>
      </c>
      <c r="AU52" s="33">
        <f t="shared" si="42"/>
        <v>0.93167701863354035</v>
      </c>
      <c r="AV52" s="33">
        <f t="shared" si="43"/>
        <v>1</v>
      </c>
      <c r="AW52" s="34">
        <f t="shared" si="44"/>
        <v>0</v>
      </c>
      <c r="AX52" s="36">
        <f t="shared" si="45"/>
        <v>0.75</v>
      </c>
      <c r="AY52" s="34">
        <f t="shared" si="46"/>
        <v>0.42857142857142855</v>
      </c>
      <c r="AZ52">
        <f t="shared" si="47"/>
        <v>14</v>
      </c>
      <c r="BB52">
        <f t="shared" si="22"/>
        <v>7</v>
      </c>
      <c r="BC52">
        <f t="shared" si="23"/>
        <v>0</v>
      </c>
      <c r="BD52">
        <f t="shared" si="24"/>
        <v>6.95</v>
      </c>
      <c r="BE52">
        <f t="shared" si="25"/>
        <v>-4.9999999999999822E-2</v>
      </c>
    </row>
    <row r="53" spans="1:57" x14ac:dyDescent="0.2">
      <c r="A53" s="62" t="s">
        <v>28</v>
      </c>
      <c r="B53" s="62" t="s">
        <v>29</v>
      </c>
      <c r="C53" s="62" t="s">
        <v>37</v>
      </c>
      <c r="D53" s="62" t="s">
        <v>34</v>
      </c>
      <c r="E53" s="62" t="s">
        <v>35</v>
      </c>
      <c r="F53" s="64">
        <v>2.4305555555555556E-3</v>
      </c>
      <c r="G53" s="62">
        <v>-3</v>
      </c>
      <c r="H53" s="62">
        <v>12</v>
      </c>
      <c r="I53" s="62">
        <v>5</v>
      </c>
      <c r="J53" s="62">
        <v>6</v>
      </c>
      <c r="K53" s="62">
        <v>1</v>
      </c>
      <c r="L53" s="62">
        <v>1</v>
      </c>
      <c r="M53" s="62">
        <v>3</v>
      </c>
      <c r="N53" s="62">
        <v>2</v>
      </c>
      <c r="O53" s="62">
        <v>3</v>
      </c>
      <c r="P53" s="62">
        <v>0</v>
      </c>
      <c r="Q53" s="62">
        <v>1</v>
      </c>
      <c r="R53" s="62">
        <v>1</v>
      </c>
      <c r="S53" s="62">
        <v>1</v>
      </c>
      <c r="T53" s="62">
        <v>8</v>
      </c>
      <c r="U53" s="62">
        <v>6</v>
      </c>
      <c r="V53" s="62">
        <v>0</v>
      </c>
      <c r="W53" s="62">
        <v>0</v>
      </c>
      <c r="X53" s="62">
        <v>2</v>
      </c>
      <c r="Y53" s="62">
        <v>1</v>
      </c>
      <c r="Z53" s="62">
        <v>1</v>
      </c>
      <c r="AA53" s="62">
        <v>1</v>
      </c>
      <c r="AB53" s="62">
        <v>1</v>
      </c>
      <c r="AC53" s="62">
        <v>1</v>
      </c>
      <c r="AD53" s="62">
        <v>3</v>
      </c>
      <c r="AE53" s="19">
        <f t="shared" si="26"/>
        <v>0.33333333333333331</v>
      </c>
      <c r="AF53" s="19">
        <f t="shared" si="27"/>
        <v>0.16666666666666666</v>
      </c>
      <c r="AG53" s="19">
        <f t="shared" si="28"/>
        <v>0.25</v>
      </c>
      <c r="AH53" s="19">
        <f t="shared" si="29"/>
        <v>0.16666666666666666</v>
      </c>
      <c r="AI53" s="20">
        <f t="shared" si="30"/>
        <v>0.83333333333333337</v>
      </c>
      <c r="AJ53" s="19">
        <f t="shared" si="31"/>
        <v>0.625</v>
      </c>
      <c r="AK53" s="19">
        <f t="shared" si="32"/>
        <v>0</v>
      </c>
      <c r="AL53" s="19">
        <f t="shared" si="33"/>
        <v>0</v>
      </c>
      <c r="AM53" s="19">
        <f t="shared" si="34"/>
        <v>0.75</v>
      </c>
      <c r="AN53" s="20">
        <f t="shared" si="35"/>
        <v>1.3333333333333333</v>
      </c>
      <c r="AO53" s="32">
        <f t="shared" si="36"/>
        <v>-0.49999999999999989</v>
      </c>
      <c r="AP53" s="33">
        <f t="shared" si="37"/>
        <v>0.38819875776397511</v>
      </c>
      <c r="AQ53" s="33">
        <f t="shared" si="38"/>
        <v>0.75</v>
      </c>
      <c r="AR53" s="34">
        <f t="shared" si="39"/>
        <v>1</v>
      </c>
      <c r="AS53" s="36">
        <f t="shared" si="40"/>
        <v>0.5</v>
      </c>
      <c r="AT53" s="34">
        <f t="shared" si="41"/>
        <v>0.16666666666666666</v>
      </c>
      <c r="AU53" s="33">
        <f t="shared" si="42"/>
        <v>0.85836909871244638</v>
      </c>
      <c r="AV53" s="33">
        <f t="shared" si="43"/>
        <v>1</v>
      </c>
      <c r="AW53" s="34">
        <f t="shared" si="44"/>
        <v>0</v>
      </c>
      <c r="AX53" s="36">
        <f t="shared" si="45"/>
        <v>0.5</v>
      </c>
      <c r="AY53" s="34">
        <f t="shared" si="46"/>
        <v>0.16666666666666666</v>
      </c>
      <c r="AZ53">
        <f t="shared" si="47"/>
        <v>12</v>
      </c>
      <c r="BB53">
        <f t="shared" si="22"/>
        <v>6.4749999999999996</v>
      </c>
      <c r="BC53">
        <f t="shared" si="23"/>
        <v>0.47499999999999964</v>
      </c>
      <c r="BD53">
        <f t="shared" si="24"/>
        <v>5.4249999999999998</v>
      </c>
      <c r="BE53">
        <f t="shared" si="25"/>
        <v>-0.57500000000000018</v>
      </c>
    </row>
    <row r="54" spans="1:57" x14ac:dyDescent="0.2">
      <c r="A54" s="62" t="s">
        <v>28</v>
      </c>
      <c r="B54" s="62" t="s">
        <v>39</v>
      </c>
      <c r="C54" s="62" t="s">
        <v>37</v>
      </c>
      <c r="D54" s="62" t="s">
        <v>34</v>
      </c>
      <c r="E54" s="62" t="s">
        <v>35</v>
      </c>
      <c r="F54" s="64">
        <v>2.4189814814814816E-3</v>
      </c>
      <c r="G54" s="62">
        <v>-2</v>
      </c>
      <c r="H54" s="62">
        <v>13</v>
      </c>
      <c r="I54" s="62">
        <v>4</v>
      </c>
      <c r="J54" s="62">
        <v>7</v>
      </c>
      <c r="K54" s="62">
        <v>2</v>
      </c>
      <c r="L54" s="62">
        <v>0</v>
      </c>
      <c r="M54" s="62">
        <v>3</v>
      </c>
      <c r="N54" s="62">
        <v>2</v>
      </c>
      <c r="O54" s="62">
        <v>2</v>
      </c>
      <c r="P54" s="62">
        <v>0</v>
      </c>
      <c r="Q54" s="62">
        <v>1</v>
      </c>
      <c r="R54" s="62">
        <v>1</v>
      </c>
      <c r="S54" s="62">
        <v>0</v>
      </c>
      <c r="T54" s="62">
        <v>6</v>
      </c>
      <c r="U54" s="62">
        <v>6</v>
      </c>
      <c r="V54" s="62">
        <v>3</v>
      </c>
      <c r="W54" s="62">
        <v>1</v>
      </c>
      <c r="X54" s="62">
        <v>1</v>
      </c>
      <c r="Y54" s="62">
        <v>3</v>
      </c>
      <c r="Z54" s="62">
        <v>2</v>
      </c>
      <c r="AA54" s="62">
        <v>0</v>
      </c>
      <c r="AB54" s="62">
        <v>0</v>
      </c>
      <c r="AC54" s="62">
        <v>0</v>
      </c>
      <c r="AD54" s="62">
        <v>0</v>
      </c>
      <c r="AE54" s="19">
        <f t="shared" si="26"/>
        <v>0.4</v>
      </c>
      <c r="AF54" s="19">
        <f t="shared" si="27"/>
        <v>0.2857142857142857</v>
      </c>
      <c r="AG54" s="19">
        <f t="shared" si="28"/>
        <v>0</v>
      </c>
      <c r="AH54" s="19">
        <f t="shared" si="29"/>
        <v>0</v>
      </c>
      <c r="AI54" s="20">
        <f t="shared" si="30"/>
        <v>0.5714285714285714</v>
      </c>
      <c r="AJ54" s="19">
        <f t="shared" si="31"/>
        <v>0.6</v>
      </c>
      <c r="AK54" s="19">
        <f t="shared" si="32"/>
        <v>0.5</v>
      </c>
      <c r="AL54" s="19">
        <f t="shared" si="33"/>
        <v>0.5</v>
      </c>
      <c r="AM54" s="19">
        <f t="shared" si="34"/>
        <v>0</v>
      </c>
      <c r="AN54" s="20">
        <f t="shared" si="35"/>
        <v>1</v>
      </c>
      <c r="AO54" s="32">
        <f t="shared" si="36"/>
        <v>-0.4285714285714286</v>
      </c>
      <c r="AP54" s="48">
        <f t="shared" si="37"/>
        <v>0.4</v>
      </c>
      <c r="AQ54" s="48">
        <f t="shared" si="38"/>
        <v>1</v>
      </c>
      <c r="AR54" s="49">
        <f t="shared" si="39"/>
        <v>0.5</v>
      </c>
      <c r="AS54" s="51">
        <f t="shared" si="40"/>
        <v>0.5</v>
      </c>
      <c r="AT54" s="49">
        <f t="shared" si="41"/>
        <v>0.14285714285714285</v>
      </c>
      <c r="AU54" s="48">
        <f t="shared" si="42"/>
        <v>0.6</v>
      </c>
      <c r="AV54" s="48">
        <f t="shared" si="43"/>
        <v>0.5</v>
      </c>
      <c r="AW54" s="49">
        <f t="shared" si="44"/>
        <v>0</v>
      </c>
      <c r="AX54" s="51">
        <f t="shared" si="45"/>
        <v>0</v>
      </c>
      <c r="AY54" s="49">
        <f t="shared" si="46"/>
        <v>0</v>
      </c>
      <c r="AZ54">
        <f t="shared" si="47"/>
        <v>13</v>
      </c>
      <c r="BB54">
        <f t="shared" si="22"/>
        <v>7</v>
      </c>
      <c r="BC54">
        <f t="shared" si="23"/>
        <v>0</v>
      </c>
      <c r="BD54">
        <f t="shared" si="24"/>
        <v>7</v>
      </c>
      <c r="BE54">
        <f t="shared" si="25"/>
        <v>1</v>
      </c>
    </row>
    <row r="55" spans="1:57" x14ac:dyDescent="0.2">
      <c r="A55" s="62" t="s">
        <v>29</v>
      </c>
      <c r="B55" s="62" t="s">
        <v>39</v>
      </c>
      <c r="C55" s="62" t="s">
        <v>33</v>
      </c>
      <c r="D55" s="62" t="s">
        <v>37</v>
      </c>
      <c r="E55" s="62" t="s">
        <v>35</v>
      </c>
      <c r="F55" s="64">
        <v>2.3958333333333336E-3</v>
      </c>
      <c r="G55" s="62">
        <v>-2</v>
      </c>
      <c r="H55" s="62">
        <v>9</v>
      </c>
      <c r="I55" s="62">
        <v>3</v>
      </c>
      <c r="J55" s="62">
        <v>4</v>
      </c>
      <c r="K55" s="62">
        <v>0</v>
      </c>
      <c r="L55" s="62">
        <v>0</v>
      </c>
      <c r="M55" s="62">
        <v>3</v>
      </c>
      <c r="N55" s="62">
        <v>0</v>
      </c>
      <c r="O55" s="62">
        <v>1</v>
      </c>
      <c r="P55" s="62">
        <v>1</v>
      </c>
      <c r="Q55" s="62">
        <v>2</v>
      </c>
      <c r="R55" s="62">
        <v>1</v>
      </c>
      <c r="S55" s="62">
        <v>0</v>
      </c>
      <c r="T55" s="62">
        <v>5</v>
      </c>
      <c r="U55" s="62">
        <v>5</v>
      </c>
      <c r="V55" s="62">
        <v>0</v>
      </c>
      <c r="W55" s="62">
        <v>0</v>
      </c>
      <c r="X55" s="62">
        <v>3</v>
      </c>
      <c r="Y55" s="62">
        <v>0</v>
      </c>
      <c r="Z55" s="62">
        <v>1</v>
      </c>
      <c r="AA55" s="62">
        <v>1</v>
      </c>
      <c r="AB55" s="62">
        <v>3</v>
      </c>
      <c r="AC55" s="62">
        <v>1</v>
      </c>
      <c r="AD55" s="62">
        <v>2</v>
      </c>
      <c r="AE55" s="19">
        <f t="shared" si="26"/>
        <v>0.375</v>
      </c>
      <c r="AF55" s="19">
        <f t="shared" si="27"/>
        <v>0</v>
      </c>
      <c r="AG55" s="19">
        <f t="shared" si="28"/>
        <v>0</v>
      </c>
      <c r="AH55" s="19">
        <f t="shared" si="29"/>
        <v>0</v>
      </c>
      <c r="AI55" s="20">
        <f t="shared" si="30"/>
        <v>0.75</v>
      </c>
      <c r="AJ55" s="19">
        <f t="shared" si="31"/>
        <v>0.3</v>
      </c>
      <c r="AK55" s="19">
        <f t="shared" si="32"/>
        <v>0</v>
      </c>
      <c r="AL55" s="19">
        <f t="shared" si="33"/>
        <v>0</v>
      </c>
      <c r="AM55" s="19">
        <f t="shared" si="34"/>
        <v>0.4</v>
      </c>
      <c r="AN55" s="20">
        <f t="shared" si="35"/>
        <v>1</v>
      </c>
      <c r="AO55" s="32">
        <f t="shared" si="36"/>
        <v>-0.25</v>
      </c>
      <c r="AP55" s="48">
        <f t="shared" si="37"/>
        <v>0.375</v>
      </c>
      <c r="AQ55" s="48">
        <f t="shared" si="38"/>
        <v>1</v>
      </c>
      <c r="AR55" s="49">
        <f t="shared" si="39"/>
        <v>0</v>
      </c>
      <c r="AS55" s="51">
        <f t="shared" si="40"/>
        <v>1</v>
      </c>
      <c r="AT55" s="49">
        <f t="shared" si="41"/>
        <v>0.25</v>
      </c>
      <c r="AU55" s="48">
        <f t="shared" si="42"/>
        <v>0.45955882352941174</v>
      </c>
      <c r="AV55" s="48">
        <f t="shared" si="43"/>
        <v>1</v>
      </c>
      <c r="AW55" s="49">
        <f t="shared" si="44"/>
        <v>0</v>
      </c>
      <c r="AX55" s="51">
        <f t="shared" si="45"/>
        <v>1</v>
      </c>
      <c r="AY55" s="49">
        <f t="shared" si="46"/>
        <v>0.2</v>
      </c>
      <c r="AZ55">
        <f t="shared" si="47"/>
        <v>9</v>
      </c>
      <c r="BB55">
        <f t="shared" si="22"/>
        <v>4</v>
      </c>
      <c r="BC55">
        <f t="shared" si="23"/>
        <v>0</v>
      </c>
      <c r="BD55">
        <f t="shared" si="24"/>
        <v>5.95</v>
      </c>
      <c r="BE55">
        <f t="shared" si="25"/>
        <v>0.95000000000000018</v>
      </c>
    </row>
    <row r="56" spans="1:57" x14ac:dyDescent="0.2">
      <c r="A56" s="62" t="s">
        <v>28</v>
      </c>
      <c r="B56" s="62" t="s">
        <v>29</v>
      </c>
      <c r="C56" s="62" t="s">
        <v>39</v>
      </c>
      <c r="D56" s="62" t="s">
        <v>33</v>
      </c>
      <c r="E56" s="62" t="s">
        <v>37</v>
      </c>
      <c r="F56" s="64">
        <v>2.3726851851851851E-3</v>
      </c>
      <c r="G56" s="62">
        <v>-4</v>
      </c>
      <c r="H56" s="62">
        <v>10</v>
      </c>
      <c r="I56" s="62">
        <v>4</v>
      </c>
      <c r="J56" s="62">
        <v>5</v>
      </c>
      <c r="K56" s="62">
        <v>2</v>
      </c>
      <c r="L56" s="62">
        <v>2</v>
      </c>
      <c r="M56" s="62">
        <v>2</v>
      </c>
      <c r="N56" s="62">
        <v>2</v>
      </c>
      <c r="O56" s="62">
        <v>3</v>
      </c>
      <c r="P56" s="62">
        <v>0</v>
      </c>
      <c r="Q56" s="62">
        <v>0</v>
      </c>
      <c r="R56" s="62">
        <v>0</v>
      </c>
      <c r="S56" s="62">
        <v>1</v>
      </c>
      <c r="T56" s="62">
        <v>8</v>
      </c>
      <c r="U56" s="62">
        <v>5</v>
      </c>
      <c r="V56" s="62">
        <v>1</v>
      </c>
      <c r="W56" s="62">
        <v>1</v>
      </c>
      <c r="X56" s="62">
        <v>0</v>
      </c>
      <c r="Y56" s="62">
        <v>2</v>
      </c>
      <c r="Z56" s="62">
        <v>1</v>
      </c>
      <c r="AA56" s="62">
        <v>1</v>
      </c>
      <c r="AB56" s="62">
        <v>0</v>
      </c>
      <c r="AC56" s="62">
        <v>3</v>
      </c>
      <c r="AD56" s="62">
        <v>2</v>
      </c>
      <c r="AE56" s="19">
        <f t="shared" si="26"/>
        <v>0.4</v>
      </c>
      <c r="AF56" s="19">
        <f t="shared" si="27"/>
        <v>0.4</v>
      </c>
      <c r="AG56" s="19">
        <f t="shared" si="28"/>
        <v>0.5</v>
      </c>
      <c r="AH56" s="19">
        <f t="shared" si="29"/>
        <v>0.2</v>
      </c>
      <c r="AI56" s="20">
        <f t="shared" si="30"/>
        <v>0.8</v>
      </c>
      <c r="AJ56" s="19">
        <f t="shared" si="31"/>
        <v>0.875</v>
      </c>
      <c r="AK56" s="19">
        <f t="shared" si="32"/>
        <v>0.2</v>
      </c>
      <c r="AL56" s="19">
        <f t="shared" si="33"/>
        <v>1</v>
      </c>
      <c r="AM56" s="19">
        <f t="shared" si="34"/>
        <v>0.5</v>
      </c>
      <c r="AN56" s="20">
        <f t="shared" si="35"/>
        <v>1.6</v>
      </c>
      <c r="AO56" s="32">
        <f t="shared" si="36"/>
        <v>-0.8</v>
      </c>
      <c r="AP56" s="33">
        <f t="shared" si="37"/>
        <v>0.36764705882352938</v>
      </c>
      <c r="AQ56" s="33">
        <f t="shared" si="38"/>
        <v>0.5</v>
      </c>
      <c r="AR56" s="34">
        <f t="shared" si="39"/>
        <v>0</v>
      </c>
      <c r="AS56" s="36">
        <f t="shared" si="40"/>
        <v>0</v>
      </c>
      <c r="AT56" s="34">
        <f t="shared" si="41"/>
        <v>0</v>
      </c>
      <c r="AU56" s="33">
        <f t="shared" si="42"/>
        <v>0.9009009009009008</v>
      </c>
      <c r="AV56" s="33">
        <f t="shared" si="43"/>
        <v>0</v>
      </c>
      <c r="AW56" s="34">
        <f t="shared" si="44"/>
        <v>3</v>
      </c>
      <c r="AX56" s="36">
        <f t="shared" si="45"/>
        <v>1</v>
      </c>
      <c r="AY56" s="34">
        <f t="shared" si="46"/>
        <v>0.6</v>
      </c>
      <c r="AZ56">
        <f t="shared" si="47"/>
        <v>10</v>
      </c>
      <c r="BB56">
        <f t="shared" si="22"/>
        <v>5.4749999999999996</v>
      </c>
      <c r="BC56">
        <f t="shared" si="23"/>
        <v>0.47499999999999964</v>
      </c>
      <c r="BD56">
        <f t="shared" si="24"/>
        <v>4.95</v>
      </c>
      <c r="BE56">
        <f t="shared" si="25"/>
        <v>-4.9999999999999822E-2</v>
      </c>
    </row>
    <row r="57" spans="1:57" x14ac:dyDescent="0.2">
      <c r="A57" s="62" t="s">
        <v>29</v>
      </c>
      <c r="B57" s="62" t="s">
        <v>30</v>
      </c>
      <c r="C57" s="62" t="s">
        <v>40</v>
      </c>
      <c r="D57" s="62" t="s">
        <v>36</v>
      </c>
      <c r="E57" s="62" t="s">
        <v>34</v>
      </c>
      <c r="F57" s="64">
        <v>2.3495370370370371E-3</v>
      </c>
      <c r="G57" s="62">
        <v>5</v>
      </c>
      <c r="H57" s="62">
        <v>9</v>
      </c>
      <c r="I57" s="62">
        <v>6</v>
      </c>
      <c r="J57" s="62">
        <v>4</v>
      </c>
      <c r="K57" s="62">
        <v>1</v>
      </c>
      <c r="L57" s="62">
        <v>1</v>
      </c>
      <c r="M57" s="62">
        <v>0</v>
      </c>
      <c r="N57" s="62">
        <v>3</v>
      </c>
      <c r="O57" s="62">
        <v>1</v>
      </c>
      <c r="P57" s="62">
        <v>0</v>
      </c>
      <c r="Q57" s="62">
        <v>0</v>
      </c>
      <c r="R57" s="62">
        <v>2</v>
      </c>
      <c r="S57" s="62">
        <v>0</v>
      </c>
      <c r="T57" s="62">
        <v>1</v>
      </c>
      <c r="U57" s="62">
        <v>5</v>
      </c>
      <c r="V57" s="62">
        <v>1</v>
      </c>
      <c r="W57" s="62">
        <v>1</v>
      </c>
      <c r="X57" s="62">
        <v>3</v>
      </c>
      <c r="Y57" s="62">
        <v>0</v>
      </c>
      <c r="Z57" s="62">
        <v>4</v>
      </c>
      <c r="AA57" s="62">
        <v>0</v>
      </c>
      <c r="AB57" s="62">
        <v>0</v>
      </c>
      <c r="AC57" s="62">
        <v>0</v>
      </c>
      <c r="AD57" s="62">
        <v>2</v>
      </c>
      <c r="AE57" s="19">
        <f t="shared" si="26"/>
        <v>0.75</v>
      </c>
      <c r="AF57" s="19">
        <f t="shared" si="27"/>
        <v>0.25</v>
      </c>
      <c r="AG57" s="19">
        <f t="shared" si="28"/>
        <v>1</v>
      </c>
      <c r="AH57" s="19">
        <f t="shared" si="29"/>
        <v>0</v>
      </c>
      <c r="AI57" s="20">
        <f t="shared" si="30"/>
        <v>1.5</v>
      </c>
      <c r="AJ57" s="19">
        <f t="shared" si="31"/>
        <v>0</v>
      </c>
      <c r="AK57" s="19">
        <f t="shared" si="32"/>
        <v>0.2</v>
      </c>
      <c r="AL57" s="19">
        <f t="shared" si="33"/>
        <v>0.25</v>
      </c>
      <c r="AM57" s="19">
        <f t="shared" si="34"/>
        <v>0.5</v>
      </c>
      <c r="AN57" s="20">
        <f t="shared" si="35"/>
        <v>0.2</v>
      </c>
      <c r="AO57" s="32">
        <f t="shared" si="36"/>
        <v>1.3</v>
      </c>
      <c r="AP57" s="48">
        <f t="shared" si="37"/>
        <v>0.75</v>
      </c>
      <c r="AQ57" s="48">
        <f t="shared" si="38"/>
        <v>0</v>
      </c>
      <c r="AR57" s="49">
        <f t="shared" si="39"/>
        <v>2</v>
      </c>
      <c r="AS57" s="51">
        <f t="shared" si="40"/>
        <v>0.66666666666666663</v>
      </c>
      <c r="AT57" s="49">
        <f t="shared" si="41"/>
        <v>0.5</v>
      </c>
      <c r="AU57" s="48">
        <f t="shared" si="42"/>
        <v>0.1126126126126126</v>
      </c>
      <c r="AV57" s="48">
        <f t="shared" si="43"/>
        <v>0.75</v>
      </c>
      <c r="AW57" s="49">
        <f t="shared" si="44"/>
        <v>0</v>
      </c>
      <c r="AX57" s="51">
        <f t="shared" si="45"/>
        <v>0</v>
      </c>
      <c r="AY57" s="49">
        <f t="shared" si="46"/>
        <v>0</v>
      </c>
      <c r="AZ57">
        <f t="shared" si="47"/>
        <v>9</v>
      </c>
      <c r="BB57">
        <f t="shared" si="22"/>
        <v>4</v>
      </c>
      <c r="BC57">
        <f t="shared" si="23"/>
        <v>0</v>
      </c>
      <c r="BD57">
        <f t="shared" si="24"/>
        <v>4.95</v>
      </c>
      <c r="BE57">
        <f t="shared" si="25"/>
        <v>-4.9999999999999822E-2</v>
      </c>
    </row>
    <row r="58" spans="1:57" x14ac:dyDescent="0.2">
      <c r="A58" s="62" t="s">
        <v>39</v>
      </c>
      <c r="B58" s="62" t="s">
        <v>40</v>
      </c>
      <c r="C58" s="62" t="s">
        <v>36</v>
      </c>
      <c r="D58" s="62" t="s">
        <v>34</v>
      </c>
      <c r="E58" s="62" t="s">
        <v>35</v>
      </c>
      <c r="F58" s="64">
        <v>2.3495370370370371E-3</v>
      </c>
      <c r="G58" s="62">
        <v>-2</v>
      </c>
      <c r="H58" s="62">
        <v>12</v>
      </c>
      <c r="I58" s="62">
        <v>3</v>
      </c>
      <c r="J58" s="62">
        <v>5</v>
      </c>
      <c r="K58" s="62">
        <v>1</v>
      </c>
      <c r="L58" s="62">
        <v>0</v>
      </c>
      <c r="M58" s="62">
        <v>3</v>
      </c>
      <c r="N58" s="62">
        <v>0</v>
      </c>
      <c r="O58" s="62">
        <v>3</v>
      </c>
      <c r="P58" s="62">
        <v>1</v>
      </c>
      <c r="Q58" s="62">
        <v>0</v>
      </c>
      <c r="R58" s="62">
        <v>1</v>
      </c>
      <c r="S58" s="62">
        <v>0</v>
      </c>
      <c r="T58" s="62">
        <v>5</v>
      </c>
      <c r="U58" s="62">
        <v>7</v>
      </c>
      <c r="V58" s="62">
        <v>1</v>
      </c>
      <c r="W58" s="62">
        <v>1</v>
      </c>
      <c r="X58" s="62">
        <v>4</v>
      </c>
      <c r="Y58" s="62">
        <v>0</v>
      </c>
      <c r="Z58" s="62">
        <v>2</v>
      </c>
      <c r="AA58" s="62">
        <v>1</v>
      </c>
      <c r="AB58" s="62">
        <v>3</v>
      </c>
      <c r="AC58" s="62">
        <v>1</v>
      </c>
      <c r="AD58" s="62">
        <v>2</v>
      </c>
      <c r="AE58" s="19">
        <f t="shared" si="26"/>
        <v>0.375</v>
      </c>
      <c r="AF58" s="19">
        <f t="shared" si="27"/>
        <v>0.2</v>
      </c>
      <c r="AG58" s="19">
        <f t="shared" si="28"/>
        <v>0</v>
      </c>
      <c r="AH58" s="19">
        <f t="shared" si="29"/>
        <v>0</v>
      </c>
      <c r="AI58" s="20">
        <f t="shared" si="30"/>
        <v>0.6</v>
      </c>
      <c r="AJ58" s="19">
        <f t="shared" si="31"/>
        <v>0.25</v>
      </c>
      <c r="AK58" s="19">
        <f t="shared" si="32"/>
        <v>0.14285714285714285</v>
      </c>
      <c r="AL58" s="19">
        <f t="shared" si="33"/>
        <v>0.2</v>
      </c>
      <c r="AM58" s="19">
        <f t="shared" si="34"/>
        <v>0.33333333333333331</v>
      </c>
      <c r="AN58" s="20">
        <f t="shared" si="35"/>
        <v>0.7142857142857143</v>
      </c>
      <c r="AO58" s="32">
        <f t="shared" si="36"/>
        <v>-0.11428571428571432</v>
      </c>
      <c r="AP58" s="33">
        <f t="shared" si="37"/>
        <v>0.375</v>
      </c>
      <c r="AQ58" s="33">
        <f t="shared" si="38"/>
        <v>1</v>
      </c>
      <c r="AR58" s="34">
        <f t="shared" si="39"/>
        <v>1</v>
      </c>
      <c r="AS58" s="36">
        <f t="shared" si="40"/>
        <v>1</v>
      </c>
      <c r="AT58" s="34">
        <f t="shared" si="41"/>
        <v>0.2</v>
      </c>
      <c r="AU58" s="33">
        <f t="shared" si="42"/>
        <v>0.38819875776397511</v>
      </c>
      <c r="AV58" s="33">
        <f t="shared" si="43"/>
        <v>0.8</v>
      </c>
      <c r="AW58" s="34">
        <f t="shared" si="44"/>
        <v>1</v>
      </c>
      <c r="AX58" s="36">
        <f t="shared" si="45"/>
        <v>1</v>
      </c>
      <c r="AY58" s="34">
        <f t="shared" si="46"/>
        <v>0.14285714285714285</v>
      </c>
      <c r="AZ58">
        <f t="shared" si="47"/>
        <v>12</v>
      </c>
      <c r="BB58">
        <f t="shared" si="22"/>
        <v>5</v>
      </c>
      <c r="BC58">
        <f t="shared" si="23"/>
        <v>0</v>
      </c>
      <c r="BD58">
        <f t="shared" si="24"/>
        <v>6.95</v>
      </c>
      <c r="BE58">
        <f t="shared" si="25"/>
        <v>-4.9999999999999822E-2</v>
      </c>
    </row>
    <row r="59" spans="1:57" x14ac:dyDescent="0.2">
      <c r="A59" s="62" t="s">
        <v>29</v>
      </c>
      <c r="B59" s="62" t="s">
        <v>30</v>
      </c>
      <c r="C59" s="62" t="s">
        <v>33</v>
      </c>
      <c r="D59" s="62" t="s">
        <v>36</v>
      </c>
      <c r="E59" s="62" t="s">
        <v>34</v>
      </c>
      <c r="F59" s="64">
        <v>2.3263888888888887E-3</v>
      </c>
      <c r="G59" s="62">
        <v>-1</v>
      </c>
      <c r="H59" s="62">
        <v>10</v>
      </c>
      <c r="I59" s="62">
        <v>4</v>
      </c>
      <c r="J59" s="62">
        <v>7</v>
      </c>
      <c r="K59" s="62">
        <v>4</v>
      </c>
      <c r="L59" s="62">
        <v>2</v>
      </c>
      <c r="M59" s="62">
        <v>2</v>
      </c>
      <c r="N59" s="62">
        <v>0</v>
      </c>
      <c r="O59" s="62">
        <v>2</v>
      </c>
      <c r="P59" s="62">
        <v>1</v>
      </c>
      <c r="Q59" s="62">
        <v>1</v>
      </c>
      <c r="R59" s="62">
        <v>0</v>
      </c>
      <c r="S59" s="62">
        <v>2</v>
      </c>
      <c r="T59" s="62">
        <v>5</v>
      </c>
      <c r="U59" s="62">
        <v>3</v>
      </c>
      <c r="V59" s="62">
        <v>0</v>
      </c>
      <c r="W59" s="62">
        <v>0</v>
      </c>
      <c r="X59" s="62">
        <v>2</v>
      </c>
      <c r="Y59" s="62">
        <v>1</v>
      </c>
      <c r="Z59" s="62">
        <v>2</v>
      </c>
      <c r="AA59" s="62">
        <v>1</v>
      </c>
      <c r="AB59" s="62">
        <v>0</v>
      </c>
      <c r="AC59" s="62">
        <v>2</v>
      </c>
      <c r="AD59" s="62">
        <v>0</v>
      </c>
      <c r="AE59" s="19">
        <f t="shared" si="26"/>
        <v>0.375</v>
      </c>
      <c r="AF59" s="19">
        <f t="shared" si="27"/>
        <v>0.5714285714285714</v>
      </c>
      <c r="AG59" s="19">
        <f t="shared" si="28"/>
        <v>0.5</v>
      </c>
      <c r="AH59" s="19">
        <f t="shared" si="29"/>
        <v>0.5</v>
      </c>
      <c r="AI59" s="20">
        <f t="shared" si="30"/>
        <v>0.5714285714285714</v>
      </c>
      <c r="AJ59" s="19">
        <f t="shared" si="31"/>
        <v>0.625</v>
      </c>
      <c r="AK59" s="19">
        <f t="shared" si="32"/>
        <v>0</v>
      </c>
      <c r="AL59" s="19">
        <f t="shared" si="33"/>
        <v>0</v>
      </c>
      <c r="AM59" s="19">
        <f t="shared" si="34"/>
        <v>0</v>
      </c>
      <c r="AN59" s="20">
        <f t="shared" si="35"/>
        <v>1.6666666666666667</v>
      </c>
      <c r="AO59" s="32">
        <f t="shared" si="36"/>
        <v>-1.0952380952380953</v>
      </c>
      <c r="AP59" s="33">
        <f t="shared" si="37"/>
        <v>0.4098360655737705</v>
      </c>
      <c r="AQ59" s="33">
        <f t="shared" si="38"/>
        <v>0.5</v>
      </c>
      <c r="AR59" s="34">
        <f t="shared" si="39"/>
        <v>0</v>
      </c>
      <c r="AS59" s="36">
        <f t="shared" si="40"/>
        <v>0</v>
      </c>
      <c r="AT59" s="34">
        <f t="shared" si="41"/>
        <v>0</v>
      </c>
      <c r="AU59" s="33">
        <f t="shared" si="42"/>
        <v>0.625</v>
      </c>
      <c r="AV59" s="33">
        <f t="shared" si="43"/>
        <v>1</v>
      </c>
      <c r="AW59" s="34">
        <f t="shared" si="44"/>
        <v>0</v>
      </c>
      <c r="AX59" s="36">
        <f t="shared" si="45"/>
        <v>1</v>
      </c>
      <c r="AY59" s="34">
        <f t="shared" si="46"/>
        <v>0.66666666666666663</v>
      </c>
      <c r="AZ59">
        <f t="shared" si="47"/>
        <v>10</v>
      </c>
      <c r="BB59">
        <f t="shared" si="22"/>
        <v>6.95</v>
      </c>
      <c r="BC59">
        <f t="shared" si="23"/>
        <v>-4.9999999999999822E-2</v>
      </c>
      <c r="BD59">
        <f t="shared" si="24"/>
        <v>4</v>
      </c>
      <c r="BE59">
        <f t="shared" si="25"/>
        <v>1</v>
      </c>
    </row>
    <row r="60" spans="1:57" x14ac:dyDescent="0.2">
      <c r="A60" s="62" t="s">
        <v>28</v>
      </c>
      <c r="B60" s="62" t="s">
        <v>30</v>
      </c>
      <c r="C60" s="62" t="s">
        <v>40</v>
      </c>
      <c r="D60" s="62" t="s">
        <v>36</v>
      </c>
      <c r="E60" s="62" t="s">
        <v>35</v>
      </c>
      <c r="F60" s="64">
        <v>2.2800925925925927E-3</v>
      </c>
      <c r="G60" s="62">
        <v>3</v>
      </c>
      <c r="H60" s="62">
        <v>11</v>
      </c>
      <c r="I60" s="62">
        <v>7</v>
      </c>
      <c r="J60" s="62">
        <v>6</v>
      </c>
      <c r="K60" s="62">
        <v>0</v>
      </c>
      <c r="L60" s="62">
        <v>0</v>
      </c>
      <c r="M60" s="62">
        <v>3</v>
      </c>
      <c r="N60" s="62">
        <v>3</v>
      </c>
      <c r="O60" s="62">
        <v>2</v>
      </c>
      <c r="P60" s="62">
        <v>0</v>
      </c>
      <c r="Q60" s="62">
        <v>0</v>
      </c>
      <c r="R60" s="62">
        <v>1</v>
      </c>
      <c r="S60" s="62">
        <v>2</v>
      </c>
      <c r="T60" s="62">
        <v>4</v>
      </c>
      <c r="U60" s="62">
        <v>5</v>
      </c>
      <c r="V60" s="62">
        <v>1</v>
      </c>
      <c r="W60" s="62">
        <v>1</v>
      </c>
      <c r="X60" s="62">
        <v>3</v>
      </c>
      <c r="Y60" s="62">
        <v>2</v>
      </c>
      <c r="Z60" s="62">
        <v>2</v>
      </c>
      <c r="AA60" s="62">
        <v>0</v>
      </c>
      <c r="AB60" s="62">
        <v>1</v>
      </c>
      <c r="AC60" s="62">
        <v>0</v>
      </c>
      <c r="AD60" s="62">
        <v>1</v>
      </c>
      <c r="AE60" s="19">
        <f t="shared" si="26"/>
        <v>0.6</v>
      </c>
      <c r="AF60" s="19">
        <f t="shared" si="27"/>
        <v>0</v>
      </c>
      <c r="AG60" s="19">
        <f t="shared" si="28"/>
        <v>0</v>
      </c>
      <c r="AH60" s="19">
        <f t="shared" si="29"/>
        <v>0.4</v>
      </c>
      <c r="AI60" s="20">
        <f t="shared" si="30"/>
        <v>1.1666666666666667</v>
      </c>
      <c r="AJ60" s="19">
        <f t="shared" si="31"/>
        <v>0.4</v>
      </c>
      <c r="AK60" s="19">
        <f t="shared" si="32"/>
        <v>0.2</v>
      </c>
      <c r="AL60" s="19">
        <f t="shared" si="33"/>
        <v>0.25</v>
      </c>
      <c r="AM60" s="19">
        <f t="shared" si="34"/>
        <v>0.2</v>
      </c>
      <c r="AN60" s="20">
        <f t="shared" si="35"/>
        <v>0.8</v>
      </c>
      <c r="AO60" s="32">
        <f t="shared" si="36"/>
        <v>0.3666666666666667</v>
      </c>
      <c r="AP60" s="48">
        <f t="shared" si="37"/>
        <v>0.59523809523809523</v>
      </c>
      <c r="AQ60" s="48">
        <f t="shared" si="38"/>
        <v>1</v>
      </c>
      <c r="AR60" s="49">
        <f t="shared" si="39"/>
        <v>0</v>
      </c>
      <c r="AS60" s="51">
        <f t="shared" si="40"/>
        <v>0.33333333333333331</v>
      </c>
      <c r="AT60" s="49">
        <f t="shared" si="41"/>
        <v>0.16666666666666666</v>
      </c>
      <c r="AU60" s="48">
        <f t="shared" si="42"/>
        <v>0.38314176245210729</v>
      </c>
      <c r="AV60" s="48">
        <f t="shared" si="43"/>
        <v>0.75</v>
      </c>
      <c r="AW60" s="49">
        <f t="shared" si="44"/>
        <v>0</v>
      </c>
      <c r="AX60" s="51">
        <f t="shared" si="45"/>
        <v>0</v>
      </c>
      <c r="AY60" s="49">
        <f t="shared" si="46"/>
        <v>0</v>
      </c>
      <c r="AZ60">
        <f t="shared" si="47"/>
        <v>11</v>
      </c>
      <c r="BB60">
        <f t="shared" si="22"/>
        <v>5.95</v>
      </c>
      <c r="BC60">
        <f t="shared" si="23"/>
        <v>-4.9999999999999822E-2</v>
      </c>
      <c r="BD60">
        <f t="shared" si="24"/>
        <v>5.4749999999999996</v>
      </c>
      <c r="BE60">
        <f t="shared" si="25"/>
        <v>0.47499999999999964</v>
      </c>
    </row>
    <row r="61" spans="1:57" x14ac:dyDescent="0.2">
      <c r="A61" s="62" t="s">
        <v>28</v>
      </c>
      <c r="B61" s="62" t="s">
        <v>29</v>
      </c>
      <c r="C61" s="62" t="s">
        <v>39</v>
      </c>
      <c r="D61" s="62" t="s">
        <v>38</v>
      </c>
      <c r="E61" s="62" t="s">
        <v>35</v>
      </c>
      <c r="F61" s="64">
        <v>2.2453703703703702E-3</v>
      </c>
      <c r="G61" s="62">
        <v>5</v>
      </c>
      <c r="H61" s="62">
        <v>13</v>
      </c>
      <c r="I61" s="62">
        <v>12</v>
      </c>
      <c r="J61" s="62">
        <v>7</v>
      </c>
      <c r="K61" s="62">
        <v>0</v>
      </c>
      <c r="L61" s="62">
        <v>2</v>
      </c>
      <c r="M61" s="62">
        <v>2</v>
      </c>
      <c r="N61" s="62">
        <v>2</v>
      </c>
      <c r="O61" s="62">
        <v>3</v>
      </c>
      <c r="P61" s="62">
        <v>2</v>
      </c>
      <c r="Q61" s="62">
        <v>2</v>
      </c>
      <c r="R61" s="62">
        <v>3</v>
      </c>
      <c r="S61" s="62">
        <v>3</v>
      </c>
      <c r="T61" s="62">
        <v>7</v>
      </c>
      <c r="U61" s="62">
        <v>6</v>
      </c>
      <c r="V61" s="62">
        <v>2</v>
      </c>
      <c r="W61" s="62">
        <v>0</v>
      </c>
      <c r="X61" s="62">
        <v>1</v>
      </c>
      <c r="Y61" s="62">
        <v>1</v>
      </c>
      <c r="Z61" s="62">
        <v>0</v>
      </c>
      <c r="AA61" s="62">
        <v>1</v>
      </c>
      <c r="AB61" s="62">
        <v>0</v>
      </c>
      <c r="AC61" s="62">
        <v>2</v>
      </c>
      <c r="AD61" s="62">
        <v>4</v>
      </c>
      <c r="AE61" s="19">
        <f t="shared" si="26"/>
        <v>0.55555555555555558</v>
      </c>
      <c r="AF61" s="19">
        <f t="shared" si="27"/>
        <v>0</v>
      </c>
      <c r="AG61" s="19">
        <f t="shared" si="28"/>
        <v>0.5</v>
      </c>
      <c r="AH61" s="19">
        <f t="shared" si="29"/>
        <v>0.33333333333333331</v>
      </c>
      <c r="AI61" s="20">
        <f t="shared" si="30"/>
        <v>1.7142857142857142</v>
      </c>
      <c r="AJ61" s="19">
        <f t="shared" si="31"/>
        <v>1.25</v>
      </c>
      <c r="AK61" s="19">
        <f t="shared" si="32"/>
        <v>0.33333333333333331</v>
      </c>
      <c r="AL61" s="19">
        <f t="shared" si="33"/>
        <v>0</v>
      </c>
      <c r="AM61" s="19">
        <f t="shared" si="34"/>
        <v>2</v>
      </c>
      <c r="AN61" s="20">
        <f t="shared" si="35"/>
        <v>1.1666666666666667</v>
      </c>
      <c r="AO61" s="32">
        <f t="shared" si="36"/>
        <v>0.54761904761904745</v>
      </c>
      <c r="AP61" s="33">
        <f t="shared" si="37"/>
        <v>0.58139534883720934</v>
      </c>
      <c r="AQ61" s="33">
        <f t="shared" si="38"/>
        <v>0.5</v>
      </c>
      <c r="AR61" s="34">
        <f t="shared" si="39"/>
        <v>0</v>
      </c>
      <c r="AS61" s="36">
        <f t="shared" si="40"/>
        <v>0.75</v>
      </c>
      <c r="AT61" s="34">
        <f t="shared" si="41"/>
        <v>0.42857142857142855</v>
      </c>
      <c r="AU61" s="33">
        <f t="shared" si="42"/>
        <v>1.2152777777777779</v>
      </c>
      <c r="AV61" s="33">
        <f t="shared" si="43"/>
        <v>1</v>
      </c>
      <c r="AW61" s="34">
        <f t="shared" si="44"/>
        <v>1</v>
      </c>
      <c r="AX61" s="36">
        <f t="shared" si="45"/>
        <v>1</v>
      </c>
      <c r="AY61" s="34">
        <f t="shared" si="46"/>
        <v>0.33333333333333331</v>
      </c>
      <c r="AZ61">
        <f t="shared" si="47"/>
        <v>13</v>
      </c>
      <c r="BB61">
        <f t="shared" si="22"/>
        <v>8.4250000000000007</v>
      </c>
      <c r="BC61">
        <f t="shared" si="23"/>
        <v>1.4250000000000007</v>
      </c>
      <c r="BD61">
        <f t="shared" si="24"/>
        <v>5.9</v>
      </c>
      <c r="BE61">
        <f t="shared" si="25"/>
        <v>-9.9999999999999645E-2</v>
      </c>
    </row>
    <row r="62" spans="1:57" x14ac:dyDescent="0.2">
      <c r="A62" s="62" t="s">
        <v>30</v>
      </c>
      <c r="B62" s="62" t="s">
        <v>32</v>
      </c>
      <c r="C62" s="62" t="s">
        <v>36</v>
      </c>
      <c r="D62" s="62" t="s">
        <v>34</v>
      </c>
      <c r="E62" s="62" t="s">
        <v>35</v>
      </c>
      <c r="F62" s="64">
        <v>2.1759259259259258E-3</v>
      </c>
      <c r="G62" s="62">
        <v>6</v>
      </c>
      <c r="H62" s="62">
        <v>10</v>
      </c>
      <c r="I62" s="62">
        <v>8</v>
      </c>
      <c r="J62" s="62">
        <v>5</v>
      </c>
      <c r="K62" s="62">
        <v>0</v>
      </c>
      <c r="L62" s="62">
        <v>1</v>
      </c>
      <c r="M62" s="62">
        <v>0</v>
      </c>
      <c r="N62" s="62">
        <v>1</v>
      </c>
      <c r="O62" s="62">
        <v>2</v>
      </c>
      <c r="P62" s="62">
        <v>2</v>
      </c>
      <c r="Q62" s="62">
        <v>1</v>
      </c>
      <c r="R62" s="62">
        <v>1</v>
      </c>
      <c r="S62" s="62">
        <v>0</v>
      </c>
      <c r="T62" s="62">
        <v>2</v>
      </c>
      <c r="U62" s="62">
        <v>5</v>
      </c>
      <c r="V62" s="62">
        <v>0</v>
      </c>
      <c r="W62" s="62">
        <v>1</v>
      </c>
      <c r="X62" s="62">
        <v>4</v>
      </c>
      <c r="Y62" s="62">
        <v>0</v>
      </c>
      <c r="Z62" s="62">
        <v>4</v>
      </c>
      <c r="AA62" s="62">
        <v>0</v>
      </c>
      <c r="AB62" s="62">
        <v>1</v>
      </c>
      <c r="AC62" s="62">
        <v>0</v>
      </c>
      <c r="AD62" s="62">
        <v>2</v>
      </c>
      <c r="AE62" s="19">
        <f t="shared" si="26"/>
        <v>0.66666666666666663</v>
      </c>
      <c r="AF62" s="19">
        <f t="shared" si="27"/>
        <v>0</v>
      </c>
      <c r="AG62" s="19">
        <f t="shared" si="28"/>
        <v>1</v>
      </c>
      <c r="AH62" s="19">
        <f t="shared" si="29"/>
        <v>0</v>
      </c>
      <c r="AI62" s="20">
        <f t="shared" si="30"/>
        <v>1.6</v>
      </c>
      <c r="AJ62" s="19">
        <f t="shared" si="31"/>
        <v>0</v>
      </c>
      <c r="AK62" s="19">
        <f t="shared" si="32"/>
        <v>0</v>
      </c>
      <c r="AL62" s="19">
        <f t="shared" si="33"/>
        <v>0.2</v>
      </c>
      <c r="AM62" s="19">
        <f t="shared" si="34"/>
        <v>0.4</v>
      </c>
      <c r="AN62" s="20">
        <f t="shared" si="35"/>
        <v>0.4</v>
      </c>
      <c r="AO62" s="32">
        <f t="shared" si="36"/>
        <v>1.2000000000000002</v>
      </c>
      <c r="AP62" s="48">
        <f t="shared" si="37"/>
        <v>0.66666666666666663</v>
      </c>
      <c r="AQ62" s="48">
        <f t="shared" si="38"/>
        <v>0</v>
      </c>
      <c r="AR62" s="49">
        <f t="shared" si="39"/>
        <v>0</v>
      </c>
      <c r="AS62" s="51">
        <f t="shared" si="40"/>
        <v>0.33333333333333331</v>
      </c>
      <c r="AT62" s="49">
        <f t="shared" si="41"/>
        <v>0.2</v>
      </c>
      <c r="AU62" s="48">
        <f t="shared" si="42"/>
        <v>0.18382352941176469</v>
      </c>
      <c r="AV62" s="48">
        <f t="shared" si="43"/>
        <v>0.8</v>
      </c>
      <c r="AW62" s="49">
        <f t="shared" si="44"/>
        <v>0</v>
      </c>
      <c r="AX62" s="51">
        <f t="shared" si="45"/>
        <v>0</v>
      </c>
      <c r="AY62" s="49">
        <f t="shared" si="46"/>
        <v>0</v>
      </c>
      <c r="AZ62">
        <f t="shared" si="47"/>
        <v>10</v>
      </c>
      <c r="BB62">
        <f t="shared" si="22"/>
        <v>5</v>
      </c>
      <c r="BC62">
        <f t="shared" si="23"/>
        <v>0</v>
      </c>
      <c r="BD62">
        <f t="shared" si="24"/>
        <v>4.95</v>
      </c>
      <c r="BE62">
        <f t="shared" si="25"/>
        <v>-4.9999999999999822E-2</v>
      </c>
    </row>
    <row r="63" spans="1:57" x14ac:dyDescent="0.2">
      <c r="A63" s="62" t="s">
        <v>29</v>
      </c>
      <c r="B63" s="62" t="s">
        <v>30</v>
      </c>
      <c r="C63" s="62" t="s">
        <v>39</v>
      </c>
      <c r="D63" s="62" t="s">
        <v>33</v>
      </c>
      <c r="E63" s="62" t="s">
        <v>37</v>
      </c>
      <c r="F63" s="64">
        <v>2.1412037037037038E-3</v>
      </c>
      <c r="G63" s="62">
        <v>-5</v>
      </c>
      <c r="H63" s="62">
        <v>8</v>
      </c>
      <c r="I63" s="62">
        <v>3</v>
      </c>
      <c r="J63" s="62">
        <v>3</v>
      </c>
      <c r="K63" s="62">
        <v>0</v>
      </c>
      <c r="L63" s="62">
        <v>0</v>
      </c>
      <c r="M63" s="62">
        <v>3</v>
      </c>
      <c r="N63" s="62">
        <v>0</v>
      </c>
      <c r="O63" s="62">
        <v>1</v>
      </c>
      <c r="P63" s="62">
        <v>1</v>
      </c>
      <c r="Q63" s="62">
        <v>2</v>
      </c>
      <c r="R63" s="62">
        <v>0</v>
      </c>
      <c r="S63" s="62">
        <v>0</v>
      </c>
      <c r="T63" s="62">
        <v>8</v>
      </c>
      <c r="U63" s="62">
        <v>5</v>
      </c>
      <c r="V63" s="62">
        <v>2</v>
      </c>
      <c r="W63" s="62">
        <v>1</v>
      </c>
      <c r="X63" s="62">
        <v>0</v>
      </c>
      <c r="Y63" s="62">
        <v>1</v>
      </c>
      <c r="Z63" s="62">
        <v>0</v>
      </c>
      <c r="AA63" s="62">
        <v>2</v>
      </c>
      <c r="AB63" s="62">
        <v>1</v>
      </c>
      <c r="AC63" s="62">
        <v>2</v>
      </c>
      <c r="AD63" s="62">
        <v>0</v>
      </c>
      <c r="AE63" s="19">
        <f t="shared" si="26"/>
        <v>0.375</v>
      </c>
      <c r="AF63" s="19">
        <f t="shared" si="27"/>
        <v>0</v>
      </c>
      <c r="AG63" s="19">
        <f t="shared" si="28"/>
        <v>0</v>
      </c>
      <c r="AH63" s="19">
        <f t="shared" si="29"/>
        <v>0</v>
      </c>
      <c r="AI63" s="20">
        <f t="shared" si="30"/>
        <v>1</v>
      </c>
      <c r="AJ63" s="19">
        <f t="shared" si="31"/>
        <v>1</v>
      </c>
      <c r="AK63" s="19">
        <f t="shared" si="32"/>
        <v>0.4</v>
      </c>
      <c r="AL63" s="19">
        <f t="shared" si="33"/>
        <v>1</v>
      </c>
      <c r="AM63" s="19">
        <f t="shared" si="34"/>
        <v>0</v>
      </c>
      <c r="AN63" s="20">
        <f t="shared" si="35"/>
        <v>1.6</v>
      </c>
      <c r="AO63" s="32">
        <f t="shared" si="36"/>
        <v>-0.60000000000000009</v>
      </c>
      <c r="AP63" s="33">
        <f t="shared" si="37"/>
        <v>0.375</v>
      </c>
      <c r="AQ63" s="33">
        <f t="shared" si="38"/>
        <v>1</v>
      </c>
      <c r="AR63" s="34">
        <f t="shared" si="39"/>
        <v>0</v>
      </c>
      <c r="AS63" s="36">
        <f t="shared" si="40"/>
        <v>0</v>
      </c>
      <c r="AT63" s="34">
        <f t="shared" si="41"/>
        <v>0</v>
      </c>
      <c r="AU63" s="33">
        <f t="shared" si="42"/>
        <v>1</v>
      </c>
      <c r="AV63" s="33">
        <f t="shared" si="43"/>
        <v>0</v>
      </c>
      <c r="AW63" s="34">
        <f t="shared" si="44"/>
        <v>1</v>
      </c>
      <c r="AX63" s="36">
        <f t="shared" si="45"/>
        <v>0.66666666666666663</v>
      </c>
      <c r="AY63" s="34">
        <f t="shared" si="46"/>
        <v>0.4</v>
      </c>
      <c r="AZ63">
        <f t="shared" si="47"/>
        <v>8</v>
      </c>
      <c r="BB63">
        <f t="shared" si="22"/>
        <v>4</v>
      </c>
      <c r="BC63">
        <f t="shared" si="23"/>
        <v>1</v>
      </c>
      <c r="BD63">
        <f t="shared" si="24"/>
        <v>5</v>
      </c>
      <c r="BE63">
        <f t="shared" si="25"/>
        <v>0</v>
      </c>
    </row>
    <row r="64" spans="1:57" x14ac:dyDescent="0.2">
      <c r="A64" s="62" t="s">
        <v>28</v>
      </c>
      <c r="B64" s="62" t="s">
        <v>30</v>
      </c>
      <c r="C64" s="62" t="s">
        <v>31</v>
      </c>
      <c r="D64" s="62" t="s">
        <v>34</v>
      </c>
      <c r="E64" s="62" t="s">
        <v>35</v>
      </c>
      <c r="F64" s="64">
        <v>2.0833333333333333E-3</v>
      </c>
      <c r="G64" s="62">
        <v>0</v>
      </c>
      <c r="H64" s="62">
        <v>8</v>
      </c>
      <c r="I64" s="62">
        <v>5</v>
      </c>
      <c r="J64" s="62">
        <v>4</v>
      </c>
      <c r="K64" s="62">
        <v>0</v>
      </c>
      <c r="L64" s="62">
        <v>0</v>
      </c>
      <c r="M64" s="62">
        <v>2</v>
      </c>
      <c r="N64" s="62">
        <v>0</v>
      </c>
      <c r="O64" s="62">
        <v>1</v>
      </c>
      <c r="P64" s="62">
        <v>1</v>
      </c>
      <c r="Q64" s="62">
        <v>0</v>
      </c>
      <c r="R64" s="62">
        <v>0</v>
      </c>
      <c r="S64" s="62">
        <v>3</v>
      </c>
      <c r="T64" s="62">
        <v>5</v>
      </c>
      <c r="U64" s="62">
        <v>4</v>
      </c>
      <c r="V64" s="62">
        <v>1</v>
      </c>
      <c r="W64" s="62">
        <v>3</v>
      </c>
      <c r="X64" s="62">
        <v>1</v>
      </c>
      <c r="Y64" s="62">
        <v>1</v>
      </c>
      <c r="Z64" s="62">
        <v>1</v>
      </c>
      <c r="AA64" s="62">
        <v>1</v>
      </c>
      <c r="AB64" s="62">
        <v>3</v>
      </c>
      <c r="AC64" s="62">
        <v>1</v>
      </c>
      <c r="AD64" s="62">
        <v>0</v>
      </c>
      <c r="AE64" s="19">
        <f t="shared" si="26"/>
        <v>0.75</v>
      </c>
      <c r="AF64" s="19">
        <f t="shared" si="27"/>
        <v>0</v>
      </c>
      <c r="AG64" s="19">
        <f t="shared" si="28"/>
        <v>0</v>
      </c>
      <c r="AH64" s="19">
        <f t="shared" si="29"/>
        <v>1.5</v>
      </c>
      <c r="AI64" s="20">
        <f t="shared" si="30"/>
        <v>1.25</v>
      </c>
      <c r="AJ64" s="19">
        <f t="shared" si="31"/>
        <v>0.41666666666666669</v>
      </c>
      <c r="AK64" s="19">
        <f t="shared" si="32"/>
        <v>0.25</v>
      </c>
      <c r="AL64" s="19">
        <f t="shared" si="33"/>
        <v>0.75</v>
      </c>
      <c r="AM64" s="19">
        <f t="shared" si="34"/>
        <v>0</v>
      </c>
      <c r="AN64" s="20">
        <f t="shared" si="35"/>
        <v>1.25</v>
      </c>
      <c r="AO64" s="32">
        <f t="shared" si="36"/>
        <v>0</v>
      </c>
      <c r="AP64" s="33">
        <f t="shared" si="37"/>
        <v>0.75301204819277101</v>
      </c>
      <c r="AQ64" s="33">
        <f t="shared" si="38"/>
        <v>1</v>
      </c>
      <c r="AR64" s="34">
        <f t="shared" si="39"/>
        <v>0</v>
      </c>
      <c r="AS64" s="36">
        <f t="shared" si="40"/>
        <v>0</v>
      </c>
      <c r="AT64" s="34">
        <f t="shared" si="41"/>
        <v>0</v>
      </c>
      <c r="AU64" s="33">
        <f t="shared" si="42"/>
        <v>0.41666666666666669</v>
      </c>
      <c r="AV64" s="33">
        <f t="shared" si="43"/>
        <v>0.25</v>
      </c>
      <c r="AW64" s="34">
        <f t="shared" si="44"/>
        <v>1</v>
      </c>
      <c r="AX64" s="36">
        <f t="shared" si="45"/>
        <v>0.5</v>
      </c>
      <c r="AY64" s="34">
        <f t="shared" si="46"/>
        <v>0.25</v>
      </c>
      <c r="AZ64">
        <f t="shared" si="47"/>
        <v>8</v>
      </c>
      <c r="BB64">
        <f t="shared" si="22"/>
        <v>3.4249999999999998</v>
      </c>
      <c r="BC64">
        <f t="shared" si="23"/>
        <v>-0.57500000000000018</v>
      </c>
      <c r="BD64">
        <f t="shared" si="24"/>
        <v>4</v>
      </c>
      <c r="BE64">
        <f t="shared" si="25"/>
        <v>0</v>
      </c>
    </row>
    <row r="65" spans="1:57" x14ac:dyDescent="0.2">
      <c r="A65" s="62" t="s">
        <v>28</v>
      </c>
      <c r="B65" s="62" t="s">
        <v>30</v>
      </c>
      <c r="C65" s="62" t="s">
        <v>31</v>
      </c>
      <c r="D65" s="62" t="s">
        <v>40</v>
      </c>
      <c r="E65" s="62" t="s">
        <v>35</v>
      </c>
      <c r="F65" s="64">
        <v>1.9907407407407408E-3</v>
      </c>
      <c r="G65" s="62">
        <v>0</v>
      </c>
      <c r="H65" s="62">
        <v>10</v>
      </c>
      <c r="I65" s="62">
        <v>4</v>
      </c>
      <c r="J65" s="62">
        <v>5</v>
      </c>
      <c r="K65" s="62">
        <v>1</v>
      </c>
      <c r="L65" s="62">
        <v>0</v>
      </c>
      <c r="M65" s="62">
        <v>2</v>
      </c>
      <c r="N65" s="62">
        <v>2</v>
      </c>
      <c r="O65" s="62">
        <v>1</v>
      </c>
      <c r="P65" s="62">
        <v>0</v>
      </c>
      <c r="Q65" s="62">
        <v>1</v>
      </c>
      <c r="R65" s="62">
        <v>1</v>
      </c>
      <c r="S65" s="62">
        <v>0</v>
      </c>
      <c r="T65" s="62">
        <v>4</v>
      </c>
      <c r="U65" s="62">
        <v>5</v>
      </c>
      <c r="V65" s="62">
        <v>1</v>
      </c>
      <c r="W65" s="62">
        <v>0</v>
      </c>
      <c r="X65" s="62">
        <v>2</v>
      </c>
      <c r="Y65" s="62">
        <v>2</v>
      </c>
      <c r="Z65" s="62">
        <v>1</v>
      </c>
      <c r="AA65" s="62">
        <v>0</v>
      </c>
      <c r="AB65" s="62">
        <v>1</v>
      </c>
      <c r="AC65" s="62">
        <v>1</v>
      </c>
      <c r="AD65" s="62">
        <v>0</v>
      </c>
      <c r="AE65" s="19">
        <f t="shared" si="26"/>
        <v>0.5</v>
      </c>
      <c r="AF65" s="19">
        <f t="shared" si="27"/>
        <v>0.2</v>
      </c>
      <c r="AG65" s="19">
        <f t="shared" si="28"/>
        <v>0</v>
      </c>
      <c r="AH65" s="19">
        <f t="shared" si="29"/>
        <v>0</v>
      </c>
      <c r="AI65" s="20">
        <f t="shared" si="30"/>
        <v>0.8</v>
      </c>
      <c r="AJ65" s="19">
        <f t="shared" si="31"/>
        <v>0.5</v>
      </c>
      <c r="AK65" s="19">
        <f t="shared" si="32"/>
        <v>0.2</v>
      </c>
      <c r="AL65" s="19">
        <f t="shared" si="33"/>
        <v>0</v>
      </c>
      <c r="AM65" s="19">
        <f t="shared" si="34"/>
        <v>0</v>
      </c>
      <c r="AN65" s="20">
        <f t="shared" si="35"/>
        <v>0.8</v>
      </c>
      <c r="AO65" s="32">
        <f t="shared" si="36"/>
        <v>0</v>
      </c>
      <c r="AP65" s="33">
        <f t="shared" si="37"/>
        <v>0.5</v>
      </c>
      <c r="AQ65" s="33">
        <f t="shared" si="38"/>
        <v>1</v>
      </c>
      <c r="AR65" s="34">
        <f t="shared" si="39"/>
        <v>1</v>
      </c>
      <c r="AS65" s="36">
        <f t="shared" si="40"/>
        <v>0.5</v>
      </c>
      <c r="AT65" s="34">
        <f t="shared" si="41"/>
        <v>0.2</v>
      </c>
      <c r="AU65" s="33">
        <f t="shared" si="42"/>
        <v>0.5</v>
      </c>
      <c r="AV65" s="33">
        <f t="shared" si="43"/>
        <v>1</v>
      </c>
      <c r="AW65" s="34">
        <f t="shared" si="44"/>
        <v>1</v>
      </c>
      <c r="AX65" s="36">
        <f t="shared" si="45"/>
        <v>0.5</v>
      </c>
      <c r="AY65" s="34">
        <f t="shared" si="46"/>
        <v>0.2</v>
      </c>
      <c r="AZ65">
        <f t="shared" si="47"/>
        <v>10</v>
      </c>
      <c r="BB65">
        <f t="shared" si="22"/>
        <v>5</v>
      </c>
      <c r="BC65">
        <f t="shared" si="23"/>
        <v>0</v>
      </c>
      <c r="BD65">
        <f t="shared" si="24"/>
        <v>5</v>
      </c>
      <c r="BE65">
        <f t="shared" si="25"/>
        <v>0</v>
      </c>
    </row>
    <row r="66" spans="1:57" x14ac:dyDescent="0.2">
      <c r="A66" s="62" t="s">
        <v>28</v>
      </c>
      <c r="B66" s="62" t="s">
        <v>29</v>
      </c>
      <c r="C66" s="62" t="s">
        <v>30</v>
      </c>
      <c r="D66" s="62" t="s">
        <v>40</v>
      </c>
      <c r="E66" s="62" t="s">
        <v>36</v>
      </c>
      <c r="F66" s="64">
        <v>1.9791666666666668E-3</v>
      </c>
      <c r="G66" s="62">
        <v>1</v>
      </c>
      <c r="H66" s="62">
        <v>9</v>
      </c>
      <c r="I66" s="62">
        <v>3</v>
      </c>
      <c r="J66" s="62">
        <v>4</v>
      </c>
      <c r="K66" s="62">
        <v>1</v>
      </c>
      <c r="L66" s="62">
        <v>1</v>
      </c>
      <c r="M66" s="62">
        <v>2</v>
      </c>
      <c r="N66" s="62">
        <v>1</v>
      </c>
      <c r="O66" s="62">
        <v>1</v>
      </c>
      <c r="P66" s="62">
        <v>0</v>
      </c>
      <c r="Q66" s="62">
        <v>1</v>
      </c>
      <c r="R66" s="62">
        <v>0</v>
      </c>
      <c r="S66" s="62">
        <v>2</v>
      </c>
      <c r="T66" s="62">
        <v>2</v>
      </c>
      <c r="U66" s="62">
        <v>5</v>
      </c>
      <c r="V66" s="62">
        <v>0</v>
      </c>
      <c r="W66" s="62">
        <v>1</v>
      </c>
      <c r="X66" s="62">
        <v>4</v>
      </c>
      <c r="Y66" s="62">
        <v>1</v>
      </c>
      <c r="Z66" s="62">
        <v>2</v>
      </c>
      <c r="AA66" s="62">
        <v>0</v>
      </c>
      <c r="AB66" s="62">
        <v>2</v>
      </c>
      <c r="AC66" s="62">
        <v>0</v>
      </c>
      <c r="AD66" s="62">
        <v>1</v>
      </c>
      <c r="AE66" s="19">
        <f t="shared" si="26"/>
        <v>0.33333333333333331</v>
      </c>
      <c r="AF66" s="19">
        <f t="shared" si="27"/>
        <v>0.25</v>
      </c>
      <c r="AG66" s="19">
        <f t="shared" si="28"/>
        <v>0.33333333333333331</v>
      </c>
      <c r="AH66" s="19">
        <f t="shared" si="29"/>
        <v>0.66666666666666663</v>
      </c>
      <c r="AI66" s="20">
        <f t="shared" si="30"/>
        <v>0.75</v>
      </c>
      <c r="AJ66" s="19">
        <f t="shared" si="31"/>
        <v>0.2</v>
      </c>
      <c r="AK66" s="19">
        <f t="shared" si="32"/>
        <v>0</v>
      </c>
      <c r="AL66" s="19">
        <f t="shared" si="33"/>
        <v>0.2</v>
      </c>
      <c r="AM66" s="19">
        <f t="shared" si="34"/>
        <v>0.2</v>
      </c>
      <c r="AN66" s="20">
        <f t="shared" si="35"/>
        <v>0.4</v>
      </c>
      <c r="AO66" s="32">
        <f t="shared" si="36"/>
        <v>0.35</v>
      </c>
      <c r="AP66" s="33">
        <f t="shared" si="37"/>
        <v>0.38659793814432991</v>
      </c>
      <c r="AQ66" s="33">
        <f t="shared" si="38"/>
        <v>0.66666666666666663</v>
      </c>
      <c r="AR66" s="34">
        <f t="shared" si="39"/>
        <v>0</v>
      </c>
      <c r="AS66" s="36">
        <f t="shared" si="40"/>
        <v>0</v>
      </c>
      <c r="AT66" s="34">
        <f t="shared" si="41"/>
        <v>0</v>
      </c>
      <c r="AU66" s="33">
        <f t="shared" si="42"/>
        <v>0.19157088122605365</v>
      </c>
      <c r="AV66" s="33">
        <f t="shared" si="43"/>
        <v>0.8</v>
      </c>
      <c r="AW66" s="34">
        <f t="shared" si="44"/>
        <v>0</v>
      </c>
      <c r="AX66" s="36">
        <f t="shared" si="45"/>
        <v>0</v>
      </c>
      <c r="AY66" s="34">
        <f t="shared" si="46"/>
        <v>0</v>
      </c>
      <c r="AZ66">
        <f t="shared" si="47"/>
        <v>9</v>
      </c>
      <c r="BB66">
        <f t="shared" si="22"/>
        <v>3.95</v>
      </c>
      <c r="BC66">
        <f t="shared" si="23"/>
        <v>-4.9999999999999822E-2</v>
      </c>
      <c r="BD66">
        <f t="shared" si="24"/>
        <v>4.4749999999999996</v>
      </c>
      <c r="BE66">
        <f t="shared" si="25"/>
        <v>-0.52500000000000036</v>
      </c>
    </row>
    <row r="67" spans="1:57" x14ac:dyDescent="0.2">
      <c r="A67" s="62" t="s">
        <v>28</v>
      </c>
      <c r="B67" s="62" t="s">
        <v>31</v>
      </c>
      <c r="C67" s="62" t="s">
        <v>32</v>
      </c>
      <c r="D67" s="62" t="s">
        <v>42</v>
      </c>
      <c r="E67" s="62" t="s">
        <v>41</v>
      </c>
      <c r="F67" s="64">
        <v>1.9560185185185184E-3</v>
      </c>
      <c r="G67" s="62">
        <v>5</v>
      </c>
      <c r="H67" s="62">
        <v>5</v>
      </c>
      <c r="I67" s="62">
        <v>5</v>
      </c>
      <c r="J67" s="62">
        <v>2</v>
      </c>
      <c r="K67" s="62">
        <v>0</v>
      </c>
      <c r="L67" s="62">
        <v>1</v>
      </c>
      <c r="M67" s="62">
        <v>2</v>
      </c>
      <c r="N67" s="62">
        <v>1</v>
      </c>
      <c r="O67" s="62">
        <v>2</v>
      </c>
      <c r="P67" s="62">
        <v>1</v>
      </c>
      <c r="Q67" s="62">
        <v>0</v>
      </c>
      <c r="R67" s="62">
        <v>1</v>
      </c>
      <c r="S67" s="62">
        <v>1</v>
      </c>
      <c r="T67" s="62">
        <v>0</v>
      </c>
      <c r="U67" s="62">
        <v>3</v>
      </c>
      <c r="V67" s="62">
        <v>3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19">
        <f t="shared" ref="AE67:AE98" si="48">IFERROR((N67+1.5*P67)/(N67+O67+P67+Q67),0)</f>
        <v>0.625</v>
      </c>
      <c r="AF67" s="19">
        <f t="shared" ref="AF67:AF98" si="49">IFERROR(K67/J67,0)</f>
        <v>0</v>
      </c>
      <c r="AG67" s="19">
        <f t="shared" ref="AG67:AG98" si="50">IFERROR(L67/(L67+M67),0)</f>
        <v>0.33333333333333331</v>
      </c>
      <c r="AH67" s="19">
        <f t="shared" ref="AH67:AH98" si="51">IFERROR(S67/(N67+O67+P67+Q67),0)</f>
        <v>0.25</v>
      </c>
      <c r="AI67" s="20">
        <f t="shared" ref="AI67:AI98" si="52">IFERROR(I67/J67,0)</f>
        <v>2.5</v>
      </c>
      <c r="AJ67" s="19">
        <f t="shared" ref="AJ67:AJ98" si="53">IFERROR((Y67+1.5*AA67)/(Y67+Z67+AA67+AB67),0)</f>
        <v>0</v>
      </c>
      <c r="AK67" s="19">
        <f t="shared" ref="AK67:AK98" si="54">IFERROR(V67/U67,0)</f>
        <v>1</v>
      </c>
      <c r="AL67" s="19">
        <f t="shared" ref="AL67:AL98" si="55">IFERROR((W67/(W67+X67)),0)</f>
        <v>0</v>
      </c>
      <c r="AM67" s="19">
        <f t="shared" ref="AM67:AM98" si="56">IFERROR(AD67/(Y67+Z67+AA67+AB67),0)</f>
        <v>0</v>
      </c>
      <c r="AN67" s="20">
        <f t="shared" ref="AN67:AN98" si="57">IFERROR(T67/U67,0)</f>
        <v>0</v>
      </c>
      <c r="AO67" s="32">
        <f t="shared" ref="AO67:AO98" si="58">AI67-AN67</f>
        <v>2.5</v>
      </c>
      <c r="AP67" s="48">
        <f t="shared" ref="AP67:AP98" si="59">IFERROR(I67/(2*((N67+O67+P67+Q67)+0.44*S67)),0)</f>
        <v>0.56306306306306297</v>
      </c>
      <c r="AQ67" s="48">
        <f t="shared" ref="AQ67:AQ98" si="60">IFERROR(M67/(L67+M67),0)</f>
        <v>0.66666666666666663</v>
      </c>
      <c r="AR67" s="49">
        <f t="shared" ref="AR67:AR98" si="61">IFERROR(R67/K67,0)</f>
        <v>0</v>
      </c>
      <c r="AS67" s="51">
        <f t="shared" ref="AS67:AS98" si="62">IFERROR(R67/(N67+P67),0)</f>
        <v>0.5</v>
      </c>
      <c r="AT67" s="49">
        <f t="shared" ref="AT67:AT98" si="63">IFERROR(R67/J67,0)</f>
        <v>0.5</v>
      </c>
      <c r="AU67" s="48">
        <f t="shared" ref="AU67:AU98" si="64">IFERROR(T67/(2*(Y67+Z67+AA67+AB67)+0.44*AD67),0)</f>
        <v>0</v>
      </c>
      <c r="AV67" s="48">
        <f t="shared" ref="AV67:AV98" si="65">IFERROR(X67/(X67+W67),0)</f>
        <v>0</v>
      </c>
      <c r="AW67" s="49">
        <f t="shared" ref="AW67:AW98" si="66">IFERROR(AC67/V67,0)</f>
        <v>0</v>
      </c>
      <c r="AX67" s="51">
        <f t="shared" ref="AX67:AX98" si="67">IFERROR(AC67/(Y67+AA67),0)</f>
        <v>0</v>
      </c>
      <c r="AY67" s="49">
        <f t="shared" ref="AY67:AY98" si="68">IFERROR(AC67/U67,0)</f>
        <v>0</v>
      </c>
      <c r="AZ67">
        <f t="shared" ref="AZ67:AZ98" si="69">J67+U67</f>
        <v>5</v>
      </c>
      <c r="BB67">
        <f t="shared" si="22"/>
        <v>3.4749999999999996</v>
      </c>
      <c r="BC67">
        <f t="shared" si="23"/>
        <v>1.4749999999999996</v>
      </c>
      <c r="BD67">
        <f t="shared" si="24"/>
        <v>3</v>
      </c>
      <c r="BE67">
        <f t="shared" si="25"/>
        <v>0</v>
      </c>
    </row>
    <row r="68" spans="1:57" x14ac:dyDescent="0.2">
      <c r="A68" s="62" t="s">
        <v>30</v>
      </c>
      <c r="B68" s="62" t="s">
        <v>40</v>
      </c>
      <c r="C68" s="62" t="s">
        <v>32</v>
      </c>
      <c r="D68" s="62" t="s">
        <v>37</v>
      </c>
      <c r="E68" s="62" t="s">
        <v>35</v>
      </c>
      <c r="F68" s="64">
        <v>1.8981481481481482E-3</v>
      </c>
      <c r="G68" s="62">
        <v>2</v>
      </c>
      <c r="H68" s="62">
        <v>10</v>
      </c>
      <c r="I68" s="62">
        <v>10</v>
      </c>
      <c r="J68" s="62">
        <v>5</v>
      </c>
      <c r="K68" s="62">
        <v>0</v>
      </c>
      <c r="L68" s="62">
        <v>1</v>
      </c>
      <c r="M68" s="62">
        <v>0</v>
      </c>
      <c r="N68" s="62">
        <v>4</v>
      </c>
      <c r="O68" s="62">
        <v>1</v>
      </c>
      <c r="P68" s="62">
        <v>0</v>
      </c>
      <c r="Q68" s="62">
        <v>0</v>
      </c>
      <c r="R68" s="62">
        <v>3</v>
      </c>
      <c r="S68" s="62">
        <v>2</v>
      </c>
      <c r="T68" s="62">
        <v>8</v>
      </c>
      <c r="U68" s="62">
        <v>5</v>
      </c>
      <c r="V68" s="62">
        <v>2</v>
      </c>
      <c r="W68" s="62">
        <v>0</v>
      </c>
      <c r="X68" s="62">
        <v>0</v>
      </c>
      <c r="Y68" s="62">
        <v>1</v>
      </c>
      <c r="Z68" s="62">
        <v>0</v>
      </c>
      <c r="AA68" s="62">
        <v>2</v>
      </c>
      <c r="AB68" s="62">
        <v>0</v>
      </c>
      <c r="AC68" s="62">
        <v>1</v>
      </c>
      <c r="AD68" s="62">
        <v>0</v>
      </c>
      <c r="AE68" s="19">
        <f t="shared" si="48"/>
        <v>0.8</v>
      </c>
      <c r="AF68" s="19">
        <f t="shared" si="49"/>
        <v>0</v>
      </c>
      <c r="AG68" s="19">
        <f t="shared" si="50"/>
        <v>1</v>
      </c>
      <c r="AH68" s="19">
        <f t="shared" si="51"/>
        <v>0.4</v>
      </c>
      <c r="AI68" s="20">
        <f t="shared" si="52"/>
        <v>2</v>
      </c>
      <c r="AJ68" s="19">
        <f t="shared" si="53"/>
        <v>1.3333333333333333</v>
      </c>
      <c r="AK68" s="19">
        <f t="shared" si="54"/>
        <v>0.4</v>
      </c>
      <c r="AL68" s="19">
        <f t="shared" si="55"/>
        <v>0</v>
      </c>
      <c r="AM68" s="19">
        <f t="shared" si="56"/>
        <v>0</v>
      </c>
      <c r="AN68" s="20">
        <f t="shared" si="57"/>
        <v>1.6</v>
      </c>
      <c r="AO68" s="32">
        <f t="shared" si="58"/>
        <v>0.39999999999999991</v>
      </c>
      <c r="AP68" s="33">
        <f t="shared" si="59"/>
        <v>0.85034013605442182</v>
      </c>
      <c r="AQ68" s="33">
        <f t="shared" si="60"/>
        <v>0</v>
      </c>
      <c r="AR68" s="34">
        <f t="shared" si="61"/>
        <v>0</v>
      </c>
      <c r="AS68" s="36">
        <f t="shared" si="62"/>
        <v>0.75</v>
      </c>
      <c r="AT68" s="34">
        <f t="shared" si="63"/>
        <v>0.6</v>
      </c>
      <c r="AU68" s="33">
        <f t="shared" si="64"/>
        <v>1.3333333333333333</v>
      </c>
      <c r="AV68" s="33">
        <f t="shared" si="65"/>
        <v>0</v>
      </c>
      <c r="AW68" s="34">
        <f t="shared" si="66"/>
        <v>0.5</v>
      </c>
      <c r="AX68" s="36">
        <f t="shared" si="67"/>
        <v>0.33333333333333331</v>
      </c>
      <c r="AY68" s="34">
        <f t="shared" si="68"/>
        <v>0.2</v>
      </c>
      <c r="AZ68">
        <f t="shared" si="69"/>
        <v>10</v>
      </c>
      <c r="BB68">
        <f t="shared" ref="BB68:BB131" si="70">N68+O68+P68+Q68+0.475*S68-L68+K68</f>
        <v>4.95</v>
      </c>
      <c r="BC68">
        <f t="shared" ref="BC68:BC131" si="71">BB68-J68</f>
        <v>-4.9999999999999822E-2</v>
      </c>
      <c r="BD68">
        <f t="shared" ref="BD68:BD131" si="72">Y68+Z68+AA68+AB68+0.475*AD68+V68-W68</f>
        <v>5</v>
      </c>
      <c r="BE68">
        <f t="shared" ref="BE68:BE131" si="73">BD68-U68</f>
        <v>0</v>
      </c>
    </row>
    <row r="69" spans="1:57" x14ac:dyDescent="0.2">
      <c r="A69" s="62" t="s">
        <v>28</v>
      </c>
      <c r="B69" s="62" t="s">
        <v>39</v>
      </c>
      <c r="C69" s="62" t="s">
        <v>32</v>
      </c>
      <c r="D69" s="62" t="s">
        <v>36</v>
      </c>
      <c r="E69" s="62" t="s">
        <v>35</v>
      </c>
      <c r="F69" s="64">
        <v>1.8865740740740742E-3</v>
      </c>
      <c r="G69" s="62">
        <v>-5</v>
      </c>
      <c r="H69" s="62">
        <v>8</v>
      </c>
      <c r="I69" s="62">
        <v>4</v>
      </c>
      <c r="J69" s="62">
        <v>3</v>
      </c>
      <c r="K69" s="62">
        <v>1</v>
      </c>
      <c r="L69" s="62">
        <v>2</v>
      </c>
      <c r="M69" s="62">
        <v>0</v>
      </c>
      <c r="N69" s="62">
        <v>1</v>
      </c>
      <c r="O69" s="62">
        <v>2</v>
      </c>
      <c r="P69" s="62">
        <v>0</v>
      </c>
      <c r="Q69" s="62">
        <v>0</v>
      </c>
      <c r="R69" s="62">
        <v>1</v>
      </c>
      <c r="S69" s="62">
        <v>2</v>
      </c>
      <c r="T69" s="62">
        <v>9</v>
      </c>
      <c r="U69" s="62">
        <v>5</v>
      </c>
      <c r="V69" s="62">
        <v>0</v>
      </c>
      <c r="W69" s="62">
        <v>2</v>
      </c>
      <c r="X69" s="62">
        <v>1</v>
      </c>
      <c r="Y69" s="62">
        <v>2</v>
      </c>
      <c r="Z69" s="62">
        <v>2</v>
      </c>
      <c r="AA69" s="62">
        <v>0</v>
      </c>
      <c r="AB69" s="62">
        <v>1</v>
      </c>
      <c r="AC69" s="62">
        <v>0</v>
      </c>
      <c r="AD69" s="62">
        <v>5</v>
      </c>
      <c r="AE69" s="19">
        <f t="shared" si="48"/>
        <v>0.33333333333333331</v>
      </c>
      <c r="AF69" s="19">
        <f t="shared" si="49"/>
        <v>0.33333333333333331</v>
      </c>
      <c r="AG69" s="19">
        <f t="shared" si="50"/>
        <v>1</v>
      </c>
      <c r="AH69" s="19">
        <f t="shared" si="51"/>
        <v>0.66666666666666663</v>
      </c>
      <c r="AI69" s="20">
        <f t="shared" si="52"/>
        <v>1.3333333333333333</v>
      </c>
      <c r="AJ69" s="19">
        <f t="shared" si="53"/>
        <v>0.4</v>
      </c>
      <c r="AK69" s="19">
        <f t="shared" si="54"/>
        <v>0</v>
      </c>
      <c r="AL69" s="19">
        <f t="shared" si="55"/>
        <v>0.66666666666666663</v>
      </c>
      <c r="AM69" s="19">
        <f t="shared" si="56"/>
        <v>1</v>
      </c>
      <c r="AN69" s="20">
        <f t="shared" si="57"/>
        <v>1.8</v>
      </c>
      <c r="AO69" s="32">
        <f t="shared" si="58"/>
        <v>-0.46666666666666679</v>
      </c>
      <c r="AP69" s="33">
        <f t="shared" si="59"/>
        <v>0.51546391752577325</v>
      </c>
      <c r="AQ69" s="33">
        <f t="shared" si="60"/>
        <v>0</v>
      </c>
      <c r="AR69" s="34">
        <f t="shared" si="61"/>
        <v>1</v>
      </c>
      <c r="AS69" s="36">
        <f t="shared" si="62"/>
        <v>1</v>
      </c>
      <c r="AT69" s="34">
        <f t="shared" si="63"/>
        <v>0.33333333333333331</v>
      </c>
      <c r="AU69" s="33">
        <f t="shared" si="64"/>
        <v>0.73770491803278693</v>
      </c>
      <c r="AV69" s="33">
        <f t="shared" si="65"/>
        <v>0.33333333333333331</v>
      </c>
      <c r="AW69" s="34">
        <f t="shared" si="66"/>
        <v>0</v>
      </c>
      <c r="AX69" s="36">
        <f t="shared" si="67"/>
        <v>0</v>
      </c>
      <c r="AY69" s="34">
        <f t="shared" si="68"/>
        <v>0</v>
      </c>
      <c r="AZ69">
        <f t="shared" si="69"/>
        <v>8</v>
      </c>
      <c r="BB69">
        <f t="shared" si="70"/>
        <v>2.95</v>
      </c>
      <c r="BC69">
        <f t="shared" si="71"/>
        <v>-4.9999999999999822E-2</v>
      </c>
      <c r="BD69">
        <f t="shared" si="72"/>
        <v>5.375</v>
      </c>
      <c r="BE69">
        <f t="shared" si="73"/>
        <v>0.375</v>
      </c>
    </row>
    <row r="70" spans="1:57" x14ac:dyDescent="0.2">
      <c r="A70" s="62" t="s">
        <v>28</v>
      </c>
      <c r="B70" s="62" t="s">
        <v>29</v>
      </c>
      <c r="C70" s="62" t="s">
        <v>40</v>
      </c>
      <c r="D70" s="62" t="s">
        <v>36</v>
      </c>
      <c r="E70" s="62" t="s">
        <v>35</v>
      </c>
      <c r="F70" s="64">
        <v>1.8402777777777777E-3</v>
      </c>
      <c r="G70" s="62">
        <v>0</v>
      </c>
      <c r="H70" s="62">
        <v>9</v>
      </c>
      <c r="I70" s="62">
        <v>8</v>
      </c>
      <c r="J70" s="62">
        <v>5</v>
      </c>
      <c r="K70" s="62">
        <v>1</v>
      </c>
      <c r="L70" s="62">
        <v>0</v>
      </c>
      <c r="M70" s="62">
        <v>0</v>
      </c>
      <c r="N70" s="62">
        <v>1</v>
      </c>
      <c r="O70" s="62">
        <v>0</v>
      </c>
      <c r="P70" s="62">
        <v>0</v>
      </c>
      <c r="Q70" s="62">
        <v>0</v>
      </c>
      <c r="R70" s="62">
        <v>0</v>
      </c>
      <c r="S70" s="62">
        <v>7</v>
      </c>
      <c r="T70" s="62">
        <v>8</v>
      </c>
      <c r="U70" s="62">
        <v>4</v>
      </c>
      <c r="V70" s="62">
        <v>1</v>
      </c>
      <c r="W70" s="62">
        <v>1</v>
      </c>
      <c r="X70" s="62">
        <v>0</v>
      </c>
      <c r="Y70" s="62">
        <v>2</v>
      </c>
      <c r="Z70" s="62">
        <v>0</v>
      </c>
      <c r="AA70" s="62">
        <v>1</v>
      </c>
      <c r="AB70" s="62">
        <v>0</v>
      </c>
      <c r="AC70" s="62">
        <v>2</v>
      </c>
      <c r="AD70" s="62">
        <v>2</v>
      </c>
      <c r="AE70" s="19">
        <f t="shared" si="48"/>
        <v>1</v>
      </c>
      <c r="AF70" s="19">
        <f t="shared" si="49"/>
        <v>0.2</v>
      </c>
      <c r="AG70" s="19">
        <f t="shared" si="50"/>
        <v>0</v>
      </c>
      <c r="AH70" s="19">
        <f t="shared" si="51"/>
        <v>7</v>
      </c>
      <c r="AI70" s="20">
        <f t="shared" si="52"/>
        <v>1.6</v>
      </c>
      <c r="AJ70" s="19">
        <f t="shared" si="53"/>
        <v>1.1666666666666667</v>
      </c>
      <c r="AK70" s="19">
        <f t="shared" si="54"/>
        <v>0.25</v>
      </c>
      <c r="AL70" s="19">
        <f t="shared" si="55"/>
        <v>1</v>
      </c>
      <c r="AM70" s="19">
        <f t="shared" si="56"/>
        <v>0.66666666666666663</v>
      </c>
      <c r="AN70" s="20">
        <f t="shared" si="57"/>
        <v>2</v>
      </c>
      <c r="AO70" s="32">
        <f t="shared" si="58"/>
        <v>-0.39999999999999991</v>
      </c>
      <c r="AP70" s="48">
        <f t="shared" si="59"/>
        <v>0.98039215686274506</v>
      </c>
      <c r="AQ70" s="48">
        <f t="shared" si="60"/>
        <v>0</v>
      </c>
      <c r="AR70" s="49">
        <f t="shared" si="61"/>
        <v>0</v>
      </c>
      <c r="AS70" s="51">
        <f t="shared" si="62"/>
        <v>0</v>
      </c>
      <c r="AT70" s="49">
        <f t="shared" si="63"/>
        <v>0</v>
      </c>
      <c r="AU70" s="48">
        <f t="shared" si="64"/>
        <v>1.1627906976744187</v>
      </c>
      <c r="AV70" s="48">
        <f t="shared" si="65"/>
        <v>0</v>
      </c>
      <c r="AW70" s="49">
        <f t="shared" si="66"/>
        <v>2</v>
      </c>
      <c r="AX70" s="51">
        <f t="shared" si="67"/>
        <v>0.66666666666666663</v>
      </c>
      <c r="AY70" s="49">
        <f t="shared" si="68"/>
        <v>0.5</v>
      </c>
      <c r="AZ70">
        <f t="shared" si="69"/>
        <v>9</v>
      </c>
      <c r="BB70">
        <f t="shared" si="70"/>
        <v>5.3249999999999993</v>
      </c>
      <c r="BC70">
        <f t="shared" si="71"/>
        <v>0.32499999999999929</v>
      </c>
      <c r="BD70">
        <f t="shared" si="72"/>
        <v>3.95</v>
      </c>
      <c r="BE70">
        <f t="shared" si="73"/>
        <v>-4.9999999999999822E-2</v>
      </c>
    </row>
    <row r="71" spans="1:57" x14ac:dyDescent="0.2">
      <c r="A71" s="62" t="s">
        <v>28</v>
      </c>
      <c r="B71" s="62" t="s">
        <v>39</v>
      </c>
      <c r="C71" s="62" t="s">
        <v>36</v>
      </c>
      <c r="D71" s="62" t="s">
        <v>35</v>
      </c>
      <c r="E71" s="62" t="s">
        <v>41</v>
      </c>
      <c r="F71" s="64">
        <v>1.7708333333333332E-3</v>
      </c>
      <c r="G71" s="62">
        <v>10</v>
      </c>
      <c r="H71" s="62">
        <v>9</v>
      </c>
      <c r="I71" s="62">
        <v>12</v>
      </c>
      <c r="J71" s="62">
        <v>5</v>
      </c>
      <c r="K71" s="62">
        <v>0</v>
      </c>
      <c r="L71" s="62">
        <v>2</v>
      </c>
      <c r="M71" s="62">
        <v>0</v>
      </c>
      <c r="N71" s="62">
        <v>3</v>
      </c>
      <c r="O71" s="62">
        <v>0</v>
      </c>
      <c r="P71" s="62">
        <v>2</v>
      </c>
      <c r="Q71" s="62">
        <v>2</v>
      </c>
      <c r="R71" s="62">
        <v>3</v>
      </c>
      <c r="S71" s="62">
        <v>0</v>
      </c>
      <c r="T71" s="62">
        <v>2</v>
      </c>
      <c r="U71" s="62">
        <v>4</v>
      </c>
      <c r="V71" s="62">
        <v>0</v>
      </c>
      <c r="W71" s="62">
        <v>0</v>
      </c>
      <c r="X71" s="62">
        <v>2</v>
      </c>
      <c r="Y71" s="62">
        <v>1</v>
      </c>
      <c r="Z71" s="62">
        <v>3</v>
      </c>
      <c r="AA71" s="62">
        <v>0</v>
      </c>
      <c r="AB71" s="62">
        <v>0</v>
      </c>
      <c r="AC71" s="62">
        <v>0</v>
      </c>
      <c r="AD71" s="62">
        <v>0</v>
      </c>
      <c r="AE71" s="19">
        <f t="shared" si="48"/>
        <v>0.8571428571428571</v>
      </c>
      <c r="AF71" s="19">
        <f t="shared" si="49"/>
        <v>0</v>
      </c>
      <c r="AG71" s="19">
        <f t="shared" si="50"/>
        <v>1</v>
      </c>
      <c r="AH71" s="19">
        <f t="shared" si="51"/>
        <v>0</v>
      </c>
      <c r="AI71" s="20">
        <f t="shared" si="52"/>
        <v>2.4</v>
      </c>
      <c r="AJ71" s="19">
        <f t="shared" si="53"/>
        <v>0.25</v>
      </c>
      <c r="AK71" s="19">
        <f t="shared" si="54"/>
        <v>0</v>
      </c>
      <c r="AL71" s="19">
        <f t="shared" si="55"/>
        <v>0</v>
      </c>
      <c r="AM71" s="19">
        <f t="shared" si="56"/>
        <v>0</v>
      </c>
      <c r="AN71" s="20">
        <f t="shared" si="57"/>
        <v>0.5</v>
      </c>
      <c r="AO71" s="32">
        <f t="shared" si="58"/>
        <v>1.9</v>
      </c>
      <c r="AP71" s="48">
        <f t="shared" si="59"/>
        <v>0.8571428571428571</v>
      </c>
      <c r="AQ71" s="48">
        <f t="shared" si="60"/>
        <v>0</v>
      </c>
      <c r="AR71" s="49">
        <f t="shared" si="61"/>
        <v>0</v>
      </c>
      <c r="AS71" s="51">
        <f t="shared" si="62"/>
        <v>0.6</v>
      </c>
      <c r="AT71" s="49">
        <f t="shared" si="63"/>
        <v>0.6</v>
      </c>
      <c r="AU71" s="48">
        <f t="shared" si="64"/>
        <v>0.25</v>
      </c>
      <c r="AV71" s="48">
        <f t="shared" si="65"/>
        <v>1</v>
      </c>
      <c r="AW71" s="49">
        <f t="shared" si="66"/>
        <v>0</v>
      </c>
      <c r="AX71" s="51">
        <f t="shared" si="67"/>
        <v>0</v>
      </c>
      <c r="AY71" s="49">
        <f t="shared" si="68"/>
        <v>0</v>
      </c>
      <c r="AZ71">
        <f t="shared" si="69"/>
        <v>9</v>
      </c>
      <c r="BB71">
        <f t="shared" si="70"/>
        <v>5</v>
      </c>
      <c r="BC71">
        <f t="shared" si="71"/>
        <v>0</v>
      </c>
      <c r="BD71">
        <f t="shared" si="72"/>
        <v>4</v>
      </c>
      <c r="BE71">
        <f t="shared" si="73"/>
        <v>0</v>
      </c>
    </row>
    <row r="72" spans="1:57" x14ac:dyDescent="0.2">
      <c r="A72" s="62" t="s">
        <v>28</v>
      </c>
      <c r="B72" s="62" t="s">
        <v>29</v>
      </c>
      <c r="C72" s="62" t="s">
        <v>31</v>
      </c>
      <c r="D72" s="62" t="s">
        <v>34</v>
      </c>
      <c r="E72" s="62" t="s">
        <v>35</v>
      </c>
      <c r="F72" s="64">
        <v>1.7592592592592592E-3</v>
      </c>
      <c r="G72" s="62">
        <v>-7</v>
      </c>
      <c r="H72" s="62">
        <v>5</v>
      </c>
      <c r="I72" s="62">
        <v>0</v>
      </c>
      <c r="J72" s="62">
        <v>2</v>
      </c>
      <c r="K72" s="62">
        <v>0</v>
      </c>
      <c r="L72" s="62">
        <v>1</v>
      </c>
      <c r="M72" s="62">
        <v>2</v>
      </c>
      <c r="N72" s="62">
        <v>0</v>
      </c>
      <c r="O72" s="62">
        <v>1</v>
      </c>
      <c r="P72" s="62">
        <v>0</v>
      </c>
      <c r="Q72" s="62">
        <v>1</v>
      </c>
      <c r="R72" s="62">
        <v>0</v>
      </c>
      <c r="S72" s="62">
        <v>2</v>
      </c>
      <c r="T72" s="62">
        <v>7</v>
      </c>
      <c r="U72" s="62">
        <v>3</v>
      </c>
      <c r="V72" s="62">
        <v>0</v>
      </c>
      <c r="W72" s="62">
        <v>4</v>
      </c>
      <c r="X72" s="62">
        <v>0</v>
      </c>
      <c r="Y72" s="62">
        <v>1</v>
      </c>
      <c r="Z72" s="62">
        <v>3</v>
      </c>
      <c r="AA72" s="62">
        <v>1</v>
      </c>
      <c r="AB72" s="62">
        <v>0</v>
      </c>
      <c r="AC72" s="62">
        <v>0</v>
      </c>
      <c r="AD72" s="62">
        <v>4</v>
      </c>
      <c r="AE72" s="19">
        <f t="shared" si="48"/>
        <v>0</v>
      </c>
      <c r="AF72" s="19">
        <f t="shared" si="49"/>
        <v>0</v>
      </c>
      <c r="AG72" s="19">
        <f t="shared" si="50"/>
        <v>0.33333333333333331</v>
      </c>
      <c r="AH72" s="19">
        <f t="shared" si="51"/>
        <v>1</v>
      </c>
      <c r="AI72" s="20">
        <f t="shared" si="52"/>
        <v>0</v>
      </c>
      <c r="AJ72" s="19">
        <f t="shared" si="53"/>
        <v>0.5</v>
      </c>
      <c r="AK72" s="19">
        <f t="shared" si="54"/>
        <v>0</v>
      </c>
      <c r="AL72" s="19">
        <f t="shared" si="55"/>
        <v>1</v>
      </c>
      <c r="AM72" s="19">
        <f t="shared" si="56"/>
        <v>0.8</v>
      </c>
      <c r="AN72" s="20">
        <f t="shared" si="57"/>
        <v>2.3333333333333335</v>
      </c>
      <c r="AO72" s="32">
        <f t="shared" si="58"/>
        <v>-2.3333333333333335</v>
      </c>
      <c r="AP72" s="33">
        <f t="shared" si="59"/>
        <v>0</v>
      </c>
      <c r="AQ72" s="33">
        <f t="shared" si="60"/>
        <v>0.66666666666666663</v>
      </c>
      <c r="AR72" s="34">
        <f t="shared" si="61"/>
        <v>0</v>
      </c>
      <c r="AS72" s="36">
        <f t="shared" si="62"/>
        <v>0</v>
      </c>
      <c r="AT72" s="34">
        <f t="shared" si="63"/>
        <v>0</v>
      </c>
      <c r="AU72" s="33">
        <f t="shared" si="64"/>
        <v>0.59523809523809523</v>
      </c>
      <c r="AV72" s="33">
        <f t="shared" si="65"/>
        <v>0</v>
      </c>
      <c r="AW72" s="34">
        <f t="shared" si="66"/>
        <v>0</v>
      </c>
      <c r="AX72" s="36">
        <f t="shared" si="67"/>
        <v>0</v>
      </c>
      <c r="AY72" s="34">
        <f t="shared" si="68"/>
        <v>0</v>
      </c>
      <c r="AZ72">
        <f t="shared" si="69"/>
        <v>5</v>
      </c>
      <c r="BB72">
        <f t="shared" si="70"/>
        <v>1.9500000000000002</v>
      </c>
      <c r="BC72">
        <f t="shared" si="71"/>
        <v>-4.9999999999999822E-2</v>
      </c>
      <c r="BD72">
        <f t="shared" si="72"/>
        <v>2.9000000000000004</v>
      </c>
      <c r="BE72">
        <f t="shared" si="73"/>
        <v>-9.9999999999999645E-2</v>
      </c>
    </row>
    <row r="73" spans="1:57" x14ac:dyDescent="0.2">
      <c r="A73" s="62" t="s">
        <v>28</v>
      </c>
      <c r="B73" s="62" t="s">
        <v>31</v>
      </c>
      <c r="C73" s="62" t="s">
        <v>40</v>
      </c>
      <c r="D73" s="62" t="s">
        <v>32</v>
      </c>
      <c r="E73" s="62" t="s">
        <v>35</v>
      </c>
      <c r="F73" s="64">
        <v>1.7476851851851852E-3</v>
      </c>
      <c r="G73" s="62">
        <v>-3</v>
      </c>
      <c r="H73" s="62">
        <v>13</v>
      </c>
      <c r="I73" s="62">
        <v>5</v>
      </c>
      <c r="J73" s="62">
        <v>6</v>
      </c>
      <c r="K73" s="62">
        <v>2</v>
      </c>
      <c r="L73" s="62">
        <v>0</v>
      </c>
      <c r="M73" s="62">
        <v>1</v>
      </c>
      <c r="N73" s="62">
        <v>1</v>
      </c>
      <c r="O73" s="62">
        <v>2</v>
      </c>
      <c r="P73" s="62">
        <v>1</v>
      </c>
      <c r="Q73" s="62">
        <v>0</v>
      </c>
      <c r="R73" s="62">
        <v>1</v>
      </c>
      <c r="S73" s="62">
        <v>0</v>
      </c>
      <c r="T73" s="62">
        <v>8</v>
      </c>
      <c r="U73" s="62">
        <v>7</v>
      </c>
      <c r="V73" s="62">
        <v>0</v>
      </c>
      <c r="W73" s="62">
        <v>0</v>
      </c>
      <c r="X73" s="62">
        <v>3</v>
      </c>
      <c r="Y73" s="62">
        <v>3</v>
      </c>
      <c r="Z73" s="62">
        <v>2</v>
      </c>
      <c r="AA73" s="62">
        <v>0</v>
      </c>
      <c r="AB73" s="62">
        <v>1</v>
      </c>
      <c r="AC73" s="62">
        <v>2</v>
      </c>
      <c r="AD73" s="62">
        <v>2</v>
      </c>
      <c r="AE73" s="19">
        <f t="shared" si="48"/>
        <v>0.625</v>
      </c>
      <c r="AF73" s="19">
        <f t="shared" si="49"/>
        <v>0.33333333333333331</v>
      </c>
      <c r="AG73" s="19">
        <f t="shared" si="50"/>
        <v>0</v>
      </c>
      <c r="AH73" s="19">
        <f t="shared" si="51"/>
        <v>0</v>
      </c>
      <c r="AI73" s="20">
        <f t="shared" si="52"/>
        <v>0.83333333333333337</v>
      </c>
      <c r="AJ73" s="19">
        <f t="shared" si="53"/>
        <v>0.5</v>
      </c>
      <c r="AK73" s="19">
        <f t="shared" si="54"/>
        <v>0</v>
      </c>
      <c r="AL73" s="19">
        <f t="shared" si="55"/>
        <v>0</v>
      </c>
      <c r="AM73" s="19">
        <f t="shared" si="56"/>
        <v>0.33333333333333331</v>
      </c>
      <c r="AN73" s="20">
        <f t="shared" si="57"/>
        <v>1.1428571428571428</v>
      </c>
      <c r="AO73" s="32">
        <f t="shared" si="58"/>
        <v>-0.30952380952380942</v>
      </c>
      <c r="AP73" s="33">
        <f t="shared" si="59"/>
        <v>0.625</v>
      </c>
      <c r="AQ73" s="33">
        <f t="shared" si="60"/>
        <v>1</v>
      </c>
      <c r="AR73" s="34">
        <f t="shared" si="61"/>
        <v>0.5</v>
      </c>
      <c r="AS73" s="36">
        <f t="shared" si="62"/>
        <v>0.5</v>
      </c>
      <c r="AT73" s="34">
        <f t="shared" si="63"/>
        <v>0.16666666666666666</v>
      </c>
      <c r="AU73" s="33">
        <f t="shared" si="64"/>
        <v>0.6211180124223602</v>
      </c>
      <c r="AV73" s="33">
        <f t="shared" si="65"/>
        <v>1</v>
      </c>
      <c r="AW73" s="34">
        <f t="shared" si="66"/>
        <v>0</v>
      </c>
      <c r="AX73" s="36">
        <f t="shared" si="67"/>
        <v>0.66666666666666663</v>
      </c>
      <c r="AY73" s="34">
        <f t="shared" si="68"/>
        <v>0.2857142857142857</v>
      </c>
      <c r="AZ73">
        <f t="shared" si="69"/>
        <v>13</v>
      </c>
      <c r="BB73">
        <f t="shared" si="70"/>
        <v>6</v>
      </c>
      <c r="BC73">
        <f t="shared" si="71"/>
        <v>0</v>
      </c>
      <c r="BD73">
        <f t="shared" si="72"/>
        <v>6.95</v>
      </c>
      <c r="BE73">
        <f t="shared" si="73"/>
        <v>-4.9999999999999822E-2</v>
      </c>
    </row>
    <row r="74" spans="1:57" x14ac:dyDescent="0.2">
      <c r="A74" s="62" t="s">
        <v>29</v>
      </c>
      <c r="B74" s="62" t="s">
        <v>30</v>
      </c>
      <c r="C74" s="62" t="s">
        <v>40</v>
      </c>
      <c r="D74" s="62" t="s">
        <v>37</v>
      </c>
      <c r="E74" s="62" t="s">
        <v>35</v>
      </c>
      <c r="F74" s="64">
        <v>1.712962962962963E-3</v>
      </c>
      <c r="G74" s="62">
        <v>6</v>
      </c>
      <c r="H74" s="62">
        <v>10</v>
      </c>
      <c r="I74" s="62">
        <v>8</v>
      </c>
      <c r="J74" s="62">
        <v>6</v>
      </c>
      <c r="K74" s="62">
        <v>2</v>
      </c>
      <c r="L74" s="62">
        <v>1</v>
      </c>
      <c r="M74" s="62">
        <v>1</v>
      </c>
      <c r="N74" s="62">
        <v>1</v>
      </c>
      <c r="O74" s="62">
        <v>1</v>
      </c>
      <c r="P74" s="62">
        <v>1</v>
      </c>
      <c r="Q74" s="62">
        <v>0</v>
      </c>
      <c r="R74" s="62">
        <v>1</v>
      </c>
      <c r="S74" s="62">
        <v>4</v>
      </c>
      <c r="T74" s="62">
        <v>2</v>
      </c>
      <c r="U74" s="62">
        <v>4</v>
      </c>
      <c r="V74" s="62">
        <v>1</v>
      </c>
      <c r="W74" s="62">
        <v>1</v>
      </c>
      <c r="X74" s="62">
        <v>2</v>
      </c>
      <c r="Y74" s="62">
        <v>1</v>
      </c>
      <c r="Z74" s="62">
        <v>3</v>
      </c>
      <c r="AA74" s="62">
        <v>0</v>
      </c>
      <c r="AB74" s="62">
        <v>0</v>
      </c>
      <c r="AC74" s="62">
        <v>0</v>
      </c>
      <c r="AD74" s="62">
        <v>0</v>
      </c>
      <c r="AE74" s="19">
        <f t="shared" si="48"/>
        <v>0.83333333333333337</v>
      </c>
      <c r="AF74" s="19">
        <f t="shared" si="49"/>
        <v>0.33333333333333331</v>
      </c>
      <c r="AG74" s="19">
        <f t="shared" si="50"/>
        <v>0.5</v>
      </c>
      <c r="AH74" s="19">
        <f t="shared" si="51"/>
        <v>1.3333333333333333</v>
      </c>
      <c r="AI74" s="20">
        <f t="shared" si="52"/>
        <v>1.3333333333333333</v>
      </c>
      <c r="AJ74" s="19">
        <f t="shared" si="53"/>
        <v>0.25</v>
      </c>
      <c r="AK74" s="19">
        <f t="shared" si="54"/>
        <v>0.25</v>
      </c>
      <c r="AL74" s="19">
        <f t="shared" si="55"/>
        <v>0.33333333333333331</v>
      </c>
      <c r="AM74" s="19">
        <f t="shared" si="56"/>
        <v>0</v>
      </c>
      <c r="AN74" s="20">
        <f t="shared" si="57"/>
        <v>0.5</v>
      </c>
      <c r="AO74" s="32">
        <f t="shared" si="58"/>
        <v>0.83333333333333326</v>
      </c>
      <c r="AP74" s="33">
        <f t="shared" si="59"/>
        <v>0.84033613445378152</v>
      </c>
      <c r="AQ74" s="33">
        <f t="shared" si="60"/>
        <v>0.5</v>
      </c>
      <c r="AR74" s="34">
        <f t="shared" si="61"/>
        <v>0.5</v>
      </c>
      <c r="AS74" s="36">
        <f t="shared" si="62"/>
        <v>0.5</v>
      </c>
      <c r="AT74" s="34">
        <f t="shared" si="63"/>
        <v>0.16666666666666666</v>
      </c>
      <c r="AU74" s="33">
        <f t="shared" si="64"/>
        <v>0.25</v>
      </c>
      <c r="AV74" s="33">
        <f t="shared" si="65"/>
        <v>0.66666666666666663</v>
      </c>
      <c r="AW74" s="34">
        <f t="shared" si="66"/>
        <v>0</v>
      </c>
      <c r="AX74" s="36">
        <f t="shared" si="67"/>
        <v>0</v>
      </c>
      <c r="AY74" s="34">
        <f t="shared" si="68"/>
        <v>0</v>
      </c>
      <c r="AZ74">
        <f t="shared" si="69"/>
        <v>10</v>
      </c>
      <c r="BB74">
        <f t="shared" si="70"/>
        <v>5.9</v>
      </c>
      <c r="BC74">
        <f t="shared" si="71"/>
        <v>-9.9999999999999645E-2</v>
      </c>
      <c r="BD74">
        <f t="shared" si="72"/>
        <v>4</v>
      </c>
      <c r="BE74">
        <f t="shared" si="73"/>
        <v>0</v>
      </c>
    </row>
    <row r="75" spans="1:57" x14ac:dyDescent="0.2">
      <c r="A75" s="62" t="s">
        <v>28</v>
      </c>
      <c r="B75" s="62" t="s">
        <v>29</v>
      </c>
      <c r="C75" s="62" t="s">
        <v>40</v>
      </c>
      <c r="D75" s="62" t="s">
        <v>37</v>
      </c>
      <c r="E75" s="62" t="s">
        <v>35</v>
      </c>
      <c r="F75" s="64">
        <v>1.7013888888888892E-3</v>
      </c>
      <c r="G75" s="62">
        <v>-4</v>
      </c>
      <c r="H75" s="62">
        <v>10</v>
      </c>
      <c r="I75" s="62">
        <v>2</v>
      </c>
      <c r="J75" s="62">
        <v>4</v>
      </c>
      <c r="K75" s="62">
        <v>1</v>
      </c>
      <c r="L75" s="62">
        <v>0</v>
      </c>
      <c r="M75" s="62">
        <v>3</v>
      </c>
      <c r="N75" s="62">
        <v>1</v>
      </c>
      <c r="O75" s="62">
        <v>1</v>
      </c>
      <c r="P75" s="62">
        <v>0</v>
      </c>
      <c r="Q75" s="62">
        <v>0</v>
      </c>
      <c r="R75" s="62">
        <v>0</v>
      </c>
      <c r="S75" s="62">
        <v>2</v>
      </c>
      <c r="T75" s="62">
        <v>6</v>
      </c>
      <c r="U75" s="62">
        <v>6</v>
      </c>
      <c r="V75" s="62">
        <v>0</v>
      </c>
      <c r="W75" s="62">
        <v>3</v>
      </c>
      <c r="X75" s="62">
        <v>5</v>
      </c>
      <c r="Y75" s="62">
        <v>2</v>
      </c>
      <c r="Z75" s="62">
        <v>3</v>
      </c>
      <c r="AA75" s="62">
        <v>0</v>
      </c>
      <c r="AB75" s="62">
        <v>3</v>
      </c>
      <c r="AC75" s="62">
        <v>0</v>
      </c>
      <c r="AD75" s="62">
        <v>4</v>
      </c>
      <c r="AE75" s="19">
        <f t="shared" si="48"/>
        <v>0.5</v>
      </c>
      <c r="AF75" s="19">
        <f t="shared" si="49"/>
        <v>0.25</v>
      </c>
      <c r="AG75" s="19">
        <f t="shared" si="50"/>
        <v>0</v>
      </c>
      <c r="AH75" s="19">
        <f t="shared" si="51"/>
        <v>1</v>
      </c>
      <c r="AI75" s="20">
        <f t="shared" si="52"/>
        <v>0.5</v>
      </c>
      <c r="AJ75" s="19">
        <f t="shared" si="53"/>
        <v>0.25</v>
      </c>
      <c r="AK75" s="19">
        <f t="shared" si="54"/>
        <v>0</v>
      </c>
      <c r="AL75" s="19">
        <f t="shared" si="55"/>
        <v>0.375</v>
      </c>
      <c r="AM75" s="19">
        <f t="shared" si="56"/>
        <v>0.5</v>
      </c>
      <c r="AN75" s="20">
        <f t="shared" si="57"/>
        <v>1</v>
      </c>
      <c r="AO75" s="32">
        <f t="shared" si="58"/>
        <v>-0.5</v>
      </c>
      <c r="AP75" s="33">
        <f t="shared" si="59"/>
        <v>0.34722222222222221</v>
      </c>
      <c r="AQ75" s="33">
        <f t="shared" si="60"/>
        <v>1</v>
      </c>
      <c r="AR75" s="34">
        <f t="shared" si="61"/>
        <v>0</v>
      </c>
      <c r="AS75" s="36">
        <f t="shared" si="62"/>
        <v>0</v>
      </c>
      <c r="AT75" s="34">
        <f t="shared" si="63"/>
        <v>0</v>
      </c>
      <c r="AU75" s="33">
        <f t="shared" si="64"/>
        <v>0.33783783783783783</v>
      </c>
      <c r="AV75" s="33">
        <f t="shared" si="65"/>
        <v>0.625</v>
      </c>
      <c r="AW75" s="34">
        <f t="shared" si="66"/>
        <v>0</v>
      </c>
      <c r="AX75" s="36">
        <f t="shared" si="67"/>
        <v>0</v>
      </c>
      <c r="AY75" s="34">
        <f t="shared" si="68"/>
        <v>0</v>
      </c>
      <c r="AZ75">
        <f t="shared" si="69"/>
        <v>10</v>
      </c>
      <c r="BB75">
        <f t="shared" si="70"/>
        <v>3.95</v>
      </c>
      <c r="BC75">
        <f t="shared" si="71"/>
        <v>-4.9999999999999822E-2</v>
      </c>
      <c r="BD75">
        <f t="shared" si="72"/>
        <v>6.9</v>
      </c>
      <c r="BE75">
        <f t="shared" si="73"/>
        <v>0.90000000000000036</v>
      </c>
    </row>
    <row r="76" spans="1:57" x14ac:dyDescent="0.2">
      <c r="A76" s="62" t="s">
        <v>39</v>
      </c>
      <c r="B76" s="62" t="s">
        <v>40</v>
      </c>
      <c r="C76" s="62" t="s">
        <v>33</v>
      </c>
      <c r="D76" s="62" t="s">
        <v>34</v>
      </c>
      <c r="E76" s="62" t="s">
        <v>35</v>
      </c>
      <c r="F76" s="64">
        <v>1.6666666666666668E-3</v>
      </c>
      <c r="G76" s="62">
        <v>-1</v>
      </c>
      <c r="H76" s="62">
        <v>10</v>
      </c>
      <c r="I76" s="62">
        <v>6</v>
      </c>
      <c r="J76" s="62">
        <v>5</v>
      </c>
      <c r="K76" s="62">
        <v>0</v>
      </c>
      <c r="L76" s="62">
        <v>0</v>
      </c>
      <c r="M76" s="62">
        <v>3</v>
      </c>
      <c r="N76" s="62">
        <v>1</v>
      </c>
      <c r="O76" s="62">
        <v>1</v>
      </c>
      <c r="P76" s="62">
        <v>1</v>
      </c>
      <c r="Q76" s="62">
        <v>2</v>
      </c>
      <c r="R76" s="62">
        <v>1</v>
      </c>
      <c r="S76" s="62">
        <v>1</v>
      </c>
      <c r="T76" s="62">
        <v>7</v>
      </c>
      <c r="U76" s="62">
        <v>5</v>
      </c>
      <c r="V76" s="62">
        <v>0</v>
      </c>
      <c r="W76" s="62">
        <v>0</v>
      </c>
      <c r="X76" s="62">
        <v>2</v>
      </c>
      <c r="Y76" s="62">
        <v>3</v>
      </c>
      <c r="Z76" s="62">
        <v>0</v>
      </c>
      <c r="AA76" s="62">
        <v>0</v>
      </c>
      <c r="AB76" s="62">
        <v>0</v>
      </c>
      <c r="AC76" s="62">
        <v>1</v>
      </c>
      <c r="AD76" s="62">
        <v>3</v>
      </c>
      <c r="AE76" s="19">
        <f t="shared" si="48"/>
        <v>0.5</v>
      </c>
      <c r="AF76" s="19">
        <f t="shared" si="49"/>
        <v>0</v>
      </c>
      <c r="AG76" s="19">
        <f t="shared" si="50"/>
        <v>0</v>
      </c>
      <c r="AH76" s="19">
        <f t="shared" si="51"/>
        <v>0.2</v>
      </c>
      <c r="AI76" s="20">
        <f t="shared" si="52"/>
        <v>1.2</v>
      </c>
      <c r="AJ76" s="19">
        <f t="shared" si="53"/>
        <v>1</v>
      </c>
      <c r="AK76" s="19">
        <f t="shared" si="54"/>
        <v>0</v>
      </c>
      <c r="AL76" s="19">
        <f t="shared" si="55"/>
        <v>0</v>
      </c>
      <c r="AM76" s="19">
        <f t="shared" si="56"/>
        <v>1</v>
      </c>
      <c r="AN76" s="20">
        <f t="shared" si="57"/>
        <v>1.4</v>
      </c>
      <c r="AO76" s="32">
        <f t="shared" si="58"/>
        <v>-0.19999999999999996</v>
      </c>
      <c r="AP76" s="33">
        <f t="shared" si="59"/>
        <v>0.55147058823529405</v>
      </c>
      <c r="AQ76" s="33">
        <f t="shared" si="60"/>
        <v>1</v>
      </c>
      <c r="AR76" s="34">
        <f t="shared" si="61"/>
        <v>0</v>
      </c>
      <c r="AS76" s="36">
        <f t="shared" si="62"/>
        <v>0.5</v>
      </c>
      <c r="AT76" s="34">
        <f t="shared" si="63"/>
        <v>0.2</v>
      </c>
      <c r="AU76" s="33">
        <f t="shared" si="64"/>
        <v>0.95628415300546443</v>
      </c>
      <c r="AV76" s="33">
        <f t="shared" si="65"/>
        <v>1</v>
      </c>
      <c r="AW76" s="34">
        <f t="shared" si="66"/>
        <v>0</v>
      </c>
      <c r="AX76" s="36">
        <f t="shared" si="67"/>
        <v>0.33333333333333331</v>
      </c>
      <c r="AY76" s="34">
        <f t="shared" si="68"/>
        <v>0.2</v>
      </c>
      <c r="AZ76">
        <f t="shared" si="69"/>
        <v>10</v>
      </c>
      <c r="BB76">
        <f t="shared" si="70"/>
        <v>5.4749999999999996</v>
      </c>
      <c r="BC76">
        <f t="shared" si="71"/>
        <v>0.47499999999999964</v>
      </c>
      <c r="BD76">
        <f t="shared" si="72"/>
        <v>4.4249999999999998</v>
      </c>
      <c r="BE76">
        <f t="shared" si="73"/>
        <v>-0.57500000000000018</v>
      </c>
    </row>
    <row r="77" spans="1:57" x14ac:dyDescent="0.2">
      <c r="A77" s="62" t="s">
        <v>29</v>
      </c>
      <c r="B77" s="62" t="s">
        <v>31</v>
      </c>
      <c r="C77" s="62" t="s">
        <v>33</v>
      </c>
      <c r="D77" s="62" t="s">
        <v>34</v>
      </c>
      <c r="E77" s="62" t="s">
        <v>35</v>
      </c>
      <c r="F77" s="64">
        <v>1.6203703703703703E-3</v>
      </c>
      <c r="G77" s="62">
        <v>2</v>
      </c>
      <c r="H77" s="62">
        <v>7</v>
      </c>
      <c r="I77" s="62">
        <v>5</v>
      </c>
      <c r="J77" s="62">
        <v>4</v>
      </c>
      <c r="K77" s="62">
        <v>1</v>
      </c>
      <c r="L77" s="62">
        <v>1</v>
      </c>
      <c r="M77" s="62">
        <v>1</v>
      </c>
      <c r="N77" s="62">
        <v>1</v>
      </c>
      <c r="O77" s="62">
        <v>2</v>
      </c>
      <c r="P77" s="62">
        <v>1</v>
      </c>
      <c r="Q77" s="62">
        <v>0</v>
      </c>
      <c r="R77" s="62">
        <v>1</v>
      </c>
      <c r="S77" s="62">
        <v>0</v>
      </c>
      <c r="T77" s="62">
        <v>3</v>
      </c>
      <c r="U77" s="62">
        <v>3</v>
      </c>
      <c r="V77" s="62">
        <v>1</v>
      </c>
      <c r="W77" s="62">
        <v>0</v>
      </c>
      <c r="X77" s="62">
        <v>1</v>
      </c>
      <c r="Y77" s="62">
        <v>1</v>
      </c>
      <c r="Z77" s="62">
        <v>1</v>
      </c>
      <c r="AA77" s="62">
        <v>0</v>
      </c>
      <c r="AB77" s="62">
        <v>0</v>
      </c>
      <c r="AC77" s="62">
        <v>0</v>
      </c>
      <c r="AD77" s="62">
        <v>2</v>
      </c>
      <c r="AE77" s="19">
        <f t="shared" si="48"/>
        <v>0.625</v>
      </c>
      <c r="AF77" s="19">
        <f t="shared" si="49"/>
        <v>0.25</v>
      </c>
      <c r="AG77" s="19">
        <f t="shared" si="50"/>
        <v>0.5</v>
      </c>
      <c r="AH77" s="19">
        <f t="shared" si="51"/>
        <v>0</v>
      </c>
      <c r="AI77" s="20">
        <f t="shared" si="52"/>
        <v>1.25</v>
      </c>
      <c r="AJ77" s="19">
        <f t="shared" si="53"/>
        <v>0.5</v>
      </c>
      <c r="AK77" s="19">
        <f t="shared" si="54"/>
        <v>0.33333333333333331</v>
      </c>
      <c r="AL77" s="19">
        <f t="shared" si="55"/>
        <v>0</v>
      </c>
      <c r="AM77" s="19">
        <f t="shared" si="56"/>
        <v>1</v>
      </c>
      <c r="AN77" s="20">
        <f t="shared" si="57"/>
        <v>1</v>
      </c>
      <c r="AO77" s="32">
        <f t="shared" si="58"/>
        <v>0.25</v>
      </c>
      <c r="AP77" s="33">
        <f t="shared" si="59"/>
        <v>0.625</v>
      </c>
      <c r="AQ77" s="33">
        <f t="shared" si="60"/>
        <v>0.5</v>
      </c>
      <c r="AR77" s="34">
        <f t="shared" si="61"/>
        <v>1</v>
      </c>
      <c r="AS77" s="36">
        <f t="shared" si="62"/>
        <v>0.5</v>
      </c>
      <c r="AT77" s="34">
        <f t="shared" si="63"/>
        <v>0.25</v>
      </c>
      <c r="AU77" s="33">
        <f t="shared" si="64"/>
        <v>0.61475409836065575</v>
      </c>
      <c r="AV77" s="33">
        <f t="shared" si="65"/>
        <v>1</v>
      </c>
      <c r="AW77" s="34">
        <f t="shared" si="66"/>
        <v>0</v>
      </c>
      <c r="AX77" s="36">
        <f t="shared" si="67"/>
        <v>0</v>
      </c>
      <c r="AY77" s="34">
        <f t="shared" si="68"/>
        <v>0</v>
      </c>
      <c r="AZ77">
        <f t="shared" si="69"/>
        <v>7</v>
      </c>
      <c r="BB77">
        <f t="shared" si="70"/>
        <v>4</v>
      </c>
      <c r="BC77">
        <f t="shared" si="71"/>
        <v>0</v>
      </c>
      <c r="BD77">
        <f t="shared" si="72"/>
        <v>3.95</v>
      </c>
      <c r="BE77">
        <f t="shared" si="73"/>
        <v>0.95000000000000018</v>
      </c>
    </row>
    <row r="78" spans="1:57" x14ac:dyDescent="0.2">
      <c r="A78" s="62" t="s">
        <v>29</v>
      </c>
      <c r="B78" s="62" t="s">
        <v>30</v>
      </c>
      <c r="C78" s="62" t="s">
        <v>40</v>
      </c>
      <c r="D78" s="62" t="s">
        <v>37</v>
      </c>
      <c r="E78" s="62" t="s">
        <v>34</v>
      </c>
      <c r="F78" s="64">
        <v>1.5740740740740741E-3</v>
      </c>
      <c r="G78" s="62">
        <v>-3</v>
      </c>
      <c r="H78" s="62">
        <v>8</v>
      </c>
      <c r="I78" s="62">
        <v>2</v>
      </c>
      <c r="J78" s="62">
        <v>4</v>
      </c>
      <c r="K78" s="62">
        <v>0</v>
      </c>
      <c r="L78" s="62">
        <v>1</v>
      </c>
      <c r="M78" s="62">
        <v>3</v>
      </c>
      <c r="N78" s="62">
        <v>1</v>
      </c>
      <c r="O78" s="62">
        <v>3</v>
      </c>
      <c r="P78" s="62">
        <v>0</v>
      </c>
      <c r="Q78" s="62">
        <v>1</v>
      </c>
      <c r="R78" s="62">
        <v>0</v>
      </c>
      <c r="S78" s="62">
        <v>0</v>
      </c>
      <c r="T78" s="62">
        <v>5</v>
      </c>
      <c r="U78" s="62">
        <v>4</v>
      </c>
      <c r="V78" s="62">
        <v>1</v>
      </c>
      <c r="W78" s="62">
        <v>0</v>
      </c>
      <c r="X78" s="62">
        <v>1</v>
      </c>
      <c r="Y78" s="62">
        <v>2</v>
      </c>
      <c r="Z78" s="62">
        <v>0</v>
      </c>
      <c r="AA78" s="62">
        <v>0</v>
      </c>
      <c r="AB78" s="62">
        <v>0</v>
      </c>
      <c r="AC78" s="62">
        <v>2</v>
      </c>
      <c r="AD78" s="62">
        <v>2</v>
      </c>
      <c r="AE78" s="19">
        <f t="shared" si="48"/>
        <v>0.2</v>
      </c>
      <c r="AF78" s="19">
        <f t="shared" si="49"/>
        <v>0</v>
      </c>
      <c r="AG78" s="19">
        <f t="shared" si="50"/>
        <v>0.25</v>
      </c>
      <c r="AH78" s="19">
        <f t="shared" si="51"/>
        <v>0</v>
      </c>
      <c r="AI78" s="20">
        <f t="shared" si="52"/>
        <v>0.5</v>
      </c>
      <c r="AJ78" s="19">
        <f t="shared" si="53"/>
        <v>1</v>
      </c>
      <c r="AK78" s="19">
        <f t="shared" si="54"/>
        <v>0.25</v>
      </c>
      <c r="AL78" s="19">
        <f t="shared" si="55"/>
        <v>0</v>
      </c>
      <c r="AM78" s="19">
        <f t="shared" si="56"/>
        <v>1</v>
      </c>
      <c r="AN78" s="20">
        <f t="shared" si="57"/>
        <v>1.25</v>
      </c>
      <c r="AO78" s="32">
        <f t="shared" si="58"/>
        <v>-0.75</v>
      </c>
      <c r="AP78" s="33">
        <f t="shared" si="59"/>
        <v>0.2</v>
      </c>
      <c r="AQ78" s="33">
        <f t="shared" si="60"/>
        <v>0.75</v>
      </c>
      <c r="AR78" s="34">
        <f t="shared" si="61"/>
        <v>0</v>
      </c>
      <c r="AS78" s="36">
        <f t="shared" si="62"/>
        <v>0</v>
      </c>
      <c r="AT78" s="34">
        <f t="shared" si="63"/>
        <v>0</v>
      </c>
      <c r="AU78" s="33">
        <f t="shared" si="64"/>
        <v>1.0245901639344261</v>
      </c>
      <c r="AV78" s="33">
        <f t="shared" si="65"/>
        <v>1</v>
      </c>
      <c r="AW78" s="34">
        <f t="shared" si="66"/>
        <v>2</v>
      </c>
      <c r="AX78" s="36">
        <f t="shared" si="67"/>
        <v>1</v>
      </c>
      <c r="AY78" s="34">
        <f t="shared" si="68"/>
        <v>0.5</v>
      </c>
      <c r="AZ78">
        <f t="shared" si="69"/>
        <v>8</v>
      </c>
      <c r="BB78">
        <f t="shared" si="70"/>
        <v>4</v>
      </c>
      <c r="BC78">
        <f t="shared" si="71"/>
        <v>0</v>
      </c>
      <c r="BD78">
        <f t="shared" si="72"/>
        <v>3.95</v>
      </c>
      <c r="BE78">
        <f t="shared" si="73"/>
        <v>-4.9999999999999822E-2</v>
      </c>
    </row>
    <row r="79" spans="1:57" x14ac:dyDescent="0.2">
      <c r="A79" s="62" t="s">
        <v>28</v>
      </c>
      <c r="B79" s="62" t="s">
        <v>40</v>
      </c>
      <c r="C79" s="62" t="s">
        <v>33</v>
      </c>
      <c r="D79" s="62" t="s">
        <v>36</v>
      </c>
      <c r="E79" s="62" t="s">
        <v>34</v>
      </c>
      <c r="F79" s="64">
        <v>1.5740740740740741E-3</v>
      </c>
      <c r="G79" s="62">
        <v>-4</v>
      </c>
      <c r="H79" s="62">
        <v>5</v>
      </c>
      <c r="I79" s="62">
        <v>0</v>
      </c>
      <c r="J79" s="62">
        <v>3</v>
      </c>
      <c r="K79" s="62">
        <v>1</v>
      </c>
      <c r="L79" s="62">
        <v>1</v>
      </c>
      <c r="M79" s="62">
        <v>2</v>
      </c>
      <c r="N79" s="62">
        <v>0</v>
      </c>
      <c r="O79" s="62">
        <v>3</v>
      </c>
      <c r="P79" s="62">
        <v>0</v>
      </c>
      <c r="Q79" s="62">
        <v>0</v>
      </c>
      <c r="R79" s="62">
        <v>0</v>
      </c>
      <c r="S79" s="62">
        <v>0</v>
      </c>
      <c r="T79" s="62">
        <v>4</v>
      </c>
      <c r="U79" s="62">
        <v>2</v>
      </c>
      <c r="V79" s="62">
        <v>0</v>
      </c>
      <c r="W79" s="62">
        <v>0</v>
      </c>
      <c r="X79" s="62">
        <v>0</v>
      </c>
      <c r="Y79" s="62">
        <v>2</v>
      </c>
      <c r="Z79" s="62">
        <v>0</v>
      </c>
      <c r="AA79" s="62">
        <v>0</v>
      </c>
      <c r="AB79" s="62">
        <v>0</v>
      </c>
      <c r="AC79" s="62">
        <v>2</v>
      </c>
      <c r="AD79" s="62">
        <v>0</v>
      </c>
      <c r="AE79" s="19">
        <f t="shared" si="48"/>
        <v>0</v>
      </c>
      <c r="AF79" s="19">
        <f t="shared" si="49"/>
        <v>0.33333333333333331</v>
      </c>
      <c r="AG79" s="19">
        <f t="shared" si="50"/>
        <v>0.33333333333333331</v>
      </c>
      <c r="AH79" s="19">
        <f t="shared" si="51"/>
        <v>0</v>
      </c>
      <c r="AI79" s="20">
        <f t="shared" si="52"/>
        <v>0</v>
      </c>
      <c r="AJ79" s="19">
        <f t="shared" si="53"/>
        <v>1</v>
      </c>
      <c r="AK79" s="19">
        <f t="shared" si="54"/>
        <v>0</v>
      </c>
      <c r="AL79" s="19">
        <f t="shared" si="55"/>
        <v>0</v>
      </c>
      <c r="AM79" s="19">
        <f t="shared" si="56"/>
        <v>0</v>
      </c>
      <c r="AN79" s="20">
        <f t="shared" si="57"/>
        <v>2</v>
      </c>
      <c r="AO79" s="32">
        <f t="shared" si="58"/>
        <v>-2</v>
      </c>
      <c r="AP79" s="33">
        <f t="shared" si="59"/>
        <v>0</v>
      </c>
      <c r="AQ79" s="33">
        <f t="shared" si="60"/>
        <v>0.66666666666666663</v>
      </c>
      <c r="AR79" s="34">
        <f t="shared" si="61"/>
        <v>0</v>
      </c>
      <c r="AS79" s="36">
        <f t="shared" si="62"/>
        <v>0</v>
      </c>
      <c r="AT79" s="34">
        <f t="shared" si="63"/>
        <v>0</v>
      </c>
      <c r="AU79" s="33">
        <f t="shared" si="64"/>
        <v>1</v>
      </c>
      <c r="AV79" s="33">
        <f t="shared" si="65"/>
        <v>0</v>
      </c>
      <c r="AW79" s="34">
        <f t="shared" si="66"/>
        <v>0</v>
      </c>
      <c r="AX79" s="36">
        <f t="shared" si="67"/>
        <v>1</v>
      </c>
      <c r="AY79" s="34">
        <f t="shared" si="68"/>
        <v>1</v>
      </c>
      <c r="AZ79">
        <f t="shared" si="69"/>
        <v>5</v>
      </c>
      <c r="BB79">
        <f t="shared" si="70"/>
        <v>3</v>
      </c>
      <c r="BC79">
        <f t="shared" si="71"/>
        <v>0</v>
      </c>
      <c r="BD79">
        <f t="shared" si="72"/>
        <v>2</v>
      </c>
      <c r="BE79">
        <f t="shared" si="73"/>
        <v>0</v>
      </c>
    </row>
    <row r="80" spans="1:57" x14ac:dyDescent="0.2">
      <c r="A80" s="62" t="s">
        <v>28</v>
      </c>
      <c r="B80" s="62" t="s">
        <v>29</v>
      </c>
      <c r="C80" s="62" t="s">
        <v>30</v>
      </c>
      <c r="D80" s="62" t="s">
        <v>32</v>
      </c>
      <c r="E80" s="62" t="s">
        <v>36</v>
      </c>
      <c r="F80" s="64">
        <v>1.5509259259259261E-3</v>
      </c>
      <c r="G80" s="62">
        <v>-1</v>
      </c>
      <c r="H80" s="62">
        <v>6</v>
      </c>
      <c r="I80" s="62">
        <v>2</v>
      </c>
      <c r="J80" s="62">
        <v>3</v>
      </c>
      <c r="K80" s="62">
        <v>1</v>
      </c>
      <c r="L80" s="62">
        <v>0</v>
      </c>
      <c r="M80" s="62">
        <v>1</v>
      </c>
      <c r="N80" s="62">
        <v>1</v>
      </c>
      <c r="O80" s="62">
        <v>0</v>
      </c>
      <c r="P80" s="62">
        <v>0</v>
      </c>
      <c r="Q80" s="62">
        <v>1</v>
      </c>
      <c r="R80" s="62">
        <v>1</v>
      </c>
      <c r="S80" s="62">
        <v>0</v>
      </c>
      <c r="T80" s="62">
        <v>3</v>
      </c>
      <c r="U80" s="62">
        <v>3</v>
      </c>
      <c r="V80" s="62">
        <v>1</v>
      </c>
      <c r="W80" s="62">
        <v>1</v>
      </c>
      <c r="X80" s="62">
        <v>1</v>
      </c>
      <c r="Y80" s="62">
        <v>0</v>
      </c>
      <c r="Z80" s="62">
        <v>2</v>
      </c>
      <c r="AA80" s="62">
        <v>1</v>
      </c>
      <c r="AB80" s="62">
        <v>0</v>
      </c>
      <c r="AC80" s="62">
        <v>1</v>
      </c>
      <c r="AD80" s="62">
        <v>0</v>
      </c>
      <c r="AE80" s="19">
        <f t="shared" si="48"/>
        <v>0.5</v>
      </c>
      <c r="AF80" s="19">
        <f t="shared" si="49"/>
        <v>0.33333333333333331</v>
      </c>
      <c r="AG80" s="19">
        <f t="shared" si="50"/>
        <v>0</v>
      </c>
      <c r="AH80" s="19">
        <f t="shared" si="51"/>
        <v>0</v>
      </c>
      <c r="AI80" s="20">
        <f t="shared" si="52"/>
        <v>0.66666666666666663</v>
      </c>
      <c r="AJ80" s="19">
        <f t="shared" si="53"/>
        <v>0.5</v>
      </c>
      <c r="AK80" s="19">
        <f t="shared" si="54"/>
        <v>0.33333333333333331</v>
      </c>
      <c r="AL80" s="19">
        <f t="shared" si="55"/>
        <v>0.5</v>
      </c>
      <c r="AM80" s="19">
        <f t="shared" si="56"/>
        <v>0</v>
      </c>
      <c r="AN80" s="20">
        <f t="shared" si="57"/>
        <v>1</v>
      </c>
      <c r="AO80" s="32">
        <f t="shared" si="58"/>
        <v>-0.33333333333333337</v>
      </c>
      <c r="AP80" s="33">
        <f t="shared" si="59"/>
        <v>0.5</v>
      </c>
      <c r="AQ80" s="33">
        <f t="shared" si="60"/>
        <v>1</v>
      </c>
      <c r="AR80" s="34">
        <f t="shared" si="61"/>
        <v>1</v>
      </c>
      <c r="AS80" s="36">
        <f t="shared" si="62"/>
        <v>1</v>
      </c>
      <c r="AT80" s="34">
        <f t="shared" si="63"/>
        <v>0.33333333333333331</v>
      </c>
      <c r="AU80" s="33">
        <f t="shared" si="64"/>
        <v>0.5</v>
      </c>
      <c r="AV80" s="33">
        <f t="shared" si="65"/>
        <v>0.5</v>
      </c>
      <c r="AW80" s="34">
        <f t="shared" si="66"/>
        <v>1</v>
      </c>
      <c r="AX80" s="36">
        <f t="shared" si="67"/>
        <v>1</v>
      </c>
      <c r="AY80" s="34">
        <f t="shared" si="68"/>
        <v>0.33333333333333331</v>
      </c>
      <c r="AZ80">
        <f t="shared" si="69"/>
        <v>6</v>
      </c>
      <c r="BB80">
        <f t="shared" si="70"/>
        <v>3</v>
      </c>
      <c r="BC80">
        <f t="shared" si="71"/>
        <v>0</v>
      </c>
      <c r="BD80">
        <f t="shared" si="72"/>
        <v>3</v>
      </c>
      <c r="BE80">
        <f t="shared" si="73"/>
        <v>0</v>
      </c>
    </row>
    <row r="81" spans="1:57" x14ac:dyDescent="0.2">
      <c r="A81" s="62" t="s">
        <v>28</v>
      </c>
      <c r="B81" s="62" t="s">
        <v>30</v>
      </c>
      <c r="C81" s="62" t="s">
        <v>32</v>
      </c>
      <c r="D81" s="62" t="s">
        <v>37</v>
      </c>
      <c r="E81" s="62" t="s">
        <v>35</v>
      </c>
      <c r="F81" s="64">
        <v>1.5509259259259261E-3</v>
      </c>
      <c r="G81" s="62">
        <v>-4</v>
      </c>
      <c r="H81" s="62">
        <v>7</v>
      </c>
      <c r="I81" s="62">
        <v>2</v>
      </c>
      <c r="J81" s="62">
        <v>3</v>
      </c>
      <c r="K81" s="62">
        <v>1</v>
      </c>
      <c r="L81" s="62">
        <v>1</v>
      </c>
      <c r="M81" s="62">
        <v>1</v>
      </c>
      <c r="N81" s="62">
        <v>1</v>
      </c>
      <c r="O81" s="62">
        <v>1</v>
      </c>
      <c r="P81" s="62">
        <v>0</v>
      </c>
      <c r="Q81" s="62">
        <v>1</v>
      </c>
      <c r="R81" s="62">
        <v>0</v>
      </c>
      <c r="S81" s="62">
        <v>0</v>
      </c>
      <c r="T81" s="62">
        <v>6</v>
      </c>
      <c r="U81" s="62">
        <v>4</v>
      </c>
      <c r="V81" s="62">
        <v>0</v>
      </c>
      <c r="W81" s="62">
        <v>1</v>
      </c>
      <c r="X81" s="62">
        <v>1</v>
      </c>
      <c r="Y81" s="62">
        <v>3</v>
      </c>
      <c r="Z81" s="62">
        <v>1</v>
      </c>
      <c r="AA81" s="62">
        <v>0</v>
      </c>
      <c r="AB81" s="62">
        <v>1</v>
      </c>
      <c r="AC81" s="62">
        <v>1</v>
      </c>
      <c r="AD81" s="62">
        <v>0</v>
      </c>
      <c r="AE81" s="19">
        <f t="shared" si="48"/>
        <v>0.33333333333333331</v>
      </c>
      <c r="AF81" s="19">
        <f t="shared" si="49"/>
        <v>0.33333333333333331</v>
      </c>
      <c r="AG81" s="19">
        <f t="shared" si="50"/>
        <v>0.5</v>
      </c>
      <c r="AH81" s="19">
        <f t="shared" si="51"/>
        <v>0</v>
      </c>
      <c r="AI81" s="20">
        <f t="shared" si="52"/>
        <v>0.66666666666666663</v>
      </c>
      <c r="AJ81" s="19">
        <f t="shared" si="53"/>
        <v>0.6</v>
      </c>
      <c r="AK81" s="19">
        <f t="shared" si="54"/>
        <v>0</v>
      </c>
      <c r="AL81" s="19">
        <f t="shared" si="55"/>
        <v>0.5</v>
      </c>
      <c r="AM81" s="19">
        <f t="shared" si="56"/>
        <v>0</v>
      </c>
      <c r="AN81" s="20">
        <f t="shared" si="57"/>
        <v>1.5</v>
      </c>
      <c r="AO81" s="32">
        <f t="shared" si="58"/>
        <v>-0.83333333333333337</v>
      </c>
      <c r="AP81" s="48">
        <f t="shared" si="59"/>
        <v>0.33333333333333331</v>
      </c>
      <c r="AQ81" s="48">
        <f t="shared" si="60"/>
        <v>0.5</v>
      </c>
      <c r="AR81" s="49">
        <f t="shared" si="61"/>
        <v>0</v>
      </c>
      <c r="AS81" s="51">
        <f t="shared" si="62"/>
        <v>0</v>
      </c>
      <c r="AT81" s="49">
        <f t="shared" si="63"/>
        <v>0</v>
      </c>
      <c r="AU81" s="48">
        <f t="shared" si="64"/>
        <v>0.6</v>
      </c>
      <c r="AV81" s="48">
        <f t="shared" si="65"/>
        <v>0.5</v>
      </c>
      <c r="AW81" s="49">
        <f t="shared" si="66"/>
        <v>0</v>
      </c>
      <c r="AX81" s="51">
        <f t="shared" si="67"/>
        <v>0.33333333333333331</v>
      </c>
      <c r="AY81" s="49">
        <f t="shared" si="68"/>
        <v>0.25</v>
      </c>
      <c r="AZ81">
        <f t="shared" si="69"/>
        <v>7</v>
      </c>
      <c r="BB81">
        <f t="shared" si="70"/>
        <v>3</v>
      </c>
      <c r="BC81">
        <f t="shared" si="71"/>
        <v>0</v>
      </c>
      <c r="BD81">
        <f t="shared" si="72"/>
        <v>4</v>
      </c>
      <c r="BE81">
        <f t="shared" si="73"/>
        <v>0</v>
      </c>
    </row>
    <row r="82" spans="1:57" x14ac:dyDescent="0.2">
      <c r="A82" s="62" t="s">
        <v>28</v>
      </c>
      <c r="B82" s="62" t="s">
        <v>30</v>
      </c>
      <c r="C82" s="62" t="s">
        <v>40</v>
      </c>
      <c r="D82" s="62" t="s">
        <v>36</v>
      </c>
      <c r="E82" s="62" t="s">
        <v>34</v>
      </c>
      <c r="F82" s="64">
        <v>1.5509259259259261E-3</v>
      </c>
      <c r="G82" s="62">
        <v>-5</v>
      </c>
      <c r="H82" s="62">
        <v>5</v>
      </c>
      <c r="I82" s="62">
        <v>0</v>
      </c>
      <c r="J82" s="62">
        <v>2</v>
      </c>
      <c r="K82" s="62">
        <v>1</v>
      </c>
      <c r="L82" s="62">
        <v>0</v>
      </c>
      <c r="M82" s="62">
        <v>1</v>
      </c>
      <c r="N82" s="62">
        <v>0</v>
      </c>
      <c r="O82" s="62">
        <v>0</v>
      </c>
      <c r="P82" s="62">
        <v>0</v>
      </c>
      <c r="Q82" s="62">
        <v>1</v>
      </c>
      <c r="R82" s="62">
        <v>0</v>
      </c>
      <c r="S82" s="62">
        <v>0</v>
      </c>
      <c r="T82" s="62">
        <v>5</v>
      </c>
      <c r="U82" s="62">
        <v>3</v>
      </c>
      <c r="V82" s="62">
        <v>0</v>
      </c>
      <c r="W82" s="62">
        <v>1</v>
      </c>
      <c r="X82" s="62">
        <v>1</v>
      </c>
      <c r="Y82" s="62">
        <v>1</v>
      </c>
      <c r="Z82" s="62">
        <v>2</v>
      </c>
      <c r="AA82" s="62">
        <v>1</v>
      </c>
      <c r="AB82" s="62">
        <v>0</v>
      </c>
      <c r="AC82" s="62">
        <v>1</v>
      </c>
      <c r="AD82" s="62">
        <v>0</v>
      </c>
      <c r="AE82" s="19">
        <f t="shared" si="48"/>
        <v>0</v>
      </c>
      <c r="AF82" s="19">
        <f t="shared" si="49"/>
        <v>0.5</v>
      </c>
      <c r="AG82" s="19">
        <f t="shared" si="50"/>
        <v>0</v>
      </c>
      <c r="AH82" s="19">
        <f t="shared" si="51"/>
        <v>0</v>
      </c>
      <c r="AI82" s="20">
        <f t="shared" si="52"/>
        <v>0</v>
      </c>
      <c r="AJ82" s="19">
        <f t="shared" si="53"/>
        <v>0.625</v>
      </c>
      <c r="AK82" s="19">
        <f t="shared" si="54"/>
        <v>0</v>
      </c>
      <c r="AL82" s="19">
        <f t="shared" si="55"/>
        <v>0.5</v>
      </c>
      <c r="AM82" s="19">
        <f t="shared" si="56"/>
        <v>0</v>
      </c>
      <c r="AN82" s="20">
        <f t="shared" si="57"/>
        <v>1.6666666666666667</v>
      </c>
      <c r="AO82" s="32">
        <f t="shared" si="58"/>
        <v>-1.6666666666666667</v>
      </c>
      <c r="AP82" s="48">
        <f t="shared" si="59"/>
        <v>0</v>
      </c>
      <c r="AQ82" s="48">
        <f t="shared" si="60"/>
        <v>1</v>
      </c>
      <c r="AR82" s="49">
        <f t="shared" si="61"/>
        <v>0</v>
      </c>
      <c r="AS82" s="51">
        <f t="shared" si="62"/>
        <v>0</v>
      </c>
      <c r="AT82" s="49">
        <f t="shared" si="63"/>
        <v>0</v>
      </c>
      <c r="AU82" s="48">
        <f t="shared" si="64"/>
        <v>0.625</v>
      </c>
      <c r="AV82" s="48">
        <f t="shared" si="65"/>
        <v>0.5</v>
      </c>
      <c r="AW82" s="49">
        <f t="shared" si="66"/>
        <v>0</v>
      </c>
      <c r="AX82" s="51">
        <f t="shared" si="67"/>
        <v>0.5</v>
      </c>
      <c r="AY82" s="49">
        <f t="shared" si="68"/>
        <v>0.33333333333333331</v>
      </c>
      <c r="AZ82">
        <f t="shared" si="69"/>
        <v>5</v>
      </c>
      <c r="BB82">
        <f t="shared" si="70"/>
        <v>2</v>
      </c>
      <c r="BC82">
        <f t="shared" si="71"/>
        <v>0</v>
      </c>
      <c r="BD82">
        <f t="shared" si="72"/>
        <v>3</v>
      </c>
      <c r="BE82">
        <f t="shared" si="73"/>
        <v>0</v>
      </c>
    </row>
    <row r="83" spans="1:57" x14ac:dyDescent="0.2">
      <c r="A83" s="62" t="s">
        <v>31</v>
      </c>
      <c r="B83" s="62" t="s">
        <v>39</v>
      </c>
      <c r="C83" s="62" t="s">
        <v>40</v>
      </c>
      <c r="D83" s="62" t="s">
        <v>33</v>
      </c>
      <c r="E83" s="62" t="s">
        <v>35</v>
      </c>
      <c r="F83" s="64">
        <v>1.5046296296296294E-3</v>
      </c>
      <c r="G83" s="62">
        <v>3</v>
      </c>
      <c r="H83" s="62">
        <v>6</v>
      </c>
      <c r="I83" s="62">
        <v>4</v>
      </c>
      <c r="J83" s="62">
        <v>3</v>
      </c>
      <c r="K83" s="62">
        <v>0</v>
      </c>
      <c r="L83" s="62">
        <v>0</v>
      </c>
      <c r="M83" s="62">
        <v>1</v>
      </c>
      <c r="N83" s="62">
        <v>2</v>
      </c>
      <c r="O83" s="62">
        <v>1</v>
      </c>
      <c r="P83" s="62">
        <v>0</v>
      </c>
      <c r="Q83" s="62">
        <v>0</v>
      </c>
      <c r="R83" s="62">
        <v>1</v>
      </c>
      <c r="S83" s="62">
        <v>0</v>
      </c>
      <c r="T83" s="62">
        <v>1</v>
      </c>
      <c r="U83" s="62">
        <v>3</v>
      </c>
      <c r="V83" s="62">
        <v>0</v>
      </c>
      <c r="W83" s="62">
        <v>0</v>
      </c>
      <c r="X83" s="62">
        <v>2</v>
      </c>
      <c r="Y83" s="62">
        <v>0</v>
      </c>
      <c r="Z83" s="62">
        <v>2</v>
      </c>
      <c r="AA83" s="62">
        <v>0</v>
      </c>
      <c r="AB83" s="62">
        <v>0</v>
      </c>
      <c r="AC83" s="62">
        <v>0</v>
      </c>
      <c r="AD83" s="62">
        <v>2</v>
      </c>
      <c r="AE83" s="19">
        <f t="shared" si="48"/>
        <v>0.66666666666666663</v>
      </c>
      <c r="AF83" s="19">
        <f t="shared" si="49"/>
        <v>0</v>
      </c>
      <c r="AG83" s="19">
        <f t="shared" si="50"/>
        <v>0</v>
      </c>
      <c r="AH83" s="19">
        <f t="shared" si="51"/>
        <v>0</v>
      </c>
      <c r="AI83" s="20">
        <f t="shared" si="52"/>
        <v>1.3333333333333333</v>
      </c>
      <c r="AJ83" s="19">
        <f t="shared" si="53"/>
        <v>0</v>
      </c>
      <c r="AK83" s="19">
        <f t="shared" si="54"/>
        <v>0</v>
      </c>
      <c r="AL83" s="19">
        <f t="shared" si="55"/>
        <v>0</v>
      </c>
      <c r="AM83" s="19">
        <f t="shared" si="56"/>
        <v>1</v>
      </c>
      <c r="AN83" s="20">
        <f t="shared" si="57"/>
        <v>0.33333333333333331</v>
      </c>
      <c r="AO83" s="32">
        <f t="shared" si="58"/>
        <v>1</v>
      </c>
      <c r="AP83" s="33">
        <f t="shared" si="59"/>
        <v>0.66666666666666663</v>
      </c>
      <c r="AQ83" s="33">
        <f t="shared" si="60"/>
        <v>1</v>
      </c>
      <c r="AR83" s="34">
        <f t="shared" si="61"/>
        <v>0</v>
      </c>
      <c r="AS83" s="36">
        <f t="shared" si="62"/>
        <v>0.5</v>
      </c>
      <c r="AT83" s="34">
        <f t="shared" si="63"/>
        <v>0.33333333333333331</v>
      </c>
      <c r="AU83" s="33">
        <f t="shared" si="64"/>
        <v>0.20491803278688525</v>
      </c>
      <c r="AV83" s="33">
        <f t="shared" si="65"/>
        <v>1</v>
      </c>
      <c r="AW83" s="34">
        <f t="shared" si="66"/>
        <v>0</v>
      </c>
      <c r="AX83" s="36">
        <f t="shared" si="67"/>
        <v>0</v>
      </c>
      <c r="AY83" s="34">
        <f t="shared" si="68"/>
        <v>0</v>
      </c>
      <c r="AZ83">
        <f t="shared" si="69"/>
        <v>6</v>
      </c>
      <c r="BB83">
        <f t="shared" si="70"/>
        <v>3</v>
      </c>
      <c r="BC83">
        <f t="shared" si="71"/>
        <v>0</v>
      </c>
      <c r="BD83">
        <f t="shared" si="72"/>
        <v>2.95</v>
      </c>
      <c r="BE83">
        <f t="shared" si="73"/>
        <v>-4.9999999999999822E-2</v>
      </c>
    </row>
    <row r="84" spans="1:57" x14ac:dyDescent="0.2">
      <c r="A84" s="62" t="s">
        <v>30</v>
      </c>
      <c r="B84" s="62" t="s">
        <v>40</v>
      </c>
      <c r="C84" s="62" t="s">
        <v>38</v>
      </c>
      <c r="D84" s="62" t="s">
        <v>34</v>
      </c>
      <c r="E84" s="62" t="s">
        <v>35</v>
      </c>
      <c r="F84" s="64">
        <v>1.4699074074074074E-3</v>
      </c>
      <c r="G84" s="62">
        <v>6</v>
      </c>
      <c r="H84" s="62">
        <v>9</v>
      </c>
      <c r="I84" s="62">
        <v>9</v>
      </c>
      <c r="J84" s="62">
        <v>5</v>
      </c>
      <c r="K84" s="62">
        <v>1</v>
      </c>
      <c r="L84" s="62">
        <v>0</v>
      </c>
      <c r="M84" s="62">
        <v>0</v>
      </c>
      <c r="N84" s="62">
        <v>0</v>
      </c>
      <c r="O84" s="62">
        <v>0</v>
      </c>
      <c r="P84" s="62">
        <v>2</v>
      </c>
      <c r="Q84" s="62">
        <v>0</v>
      </c>
      <c r="R84" s="62">
        <v>2</v>
      </c>
      <c r="S84" s="62">
        <v>3</v>
      </c>
      <c r="T84" s="62">
        <v>3</v>
      </c>
      <c r="U84" s="62">
        <v>4</v>
      </c>
      <c r="V84" s="62">
        <v>1</v>
      </c>
      <c r="W84" s="62">
        <v>0</v>
      </c>
      <c r="X84" s="62">
        <v>2</v>
      </c>
      <c r="Y84" s="62">
        <v>0</v>
      </c>
      <c r="Z84" s="62">
        <v>1</v>
      </c>
      <c r="AA84" s="62">
        <v>1</v>
      </c>
      <c r="AB84" s="62">
        <v>1</v>
      </c>
      <c r="AC84" s="62">
        <v>1</v>
      </c>
      <c r="AD84" s="62">
        <v>0</v>
      </c>
      <c r="AE84" s="19">
        <f t="shared" si="48"/>
        <v>1.5</v>
      </c>
      <c r="AF84" s="19">
        <f t="shared" si="49"/>
        <v>0.2</v>
      </c>
      <c r="AG84" s="19">
        <f t="shared" si="50"/>
        <v>0</v>
      </c>
      <c r="AH84" s="19">
        <f t="shared" si="51"/>
        <v>1.5</v>
      </c>
      <c r="AI84" s="20">
        <f t="shared" si="52"/>
        <v>1.8</v>
      </c>
      <c r="AJ84" s="19">
        <f t="shared" si="53"/>
        <v>0.5</v>
      </c>
      <c r="AK84" s="19">
        <f t="shared" si="54"/>
        <v>0.25</v>
      </c>
      <c r="AL84" s="19">
        <f t="shared" si="55"/>
        <v>0</v>
      </c>
      <c r="AM84" s="19">
        <f t="shared" si="56"/>
        <v>0</v>
      </c>
      <c r="AN84" s="20">
        <f t="shared" si="57"/>
        <v>0.75</v>
      </c>
      <c r="AO84" s="32">
        <f t="shared" si="58"/>
        <v>1.05</v>
      </c>
      <c r="AP84" s="33">
        <f t="shared" si="59"/>
        <v>1.3554216867469879</v>
      </c>
      <c r="AQ84" s="33">
        <f t="shared" si="60"/>
        <v>0</v>
      </c>
      <c r="AR84" s="34">
        <f t="shared" si="61"/>
        <v>2</v>
      </c>
      <c r="AS84" s="36">
        <f t="shared" si="62"/>
        <v>1</v>
      </c>
      <c r="AT84" s="34">
        <f t="shared" si="63"/>
        <v>0.4</v>
      </c>
      <c r="AU84" s="33">
        <f t="shared" si="64"/>
        <v>0.5</v>
      </c>
      <c r="AV84" s="33">
        <f t="shared" si="65"/>
        <v>1</v>
      </c>
      <c r="AW84" s="34">
        <f t="shared" si="66"/>
        <v>1</v>
      </c>
      <c r="AX84" s="36">
        <f t="shared" si="67"/>
        <v>1</v>
      </c>
      <c r="AY84" s="34">
        <f t="shared" si="68"/>
        <v>0.25</v>
      </c>
      <c r="AZ84">
        <f t="shared" si="69"/>
        <v>9</v>
      </c>
      <c r="BB84">
        <f t="shared" si="70"/>
        <v>4.4249999999999998</v>
      </c>
      <c r="BC84">
        <f t="shared" si="71"/>
        <v>-0.57500000000000018</v>
      </c>
      <c r="BD84">
        <f t="shared" si="72"/>
        <v>4</v>
      </c>
      <c r="BE84">
        <f t="shared" si="73"/>
        <v>0</v>
      </c>
    </row>
    <row r="85" spans="1:57" x14ac:dyDescent="0.2">
      <c r="A85" s="62" t="s">
        <v>28</v>
      </c>
      <c r="B85" s="62" t="s">
        <v>29</v>
      </c>
      <c r="C85" s="62" t="s">
        <v>39</v>
      </c>
      <c r="D85" s="62" t="s">
        <v>36</v>
      </c>
      <c r="E85" s="62" t="s">
        <v>34</v>
      </c>
      <c r="F85" s="64">
        <v>1.4583333333333334E-3</v>
      </c>
      <c r="G85" s="62">
        <v>3</v>
      </c>
      <c r="H85" s="62">
        <v>6</v>
      </c>
      <c r="I85" s="62">
        <v>5</v>
      </c>
      <c r="J85" s="62">
        <v>3</v>
      </c>
      <c r="K85" s="62">
        <v>0</v>
      </c>
      <c r="L85" s="62">
        <v>0</v>
      </c>
      <c r="M85" s="62">
        <v>1</v>
      </c>
      <c r="N85" s="62">
        <v>1</v>
      </c>
      <c r="O85" s="62">
        <v>0</v>
      </c>
      <c r="P85" s="62">
        <v>1</v>
      </c>
      <c r="Q85" s="62">
        <v>1</v>
      </c>
      <c r="R85" s="62">
        <v>0</v>
      </c>
      <c r="S85" s="62">
        <v>0</v>
      </c>
      <c r="T85" s="62">
        <v>2</v>
      </c>
      <c r="U85" s="62">
        <v>3</v>
      </c>
      <c r="V85" s="62">
        <v>0</v>
      </c>
      <c r="W85" s="62">
        <v>0</v>
      </c>
      <c r="X85" s="62">
        <v>2</v>
      </c>
      <c r="Y85" s="62">
        <v>1</v>
      </c>
      <c r="Z85" s="62">
        <v>1</v>
      </c>
      <c r="AA85" s="62">
        <v>0</v>
      </c>
      <c r="AB85" s="62">
        <v>1</v>
      </c>
      <c r="AC85" s="62">
        <v>1</v>
      </c>
      <c r="AD85" s="62">
        <v>0</v>
      </c>
      <c r="AE85" s="19">
        <f t="shared" si="48"/>
        <v>0.83333333333333337</v>
      </c>
      <c r="AF85" s="19">
        <f t="shared" si="49"/>
        <v>0</v>
      </c>
      <c r="AG85" s="19">
        <f t="shared" si="50"/>
        <v>0</v>
      </c>
      <c r="AH85" s="19">
        <f t="shared" si="51"/>
        <v>0</v>
      </c>
      <c r="AI85" s="20">
        <f t="shared" si="52"/>
        <v>1.6666666666666667</v>
      </c>
      <c r="AJ85" s="19">
        <f t="shared" si="53"/>
        <v>0.33333333333333331</v>
      </c>
      <c r="AK85" s="19">
        <f t="shared" si="54"/>
        <v>0</v>
      </c>
      <c r="AL85" s="19">
        <f t="shared" si="55"/>
        <v>0</v>
      </c>
      <c r="AM85" s="19">
        <f t="shared" si="56"/>
        <v>0</v>
      </c>
      <c r="AN85" s="20">
        <f t="shared" si="57"/>
        <v>0.66666666666666663</v>
      </c>
      <c r="AO85" s="32">
        <f t="shared" si="58"/>
        <v>1</v>
      </c>
      <c r="AP85" s="48">
        <f t="shared" si="59"/>
        <v>0.83333333333333337</v>
      </c>
      <c r="AQ85" s="48">
        <f t="shared" si="60"/>
        <v>1</v>
      </c>
      <c r="AR85" s="49">
        <f t="shared" si="61"/>
        <v>0</v>
      </c>
      <c r="AS85" s="51">
        <f t="shared" si="62"/>
        <v>0</v>
      </c>
      <c r="AT85" s="49">
        <f t="shared" si="63"/>
        <v>0</v>
      </c>
      <c r="AU85" s="48">
        <f t="shared" si="64"/>
        <v>0.33333333333333331</v>
      </c>
      <c r="AV85" s="48">
        <f t="shared" si="65"/>
        <v>1</v>
      </c>
      <c r="AW85" s="49">
        <f t="shared" si="66"/>
        <v>0</v>
      </c>
      <c r="AX85" s="51">
        <f t="shared" si="67"/>
        <v>1</v>
      </c>
      <c r="AY85" s="49">
        <f t="shared" si="68"/>
        <v>0.33333333333333331</v>
      </c>
      <c r="AZ85">
        <f t="shared" si="69"/>
        <v>6</v>
      </c>
      <c r="BB85">
        <f t="shared" si="70"/>
        <v>3</v>
      </c>
      <c r="BC85">
        <f t="shared" si="71"/>
        <v>0</v>
      </c>
      <c r="BD85">
        <f t="shared" si="72"/>
        <v>3</v>
      </c>
      <c r="BE85">
        <f t="shared" si="73"/>
        <v>0</v>
      </c>
    </row>
    <row r="86" spans="1:57" x14ac:dyDescent="0.2">
      <c r="A86" s="62" t="s">
        <v>28</v>
      </c>
      <c r="B86" s="62" t="s">
        <v>29</v>
      </c>
      <c r="C86" s="62" t="s">
        <v>33</v>
      </c>
      <c r="D86" s="62" t="s">
        <v>37</v>
      </c>
      <c r="E86" s="62" t="s">
        <v>34</v>
      </c>
      <c r="F86" s="64">
        <v>1.4467592592592594E-3</v>
      </c>
      <c r="G86" s="62">
        <v>-4</v>
      </c>
      <c r="H86" s="62">
        <v>7</v>
      </c>
      <c r="I86" s="62">
        <v>4</v>
      </c>
      <c r="J86" s="62">
        <v>3</v>
      </c>
      <c r="K86" s="62">
        <v>0</v>
      </c>
      <c r="L86" s="62">
        <v>1</v>
      </c>
      <c r="M86" s="62">
        <v>1</v>
      </c>
      <c r="N86" s="62">
        <v>1</v>
      </c>
      <c r="O86" s="62">
        <v>2</v>
      </c>
      <c r="P86" s="62">
        <v>0</v>
      </c>
      <c r="Q86" s="62">
        <v>0</v>
      </c>
      <c r="R86" s="62">
        <v>0</v>
      </c>
      <c r="S86" s="62">
        <v>2</v>
      </c>
      <c r="T86" s="62">
        <v>8</v>
      </c>
      <c r="U86" s="62">
        <v>4</v>
      </c>
      <c r="V86" s="62">
        <v>0</v>
      </c>
      <c r="W86" s="62">
        <v>0</v>
      </c>
      <c r="X86" s="62">
        <v>1</v>
      </c>
      <c r="Y86" s="62">
        <v>2</v>
      </c>
      <c r="Z86" s="62">
        <v>0</v>
      </c>
      <c r="AA86" s="62">
        <v>1</v>
      </c>
      <c r="AB86" s="62">
        <v>0</v>
      </c>
      <c r="AC86" s="62">
        <v>3</v>
      </c>
      <c r="AD86" s="62">
        <v>2</v>
      </c>
      <c r="AE86" s="19">
        <f t="shared" si="48"/>
        <v>0.33333333333333331</v>
      </c>
      <c r="AF86" s="19">
        <f t="shared" si="49"/>
        <v>0</v>
      </c>
      <c r="AG86" s="19">
        <f t="shared" si="50"/>
        <v>0.5</v>
      </c>
      <c r="AH86" s="19">
        <f t="shared" si="51"/>
        <v>0.66666666666666663</v>
      </c>
      <c r="AI86" s="20">
        <f t="shared" si="52"/>
        <v>1.3333333333333333</v>
      </c>
      <c r="AJ86" s="19">
        <f t="shared" si="53"/>
        <v>1.1666666666666667</v>
      </c>
      <c r="AK86" s="19">
        <f t="shared" si="54"/>
        <v>0</v>
      </c>
      <c r="AL86" s="19">
        <f t="shared" si="55"/>
        <v>0</v>
      </c>
      <c r="AM86" s="19">
        <f t="shared" si="56"/>
        <v>0.66666666666666663</v>
      </c>
      <c r="AN86" s="20">
        <f t="shared" si="57"/>
        <v>2</v>
      </c>
      <c r="AO86" s="32">
        <f t="shared" si="58"/>
        <v>-0.66666666666666674</v>
      </c>
      <c r="AP86" s="33">
        <f t="shared" si="59"/>
        <v>0.51546391752577325</v>
      </c>
      <c r="AQ86" s="33">
        <f t="shared" si="60"/>
        <v>0.5</v>
      </c>
      <c r="AR86" s="34">
        <f t="shared" si="61"/>
        <v>0</v>
      </c>
      <c r="AS86" s="36">
        <f t="shared" si="62"/>
        <v>0</v>
      </c>
      <c r="AT86" s="34">
        <f t="shared" si="63"/>
        <v>0</v>
      </c>
      <c r="AU86" s="33">
        <f t="shared" si="64"/>
        <v>1.1627906976744187</v>
      </c>
      <c r="AV86" s="33">
        <f t="shared" si="65"/>
        <v>1</v>
      </c>
      <c r="AW86" s="34">
        <f t="shared" si="66"/>
        <v>0</v>
      </c>
      <c r="AX86" s="36">
        <f t="shared" si="67"/>
        <v>1</v>
      </c>
      <c r="AY86" s="34">
        <f t="shared" si="68"/>
        <v>0.75</v>
      </c>
      <c r="AZ86">
        <f t="shared" si="69"/>
        <v>7</v>
      </c>
      <c r="BB86">
        <f t="shared" si="70"/>
        <v>2.95</v>
      </c>
      <c r="BC86">
        <f t="shared" si="71"/>
        <v>-4.9999999999999822E-2</v>
      </c>
      <c r="BD86">
        <f t="shared" si="72"/>
        <v>3.95</v>
      </c>
      <c r="BE86">
        <f t="shared" si="73"/>
        <v>-4.9999999999999822E-2</v>
      </c>
    </row>
    <row r="87" spans="1:57" x14ac:dyDescent="0.2">
      <c r="A87" s="62" t="s">
        <v>28</v>
      </c>
      <c r="B87" s="62" t="s">
        <v>40</v>
      </c>
      <c r="C87" s="62" t="s">
        <v>33</v>
      </c>
      <c r="D87" s="62" t="s">
        <v>37</v>
      </c>
      <c r="E87" s="62" t="s">
        <v>34</v>
      </c>
      <c r="F87" s="64">
        <v>1.4351851851851854E-3</v>
      </c>
      <c r="G87" s="62">
        <v>-4</v>
      </c>
      <c r="H87" s="62">
        <v>9</v>
      </c>
      <c r="I87" s="62">
        <v>2</v>
      </c>
      <c r="J87" s="62">
        <v>4</v>
      </c>
      <c r="K87" s="62">
        <v>3</v>
      </c>
      <c r="L87" s="62">
        <v>0</v>
      </c>
      <c r="M87" s="62">
        <v>0</v>
      </c>
      <c r="N87" s="62">
        <v>1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2">
        <v>6</v>
      </c>
      <c r="U87" s="62">
        <v>5</v>
      </c>
      <c r="V87" s="62">
        <v>0</v>
      </c>
      <c r="W87" s="62">
        <v>0</v>
      </c>
      <c r="X87" s="62">
        <v>2</v>
      </c>
      <c r="Y87" s="62">
        <v>2</v>
      </c>
      <c r="Z87" s="62">
        <v>2</v>
      </c>
      <c r="AA87" s="62">
        <v>0</v>
      </c>
      <c r="AB87" s="62">
        <v>0</v>
      </c>
      <c r="AC87" s="62">
        <v>1</v>
      </c>
      <c r="AD87" s="62">
        <v>2</v>
      </c>
      <c r="AE87" s="19">
        <f t="shared" si="48"/>
        <v>1</v>
      </c>
      <c r="AF87" s="19">
        <f t="shared" si="49"/>
        <v>0.75</v>
      </c>
      <c r="AG87" s="19">
        <f t="shared" si="50"/>
        <v>0</v>
      </c>
      <c r="AH87" s="19">
        <f t="shared" si="51"/>
        <v>0</v>
      </c>
      <c r="AI87" s="20">
        <f t="shared" si="52"/>
        <v>0.5</v>
      </c>
      <c r="AJ87" s="19">
        <f t="shared" si="53"/>
        <v>0.5</v>
      </c>
      <c r="AK87" s="19">
        <f t="shared" si="54"/>
        <v>0</v>
      </c>
      <c r="AL87" s="19">
        <f t="shared" si="55"/>
        <v>0</v>
      </c>
      <c r="AM87" s="19">
        <f t="shared" si="56"/>
        <v>0.5</v>
      </c>
      <c r="AN87" s="20">
        <f t="shared" si="57"/>
        <v>1.2</v>
      </c>
      <c r="AO87" s="32">
        <f t="shared" si="58"/>
        <v>-0.7</v>
      </c>
      <c r="AP87" s="33">
        <f t="shared" si="59"/>
        <v>1</v>
      </c>
      <c r="AQ87" s="33">
        <f t="shared" si="60"/>
        <v>0</v>
      </c>
      <c r="AR87" s="34">
        <f t="shared" si="61"/>
        <v>0</v>
      </c>
      <c r="AS87" s="36">
        <f t="shared" si="62"/>
        <v>0</v>
      </c>
      <c r="AT87" s="34">
        <f t="shared" si="63"/>
        <v>0</v>
      </c>
      <c r="AU87" s="33">
        <f t="shared" si="64"/>
        <v>0.67567567567567566</v>
      </c>
      <c r="AV87" s="33">
        <f t="shared" si="65"/>
        <v>1</v>
      </c>
      <c r="AW87" s="34">
        <f t="shared" si="66"/>
        <v>0</v>
      </c>
      <c r="AX87" s="36">
        <f t="shared" si="67"/>
        <v>0.5</v>
      </c>
      <c r="AY87" s="34">
        <f t="shared" si="68"/>
        <v>0.2</v>
      </c>
      <c r="AZ87">
        <f t="shared" si="69"/>
        <v>9</v>
      </c>
      <c r="BB87">
        <f t="shared" si="70"/>
        <v>4</v>
      </c>
      <c r="BC87">
        <f t="shared" si="71"/>
        <v>0</v>
      </c>
      <c r="BD87">
        <f t="shared" si="72"/>
        <v>4.95</v>
      </c>
      <c r="BE87">
        <f t="shared" si="73"/>
        <v>-4.9999999999999822E-2</v>
      </c>
    </row>
    <row r="88" spans="1:57" x14ac:dyDescent="0.2">
      <c r="A88" s="62" t="s">
        <v>29</v>
      </c>
      <c r="B88" s="62" t="s">
        <v>39</v>
      </c>
      <c r="C88" s="62" t="s">
        <v>32</v>
      </c>
      <c r="D88" s="62" t="s">
        <v>37</v>
      </c>
      <c r="E88" s="62" t="s">
        <v>34</v>
      </c>
      <c r="F88" s="64">
        <v>1.4004629629629629E-3</v>
      </c>
      <c r="G88" s="62">
        <v>1</v>
      </c>
      <c r="H88" s="62">
        <v>6</v>
      </c>
      <c r="I88" s="62">
        <v>4</v>
      </c>
      <c r="J88" s="62">
        <v>3</v>
      </c>
      <c r="K88" s="62">
        <v>0</v>
      </c>
      <c r="L88" s="62">
        <v>3</v>
      </c>
      <c r="M88" s="62">
        <v>0</v>
      </c>
      <c r="N88" s="62">
        <v>2</v>
      </c>
      <c r="O88" s="62">
        <v>4</v>
      </c>
      <c r="P88" s="62">
        <v>0</v>
      </c>
      <c r="Q88" s="62">
        <v>0</v>
      </c>
      <c r="R88" s="62">
        <v>1</v>
      </c>
      <c r="S88" s="62">
        <v>0</v>
      </c>
      <c r="T88" s="62">
        <v>3</v>
      </c>
      <c r="U88" s="62">
        <v>3</v>
      </c>
      <c r="V88" s="62">
        <v>0</v>
      </c>
      <c r="W88" s="62">
        <v>0</v>
      </c>
      <c r="X88" s="62">
        <v>2</v>
      </c>
      <c r="Y88" s="62">
        <v>0</v>
      </c>
      <c r="Z88" s="62">
        <v>0</v>
      </c>
      <c r="AA88" s="62">
        <v>1</v>
      </c>
      <c r="AB88" s="62">
        <v>2</v>
      </c>
      <c r="AC88" s="62">
        <v>1</v>
      </c>
      <c r="AD88" s="62">
        <v>0</v>
      </c>
      <c r="AE88" s="19">
        <f t="shared" si="48"/>
        <v>0.33333333333333331</v>
      </c>
      <c r="AF88" s="19">
        <f t="shared" si="49"/>
        <v>0</v>
      </c>
      <c r="AG88" s="19">
        <f t="shared" si="50"/>
        <v>1</v>
      </c>
      <c r="AH88" s="19">
        <f t="shared" si="51"/>
        <v>0</v>
      </c>
      <c r="AI88" s="20">
        <f t="shared" si="52"/>
        <v>1.3333333333333333</v>
      </c>
      <c r="AJ88" s="19">
        <f t="shared" si="53"/>
        <v>0.5</v>
      </c>
      <c r="AK88" s="19">
        <f t="shared" si="54"/>
        <v>0</v>
      </c>
      <c r="AL88" s="19">
        <f t="shared" si="55"/>
        <v>0</v>
      </c>
      <c r="AM88" s="19">
        <f t="shared" si="56"/>
        <v>0</v>
      </c>
      <c r="AN88" s="20">
        <f t="shared" si="57"/>
        <v>1</v>
      </c>
      <c r="AO88" s="32">
        <f t="shared" si="58"/>
        <v>0.33333333333333326</v>
      </c>
      <c r="AP88" s="33">
        <f t="shared" si="59"/>
        <v>0.33333333333333331</v>
      </c>
      <c r="AQ88" s="33">
        <f t="shared" si="60"/>
        <v>0</v>
      </c>
      <c r="AR88" s="34">
        <f t="shared" si="61"/>
        <v>0</v>
      </c>
      <c r="AS88" s="36">
        <f t="shared" si="62"/>
        <v>0.5</v>
      </c>
      <c r="AT88" s="34">
        <f t="shared" si="63"/>
        <v>0.33333333333333331</v>
      </c>
      <c r="AU88" s="33">
        <f t="shared" si="64"/>
        <v>0.5</v>
      </c>
      <c r="AV88" s="33">
        <f t="shared" si="65"/>
        <v>1</v>
      </c>
      <c r="AW88" s="34">
        <f t="shared" si="66"/>
        <v>0</v>
      </c>
      <c r="AX88" s="36">
        <f t="shared" si="67"/>
        <v>1</v>
      </c>
      <c r="AY88" s="34">
        <f t="shared" si="68"/>
        <v>0.33333333333333331</v>
      </c>
      <c r="AZ88">
        <f t="shared" si="69"/>
        <v>6</v>
      </c>
      <c r="BB88">
        <f t="shared" si="70"/>
        <v>3</v>
      </c>
      <c r="BC88">
        <f t="shared" si="71"/>
        <v>0</v>
      </c>
      <c r="BD88">
        <f t="shared" si="72"/>
        <v>3</v>
      </c>
      <c r="BE88">
        <f t="shared" si="73"/>
        <v>0</v>
      </c>
    </row>
    <row r="89" spans="1:57" x14ac:dyDescent="0.2">
      <c r="A89" s="62" t="s">
        <v>29</v>
      </c>
      <c r="B89" s="62" t="s">
        <v>39</v>
      </c>
      <c r="C89" s="62" t="s">
        <v>32</v>
      </c>
      <c r="D89" s="62" t="s">
        <v>36</v>
      </c>
      <c r="E89" s="62" t="s">
        <v>35</v>
      </c>
      <c r="F89" s="64">
        <v>1.4004629629629629E-3</v>
      </c>
      <c r="G89" s="62">
        <v>-10</v>
      </c>
      <c r="H89" s="62">
        <v>10</v>
      </c>
      <c r="I89" s="62">
        <v>1</v>
      </c>
      <c r="J89" s="62">
        <v>4</v>
      </c>
      <c r="K89" s="62">
        <v>0</v>
      </c>
      <c r="L89" s="62">
        <v>1</v>
      </c>
      <c r="M89" s="62">
        <v>3</v>
      </c>
      <c r="N89" s="62">
        <v>0</v>
      </c>
      <c r="O89" s="62">
        <v>1</v>
      </c>
      <c r="P89" s="62">
        <v>0</v>
      </c>
      <c r="Q89" s="62">
        <v>3</v>
      </c>
      <c r="R89" s="62">
        <v>0</v>
      </c>
      <c r="S89" s="62">
        <v>2</v>
      </c>
      <c r="T89" s="62">
        <v>11</v>
      </c>
      <c r="U89" s="62">
        <v>6</v>
      </c>
      <c r="V89" s="62">
        <v>1</v>
      </c>
      <c r="W89" s="62">
        <v>0</v>
      </c>
      <c r="X89" s="62">
        <v>1</v>
      </c>
      <c r="Y89" s="62">
        <v>2</v>
      </c>
      <c r="Z89" s="62">
        <v>1</v>
      </c>
      <c r="AA89" s="62">
        <v>2</v>
      </c>
      <c r="AB89" s="62">
        <v>0</v>
      </c>
      <c r="AC89" s="62">
        <v>2</v>
      </c>
      <c r="AD89" s="62">
        <v>1</v>
      </c>
      <c r="AE89" s="19">
        <f t="shared" si="48"/>
        <v>0</v>
      </c>
      <c r="AF89" s="19">
        <f t="shared" si="49"/>
        <v>0</v>
      </c>
      <c r="AG89" s="19">
        <f t="shared" si="50"/>
        <v>0.25</v>
      </c>
      <c r="AH89" s="19">
        <f t="shared" si="51"/>
        <v>0.5</v>
      </c>
      <c r="AI89" s="20">
        <f t="shared" si="52"/>
        <v>0.25</v>
      </c>
      <c r="AJ89" s="19">
        <f t="shared" si="53"/>
        <v>1</v>
      </c>
      <c r="AK89" s="19">
        <f t="shared" si="54"/>
        <v>0.16666666666666666</v>
      </c>
      <c r="AL89" s="19">
        <f t="shared" si="55"/>
        <v>0</v>
      </c>
      <c r="AM89" s="19">
        <f t="shared" si="56"/>
        <v>0.2</v>
      </c>
      <c r="AN89" s="20">
        <f t="shared" si="57"/>
        <v>1.8333333333333333</v>
      </c>
      <c r="AO89" s="32">
        <f t="shared" si="58"/>
        <v>-1.5833333333333333</v>
      </c>
      <c r="AP89" s="33">
        <f t="shared" si="59"/>
        <v>0.10245901639344263</v>
      </c>
      <c r="AQ89" s="33">
        <f t="shared" si="60"/>
        <v>0.75</v>
      </c>
      <c r="AR89" s="34">
        <f t="shared" si="61"/>
        <v>0</v>
      </c>
      <c r="AS89" s="36">
        <f t="shared" si="62"/>
        <v>0</v>
      </c>
      <c r="AT89" s="34">
        <f t="shared" si="63"/>
        <v>0</v>
      </c>
      <c r="AU89" s="33">
        <f t="shared" si="64"/>
        <v>1.053639846743295</v>
      </c>
      <c r="AV89" s="33">
        <f t="shared" si="65"/>
        <v>1</v>
      </c>
      <c r="AW89" s="34">
        <f t="shared" si="66"/>
        <v>2</v>
      </c>
      <c r="AX89" s="36">
        <f t="shared" si="67"/>
        <v>0.5</v>
      </c>
      <c r="AY89" s="34">
        <f t="shared" si="68"/>
        <v>0.33333333333333331</v>
      </c>
      <c r="AZ89">
        <f t="shared" si="69"/>
        <v>10</v>
      </c>
      <c r="BB89">
        <f t="shared" si="70"/>
        <v>3.95</v>
      </c>
      <c r="BC89">
        <f t="shared" si="71"/>
        <v>-4.9999999999999822E-2</v>
      </c>
      <c r="BD89">
        <f t="shared" si="72"/>
        <v>6.4749999999999996</v>
      </c>
      <c r="BE89">
        <f t="shared" si="73"/>
        <v>0.47499999999999964</v>
      </c>
    </row>
    <row r="90" spans="1:57" x14ac:dyDescent="0.2">
      <c r="A90" s="62" t="s">
        <v>29</v>
      </c>
      <c r="B90" s="62" t="s">
        <v>33</v>
      </c>
      <c r="C90" s="62" t="s">
        <v>37</v>
      </c>
      <c r="D90" s="62" t="s">
        <v>34</v>
      </c>
      <c r="E90" s="62" t="s">
        <v>35</v>
      </c>
      <c r="F90" s="64">
        <v>1.3888888888888889E-3</v>
      </c>
      <c r="G90" s="62">
        <v>2</v>
      </c>
      <c r="H90" s="62">
        <v>7</v>
      </c>
      <c r="I90" s="62">
        <v>5</v>
      </c>
      <c r="J90" s="62">
        <v>4</v>
      </c>
      <c r="K90" s="62">
        <v>1</v>
      </c>
      <c r="L90" s="62">
        <v>1</v>
      </c>
      <c r="M90" s="62">
        <v>0</v>
      </c>
      <c r="N90" s="62">
        <v>2</v>
      </c>
      <c r="O90" s="62">
        <v>0</v>
      </c>
      <c r="P90" s="62">
        <v>0</v>
      </c>
      <c r="Q90" s="62">
        <v>1</v>
      </c>
      <c r="R90" s="62">
        <v>2</v>
      </c>
      <c r="S90" s="62">
        <v>2</v>
      </c>
      <c r="T90" s="62">
        <v>3</v>
      </c>
      <c r="U90" s="62">
        <v>3</v>
      </c>
      <c r="V90" s="62">
        <v>1</v>
      </c>
      <c r="W90" s="62">
        <v>1</v>
      </c>
      <c r="X90" s="62">
        <v>1</v>
      </c>
      <c r="Y90" s="62">
        <v>1</v>
      </c>
      <c r="Z90" s="62">
        <v>1</v>
      </c>
      <c r="AA90" s="62">
        <v>0</v>
      </c>
      <c r="AB90" s="62">
        <v>1</v>
      </c>
      <c r="AC90" s="62">
        <v>1</v>
      </c>
      <c r="AD90" s="62">
        <v>1</v>
      </c>
      <c r="AE90" s="19">
        <f t="shared" si="48"/>
        <v>0.66666666666666663</v>
      </c>
      <c r="AF90" s="19">
        <f t="shared" si="49"/>
        <v>0.25</v>
      </c>
      <c r="AG90" s="19">
        <f t="shared" si="50"/>
        <v>1</v>
      </c>
      <c r="AH90" s="19">
        <f t="shared" si="51"/>
        <v>0.66666666666666663</v>
      </c>
      <c r="AI90" s="20">
        <f t="shared" si="52"/>
        <v>1.25</v>
      </c>
      <c r="AJ90" s="19">
        <f t="shared" si="53"/>
        <v>0.33333333333333331</v>
      </c>
      <c r="AK90" s="19">
        <f t="shared" si="54"/>
        <v>0.33333333333333331</v>
      </c>
      <c r="AL90" s="19">
        <f t="shared" si="55"/>
        <v>0.5</v>
      </c>
      <c r="AM90" s="19">
        <f t="shared" si="56"/>
        <v>0.33333333333333331</v>
      </c>
      <c r="AN90" s="20">
        <f t="shared" si="57"/>
        <v>1</v>
      </c>
      <c r="AO90" s="32">
        <f t="shared" si="58"/>
        <v>0.25</v>
      </c>
      <c r="AP90" s="33">
        <f t="shared" si="59"/>
        <v>0.64432989690721654</v>
      </c>
      <c r="AQ90" s="33">
        <f t="shared" si="60"/>
        <v>0</v>
      </c>
      <c r="AR90" s="34">
        <f t="shared" si="61"/>
        <v>2</v>
      </c>
      <c r="AS90" s="36">
        <f t="shared" si="62"/>
        <v>1</v>
      </c>
      <c r="AT90" s="34">
        <f t="shared" si="63"/>
        <v>0.5</v>
      </c>
      <c r="AU90" s="33">
        <f t="shared" si="64"/>
        <v>0.46583850931677018</v>
      </c>
      <c r="AV90" s="33">
        <f t="shared" si="65"/>
        <v>0.5</v>
      </c>
      <c r="AW90" s="34">
        <f t="shared" si="66"/>
        <v>1</v>
      </c>
      <c r="AX90" s="36">
        <f t="shared" si="67"/>
        <v>1</v>
      </c>
      <c r="AY90" s="34">
        <f t="shared" si="68"/>
        <v>0.33333333333333331</v>
      </c>
      <c r="AZ90">
        <f t="shared" si="69"/>
        <v>7</v>
      </c>
      <c r="BB90">
        <f t="shared" si="70"/>
        <v>3.95</v>
      </c>
      <c r="BC90">
        <f t="shared" si="71"/>
        <v>-4.9999999999999822E-2</v>
      </c>
      <c r="BD90">
        <f t="shared" si="72"/>
        <v>3.4749999999999996</v>
      </c>
      <c r="BE90">
        <f t="shared" si="73"/>
        <v>0.47499999999999964</v>
      </c>
    </row>
    <row r="91" spans="1:57" x14ac:dyDescent="0.2">
      <c r="A91" s="62" t="s">
        <v>29</v>
      </c>
      <c r="B91" s="62" t="s">
        <v>39</v>
      </c>
      <c r="C91" s="62" t="s">
        <v>32</v>
      </c>
      <c r="D91" s="62" t="s">
        <v>37</v>
      </c>
      <c r="E91" s="62" t="s">
        <v>35</v>
      </c>
      <c r="F91" s="64">
        <v>1.3888888888888889E-3</v>
      </c>
      <c r="G91" s="62">
        <v>-4</v>
      </c>
      <c r="H91" s="62">
        <v>5</v>
      </c>
      <c r="I91" s="62">
        <v>0</v>
      </c>
      <c r="J91" s="62">
        <v>3</v>
      </c>
      <c r="K91" s="62">
        <v>0</v>
      </c>
      <c r="L91" s="62">
        <v>0</v>
      </c>
      <c r="M91" s="62">
        <v>2</v>
      </c>
      <c r="N91" s="62">
        <v>0</v>
      </c>
      <c r="O91" s="62">
        <v>2</v>
      </c>
      <c r="P91" s="62">
        <v>0</v>
      </c>
      <c r="Q91" s="62">
        <v>1</v>
      </c>
      <c r="R91" s="62">
        <v>0</v>
      </c>
      <c r="S91" s="62">
        <v>0</v>
      </c>
      <c r="T91" s="62">
        <v>4</v>
      </c>
      <c r="U91" s="62">
        <v>2</v>
      </c>
      <c r="V91" s="62">
        <v>0</v>
      </c>
      <c r="W91" s="62">
        <v>1</v>
      </c>
      <c r="X91" s="62">
        <v>0</v>
      </c>
      <c r="Y91" s="62">
        <v>2</v>
      </c>
      <c r="Z91" s="62">
        <v>1</v>
      </c>
      <c r="AA91" s="62">
        <v>0</v>
      </c>
      <c r="AB91" s="62">
        <v>0</v>
      </c>
      <c r="AC91" s="62">
        <v>1</v>
      </c>
      <c r="AD91" s="62">
        <v>0</v>
      </c>
      <c r="AE91" s="19">
        <f t="shared" si="48"/>
        <v>0</v>
      </c>
      <c r="AF91" s="19">
        <f t="shared" si="49"/>
        <v>0</v>
      </c>
      <c r="AG91" s="19">
        <f t="shared" si="50"/>
        <v>0</v>
      </c>
      <c r="AH91" s="19">
        <f t="shared" si="51"/>
        <v>0</v>
      </c>
      <c r="AI91" s="20">
        <f t="shared" si="52"/>
        <v>0</v>
      </c>
      <c r="AJ91" s="19">
        <f t="shared" si="53"/>
        <v>0.66666666666666663</v>
      </c>
      <c r="AK91" s="19">
        <f t="shared" si="54"/>
        <v>0</v>
      </c>
      <c r="AL91" s="19">
        <f t="shared" si="55"/>
        <v>1</v>
      </c>
      <c r="AM91" s="19">
        <f t="shared" si="56"/>
        <v>0</v>
      </c>
      <c r="AN91" s="20">
        <f t="shared" si="57"/>
        <v>2</v>
      </c>
      <c r="AO91" s="32">
        <f t="shared" si="58"/>
        <v>-2</v>
      </c>
      <c r="AP91" s="33">
        <f t="shared" si="59"/>
        <v>0</v>
      </c>
      <c r="AQ91" s="33">
        <f t="shared" si="60"/>
        <v>1</v>
      </c>
      <c r="AR91" s="34">
        <f t="shared" si="61"/>
        <v>0</v>
      </c>
      <c r="AS91" s="36">
        <f t="shared" si="62"/>
        <v>0</v>
      </c>
      <c r="AT91" s="34">
        <f t="shared" si="63"/>
        <v>0</v>
      </c>
      <c r="AU91" s="33">
        <f t="shared" si="64"/>
        <v>0.66666666666666663</v>
      </c>
      <c r="AV91" s="33">
        <f t="shared" si="65"/>
        <v>0</v>
      </c>
      <c r="AW91" s="34">
        <f t="shared" si="66"/>
        <v>0</v>
      </c>
      <c r="AX91" s="36">
        <f t="shared" si="67"/>
        <v>0.5</v>
      </c>
      <c r="AY91" s="34">
        <f t="shared" si="68"/>
        <v>0.5</v>
      </c>
      <c r="AZ91">
        <f t="shared" si="69"/>
        <v>5</v>
      </c>
      <c r="BB91">
        <f t="shared" si="70"/>
        <v>3</v>
      </c>
      <c r="BC91">
        <f t="shared" si="71"/>
        <v>0</v>
      </c>
      <c r="BD91">
        <f t="shared" si="72"/>
        <v>2</v>
      </c>
      <c r="BE91">
        <f t="shared" si="73"/>
        <v>0</v>
      </c>
    </row>
    <row r="92" spans="1:57" x14ac:dyDescent="0.2">
      <c r="A92" s="62" t="s">
        <v>28</v>
      </c>
      <c r="B92" s="62" t="s">
        <v>30</v>
      </c>
      <c r="C92" s="62" t="s">
        <v>39</v>
      </c>
      <c r="D92" s="62" t="s">
        <v>32</v>
      </c>
      <c r="E92" s="62" t="s">
        <v>37</v>
      </c>
      <c r="F92" s="64">
        <v>1.3773148148148147E-3</v>
      </c>
      <c r="G92" s="62">
        <v>-3</v>
      </c>
      <c r="H92" s="62">
        <v>6</v>
      </c>
      <c r="I92" s="62">
        <v>3</v>
      </c>
      <c r="J92" s="62">
        <v>3</v>
      </c>
      <c r="K92" s="62">
        <v>0</v>
      </c>
      <c r="L92" s="62">
        <v>0</v>
      </c>
      <c r="M92" s="62">
        <v>0</v>
      </c>
      <c r="N92" s="62">
        <v>1</v>
      </c>
      <c r="O92" s="62">
        <v>0</v>
      </c>
      <c r="P92" s="62">
        <v>0</v>
      </c>
      <c r="Q92" s="62">
        <v>1</v>
      </c>
      <c r="R92" s="62">
        <v>1</v>
      </c>
      <c r="S92" s="62">
        <v>2</v>
      </c>
      <c r="T92" s="62">
        <v>6</v>
      </c>
      <c r="U92" s="62">
        <v>3</v>
      </c>
      <c r="V92" s="62">
        <v>0</v>
      </c>
      <c r="W92" s="62">
        <v>0</v>
      </c>
      <c r="X92" s="62">
        <v>0</v>
      </c>
      <c r="Y92" s="62">
        <v>1</v>
      </c>
      <c r="Z92" s="62">
        <v>0</v>
      </c>
      <c r="AA92" s="62">
        <v>1</v>
      </c>
      <c r="AB92" s="62">
        <v>0</v>
      </c>
      <c r="AC92" s="62">
        <v>1</v>
      </c>
      <c r="AD92" s="62">
        <v>2</v>
      </c>
      <c r="AE92" s="19">
        <f t="shared" si="48"/>
        <v>0.5</v>
      </c>
      <c r="AF92" s="19">
        <f t="shared" si="49"/>
        <v>0</v>
      </c>
      <c r="AG92" s="19">
        <f t="shared" si="50"/>
        <v>0</v>
      </c>
      <c r="AH92" s="19">
        <f t="shared" si="51"/>
        <v>1</v>
      </c>
      <c r="AI92" s="20">
        <f t="shared" si="52"/>
        <v>1</v>
      </c>
      <c r="AJ92" s="19">
        <f t="shared" si="53"/>
        <v>1.25</v>
      </c>
      <c r="AK92" s="19">
        <f t="shared" si="54"/>
        <v>0</v>
      </c>
      <c r="AL92" s="19">
        <f t="shared" si="55"/>
        <v>0</v>
      </c>
      <c r="AM92" s="19">
        <f t="shared" si="56"/>
        <v>1</v>
      </c>
      <c r="AN92" s="20">
        <f t="shared" si="57"/>
        <v>2</v>
      </c>
      <c r="AO92" s="32">
        <f t="shared" si="58"/>
        <v>-1</v>
      </c>
      <c r="AP92" s="33">
        <f t="shared" si="59"/>
        <v>0.52083333333333337</v>
      </c>
      <c r="AQ92" s="33">
        <f t="shared" si="60"/>
        <v>0</v>
      </c>
      <c r="AR92" s="34">
        <f t="shared" si="61"/>
        <v>0</v>
      </c>
      <c r="AS92" s="36">
        <f t="shared" si="62"/>
        <v>1</v>
      </c>
      <c r="AT92" s="34">
        <f t="shared" si="63"/>
        <v>0.33333333333333331</v>
      </c>
      <c r="AU92" s="33">
        <f t="shared" si="64"/>
        <v>1.2295081967213115</v>
      </c>
      <c r="AV92" s="33">
        <f t="shared" si="65"/>
        <v>0</v>
      </c>
      <c r="AW92" s="34">
        <f t="shared" si="66"/>
        <v>0</v>
      </c>
      <c r="AX92" s="36">
        <f t="shared" si="67"/>
        <v>0.5</v>
      </c>
      <c r="AY92" s="34">
        <f t="shared" si="68"/>
        <v>0.33333333333333331</v>
      </c>
      <c r="AZ92">
        <f t="shared" si="69"/>
        <v>6</v>
      </c>
      <c r="BB92">
        <f t="shared" si="70"/>
        <v>2.95</v>
      </c>
      <c r="BC92">
        <f t="shared" si="71"/>
        <v>-4.9999999999999822E-2</v>
      </c>
      <c r="BD92">
        <f t="shared" si="72"/>
        <v>2.95</v>
      </c>
      <c r="BE92">
        <f t="shared" si="73"/>
        <v>-4.9999999999999822E-2</v>
      </c>
    </row>
    <row r="93" spans="1:57" x14ac:dyDescent="0.2">
      <c r="A93" s="62" t="s">
        <v>28</v>
      </c>
      <c r="B93" s="62" t="s">
        <v>39</v>
      </c>
      <c r="C93" s="62" t="s">
        <v>33</v>
      </c>
      <c r="D93" s="62" t="s">
        <v>36</v>
      </c>
      <c r="E93" s="62" t="s">
        <v>35</v>
      </c>
      <c r="F93" s="64">
        <v>1.3657407407407409E-3</v>
      </c>
      <c r="G93" s="62">
        <v>1</v>
      </c>
      <c r="H93" s="62">
        <v>9</v>
      </c>
      <c r="I93" s="62">
        <v>6</v>
      </c>
      <c r="J93" s="62">
        <v>4</v>
      </c>
      <c r="K93" s="62">
        <v>1</v>
      </c>
      <c r="L93" s="62">
        <v>1</v>
      </c>
      <c r="M93" s="62">
        <v>0</v>
      </c>
      <c r="N93" s="62">
        <v>3</v>
      </c>
      <c r="O93" s="62">
        <v>1</v>
      </c>
      <c r="P93" s="62">
        <v>0</v>
      </c>
      <c r="Q93" s="62">
        <v>0</v>
      </c>
      <c r="R93" s="62">
        <v>0</v>
      </c>
      <c r="S93" s="62">
        <v>0</v>
      </c>
      <c r="T93" s="62">
        <v>5</v>
      </c>
      <c r="U93" s="62">
        <v>5</v>
      </c>
      <c r="V93" s="62">
        <v>2</v>
      </c>
      <c r="W93" s="62">
        <v>0</v>
      </c>
      <c r="X93" s="62">
        <v>1</v>
      </c>
      <c r="Y93" s="62">
        <v>1</v>
      </c>
      <c r="Z93" s="62">
        <v>0</v>
      </c>
      <c r="AA93" s="62">
        <v>1</v>
      </c>
      <c r="AB93" s="62">
        <v>1</v>
      </c>
      <c r="AC93" s="62">
        <v>1</v>
      </c>
      <c r="AD93" s="62">
        <v>0</v>
      </c>
      <c r="AE93" s="19">
        <f t="shared" si="48"/>
        <v>0.75</v>
      </c>
      <c r="AF93" s="19">
        <f t="shared" si="49"/>
        <v>0.25</v>
      </c>
      <c r="AG93" s="19">
        <f t="shared" si="50"/>
        <v>1</v>
      </c>
      <c r="AH93" s="19">
        <f t="shared" si="51"/>
        <v>0</v>
      </c>
      <c r="AI93" s="20">
        <f t="shared" si="52"/>
        <v>1.5</v>
      </c>
      <c r="AJ93" s="19">
        <f t="shared" si="53"/>
        <v>0.83333333333333337</v>
      </c>
      <c r="AK93" s="19">
        <f t="shared" si="54"/>
        <v>0.4</v>
      </c>
      <c r="AL93" s="19">
        <f t="shared" si="55"/>
        <v>0</v>
      </c>
      <c r="AM93" s="19">
        <f t="shared" si="56"/>
        <v>0</v>
      </c>
      <c r="AN93" s="20">
        <f t="shared" si="57"/>
        <v>1</v>
      </c>
      <c r="AO93" s="32">
        <f t="shared" si="58"/>
        <v>0.5</v>
      </c>
      <c r="AP93" s="48">
        <f t="shared" si="59"/>
        <v>0.75</v>
      </c>
      <c r="AQ93" s="48">
        <f t="shared" si="60"/>
        <v>0</v>
      </c>
      <c r="AR93" s="49">
        <f t="shared" si="61"/>
        <v>0</v>
      </c>
      <c r="AS93" s="51">
        <f t="shared" si="62"/>
        <v>0</v>
      </c>
      <c r="AT93" s="49">
        <f t="shared" si="63"/>
        <v>0</v>
      </c>
      <c r="AU93" s="48">
        <f t="shared" si="64"/>
        <v>0.83333333333333337</v>
      </c>
      <c r="AV93" s="48">
        <f t="shared" si="65"/>
        <v>1</v>
      </c>
      <c r="AW93" s="49">
        <f t="shared" si="66"/>
        <v>0.5</v>
      </c>
      <c r="AX93" s="51">
        <f t="shared" si="67"/>
        <v>0.5</v>
      </c>
      <c r="AY93" s="49">
        <f t="shared" si="68"/>
        <v>0.2</v>
      </c>
      <c r="AZ93">
        <f t="shared" si="69"/>
        <v>9</v>
      </c>
      <c r="BB93">
        <f t="shared" si="70"/>
        <v>4</v>
      </c>
      <c r="BC93">
        <f t="shared" si="71"/>
        <v>0</v>
      </c>
      <c r="BD93">
        <f t="shared" si="72"/>
        <v>5</v>
      </c>
      <c r="BE93">
        <f t="shared" si="73"/>
        <v>0</v>
      </c>
    </row>
    <row r="94" spans="1:57" x14ac:dyDescent="0.2">
      <c r="A94" s="62" t="s">
        <v>28</v>
      </c>
      <c r="B94" s="62" t="s">
        <v>31</v>
      </c>
      <c r="C94" s="62" t="s">
        <v>39</v>
      </c>
      <c r="D94" s="62" t="s">
        <v>40</v>
      </c>
      <c r="E94" s="62" t="s">
        <v>35</v>
      </c>
      <c r="F94" s="64">
        <v>1.3541666666666667E-3</v>
      </c>
      <c r="G94" s="62">
        <v>-2</v>
      </c>
      <c r="H94" s="62">
        <v>5</v>
      </c>
      <c r="I94" s="62">
        <v>0</v>
      </c>
      <c r="J94" s="62">
        <v>3</v>
      </c>
      <c r="K94" s="62">
        <v>2</v>
      </c>
      <c r="L94" s="62">
        <v>1</v>
      </c>
      <c r="M94" s="62">
        <v>1</v>
      </c>
      <c r="N94" s="62">
        <v>0</v>
      </c>
      <c r="O94" s="62">
        <v>2</v>
      </c>
      <c r="P94" s="62">
        <v>0</v>
      </c>
      <c r="Q94" s="62">
        <v>0</v>
      </c>
      <c r="R94" s="62">
        <v>0</v>
      </c>
      <c r="S94" s="62">
        <v>0</v>
      </c>
      <c r="T94" s="62">
        <v>2</v>
      </c>
      <c r="U94" s="62">
        <v>2</v>
      </c>
      <c r="V94" s="62">
        <v>0</v>
      </c>
      <c r="W94" s="62">
        <v>1</v>
      </c>
      <c r="X94" s="62">
        <v>1</v>
      </c>
      <c r="Y94" s="62">
        <v>1</v>
      </c>
      <c r="Z94" s="62">
        <v>2</v>
      </c>
      <c r="AA94" s="62">
        <v>0</v>
      </c>
      <c r="AB94" s="62">
        <v>0</v>
      </c>
      <c r="AC94" s="62">
        <v>0</v>
      </c>
      <c r="AD94" s="62">
        <v>0</v>
      </c>
      <c r="AE94" s="19">
        <f t="shared" si="48"/>
        <v>0</v>
      </c>
      <c r="AF94" s="19">
        <f t="shared" si="49"/>
        <v>0.66666666666666663</v>
      </c>
      <c r="AG94" s="19">
        <f t="shared" si="50"/>
        <v>0.5</v>
      </c>
      <c r="AH94" s="19">
        <f t="shared" si="51"/>
        <v>0</v>
      </c>
      <c r="AI94" s="20">
        <f t="shared" si="52"/>
        <v>0</v>
      </c>
      <c r="AJ94" s="19">
        <f t="shared" si="53"/>
        <v>0.33333333333333331</v>
      </c>
      <c r="AK94" s="19">
        <f t="shared" si="54"/>
        <v>0</v>
      </c>
      <c r="AL94" s="19">
        <f t="shared" si="55"/>
        <v>0.5</v>
      </c>
      <c r="AM94" s="19">
        <f t="shared" si="56"/>
        <v>0</v>
      </c>
      <c r="AN94" s="20">
        <f t="shared" si="57"/>
        <v>1</v>
      </c>
      <c r="AO94" s="32">
        <f t="shared" si="58"/>
        <v>-1</v>
      </c>
      <c r="AP94" s="33">
        <f t="shared" si="59"/>
        <v>0</v>
      </c>
      <c r="AQ94" s="33">
        <f t="shared" si="60"/>
        <v>0.5</v>
      </c>
      <c r="AR94" s="34">
        <f t="shared" si="61"/>
        <v>0</v>
      </c>
      <c r="AS94" s="36">
        <f t="shared" si="62"/>
        <v>0</v>
      </c>
      <c r="AT94" s="34">
        <f t="shared" si="63"/>
        <v>0</v>
      </c>
      <c r="AU94" s="33">
        <f t="shared" si="64"/>
        <v>0.33333333333333331</v>
      </c>
      <c r="AV94" s="33">
        <f t="shared" si="65"/>
        <v>0.5</v>
      </c>
      <c r="AW94" s="34">
        <f t="shared" si="66"/>
        <v>0</v>
      </c>
      <c r="AX94" s="36">
        <f t="shared" si="67"/>
        <v>0</v>
      </c>
      <c r="AY94" s="34">
        <f t="shared" si="68"/>
        <v>0</v>
      </c>
      <c r="AZ94">
        <f t="shared" si="69"/>
        <v>5</v>
      </c>
      <c r="BB94">
        <f t="shared" si="70"/>
        <v>3</v>
      </c>
      <c r="BC94">
        <f t="shared" si="71"/>
        <v>0</v>
      </c>
      <c r="BD94">
        <f t="shared" si="72"/>
        <v>2</v>
      </c>
      <c r="BE94">
        <f t="shared" si="73"/>
        <v>0</v>
      </c>
    </row>
    <row r="95" spans="1:57" x14ac:dyDescent="0.2">
      <c r="A95" s="62" t="s">
        <v>31</v>
      </c>
      <c r="B95" s="62" t="s">
        <v>45</v>
      </c>
      <c r="C95" s="62" t="s">
        <v>39</v>
      </c>
      <c r="D95" s="62" t="s">
        <v>42</v>
      </c>
      <c r="E95" s="62" t="s">
        <v>43</v>
      </c>
      <c r="F95" s="64">
        <v>1.3194444444444443E-3</v>
      </c>
      <c r="G95" s="62">
        <v>-1</v>
      </c>
      <c r="H95" s="62">
        <v>6</v>
      </c>
      <c r="I95" s="62">
        <v>3</v>
      </c>
      <c r="J95" s="62">
        <v>3</v>
      </c>
      <c r="K95" s="62">
        <v>0</v>
      </c>
      <c r="L95" s="62">
        <v>3</v>
      </c>
      <c r="M95" s="62">
        <v>1</v>
      </c>
      <c r="N95" s="62">
        <v>1</v>
      </c>
      <c r="O95" s="62">
        <v>2</v>
      </c>
      <c r="P95" s="62">
        <v>0</v>
      </c>
      <c r="Q95" s="62">
        <v>2</v>
      </c>
      <c r="R95" s="62">
        <v>0</v>
      </c>
      <c r="S95" s="62">
        <v>2</v>
      </c>
      <c r="T95" s="62">
        <v>4</v>
      </c>
      <c r="U95" s="62">
        <v>3</v>
      </c>
      <c r="V95" s="62">
        <v>0</v>
      </c>
      <c r="W95" s="62">
        <v>0</v>
      </c>
      <c r="X95" s="62">
        <v>1</v>
      </c>
      <c r="Y95" s="62">
        <v>1</v>
      </c>
      <c r="Z95" s="62">
        <v>1</v>
      </c>
      <c r="AA95" s="62">
        <v>0</v>
      </c>
      <c r="AB95" s="62">
        <v>0</v>
      </c>
      <c r="AC95" s="62">
        <v>0</v>
      </c>
      <c r="AD95" s="62">
        <v>2</v>
      </c>
      <c r="AE95" s="19">
        <f t="shared" si="48"/>
        <v>0.2</v>
      </c>
      <c r="AF95" s="19">
        <f t="shared" si="49"/>
        <v>0</v>
      </c>
      <c r="AG95" s="19">
        <f t="shared" si="50"/>
        <v>0.75</v>
      </c>
      <c r="AH95" s="19">
        <f t="shared" si="51"/>
        <v>0.4</v>
      </c>
      <c r="AI95" s="20">
        <f t="shared" si="52"/>
        <v>1</v>
      </c>
      <c r="AJ95" s="19">
        <f t="shared" si="53"/>
        <v>0.5</v>
      </c>
      <c r="AK95" s="19">
        <f t="shared" si="54"/>
        <v>0</v>
      </c>
      <c r="AL95" s="19">
        <f t="shared" si="55"/>
        <v>0</v>
      </c>
      <c r="AM95" s="19">
        <f t="shared" si="56"/>
        <v>1</v>
      </c>
      <c r="AN95" s="20">
        <f t="shared" si="57"/>
        <v>1.3333333333333333</v>
      </c>
      <c r="AO95" s="32">
        <f t="shared" si="58"/>
        <v>-0.33333333333333326</v>
      </c>
      <c r="AP95" s="33">
        <f t="shared" si="59"/>
        <v>0.25510204081632654</v>
      </c>
      <c r="AQ95" s="33">
        <f t="shared" si="60"/>
        <v>0.25</v>
      </c>
      <c r="AR95" s="34">
        <f t="shared" si="61"/>
        <v>0</v>
      </c>
      <c r="AS95" s="36">
        <f t="shared" si="62"/>
        <v>0</v>
      </c>
      <c r="AT95" s="34">
        <f t="shared" si="63"/>
        <v>0</v>
      </c>
      <c r="AU95" s="33">
        <f t="shared" si="64"/>
        <v>0.81967213114754101</v>
      </c>
      <c r="AV95" s="33">
        <f t="shared" si="65"/>
        <v>1</v>
      </c>
      <c r="AW95" s="34">
        <f t="shared" si="66"/>
        <v>0</v>
      </c>
      <c r="AX95" s="36">
        <f t="shared" si="67"/>
        <v>0</v>
      </c>
      <c r="AY95" s="34">
        <f t="shared" si="68"/>
        <v>0</v>
      </c>
      <c r="AZ95">
        <f t="shared" si="69"/>
        <v>6</v>
      </c>
      <c r="BB95">
        <f t="shared" si="70"/>
        <v>2.95</v>
      </c>
      <c r="BC95">
        <f t="shared" si="71"/>
        <v>-4.9999999999999822E-2</v>
      </c>
      <c r="BD95">
        <f t="shared" si="72"/>
        <v>2.95</v>
      </c>
      <c r="BE95">
        <f t="shared" si="73"/>
        <v>-4.9999999999999822E-2</v>
      </c>
    </row>
    <row r="96" spans="1:57" x14ac:dyDescent="0.2">
      <c r="A96" s="62" t="s">
        <v>28</v>
      </c>
      <c r="B96" s="62" t="s">
        <v>39</v>
      </c>
      <c r="C96" s="62" t="s">
        <v>32</v>
      </c>
      <c r="D96" s="62" t="s">
        <v>37</v>
      </c>
      <c r="E96" s="62" t="s">
        <v>35</v>
      </c>
      <c r="F96" s="64">
        <v>1.261574074074074E-3</v>
      </c>
      <c r="G96" s="62">
        <v>-1</v>
      </c>
      <c r="H96" s="62">
        <v>4</v>
      </c>
      <c r="I96" s="62">
        <v>3</v>
      </c>
      <c r="J96" s="62">
        <v>2</v>
      </c>
      <c r="K96" s="62">
        <v>0</v>
      </c>
      <c r="L96" s="62">
        <v>0</v>
      </c>
      <c r="M96" s="62">
        <v>1</v>
      </c>
      <c r="N96" s="62">
        <v>0</v>
      </c>
      <c r="O96" s="62">
        <v>1</v>
      </c>
      <c r="P96" s="62">
        <v>1</v>
      </c>
      <c r="Q96" s="62">
        <v>0</v>
      </c>
      <c r="R96" s="62">
        <v>1</v>
      </c>
      <c r="S96" s="62">
        <v>0</v>
      </c>
      <c r="T96" s="62">
        <v>4</v>
      </c>
      <c r="U96" s="62">
        <v>2</v>
      </c>
      <c r="V96" s="62">
        <v>0</v>
      </c>
      <c r="W96" s="62">
        <v>1</v>
      </c>
      <c r="X96" s="62">
        <v>0</v>
      </c>
      <c r="Y96" s="62">
        <v>1</v>
      </c>
      <c r="Z96" s="62">
        <v>1</v>
      </c>
      <c r="AA96" s="62">
        <v>0</v>
      </c>
      <c r="AB96" s="62">
        <v>0</v>
      </c>
      <c r="AC96" s="62">
        <v>0</v>
      </c>
      <c r="AD96" s="62">
        <v>2</v>
      </c>
      <c r="AE96" s="19">
        <f t="shared" si="48"/>
        <v>0.75</v>
      </c>
      <c r="AF96" s="19">
        <f t="shared" si="49"/>
        <v>0</v>
      </c>
      <c r="AG96" s="19">
        <f t="shared" si="50"/>
        <v>0</v>
      </c>
      <c r="AH96" s="19">
        <f t="shared" si="51"/>
        <v>0</v>
      </c>
      <c r="AI96" s="20">
        <f t="shared" si="52"/>
        <v>1.5</v>
      </c>
      <c r="AJ96" s="19">
        <f t="shared" si="53"/>
        <v>0.5</v>
      </c>
      <c r="AK96" s="19">
        <f t="shared" si="54"/>
        <v>0</v>
      </c>
      <c r="AL96" s="19">
        <f t="shared" si="55"/>
        <v>1</v>
      </c>
      <c r="AM96" s="19">
        <f t="shared" si="56"/>
        <v>1</v>
      </c>
      <c r="AN96" s="20">
        <f t="shared" si="57"/>
        <v>2</v>
      </c>
      <c r="AO96" s="32">
        <f t="shared" si="58"/>
        <v>-0.5</v>
      </c>
      <c r="AP96" s="33">
        <f t="shared" si="59"/>
        <v>0.75</v>
      </c>
      <c r="AQ96" s="33">
        <f t="shared" si="60"/>
        <v>1</v>
      </c>
      <c r="AR96" s="34">
        <f t="shared" si="61"/>
        <v>0</v>
      </c>
      <c r="AS96" s="36">
        <f t="shared" si="62"/>
        <v>1</v>
      </c>
      <c r="AT96" s="34">
        <f t="shared" si="63"/>
        <v>0.5</v>
      </c>
      <c r="AU96" s="33">
        <f t="shared" si="64"/>
        <v>0.81967213114754101</v>
      </c>
      <c r="AV96" s="33">
        <f t="shared" si="65"/>
        <v>0</v>
      </c>
      <c r="AW96" s="34">
        <f t="shared" si="66"/>
        <v>0</v>
      </c>
      <c r="AX96" s="36">
        <f t="shared" si="67"/>
        <v>0</v>
      </c>
      <c r="AY96" s="34">
        <f t="shared" si="68"/>
        <v>0</v>
      </c>
      <c r="AZ96">
        <f t="shared" si="69"/>
        <v>4</v>
      </c>
      <c r="BB96">
        <f t="shared" si="70"/>
        <v>2</v>
      </c>
      <c r="BC96">
        <f t="shared" si="71"/>
        <v>0</v>
      </c>
      <c r="BD96">
        <f t="shared" si="72"/>
        <v>1.9500000000000002</v>
      </c>
      <c r="BE96">
        <f t="shared" si="73"/>
        <v>-4.9999999999999822E-2</v>
      </c>
    </row>
    <row r="97" spans="1:57" x14ac:dyDescent="0.2">
      <c r="A97" s="62" t="s">
        <v>39</v>
      </c>
      <c r="B97" s="62" t="s">
        <v>40</v>
      </c>
      <c r="C97" s="62" t="s">
        <v>32</v>
      </c>
      <c r="D97" s="62" t="s">
        <v>38</v>
      </c>
      <c r="E97" s="62" t="s">
        <v>41</v>
      </c>
      <c r="F97" s="64">
        <v>1.2384259259259258E-3</v>
      </c>
      <c r="G97" s="62">
        <v>0</v>
      </c>
      <c r="H97" s="62">
        <v>7</v>
      </c>
      <c r="I97" s="62">
        <v>3</v>
      </c>
      <c r="J97" s="62">
        <v>3</v>
      </c>
      <c r="K97" s="62">
        <v>1</v>
      </c>
      <c r="L97" s="62">
        <v>1</v>
      </c>
      <c r="M97" s="62">
        <v>0</v>
      </c>
      <c r="N97" s="62">
        <v>1</v>
      </c>
      <c r="O97" s="62">
        <v>1</v>
      </c>
      <c r="P97" s="62">
        <v>0</v>
      </c>
      <c r="Q97" s="62">
        <v>0</v>
      </c>
      <c r="R97" s="62">
        <v>0</v>
      </c>
      <c r="S97" s="62">
        <v>2</v>
      </c>
      <c r="T97" s="62">
        <v>3</v>
      </c>
      <c r="U97" s="62">
        <v>4</v>
      </c>
      <c r="V97" s="62">
        <v>0</v>
      </c>
      <c r="W97" s="62">
        <v>0</v>
      </c>
      <c r="X97" s="62">
        <v>3</v>
      </c>
      <c r="Y97" s="62">
        <v>1</v>
      </c>
      <c r="Z97" s="62">
        <v>1</v>
      </c>
      <c r="AA97" s="62">
        <v>0</v>
      </c>
      <c r="AB97" s="62">
        <v>1</v>
      </c>
      <c r="AC97" s="62">
        <v>0</v>
      </c>
      <c r="AD97" s="62">
        <v>2</v>
      </c>
      <c r="AE97" s="19">
        <f t="shared" si="48"/>
        <v>0.5</v>
      </c>
      <c r="AF97" s="19">
        <f t="shared" si="49"/>
        <v>0.33333333333333331</v>
      </c>
      <c r="AG97" s="19">
        <f t="shared" si="50"/>
        <v>1</v>
      </c>
      <c r="AH97" s="19">
        <f t="shared" si="51"/>
        <v>1</v>
      </c>
      <c r="AI97" s="20">
        <f t="shared" si="52"/>
        <v>1</v>
      </c>
      <c r="AJ97" s="19">
        <f t="shared" si="53"/>
        <v>0.33333333333333331</v>
      </c>
      <c r="AK97" s="19">
        <f t="shared" si="54"/>
        <v>0</v>
      </c>
      <c r="AL97" s="19">
        <f t="shared" si="55"/>
        <v>0</v>
      </c>
      <c r="AM97" s="19">
        <f t="shared" si="56"/>
        <v>0.66666666666666663</v>
      </c>
      <c r="AN97" s="20">
        <f t="shared" si="57"/>
        <v>0.75</v>
      </c>
      <c r="AO97" s="32">
        <f t="shared" si="58"/>
        <v>0.25</v>
      </c>
      <c r="AP97" s="33">
        <f t="shared" si="59"/>
        <v>0.52083333333333337</v>
      </c>
      <c r="AQ97" s="33">
        <f t="shared" si="60"/>
        <v>0</v>
      </c>
      <c r="AR97" s="34">
        <f t="shared" si="61"/>
        <v>0</v>
      </c>
      <c r="AS97" s="36">
        <f t="shared" si="62"/>
        <v>0</v>
      </c>
      <c r="AT97" s="34">
        <f t="shared" si="63"/>
        <v>0</v>
      </c>
      <c r="AU97" s="33">
        <f t="shared" si="64"/>
        <v>0.43604651162790697</v>
      </c>
      <c r="AV97" s="33">
        <f t="shared" si="65"/>
        <v>1</v>
      </c>
      <c r="AW97" s="34">
        <f t="shared" si="66"/>
        <v>0</v>
      </c>
      <c r="AX97" s="36">
        <f t="shared" si="67"/>
        <v>0</v>
      </c>
      <c r="AY97" s="34">
        <f t="shared" si="68"/>
        <v>0</v>
      </c>
      <c r="AZ97">
        <f t="shared" si="69"/>
        <v>7</v>
      </c>
      <c r="BB97">
        <f t="shared" si="70"/>
        <v>2.95</v>
      </c>
      <c r="BC97">
        <f t="shared" si="71"/>
        <v>-4.9999999999999822E-2</v>
      </c>
      <c r="BD97">
        <f t="shared" si="72"/>
        <v>3.95</v>
      </c>
      <c r="BE97">
        <f t="shared" si="73"/>
        <v>-4.9999999999999822E-2</v>
      </c>
    </row>
    <row r="98" spans="1:57" x14ac:dyDescent="0.2">
      <c r="A98" s="62" t="s">
        <v>31</v>
      </c>
      <c r="B98" s="62" t="s">
        <v>39</v>
      </c>
      <c r="C98" s="62" t="s">
        <v>40</v>
      </c>
      <c r="D98" s="62" t="s">
        <v>32</v>
      </c>
      <c r="E98" s="62" t="s">
        <v>42</v>
      </c>
      <c r="F98" s="64">
        <v>1.2268518518518518E-3</v>
      </c>
      <c r="G98" s="62">
        <v>-1</v>
      </c>
      <c r="H98" s="62">
        <v>7</v>
      </c>
      <c r="I98" s="62">
        <v>2</v>
      </c>
      <c r="J98" s="62">
        <v>4</v>
      </c>
      <c r="K98" s="62">
        <v>1</v>
      </c>
      <c r="L98" s="62">
        <v>1</v>
      </c>
      <c r="M98" s="62">
        <v>2</v>
      </c>
      <c r="N98" s="62">
        <v>1</v>
      </c>
      <c r="O98" s="62">
        <v>1</v>
      </c>
      <c r="P98" s="62">
        <v>0</v>
      </c>
      <c r="Q98" s="62">
        <v>2</v>
      </c>
      <c r="R98" s="62">
        <v>1</v>
      </c>
      <c r="S98" s="62">
        <v>0</v>
      </c>
      <c r="T98" s="62">
        <v>3</v>
      </c>
      <c r="U98" s="62">
        <v>3</v>
      </c>
      <c r="V98" s="62">
        <v>1</v>
      </c>
      <c r="W98" s="62">
        <v>1</v>
      </c>
      <c r="X98" s="62">
        <v>1</v>
      </c>
      <c r="Y98" s="62">
        <v>1</v>
      </c>
      <c r="Z98" s="62">
        <v>1</v>
      </c>
      <c r="AA98" s="62">
        <v>0</v>
      </c>
      <c r="AB98" s="62">
        <v>0</v>
      </c>
      <c r="AC98" s="62">
        <v>0</v>
      </c>
      <c r="AD98" s="62">
        <v>2</v>
      </c>
      <c r="AE98" s="19">
        <f t="shared" si="48"/>
        <v>0.25</v>
      </c>
      <c r="AF98" s="19">
        <f t="shared" si="49"/>
        <v>0.25</v>
      </c>
      <c r="AG98" s="19">
        <f t="shared" si="50"/>
        <v>0.33333333333333331</v>
      </c>
      <c r="AH98" s="19">
        <f t="shared" si="51"/>
        <v>0</v>
      </c>
      <c r="AI98" s="20">
        <f t="shared" si="52"/>
        <v>0.5</v>
      </c>
      <c r="AJ98" s="19">
        <f t="shared" si="53"/>
        <v>0.5</v>
      </c>
      <c r="AK98" s="19">
        <f t="shared" si="54"/>
        <v>0.33333333333333331</v>
      </c>
      <c r="AL98" s="19">
        <f t="shared" si="55"/>
        <v>0.5</v>
      </c>
      <c r="AM98" s="19">
        <f t="shared" si="56"/>
        <v>1</v>
      </c>
      <c r="AN98" s="20">
        <f t="shared" si="57"/>
        <v>1</v>
      </c>
      <c r="AO98" s="32">
        <f t="shared" si="58"/>
        <v>-0.5</v>
      </c>
      <c r="AP98" s="33">
        <f t="shared" si="59"/>
        <v>0.25</v>
      </c>
      <c r="AQ98" s="33">
        <f t="shared" si="60"/>
        <v>0.66666666666666663</v>
      </c>
      <c r="AR98" s="34">
        <f t="shared" si="61"/>
        <v>1</v>
      </c>
      <c r="AS98" s="36">
        <f t="shared" si="62"/>
        <v>1</v>
      </c>
      <c r="AT98" s="34">
        <f t="shared" si="63"/>
        <v>0.25</v>
      </c>
      <c r="AU98" s="33">
        <f t="shared" si="64"/>
        <v>0.61475409836065575</v>
      </c>
      <c r="AV98" s="33">
        <f t="shared" si="65"/>
        <v>0.5</v>
      </c>
      <c r="AW98" s="34">
        <f t="shared" si="66"/>
        <v>0</v>
      </c>
      <c r="AX98" s="36">
        <f t="shared" si="67"/>
        <v>0</v>
      </c>
      <c r="AY98" s="34">
        <f t="shared" si="68"/>
        <v>0</v>
      </c>
      <c r="AZ98">
        <f t="shared" si="69"/>
        <v>7</v>
      </c>
      <c r="BB98">
        <f t="shared" si="70"/>
        <v>4</v>
      </c>
      <c r="BC98">
        <f t="shared" si="71"/>
        <v>0</v>
      </c>
      <c r="BD98">
        <f t="shared" si="72"/>
        <v>2.95</v>
      </c>
      <c r="BE98">
        <f t="shared" si="73"/>
        <v>-4.9999999999999822E-2</v>
      </c>
    </row>
    <row r="99" spans="1:57" x14ac:dyDescent="0.2">
      <c r="A99" s="62" t="s">
        <v>28</v>
      </c>
      <c r="B99" s="62" t="s">
        <v>29</v>
      </c>
      <c r="C99" s="62" t="s">
        <v>30</v>
      </c>
      <c r="D99" s="62" t="s">
        <v>31</v>
      </c>
      <c r="E99" s="62" t="s">
        <v>33</v>
      </c>
      <c r="F99" s="64">
        <v>1.2152777777777778E-3</v>
      </c>
      <c r="G99" s="62">
        <v>1</v>
      </c>
      <c r="H99" s="62">
        <v>5</v>
      </c>
      <c r="I99" s="62">
        <v>5</v>
      </c>
      <c r="J99" s="62">
        <v>2</v>
      </c>
      <c r="K99" s="62">
        <v>0</v>
      </c>
      <c r="L99" s="62">
        <v>1</v>
      </c>
      <c r="M99" s="62">
        <v>0</v>
      </c>
      <c r="N99" s="62">
        <v>2</v>
      </c>
      <c r="O99" s="62">
        <v>0</v>
      </c>
      <c r="P99" s="62">
        <v>0</v>
      </c>
      <c r="Q99" s="62">
        <v>1</v>
      </c>
      <c r="R99" s="62">
        <v>0</v>
      </c>
      <c r="S99" s="62">
        <v>1</v>
      </c>
      <c r="T99" s="62">
        <v>4</v>
      </c>
      <c r="U99" s="62">
        <v>3</v>
      </c>
      <c r="V99" s="62">
        <v>0</v>
      </c>
      <c r="W99" s="62">
        <v>0</v>
      </c>
      <c r="X99" s="62">
        <v>1</v>
      </c>
      <c r="Y99" s="62">
        <v>1</v>
      </c>
      <c r="Z99" s="62">
        <v>1</v>
      </c>
      <c r="AA99" s="62">
        <v>0</v>
      </c>
      <c r="AB99" s="62">
        <v>0</v>
      </c>
      <c r="AC99" s="62">
        <v>0</v>
      </c>
      <c r="AD99" s="62">
        <v>2</v>
      </c>
      <c r="AE99" s="19">
        <f t="shared" ref="AE99:AE130" si="74">IFERROR((N99+1.5*P99)/(N99+O99+P99+Q99),0)</f>
        <v>0.66666666666666663</v>
      </c>
      <c r="AF99" s="19">
        <f t="shared" ref="AF99:AF130" si="75">IFERROR(K99/J99,0)</f>
        <v>0</v>
      </c>
      <c r="AG99" s="19">
        <f t="shared" ref="AG99:AG130" si="76">IFERROR(L99/(L99+M99),0)</f>
        <v>1</v>
      </c>
      <c r="AH99" s="19">
        <f t="shared" ref="AH99:AH130" si="77">IFERROR(S99/(N99+O99+P99+Q99),0)</f>
        <v>0.33333333333333331</v>
      </c>
      <c r="AI99" s="20">
        <f t="shared" ref="AI99:AI130" si="78">IFERROR(I99/J99,0)</f>
        <v>2.5</v>
      </c>
      <c r="AJ99" s="19">
        <f t="shared" ref="AJ99:AJ130" si="79">IFERROR((Y99+1.5*AA99)/(Y99+Z99+AA99+AB99),0)</f>
        <v>0.5</v>
      </c>
      <c r="AK99" s="19">
        <f t="shared" ref="AK99:AK130" si="80">IFERROR(V99/U99,0)</f>
        <v>0</v>
      </c>
      <c r="AL99" s="19">
        <f t="shared" ref="AL99:AL130" si="81">IFERROR((W99/(W99+X99)),0)</f>
        <v>0</v>
      </c>
      <c r="AM99" s="19">
        <f t="shared" ref="AM99:AM130" si="82">IFERROR(AD99/(Y99+Z99+AA99+AB99),0)</f>
        <v>1</v>
      </c>
      <c r="AN99" s="20">
        <f t="shared" ref="AN99:AN130" si="83">IFERROR(T99/U99,0)</f>
        <v>1.3333333333333333</v>
      </c>
      <c r="AO99" s="32">
        <f t="shared" ref="AO99:AO130" si="84">AI99-AN99</f>
        <v>1.1666666666666667</v>
      </c>
      <c r="AP99" s="33">
        <f t="shared" ref="AP99:AP130" si="85">IFERROR(I99/(2*((N99+O99+P99+Q99)+0.44*S99)),0)</f>
        <v>0.72674418604651159</v>
      </c>
      <c r="AQ99" s="33">
        <f t="shared" ref="AQ99:AQ130" si="86">IFERROR(M99/(L99+M99),0)</f>
        <v>0</v>
      </c>
      <c r="AR99" s="34">
        <f t="shared" ref="AR99:AR130" si="87">IFERROR(R99/K99,0)</f>
        <v>0</v>
      </c>
      <c r="AS99" s="36">
        <f t="shared" ref="AS99:AS130" si="88">IFERROR(R99/(N99+P99),0)</f>
        <v>0</v>
      </c>
      <c r="AT99" s="34">
        <f t="shared" ref="AT99:AT130" si="89">IFERROR(R99/J99,0)</f>
        <v>0</v>
      </c>
      <c r="AU99" s="33">
        <f t="shared" ref="AU99:AU130" si="90">IFERROR(T99/(2*(Y99+Z99+AA99+AB99)+0.44*AD99),0)</f>
        <v>0.81967213114754101</v>
      </c>
      <c r="AV99" s="33">
        <f t="shared" ref="AV99:AV130" si="91">IFERROR(X99/(X99+W99),0)</f>
        <v>1</v>
      </c>
      <c r="AW99" s="34">
        <f t="shared" ref="AW99:AW130" si="92">IFERROR(AC99/V99,0)</f>
        <v>0</v>
      </c>
      <c r="AX99" s="36">
        <f t="shared" ref="AX99:AX130" si="93">IFERROR(AC99/(Y99+AA99),0)</f>
        <v>0</v>
      </c>
      <c r="AY99" s="34">
        <f t="shared" ref="AY99:AY130" si="94">IFERROR(AC99/U99,0)</f>
        <v>0</v>
      </c>
      <c r="AZ99">
        <f t="shared" ref="AZ99:AZ130" si="95">J99+U99</f>
        <v>5</v>
      </c>
      <c r="BB99">
        <f t="shared" si="70"/>
        <v>2.4750000000000001</v>
      </c>
      <c r="BC99">
        <f t="shared" si="71"/>
        <v>0.47500000000000009</v>
      </c>
      <c r="BD99">
        <f t="shared" si="72"/>
        <v>2.95</v>
      </c>
      <c r="BE99">
        <f t="shared" si="73"/>
        <v>-4.9999999999999822E-2</v>
      </c>
    </row>
    <row r="100" spans="1:57" x14ac:dyDescent="0.2">
      <c r="A100" s="62" t="s">
        <v>29</v>
      </c>
      <c r="B100" s="62" t="s">
        <v>30</v>
      </c>
      <c r="C100" s="62" t="s">
        <v>31</v>
      </c>
      <c r="D100" s="62" t="s">
        <v>34</v>
      </c>
      <c r="E100" s="62" t="s">
        <v>35</v>
      </c>
      <c r="F100" s="64">
        <v>1.2037037037037038E-3</v>
      </c>
      <c r="G100" s="62">
        <v>-1</v>
      </c>
      <c r="H100" s="62">
        <v>7</v>
      </c>
      <c r="I100" s="62">
        <v>3</v>
      </c>
      <c r="J100" s="62">
        <v>3</v>
      </c>
      <c r="K100" s="62">
        <v>0</v>
      </c>
      <c r="L100" s="62">
        <v>1</v>
      </c>
      <c r="M100" s="62">
        <v>2</v>
      </c>
      <c r="N100" s="62">
        <v>1</v>
      </c>
      <c r="O100" s="62">
        <v>2</v>
      </c>
      <c r="P100" s="62">
        <v>0</v>
      </c>
      <c r="Q100" s="62">
        <v>0</v>
      </c>
      <c r="R100" s="62">
        <v>0</v>
      </c>
      <c r="S100" s="62">
        <v>2</v>
      </c>
      <c r="T100" s="62">
        <v>4</v>
      </c>
      <c r="U100" s="62">
        <v>4</v>
      </c>
      <c r="V100" s="62">
        <v>0</v>
      </c>
      <c r="W100" s="62">
        <v>0</v>
      </c>
      <c r="X100" s="62">
        <v>2</v>
      </c>
      <c r="Y100" s="62">
        <v>1</v>
      </c>
      <c r="Z100" s="62">
        <v>1</v>
      </c>
      <c r="AA100" s="62">
        <v>0</v>
      </c>
      <c r="AB100" s="62">
        <v>1</v>
      </c>
      <c r="AC100" s="62">
        <v>1</v>
      </c>
      <c r="AD100" s="62">
        <v>2</v>
      </c>
      <c r="AE100" s="19">
        <f t="shared" si="74"/>
        <v>0.33333333333333331</v>
      </c>
      <c r="AF100" s="19">
        <f t="shared" si="75"/>
        <v>0</v>
      </c>
      <c r="AG100" s="19">
        <f t="shared" si="76"/>
        <v>0.33333333333333331</v>
      </c>
      <c r="AH100" s="19">
        <f t="shared" si="77"/>
        <v>0.66666666666666663</v>
      </c>
      <c r="AI100" s="20">
        <f t="shared" si="78"/>
        <v>1</v>
      </c>
      <c r="AJ100" s="19">
        <f t="shared" si="79"/>
        <v>0.33333333333333331</v>
      </c>
      <c r="AK100" s="19">
        <f t="shared" si="80"/>
        <v>0</v>
      </c>
      <c r="AL100" s="19">
        <f t="shared" si="81"/>
        <v>0</v>
      </c>
      <c r="AM100" s="19">
        <f t="shared" si="82"/>
        <v>0.66666666666666663</v>
      </c>
      <c r="AN100" s="20">
        <f t="shared" si="83"/>
        <v>1</v>
      </c>
      <c r="AO100" s="32">
        <f t="shared" si="84"/>
        <v>0</v>
      </c>
      <c r="AP100" s="33">
        <f t="shared" si="85"/>
        <v>0.38659793814432991</v>
      </c>
      <c r="AQ100" s="33">
        <f t="shared" si="86"/>
        <v>0.66666666666666663</v>
      </c>
      <c r="AR100" s="34">
        <f t="shared" si="87"/>
        <v>0</v>
      </c>
      <c r="AS100" s="36">
        <f t="shared" si="88"/>
        <v>0</v>
      </c>
      <c r="AT100" s="34">
        <f t="shared" si="89"/>
        <v>0</v>
      </c>
      <c r="AU100" s="33">
        <f t="shared" si="90"/>
        <v>0.58139534883720934</v>
      </c>
      <c r="AV100" s="33">
        <f t="shared" si="91"/>
        <v>1</v>
      </c>
      <c r="AW100" s="34">
        <f t="shared" si="92"/>
        <v>0</v>
      </c>
      <c r="AX100" s="36">
        <f t="shared" si="93"/>
        <v>1</v>
      </c>
      <c r="AY100" s="34">
        <f t="shared" si="94"/>
        <v>0.25</v>
      </c>
      <c r="AZ100">
        <f t="shared" si="95"/>
        <v>7</v>
      </c>
      <c r="BB100">
        <f t="shared" si="70"/>
        <v>2.95</v>
      </c>
      <c r="BC100">
        <f t="shared" si="71"/>
        <v>-4.9999999999999822E-2</v>
      </c>
      <c r="BD100">
        <f t="shared" si="72"/>
        <v>3.95</v>
      </c>
      <c r="BE100">
        <f t="shared" si="73"/>
        <v>-4.9999999999999822E-2</v>
      </c>
    </row>
    <row r="101" spans="1:57" x14ac:dyDescent="0.2">
      <c r="A101" s="62" t="s">
        <v>44</v>
      </c>
      <c r="B101" s="62" t="s">
        <v>40</v>
      </c>
      <c r="C101" s="62" t="s">
        <v>42</v>
      </c>
      <c r="D101" s="62" t="s">
        <v>41</v>
      </c>
      <c r="E101" s="62" t="s">
        <v>43</v>
      </c>
      <c r="F101" s="64">
        <v>1.1689814814814816E-3</v>
      </c>
      <c r="G101" s="62">
        <v>-3</v>
      </c>
      <c r="H101" s="62">
        <v>6</v>
      </c>
      <c r="I101" s="62">
        <v>1</v>
      </c>
      <c r="J101" s="62">
        <v>3</v>
      </c>
      <c r="K101" s="62">
        <v>1</v>
      </c>
      <c r="L101" s="62">
        <v>0</v>
      </c>
      <c r="M101" s="62">
        <v>2</v>
      </c>
      <c r="N101" s="62">
        <v>0</v>
      </c>
      <c r="O101" s="62">
        <v>1</v>
      </c>
      <c r="P101" s="62">
        <v>0</v>
      </c>
      <c r="Q101" s="62">
        <v>0</v>
      </c>
      <c r="R101" s="62">
        <v>0</v>
      </c>
      <c r="S101" s="62">
        <v>2</v>
      </c>
      <c r="T101" s="62">
        <v>4</v>
      </c>
      <c r="U101" s="62">
        <v>3</v>
      </c>
      <c r="V101" s="62">
        <v>1</v>
      </c>
      <c r="W101" s="62">
        <v>0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>
        <v>4</v>
      </c>
      <c r="AE101" s="19">
        <f t="shared" si="74"/>
        <v>0</v>
      </c>
      <c r="AF101" s="19">
        <f t="shared" si="75"/>
        <v>0.33333333333333331</v>
      </c>
      <c r="AG101" s="19">
        <f t="shared" si="76"/>
        <v>0</v>
      </c>
      <c r="AH101" s="19">
        <f t="shared" si="77"/>
        <v>2</v>
      </c>
      <c r="AI101" s="20">
        <f t="shared" si="78"/>
        <v>0.33333333333333331</v>
      </c>
      <c r="AJ101" s="19">
        <f t="shared" si="79"/>
        <v>0</v>
      </c>
      <c r="AK101" s="19">
        <f t="shared" si="80"/>
        <v>0.33333333333333331</v>
      </c>
      <c r="AL101" s="19">
        <f t="shared" si="81"/>
        <v>0</v>
      </c>
      <c r="AM101" s="19">
        <f t="shared" si="82"/>
        <v>0</v>
      </c>
      <c r="AN101" s="20">
        <f t="shared" si="83"/>
        <v>1.3333333333333333</v>
      </c>
      <c r="AO101" s="32">
        <f t="shared" si="84"/>
        <v>-1</v>
      </c>
      <c r="AP101" s="33">
        <f t="shared" si="85"/>
        <v>0.26595744680851063</v>
      </c>
      <c r="AQ101" s="33">
        <f t="shared" si="86"/>
        <v>1</v>
      </c>
      <c r="AR101" s="34">
        <f t="shared" si="87"/>
        <v>0</v>
      </c>
      <c r="AS101" s="36">
        <f t="shared" si="88"/>
        <v>0</v>
      </c>
      <c r="AT101" s="34">
        <f t="shared" si="89"/>
        <v>0</v>
      </c>
      <c r="AU101" s="33">
        <f t="shared" si="90"/>
        <v>2.2727272727272729</v>
      </c>
      <c r="AV101" s="33">
        <f t="shared" si="91"/>
        <v>0</v>
      </c>
      <c r="AW101" s="34">
        <f t="shared" si="92"/>
        <v>0</v>
      </c>
      <c r="AX101" s="36">
        <f t="shared" si="93"/>
        <v>0</v>
      </c>
      <c r="AY101" s="34">
        <f t="shared" si="94"/>
        <v>0</v>
      </c>
      <c r="AZ101">
        <f t="shared" si="95"/>
        <v>6</v>
      </c>
      <c r="BB101">
        <f t="shared" si="70"/>
        <v>2.95</v>
      </c>
      <c r="BC101">
        <f t="shared" si="71"/>
        <v>-4.9999999999999822E-2</v>
      </c>
      <c r="BD101">
        <f t="shared" si="72"/>
        <v>2.9</v>
      </c>
      <c r="BE101">
        <f t="shared" si="73"/>
        <v>-0.10000000000000009</v>
      </c>
    </row>
    <row r="102" spans="1:57" x14ac:dyDescent="0.2">
      <c r="A102" s="62" t="s">
        <v>28</v>
      </c>
      <c r="B102" s="62" t="s">
        <v>33</v>
      </c>
      <c r="C102" s="62" t="s">
        <v>36</v>
      </c>
      <c r="D102" s="62" t="s">
        <v>37</v>
      </c>
      <c r="E102" s="62" t="s">
        <v>35</v>
      </c>
      <c r="F102" s="64">
        <v>1.1458333333333333E-3</v>
      </c>
      <c r="G102" s="62">
        <v>5</v>
      </c>
      <c r="H102" s="62">
        <v>6</v>
      </c>
      <c r="I102" s="62">
        <v>5</v>
      </c>
      <c r="J102" s="62">
        <v>3</v>
      </c>
      <c r="K102" s="62">
        <v>0</v>
      </c>
      <c r="L102" s="62">
        <v>0</v>
      </c>
      <c r="M102" s="62">
        <v>1</v>
      </c>
      <c r="N102" s="62">
        <v>2</v>
      </c>
      <c r="O102" s="62">
        <v>0</v>
      </c>
      <c r="P102" s="62">
        <v>0</v>
      </c>
      <c r="Q102" s="62">
        <v>1</v>
      </c>
      <c r="R102" s="62">
        <v>1</v>
      </c>
      <c r="S102" s="62">
        <v>1</v>
      </c>
      <c r="T102" s="62">
        <v>0</v>
      </c>
      <c r="U102" s="62">
        <v>3</v>
      </c>
      <c r="V102" s="62">
        <v>1</v>
      </c>
      <c r="W102" s="62">
        <v>2</v>
      </c>
      <c r="X102" s="62">
        <v>2</v>
      </c>
      <c r="Y102" s="62">
        <v>0</v>
      </c>
      <c r="Z102" s="62">
        <v>3</v>
      </c>
      <c r="AA102" s="62">
        <v>0</v>
      </c>
      <c r="AB102" s="62">
        <v>1</v>
      </c>
      <c r="AC102" s="62">
        <v>0</v>
      </c>
      <c r="AD102" s="62">
        <v>0</v>
      </c>
      <c r="AE102" s="19">
        <f t="shared" si="74"/>
        <v>0.66666666666666663</v>
      </c>
      <c r="AF102" s="19">
        <f t="shared" si="75"/>
        <v>0</v>
      </c>
      <c r="AG102" s="19">
        <f t="shared" si="76"/>
        <v>0</v>
      </c>
      <c r="AH102" s="19">
        <f t="shared" si="77"/>
        <v>0.33333333333333331</v>
      </c>
      <c r="AI102" s="20">
        <f t="shared" si="78"/>
        <v>1.6666666666666667</v>
      </c>
      <c r="AJ102" s="19">
        <f t="shared" si="79"/>
        <v>0</v>
      </c>
      <c r="AK102" s="19">
        <f t="shared" si="80"/>
        <v>0.33333333333333331</v>
      </c>
      <c r="AL102" s="19">
        <f t="shared" si="81"/>
        <v>0.5</v>
      </c>
      <c r="AM102" s="19">
        <f t="shared" si="82"/>
        <v>0</v>
      </c>
      <c r="AN102" s="20">
        <f t="shared" si="83"/>
        <v>0</v>
      </c>
      <c r="AO102" s="32">
        <f t="shared" si="84"/>
        <v>1.6666666666666667</v>
      </c>
      <c r="AP102" s="48">
        <f t="shared" si="85"/>
        <v>0.72674418604651159</v>
      </c>
      <c r="AQ102" s="48">
        <f t="shared" si="86"/>
        <v>1</v>
      </c>
      <c r="AR102" s="49">
        <f t="shared" si="87"/>
        <v>0</v>
      </c>
      <c r="AS102" s="51">
        <f t="shared" si="88"/>
        <v>0.5</v>
      </c>
      <c r="AT102" s="49">
        <f t="shared" si="89"/>
        <v>0.33333333333333331</v>
      </c>
      <c r="AU102" s="48">
        <f t="shared" si="90"/>
        <v>0</v>
      </c>
      <c r="AV102" s="48">
        <f t="shared" si="91"/>
        <v>0.5</v>
      </c>
      <c r="AW102" s="49">
        <f t="shared" si="92"/>
        <v>0</v>
      </c>
      <c r="AX102" s="51">
        <f t="shared" si="93"/>
        <v>0</v>
      </c>
      <c r="AY102" s="49">
        <f t="shared" si="94"/>
        <v>0</v>
      </c>
      <c r="AZ102">
        <f t="shared" si="95"/>
        <v>6</v>
      </c>
      <c r="BB102">
        <f t="shared" si="70"/>
        <v>3.4750000000000001</v>
      </c>
      <c r="BC102">
        <f t="shared" si="71"/>
        <v>0.47500000000000009</v>
      </c>
      <c r="BD102">
        <f t="shared" si="72"/>
        <v>3</v>
      </c>
      <c r="BE102">
        <f t="shared" si="73"/>
        <v>0</v>
      </c>
    </row>
    <row r="103" spans="1:57" x14ac:dyDescent="0.2">
      <c r="A103" s="62" t="s">
        <v>39</v>
      </c>
      <c r="B103" s="62" t="s">
        <v>40</v>
      </c>
      <c r="C103" s="62" t="s">
        <v>37</v>
      </c>
      <c r="D103" s="62" t="s">
        <v>34</v>
      </c>
      <c r="E103" s="62" t="s">
        <v>35</v>
      </c>
      <c r="F103" s="64">
        <v>1.1111111111111111E-3</v>
      </c>
      <c r="G103" s="62">
        <v>-3</v>
      </c>
      <c r="H103" s="62">
        <v>6</v>
      </c>
      <c r="I103" s="62">
        <v>4</v>
      </c>
      <c r="J103" s="62">
        <v>3</v>
      </c>
      <c r="K103" s="62">
        <v>1</v>
      </c>
      <c r="L103" s="62">
        <v>0</v>
      </c>
      <c r="M103" s="62">
        <v>0</v>
      </c>
      <c r="N103" s="62">
        <v>1</v>
      </c>
      <c r="O103" s="62">
        <v>0</v>
      </c>
      <c r="P103" s="62">
        <v>0</v>
      </c>
      <c r="Q103" s="62">
        <v>0</v>
      </c>
      <c r="R103" s="62">
        <v>1</v>
      </c>
      <c r="S103" s="62">
        <v>2</v>
      </c>
      <c r="T103" s="62">
        <v>7</v>
      </c>
      <c r="U103" s="62">
        <v>3</v>
      </c>
      <c r="V103" s="62">
        <v>0</v>
      </c>
      <c r="W103" s="62">
        <v>0</v>
      </c>
      <c r="X103" s="62">
        <v>0</v>
      </c>
      <c r="Y103" s="62">
        <v>3</v>
      </c>
      <c r="Z103" s="62">
        <v>0</v>
      </c>
      <c r="AA103" s="62">
        <v>0</v>
      </c>
      <c r="AB103" s="62">
        <v>0</v>
      </c>
      <c r="AC103" s="62">
        <v>3</v>
      </c>
      <c r="AD103" s="62">
        <v>1</v>
      </c>
      <c r="AE103" s="19">
        <f t="shared" si="74"/>
        <v>1</v>
      </c>
      <c r="AF103" s="19">
        <f t="shared" si="75"/>
        <v>0.33333333333333331</v>
      </c>
      <c r="AG103" s="19">
        <f t="shared" si="76"/>
        <v>0</v>
      </c>
      <c r="AH103" s="19">
        <f t="shared" si="77"/>
        <v>2</v>
      </c>
      <c r="AI103" s="20">
        <f t="shared" si="78"/>
        <v>1.3333333333333333</v>
      </c>
      <c r="AJ103" s="19">
        <f t="shared" si="79"/>
        <v>1</v>
      </c>
      <c r="AK103" s="19">
        <f t="shared" si="80"/>
        <v>0</v>
      </c>
      <c r="AL103" s="19">
        <f t="shared" si="81"/>
        <v>0</v>
      </c>
      <c r="AM103" s="19">
        <f t="shared" si="82"/>
        <v>0.33333333333333331</v>
      </c>
      <c r="AN103" s="20">
        <f t="shared" si="83"/>
        <v>2.3333333333333335</v>
      </c>
      <c r="AO103" s="32">
        <f t="shared" si="84"/>
        <v>-1.0000000000000002</v>
      </c>
      <c r="AP103" s="33">
        <f t="shared" si="85"/>
        <v>1.0638297872340425</v>
      </c>
      <c r="AQ103" s="33">
        <f t="shared" si="86"/>
        <v>0</v>
      </c>
      <c r="AR103" s="34">
        <f t="shared" si="87"/>
        <v>1</v>
      </c>
      <c r="AS103" s="36">
        <f t="shared" si="88"/>
        <v>1</v>
      </c>
      <c r="AT103" s="34">
        <f t="shared" si="89"/>
        <v>0.33333333333333331</v>
      </c>
      <c r="AU103" s="33">
        <f t="shared" si="90"/>
        <v>1.0869565217391304</v>
      </c>
      <c r="AV103" s="33">
        <f t="shared" si="91"/>
        <v>0</v>
      </c>
      <c r="AW103" s="34">
        <f t="shared" si="92"/>
        <v>0</v>
      </c>
      <c r="AX103" s="36">
        <f t="shared" si="93"/>
        <v>1</v>
      </c>
      <c r="AY103" s="34">
        <f t="shared" si="94"/>
        <v>1</v>
      </c>
      <c r="AZ103">
        <f t="shared" si="95"/>
        <v>6</v>
      </c>
      <c r="BB103">
        <f t="shared" si="70"/>
        <v>2.95</v>
      </c>
      <c r="BC103">
        <f t="shared" si="71"/>
        <v>-4.9999999999999822E-2</v>
      </c>
      <c r="BD103">
        <f t="shared" si="72"/>
        <v>3.4750000000000001</v>
      </c>
      <c r="BE103">
        <f t="shared" si="73"/>
        <v>0.47500000000000009</v>
      </c>
    </row>
    <row r="104" spans="1:57" x14ac:dyDescent="0.2">
      <c r="A104" s="62" t="s">
        <v>28</v>
      </c>
      <c r="B104" s="62" t="s">
        <v>29</v>
      </c>
      <c r="C104" s="62" t="s">
        <v>30</v>
      </c>
      <c r="D104" s="62" t="s">
        <v>31</v>
      </c>
      <c r="E104" s="62" t="s">
        <v>32</v>
      </c>
      <c r="F104" s="64">
        <v>1.0995370370370371E-3</v>
      </c>
      <c r="G104" s="62">
        <v>1</v>
      </c>
      <c r="H104" s="62">
        <v>6</v>
      </c>
      <c r="I104" s="62">
        <v>2</v>
      </c>
      <c r="J104" s="62">
        <v>3</v>
      </c>
      <c r="K104" s="62">
        <v>1</v>
      </c>
      <c r="L104" s="62">
        <v>0</v>
      </c>
      <c r="M104" s="62">
        <v>1</v>
      </c>
      <c r="N104" s="62">
        <v>1</v>
      </c>
      <c r="O104" s="62">
        <v>0</v>
      </c>
      <c r="P104" s="62">
        <v>0</v>
      </c>
      <c r="Q104" s="62">
        <v>1</v>
      </c>
      <c r="R104" s="62">
        <v>1</v>
      </c>
      <c r="S104" s="62">
        <v>0</v>
      </c>
      <c r="T104" s="62">
        <v>1</v>
      </c>
      <c r="U104" s="62">
        <v>3</v>
      </c>
      <c r="V104" s="62">
        <v>0</v>
      </c>
      <c r="W104" s="62">
        <v>0</v>
      </c>
      <c r="X104" s="62">
        <v>2</v>
      </c>
      <c r="Y104" s="62">
        <v>0</v>
      </c>
      <c r="Z104" s="62">
        <v>1</v>
      </c>
      <c r="AA104" s="62">
        <v>0</v>
      </c>
      <c r="AB104" s="62">
        <v>1</v>
      </c>
      <c r="AC104" s="62">
        <v>0</v>
      </c>
      <c r="AD104" s="62">
        <v>1</v>
      </c>
      <c r="AE104" s="19">
        <f t="shared" si="74"/>
        <v>0.5</v>
      </c>
      <c r="AF104" s="19">
        <f t="shared" si="75"/>
        <v>0.33333333333333331</v>
      </c>
      <c r="AG104" s="19">
        <f t="shared" si="76"/>
        <v>0</v>
      </c>
      <c r="AH104" s="19">
        <f t="shared" si="77"/>
        <v>0</v>
      </c>
      <c r="AI104" s="20">
        <f t="shared" si="78"/>
        <v>0.66666666666666663</v>
      </c>
      <c r="AJ104" s="19">
        <f t="shared" si="79"/>
        <v>0</v>
      </c>
      <c r="AK104" s="19">
        <f t="shared" si="80"/>
        <v>0</v>
      </c>
      <c r="AL104" s="19">
        <f t="shared" si="81"/>
        <v>0</v>
      </c>
      <c r="AM104" s="19">
        <f t="shared" si="82"/>
        <v>0.5</v>
      </c>
      <c r="AN104" s="20">
        <f t="shared" si="83"/>
        <v>0.33333333333333331</v>
      </c>
      <c r="AO104" s="32">
        <f t="shared" si="84"/>
        <v>0.33333333333333331</v>
      </c>
      <c r="AP104" s="33">
        <f t="shared" si="85"/>
        <v>0.5</v>
      </c>
      <c r="AQ104" s="33">
        <f t="shared" si="86"/>
        <v>1</v>
      </c>
      <c r="AR104" s="34">
        <f t="shared" si="87"/>
        <v>1</v>
      </c>
      <c r="AS104" s="36">
        <f t="shared" si="88"/>
        <v>1</v>
      </c>
      <c r="AT104" s="34">
        <f t="shared" si="89"/>
        <v>0.33333333333333331</v>
      </c>
      <c r="AU104" s="33">
        <f t="shared" si="90"/>
        <v>0.2252252252252252</v>
      </c>
      <c r="AV104" s="33">
        <f t="shared" si="91"/>
        <v>1</v>
      </c>
      <c r="AW104" s="34">
        <f t="shared" si="92"/>
        <v>0</v>
      </c>
      <c r="AX104" s="36">
        <f t="shared" si="93"/>
        <v>0</v>
      </c>
      <c r="AY104" s="34">
        <f t="shared" si="94"/>
        <v>0</v>
      </c>
      <c r="AZ104">
        <f t="shared" si="95"/>
        <v>6</v>
      </c>
      <c r="BB104">
        <f t="shared" si="70"/>
        <v>3</v>
      </c>
      <c r="BC104">
        <f t="shared" si="71"/>
        <v>0</v>
      </c>
      <c r="BD104">
        <f t="shared" si="72"/>
        <v>2.4750000000000001</v>
      </c>
      <c r="BE104">
        <f t="shared" si="73"/>
        <v>-0.52499999999999991</v>
      </c>
    </row>
    <row r="105" spans="1:57" x14ac:dyDescent="0.2">
      <c r="A105" s="62" t="s">
        <v>31</v>
      </c>
      <c r="B105" s="62" t="s">
        <v>39</v>
      </c>
      <c r="C105" s="62" t="s">
        <v>42</v>
      </c>
      <c r="D105" s="62" t="s">
        <v>41</v>
      </c>
      <c r="E105" s="62" t="s">
        <v>43</v>
      </c>
      <c r="F105" s="64">
        <v>1.0879629629629629E-3</v>
      </c>
      <c r="G105" s="62">
        <v>2</v>
      </c>
      <c r="H105" s="62">
        <v>6</v>
      </c>
      <c r="I105" s="62">
        <v>2</v>
      </c>
      <c r="J105" s="62">
        <v>3</v>
      </c>
      <c r="K105" s="62">
        <v>0</v>
      </c>
      <c r="L105" s="62">
        <v>0</v>
      </c>
      <c r="M105" s="62">
        <v>2</v>
      </c>
      <c r="N105" s="62">
        <v>1</v>
      </c>
      <c r="O105" s="62">
        <v>2</v>
      </c>
      <c r="P105" s="62">
        <v>0</v>
      </c>
      <c r="Q105" s="62">
        <v>0</v>
      </c>
      <c r="R105" s="62">
        <v>1</v>
      </c>
      <c r="S105" s="62">
        <v>0</v>
      </c>
      <c r="T105" s="62">
        <v>0</v>
      </c>
      <c r="U105" s="62">
        <v>3</v>
      </c>
      <c r="V105" s="62">
        <v>2</v>
      </c>
      <c r="W105" s="62">
        <v>1</v>
      </c>
      <c r="X105" s="62">
        <v>1</v>
      </c>
      <c r="Y105" s="62">
        <v>0</v>
      </c>
      <c r="Z105" s="62">
        <v>1</v>
      </c>
      <c r="AA105" s="62">
        <v>0</v>
      </c>
      <c r="AB105" s="62">
        <v>0</v>
      </c>
      <c r="AC105" s="62">
        <v>0</v>
      </c>
      <c r="AD105" s="62">
        <v>1</v>
      </c>
      <c r="AE105" s="19">
        <f t="shared" si="74"/>
        <v>0.33333333333333331</v>
      </c>
      <c r="AF105" s="19">
        <f t="shared" si="75"/>
        <v>0</v>
      </c>
      <c r="AG105" s="19">
        <f t="shared" si="76"/>
        <v>0</v>
      </c>
      <c r="AH105" s="19">
        <f t="shared" si="77"/>
        <v>0</v>
      </c>
      <c r="AI105" s="20">
        <f t="shared" si="78"/>
        <v>0.66666666666666663</v>
      </c>
      <c r="AJ105" s="19">
        <f t="shared" si="79"/>
        <v>0</v>
      </c>
      <c r="AK105" s="19">
        <f t="shared" si="80"/>
        <v>0.66666666666666663</v>
      </c>
      <c r="AL105" s="19">
        <f t="shared" si="81"/>
        <v>0.5</v>
      </c>
      <c r="AM105" s="19">
        <f t="shared" si="82"/>
        <v>1</v>
      </c>
      <c r="AN105" s="20">
        <f t="shared" si="83"/>
        <v>0</v>
      </c>
      <c r="AO105" s="32">
        <f t="shared" si="84"/>
        <v>0.66666666666666663</v>
      </c>
      <c r="AP105" s="33">
        <f t="shared" si="85"/>
        <v>0.33333333333333331</v>
      </c>
      <c r="AQ105" s="33">
        <f t="shared" si="86"/>
        <v>1</v>
      </c>
      <c r="AR105" s="34">
        <f t="shared" si="87"/>
        <v>0</v>
      </c>
      <c r="AS105" s="36">
        <f t="shared" si="88"/>
        <v>1</v>
      </c>
      <c r="AT105" s="34">
        <f t="shared" si="89"/>
        <v>0.33333333333333331</v>
      </c>
      <c r="AU105" s="33">
        <f t="shared" si="90"/>
        <v>0</v>
      </c>
      <c r="AV105" s="33">
        <f t="shared" si="91"/>
        <v>0.5</v>
      </c>
      <c r="AW105" s="34">
        <f t="shared" si="92"/>
        <v>0</v>
      </c>
      <c r="AX105" s="36">
        <f t="shared" si="93"/>
        <v>0</v>
      </c>
      <c r="AY105" s="34">
        <f t="shared" si="94"/>
        <v>0</v>
      </c>
      <c r="AZ105">
        <f t="shared" si="95"/>
        <v>6</v>
      </c>
      <c r="BB105">
        <f t="shared" si="70"/>
        <v>3</v>
      </c>
      <c r="BC105">
        <f t="shared" si="71"/>
        <v>0</v>
      </c>
      <c r="BD105">
        <f t="shared" si="72"/>
        <v>2.4750000000000001</v>
      </c>
      <c r="BE105">
        <f t="shared" si="73"/>
        <v>-0.52499999999999991</v>
      </c>
    </row>
    <row r="106" spans="1:57" x14ac:dyDescent="0.2">
      <c r="A106" s="62" t="s">
        <v>28</v>
      </c>
      <c r="B106" s="62" t="s">
        <v>30</v>
      </c>
      <c r="C106" s="62" t="s">
        <v>40</v>
      </c>
      <c r="D106" s="62" t="s">
        <v>38</v>
      </c>
      <c r="E106" s="62" t="s">
        <v>35</v>
      </c>
      <c r="F106" s="64">
        <v>1.0763888888888889E-3</v>
      </c>
      <c r="G106" s="62">
        <v>2</v>
      </c>
      <c r="H106" s="62">
        <v>4</v>
      </c>
      <c r="I106" s="62">
        <v>2</v>
      </c>
      <c r="J106" s="62">
        <v>2</v>
      </c>
      <c r="K106" s="62">
        <v>1</v>
      </c>
      <c r="L106" s="62">
        <v>0</v>
      </c>
      <c r="M106" s="62">
        <v>0</v>
      </c>
      <c r="N106" s="62">
        <v>1</v>
      </c>
      <c r="O106" s="62">
        <v>0</v>
      </c>
      <c r="P106" s="62">
        <v>0</v>
      </c>
      <c r="Q106" s="62">
        <v>0</v>
      </c>
      <c r="R106" s="62">
        <v>0</v>
      </c>
      <c r="S106" s="62">
        <v>0</v>
      </c>
      <c r="T106" s="62">
        <v>0</v>
      </c>
      <c r="U106" s="62">
        <v>2</v>
      </c>
      <c r="V106" s="62">
        <v>0</v>
      </c>
      <c r="W106" s="62">
        <v>0</v>
      </c>
      <c r="X106" s="62">
        <v>2</v>
      </c>
      <c r="Y106" s="62">
        <v>0</v>
      </c>
      <c r="Z106" s="62">
        <v>0</v>
      </c>
      <c r="AA106" s="62">
        <v>0</v>
      </c>
      <c r="AB106" s="62">
        <v>2</v>
      </c>
      <c r="AC106" s="62">
        <v>0</v>
      </c>
      <c r="AD106" s="62">
        <v>0</v>
      </c>
      <c r="AE106" s="19">
        <f t="shared" si="74"/>
        <v>1</v>
      </c>
      <c r="AF106" s="19">
        <f t="shared" si="75"/>
        <v>0.5</v>
      </c>
      <c r="AG106" s="19">
        <f t="shared" si="76"/>
        <v>0</v>
      </c>
      <c r="AH106" s="19">
        <f t="shared" si="77"/>
        <v>0</v>
      </c>
      <c r="AI106" s="20">
        <f t="shared" si="78"/>
        <v>1</v>
      </c>
      <c r="AJ106" s="19">
        <f t="shared" si="79"/>
        <v>0</v>
      </c>
      <c r="AK106" s="19">
        <f t="shared" si="80"/>
        <v>0</v>
      </c>
      <c r="AL106" s="19">
        <f t="shared" si="81"/>
        <v>0</v>
      </c>
      <c r="AM106" s="19">
        <f t="shared" si="82"/>
        <v>0</v>
      </c>
      <c r="AN106" s="20">
        <f t="shared" si="83"/>
        <v>0</v>
      </c>
      <c r="AO106" s="32">
        <f t="shared" si="84"/>
        <v>1</v>
      </c>
      <c r="AP106" s="33">
        <f t="shared" si="85"/>
        <v>1</v>
      </c>
      <c r="AQ106" s="33">
        <f t="shared" si="86"/>
        <v>0</v>
      </c>
      <c r="AR106" s="34">
        <f t="shared" si="87"/>
        <v>0</v>
      </c>
      <c r="AS106" s="36">
        <f t="shared" si="88"/>
        <v>0</v>
      </c>
      <c r="AT106" s="34">
        <f t="shared" si="89"/>
        <v>0</v>
      </c>
      <c r="AU106" s="33">
        <f t="shared" si="90"/>
        <v>0</v>
      </c>
      <c r="AV106" s="33">
        <f t="shared" si="91"/>
        <v>1</v>
      </c>
      <c r="AW106" s="34">
        <f t="shared" si="92"/>
        <v>0</v>
      </c>
      <c r="AX106" s="36">
        <f t="shared" si="93"/>
        <v>0</v>
      </c>
      <c r="AY106" s="34">
        <f t="shared" si="94"/>
        <v>0</v>
      </c>
      <c r="AZ106">
        <f t="shared" si="95"/>
        <v>4</v>
      </c>
      <c r="BB106">
        <f t="shared" si="70"/>
        <v>2</v>
      </c>
      <c r="BC106">
        <f t="shared" si="71"/>
        <v>0</v>
      </c>
      <c r="BD106">
        <f t="shared" si="72"/>
        <v>2</v>
      </c>
      <c r="BE106">
        <f t="shared" si="73"/>
        <v>0</v>
      </c>
    </row>
    <row r="107" spans="1:57" x14ac:dyDescent="0.2">
      <c r="A107" s="62" t="s">
        <v>28</v>
      </c>
      <c r="B107" s="62" t="s">
        <v>31</v>
      </c>
      <c r="C107" s="62" t="s">
        <v>40</v>
      </c>
      <c r="D107" s="62" t="s">
        <v>32</v>
      </c>
      <c r="E107" s="62" t="s">
        <v>42</v>
      </c>
      <c r="F107" s="64">
        <v>1.0763888888888889E-3</v>
      </c>
      <c r="G107" s="62">
        <v>2</v>
      </c>
      <c r="H107" s="62">
        <v>7</v>
      </c>
      <c r="I107" s="62">
        <v>4</v>
      </c>
      <c r="J107" s="62">
        <v>4</v>
      </c>
      <c r="K107" s="62">
        <v>2</v>
      </c>
      <c r="L107" s="62">
        <v>0</v>
      </c>
      <c r="M107" s="62">
        <v>0</v>
      </c>
      <c r="N107" s="62">
        <v>2</v>
      </c>
      <c r="O107" s="62">
        <v>0</v>
      </c>
      <c r="P107" s="62">
        <v>0</v>
      </c>
      <c r="Q107" s="62">
        <v>0</v>
      </c>
      <c r="R107" s="62">
        <v>1</v>
      </c>
      <c r="S107" s="62">
        <v>0</v>
      </c>
      <c r="T107" s="62">
        <v>2</v>
      </c>
      <c r="U107" s="62">
        <v>3</v>
      </c>
      <c r="V107" s="62">
        <v>1</v>
      </c>
      <c r="W107" s="62">
        <v>0</v>
      </c>
      <c r="X107" s="62">
        <v>1</v>
      </c>
      <c r="Y107" s="62">
        <v>0</v>
      </c>
      <c r="Z107" s="62">
        <v>1</v>
      </c>
      <c r="AA107" s="62">
        <v>0</v>
      </c>
      <c r="AB107" s="62">
        <v>0</v>
      </c>
      <c r="AC107" s="62">
        <v>0</v>
      </c>
      <c r="AD107" s="62">
        <v>2</v>
      </c>
      <c r="AE107" s="19">
        <f t="shared" si="74"/>
        <v>1</v>
      </c>
      <c r="AF107" s="19">
        <f t="shared" si="75"/>
        <v>0.5</v>
      </c>
      <c r="AG107" s="19">
        <f t="shared" si="76"/>
        <v>0</v>
      </c>
      <c r="AH107" s="19">
        <f t="shared" si="77"/>
        <v>0</v>
      </c>
      <c r="AI107" s="20">
        <f t="shared" si="78"/>
        <v>1</v>
      </c>
      <c r="AJ107" s="19">
        <f t="shared" si="79"/>
        <v>0</v>
      </c>
      <c r="AK107" s="19">
        <f t="shared" si="80"/>
        <v>0.33333333333333331</v>
      </c>
      <c r="AL107" s="19">
        <f t="shared" si="81"/>
        <v>0</v>
      </c>
      <c r="AM107" s="19">
        <f t="shared" si="82"/>
        <v>2</v>
      </c>
      <c r="AN107" s="20">
        <f t="shared" si="83"/>
        <v>0.66666666666666663</v>
      </c>
      <c r="AO107" s="32">
        <f t="shared" si="84"/>
        <v>0.33333333333333337</v>
      </c>
      <c r="AP107" s="33">
        <f t="shared" si="85"/>
        <v>1</v>
      </c>
      <c r="AQ107" s="33">
        <f t="shared" si="86"/>
        <v>0</v>
      </c>
      <c r="AR107" s="34">
        <f t="shared" si="87"/>
        <v>0.5</v>
      </c>
      <c r="AS107" s="36">
        <f t="shared" si="88"/>
        <v>0.5</v>
      </c>
      <c r="AT107" s="34">
        <f t="shared" si="89"/>
        <v>0.25</v>
      </c>
      <c r="AU107" s="33">
        <f t="shared" si="90"/>
        <v>0.69444444444444442</v>
      </c>
      <c r="AV107" s="33">
        <f t="shared" si="91"/>
        <v>1</v>
      </c>
      <c r="AW107" s="34">
        <f t="shared" si="92"/>
        <v>0</v>
      </c>
      <c r="AX107" s="36">
        <f t="shared" si="93"/>
        <v>0</v>
      </c>
      <c r="AY107" s="34">
        <f t="shared" si="94"/>
        <v>0</v>
      </c>
      <c r="AZ107">
        <f t="shared" si="95"/>
        <v>7</v>
      </c>
      <c r="BB107">
        <f t="shared" si="70"/>
        <v>4</v>
      </c>
      <c r="BC107">
        <f t="shared" si="71"/>
        <v>0</v>
      </c>
      <c r="BD107">
        <f t="shared" si="72"/>
        <v>2.95</v>
      </c>
      <c r="BE107">
        <f t="shared" si="73"/>
        <v>-4.9999999999999822E-2</v>
      </c>
    </row>
    <row r="108" spans="1:57" x14ac:dyDescent="0.2">
      <c r="A108" s="62" t="s">
        <v>29</v>
      </c>
      <c r="B108" s="62" t="s">
        <v>32</v>
      </c>
      <c r="C108" s="62" t="s">
        <v>37</v>
      </c>
      <c r="D108" s="62" t="s">
        <v>34</v>
      </c>
      <c r="E108" s="62" t="s">
        <v>35</v>
      </c>
      <c r="F108" s="64">
        <v>1.0648148148148147E-3</v>
      </c>
      <c r="G108" s="62">
        <v>2</v>
      </c>
      <c r="H108" s="62">
        <v>4</v>
      </c>
      <c r="I108" s="62">
        <v>2</v>
      </c>
      <c r="J108" s="62">
        <v>2</v>
      </c>
      <c r="K108" s="62">
        <v>1</v>
      </c>
      <c r="L108" s="62">
        <v>1</v>
      </c>
      <c r="M108" s="62">
        <v>0</v>
      </c>
      <c r="N108" s="62">
        <v>0</v>
      </c>
      <c r="O108" s="62">
        <v>1</v>
      </c>
      <c r="P108" s="62">
        <v>0</v>
      </c>
      <c r="Q108" s="62">
        <v>0</v>
      </c>
      <c r="R108" s="62">
        <v>0</v>
      </c>
      <c r="S108" s="62">
        <v>2</v>
      </c>
      <c r="T108" s="62">
        <v>0</v>
      </c>
      <c r="U108" s="62">
        <v>2</v>
      </c>
      <c r="V108" s="62">
        <v>2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2">
        <v>0</v>
      </c>
      <c r="AC108" s="62">
        <v>0</v>
      </c>
      <c r="AD108" s="62">
        <v>0</v>
      </c>
      <c r="AE108" s="19">
        <f t="shared" si="74"/>
        <v>0</v>
      </c>
      <c r="AF108" s="19">
        <f t="shared" si="75"/>
        <v>0.5</v>
      </c>
      <c r="AG108" s="19">
        <f t="shared" si="76"/>
        <v>1</v>
      </c>
      <c r="AH108" s="19">
        <f t="shared" si="77"/>
        <v>2</v>
      </c>
      <c r="AI108" s="20">
        <f t="shared" si="78"/>
        <v>1</v>
      </c>
      <c r="AJ108" s="19">
        <f t="shared" si="79"/>
        <v>0</v>
      </c>
      <c r="AK108" s="19">
        <f t="shared" si="80"/>
        <v>1</v>
      </c>
      <c r="AL108" s="19">
        <f t="shared" si="81"/>
        <v>0</v>
      </c>
      <c r="AM108" s="19">
        <f t="shared" si="82"/>
        <v>0</v>
      </c>
      <c r="AN108" s="20">
        <f t="shared" si="83"/>
        <v>0</v>
      </c>
      <c r="AO108" s="32">
        <f t="shared" si="84"/>
        <v>1</v>
      </c>
      <c r="AP108" s="33">
        <f t="shared" si="85"/>
        <v>0.53191489361702127</v>
      </c>
      <c r="AQ108" s="33">
        <f t="shared" si="86"/>
        <v>0</v>
      </c>
      <c r="AR108" s="34">
        <f t="shared" si="87"/>
        <v>0</v>
      </c>
      <c r="AS108" s="36">
        <f t="shared" si="88"/>
        <v>0</v>
      </c>
      <c r="AT108" s="34">
        <f t="shared" si="89"/>
        <v>0</v>
      </c>
      <c r="AU108" s="33">
        <f t="shared" si="90"/>
        <v>0</v>
      </c>
      <c r="AV108" s="33">
        <f t="shared" si="91"/>
        <v>0</v>
      </c>
      <c r="AW108" s="34">
        <f t="shared" si="92"/>
        <v>0</v>
      </c>
      <c r="AX108" s="36">
        <f t="shared" si="93"/>
        <v>0</v>
      </c>
      <c r="AY108" s="34">
        <f t="shared" si="94"/>
        <v>0</v>
      </c>
      <c r="AZ108">
        <f t="shared" si="95"/>
        <v>4</v>
      </c>
      <c r="BB108">
        <f t="shared" si="70"/>
        <v>1.95</v>
      </c>
      <c r="BC108">
        <f t="shared" si="71"/>
        <v>-5.0000000000000044E-2</v>
      </c>
      <c r="BD108">
        <f t="shared" si="72"/>
        <v>2</v>
      </c>
      <c r="BE108">
        <f t="shared" si="73"/>
        <v>0</v>
      </c>
    </row>
    <row r="109" spans="1:57" x14ac:dyDescent="0.2">
      <c r="A109" s="62" t="s">
        <v>31</v>
      </c>
      <c r="B109" s="62" t="s">
        <v>45</v>
      </c>
      <c r="C109" s="62" t="s">
        <v>32</v>
      </c>
      <c r="D109" s="62" t="s">
        <v>42</v>
      </c>
      <c r="E109" s="62" t="s">
        <v>41</v>
      </c>
      <c r="F109" s="64">
        <v>1.0648148148148147E-3</v>
      </c>
      <c r="G109" s="62">
        <v>-2</v>
      </c>
      <c r="H109" s="62">
        <v>6</v>
      </c>
      <c r="I109" s="62">
        <v>2</v>
      </c>
      <c r="J109" s="62">
        <v>3</v>
      </c>
      <c r="K109" s="62">
        <v>1</v>
      </c>
      <c r="L109" s="62">
        <v>1</v>
      </c>
      <c r="M109" s="62">
        <v>1</v>
      </c>
      <c r="N109" s="62">
        <v>1</v>
      </c>
      <c r="O109" s="62">
        <v>1</v>
      </c>
      <c r="P109" s="62">
        <v>0</v>
      </c>
      <c r="Q109" s="62">
        <v>1</v>
      </c>
      <c r="R109" s="62">
        <v>0</v>
      </c>
      <c r="S109" s="62">
        <v>0</v>
      </c>
      <c r="T109" s="62">
        <v>4</v>
      </c>
      <c r="U109" s="62">
        <v>3</v>
      </c>
      <c r="V109" s="62">
        <v>1</v>
      </c>
      <c r="W109" s="62">
        <v>0</v>
      </c>
      <c r="X109" s="62">
        <v>0</v>
      </c>
      <c r="Y109" s="62">
        <v>1</v>
      </c>
      <c r="Z109" s="62">
        <v>0</v>
      </c>
      <c r="AA109" s="62">
        <v>0</v>
      </c>
      <c r="AB109" s="62">
        <v>0</v>
      </c>
      <c r="AC109" s="62">
        <v>0</v>
      </c>
      <c r="AD109" s="62">
        <v>2</v>
      </c>
      <c r="AE109" s="19">
        <f t="shared" si="74"/>
        <v>0.33333333333333331</v>
      </c>
      <c r="AF109" s="19">
        <f t="shared" si="75"/>
        <v>0.33333333333333331</v>
      </c>
      <c r="AG109" s="19">
        <f t="shared" si="76"/>
        <v>0.5</v>
      </c>
      <c r="AH109" s="19">
        <f t="shared" si="77"/>
        <v>0</v>
      </c>
      <c r="AI109" s="20">
        <f t="shared" si="78"/>
        <v>0.66666666666666663</v>
      </c>
      <c r="AJ109" s="19">
        <f t="shared" si="79"/>
        <v>1</v>
      </c>
      <c r="AK109" s="19">
        <f t="shared" si="80"/>
        <v>0.33333333333333331</v>
      </c>
      <c r="AL109" s="19">
        <f t="shared" si="81"/>
        <v>0</v>
      </c>
      <c r="AM109" s="19">
        <f t="shared" si="82"/>
        <v>2</v>
      </c>
      <c r="AN109" s="20">
        <f t="shared" si="83"/>
        <v>1.3333333333333333</v>
      </c>
      <c r="AO109" s="32">
        <f t="shared" si="84"/>
        <v>-0.66666666666666663</v>
      </c>
      <c r="AP109" s="33">
        <f t="shared" si="85"/>
        <v>0.33333333333333331</v>
      </c>
      <c r="AQ109" s="33">
        <f t="shared" si="86"/>
        <v>0.5</v>
      </c>
      <c r="AR109" s="34">
        <f t="shared" si="87"/>
        <v>0</v>
      </c>
      <c r="AS109" s="36">
        <f t="shared" si="88"/>
        <v>0</v>
      </c>
      <c r="AT109" s="34">
        <f t="shared" si="89"/>
        <v>0</v>
      </c>
      <c r="AU109" s="33">
        <f t="shared" si="90"/>
        <v>1.3888888888888888</v>
      </c>
      <c r="AV109" s="33">
        <f t="shared" si="91"/>
        <v>0</v>
      </c>
      <c r="AW109" s="34">
        <f t="shared" si="92"/>
        <v>0</v>
      </c>
      <c r="AX109" s="36">
        <f t="shared" si="93"/>
        <v>0</v>
      </c>
      <c r="AY109" s="34">
        <f t="shared" si="94"/>
        <v>0</v>
      </c>
      <c r="AZ109">
        <f t="shared" si="95"/>
        <v>6</v>
      </c>
      <c r="BB109">
        <f t="shared" si="70"/>
        <v>3</v>
      </c>
      <c r="BC109">
        <f t="shared" si="71"/>
        <v>0</v>
      </c>
      <c r="BD109">
        <f t="shared" si="72"/>
        <v>2.95</v>
      </c>
      <c r="BE109">
        <f t="shared" si="73"/>
        <v>-4.9999999999999822E-2</v>
      </c>
    </row>
    <row r="110" spans="1:57" x14ac:dyDescent="0.2">
      <c r="A110" s="62" t="s">
        <v>29</v>
      </c>
      <c r="B110" s="62" t="s">
        <v>30</v>
      </c>
      <c r="C110" s="62" t="s">
        <v>32</v>
      </c>
      <c r="D110" s="62" t="s">
        <v>37</v>
      </c>
      <c r="E110" s="62" t="s">
        <v>35</v>
      </c>
      <c r="F110" s="64">
        <v>1.0416666666666667E-3</v>
      </c>
      <c r="G110" s="62">
        <v>0</v>
      </c>
      <c r="H110" s="62">
        <v>4</v>
      </c>
      <c r="I110" s="62">
        <v>3</v>
      </c>
      <c r="J110" s="62">
        <v>2</v>
      </c>
      <c r="K110" s="62">
        <v>0</v>
      </c>
      <c r="L110" s="62">
        <v>0</v>
      </c>
      <c r="M110" s="62">
        <v>1</v>
      </c>
      <c r="N110" s="62">
        <v>0</v>
      </c>
      <c r="O110" s="62">
        <v>0</v>
      </c>
      <c r="P110" s="62">
        <v>1</v>
      </c>
      <c r="Q110" s="62">
        <v>1</v>
      </c>
      <c r="R110" s="62">
        <v>1</v>
      </c>
      <c r="S110" s="62">
        <v>0</v>
      </c>
      <c r="T110" s="62">
        <v>3</v>
      </c>
      <c r="U110" s="62">
        <v>2</v>
      </c>
      <c r="V110" s="62">
        <v>0</v>
      </c>
      <c r="W110" s="62">
        <v>0</v>
      </c>
      <c r="X110" s="62">
        <v>1</v>
      </c>
      <c r="Y110" s="62">
        <v>0</v>
      </c>
      <c r="Z110" s="62">
        <v>0</v>
      </c>
      <c r="AA110" s="62">
        <v>1</v>
      </c>
      <c r="AB110" s="62">
        <v>1</v>
      </c>
      <c r="AC110" s="62">
        <v>1</v>
      </c>
      <c r="AD110" s="62">
        <v>0</v>
      </c>
      <c r="AE110" s="19">
        <f t="shared" si="74"/>
        <v>0.75</v>
      </c>
      <c r="AF110" s="19">
        <f t="shared" si="75"/>
        <v>0</v>
      </c>
      <c r="AG110" s="19">
        <f t="shared" si="76"/>
        <v>0</v>
      </c>
      <c r="AH110" s="19">
        <f t="shared" si="77"/>
        <v>0</v>
      </c>
      <c r="AI110" s="20">
        <f t="shared" si="78"/>
        <v>1.5</v>
      </c>
      <c r="AJ110" s="19">
        <f t="shared" si="79"/>
        <v>0.75</v>
      </c>
      <c r="AK110" s="19">
        <f t="shared" si="80"/>
        <v>0</v>
      </c>
      <c r="AL110" s="19">
        <f t="shared" si="81"/>
        <v>0</v>
      </c>
      <c r="AM110" s="19">
        <f t="shared" si="82"/>
        <v>0</v>
      </c>
      <c r="AN110" s="20">
        <f t="shared" si="83"/>
        <v>1.5</v>
      </c>
      <c r="AO110" s="32">
        <f t="shared" si="84"/>
        <v>0</v>
      </c>
      <c r="AP110" s="33">
        <f t="shared" si="85"/>
        <v>0.75</v>
      </c>
      <c r="AQ110" s="33">
        <f t="shared" si="86"/>
        <v>1</v>
      </c>
      <c r="AR110" s="34">
        <f t="shared" si="87"/>
        <v>0</v>
      </c>
      <c r="AS110" s="36">
        <f t="shared" si="88"/>
        <v>1</v>
      </c>
      <c r="AT110" s="34">
        <f t="shared" si="89"/>
        <v>0.5</v>
      </c>
      <c r="AU110" s="33">
        <f t="shared" si="90"/>
        <v>0.75</v>
      </c>
      <c r="AV110" s="33">
        <f t="shared" si="91"/>
        <v>1</v>
      </c>
      <c r="AW110" s="34">
        <f t="shared" si="92"/>
        <v>0</v>
      </c>
      <c r="AX110" s="36">
        <f t="shared" si="93"/>
        <v>1</v>
      </c>
      <c r="AY110" s="34">
        <f t="shared" si="94"/>
        <v>0.5</v>
      </c>
      <c r="AZ110">
        <f t="shared" si="95"/>
        <v>4</v>
      </c>
      <c r="BB110">
        <f t="shared" si="70"/>
        <v>2</v>
      </c>
      <c r="BC110">
        <f t="shared" si="71"/>
        <v>0</v>
      </c>
      <c r="BD110">
        <f t="shared" si="72"/>
        <v>2</v>
      </c>
      <c r="BE110">
        <f t="shared" si="73"/>
        <v>0</v>
      </c>
    </row>
    <row r="111" spans="1:57" x14ac:dyDescent="0.2">
      <c r="A111" s="62" t="s">
        <v>28</v>
      </c>
      <c r="B111" s="62" t="s">
        <v>29</v>
      </c>
      <c r="C111" s="62" t="s">
        <v>31</v>
      </c>
      <c r="D111" s="62" t="s">
        <v>39</v>
      </c>
      <c r="E111" s="62" t="s">
        <v>35</v>
      </c>
      <c r="F111" s="64">
        <v>1.0416666666666667E-3</v>
      </c>
      <c r="G111" s="62">
        <v>-5</v>
      </c>
      <c r="H111" s="62">
        <v>7</v>
      </c>
      <c r="I111" s="62">
        <v>2</v>
      </c>
      <c r="J111" s="62">
        <v>3</v>
      </c>
      <c r="K111" s="62">
        <v>1</v>
      </c>
      <c r="L111" s="62">
        <v>0</v>
      </c>
      <c r="M111" s="62">
        <v>1</v>
      </c>
      <c r="N111" s="62">
        <v>1</v>
      </c>
      <c r="O111" s="62">
        <v>1</v>
      </c>
      <c r="P111" s="62">
        <v>0</v>
      </c>
      <c r="Q111" s="62">
        <v>0</v>
      </c>
      <c r="R111" s="62">
        <v>0</v>
      </c>
      <c r="S111" s="62">
        <v>0</v>
      </c>
      <c r="T111" s="62">
        <v>7</v>
      </c>
      <c r="U111" s="62">
        <v>4</v>
      </c>
      <c r="V111" s="62">
        <v>1</v>
      </c>
      <c r="W111" s="62">
        <v>0</v>
      </c>
      <c r="X111" s="62">
        <v>0</v>
      </c>
      <c r="Y111" s="62">
        <v>1</v>
      </c>
      <c r="Z111" s="62">
        <v>0</v>
      </c>
      <c r="AA111" s="62">
        <v>1</v>
      </c>
      <c r="AB111" s="62">
        <v>0</v>
      </c>
      <c r="AC111" s="62">
        <v>2</v>
      </c>
      <c r="AD111" s="62">
        <v>2</v>
      </c>
      <c r="AE111" s="19">
        <f t="shared" si="74"/>
        <v>0.5</v>
      </c>
      <c r="AF111" s="19">
        <f t="shared" si="75"/>
        <v>0.33333333333333331</v>
      </c>
      <c r="AG111" s="19">
        <f t="shared" si="76"/>
        <v>0</v>
      </c>
      <c r="AH111" s="19">
        <f t="shared" si="77"/>
        <v>0</v>
      </c>
      <c r="AI111" s="20">
        <f t="shared" si="78"/>
        <v>0.66666666666666663</v>
      </c>
      <c r="AJ111" s="19">
        <f t="shared" si="79"/>
        <v>1.25</v>
      </c>
      <c r="AK111" s="19">
        <f t="shared" si="80"/>
        <v>0.25</v>
      </c>
      <c r="AL111" s="19">
        <f t="shared" si="81"/>
        <v>0</v>
      </c>
      <c r="AM111" s="19">
        <f t="shared" si="82"/>
        <v>1</v>
      </c>
      <c r="AN111" s="20">
        <f t="shared" si="83"/>
        <v>1.75</v>
      </c>
      <c r="AO111" s="32">
        <f t="shared" si="84"/>
        <v>-1.0833333333333335</v>
      </c>
      <c r="AP111" s="33">
        <f t="shared" si="85"/>
        <v>0.5</v>
      </c>
      <c r="AQ111" s="33">
        <f t="shared" si="86"/>
        <v>1</v>
      </c>
      <c r="AR111" s="34">
        <f t="shared" si="87"/>
        <v>0</v>
      </c>
      <c r="AS111" s="36">
        <f t="shared" si="88"/>
        <v>0</v>
      </c>
      <c r="AT111" s="34">
        <f t="shared" si="89"/>
        <v>0</v>
      </c>
      <c r="AU111" s="33">
        <f t="shared" si="90"/>
        <v>1.4344262295081966</v>
      </c>
      <c r="AV111" s="33">
        <f t="shared" si="91"/>
        <v>0</v>
      </c>
      <c r="AW111" s="34">
        <f t="shared" si="92"/>
        <v>2</v>
      </c>
      <c r="AX111" s="36">
        <f t="shared" si="93"/>
        <v>1</v>
      </c>
      <c r="AY111" s="34">
        <f t="shared" si="94"/>
        <v>0.5</v>
      </c>
      <c r="AZ111">
        <f t="shared" si="95"/>
        <v>7</v>
      </c>
      <c r="BB111">
        <f t="shared" si="70"/>
        <v>3</v>
      </c>
      <c r="BC111">
        <f t="shared" si="71"/>
        <v>0</v>
      </c>
      <c r="BD111">
        <f t="shared" si="72"/>
        <v>3.95</v>
      </c>
      <c r="BE111">
        <f t="shared" si="73"/>
        <v>-4.9999999999999822E-2</v>
      </c>
    </row>
    <row r="112" spans="1:57" x14ac:dyDescent="0.2">
      <c r="A112" s="62" t="s">
        <v>29</v>
      </c>
      <c r="B112" s="62" t="s">
        <v>39</v>
      </c>
      <c r="C112" s="62" t="s">
        <v>40</v>
      </c>
      <c r="D112" s="62" t="s">
        <v>33</v>
      </c>
      <c r="E112" s="62" t="s">
        <v>36</v>
      </c>
      <c r="F112" s="64">
        <v>1.0300925925925926E-3</v>
      </c>
      <c r="G112" s="62">
        <v>-1</v>
      </c>
      <c r="H112" s="62">
        <v>5</v>
      </c>
      <c r="I112" s="62">
        <v>3</v>
      </c>
      <c r="J112" s="62">
        <v>2</v>
      </c>
      <c r="K112" s="62">
        <v>0</v>
      </c>
      <c r="L112" s="62">
        <v>1</v>
      </c>
      <c r="M112" s="62">
        <v>1</v>
      </c>
      <c r="N112" s="62">
        <v>1</v>
      </c>
      <c r="O112" s="62">
        <v>1</v>
      </c>
      <c r="P112" s="62">
        <v>0</v>
      </c>
      <c r="Q112" s="62">
        <v>1</v>
      </c>
      <c r="R112" s="62">
        <v>0</v>
      </c>
      <c r="S112" s="62">
        <v>1</v>
      </c>
      <c r="T112" s="62">
        <v>4</v>
      </c>
      <c r="U112" s="62">
        <v>3</v>
      </c>
      <c r="V112" s="62">
        <v>1</v>
      </c>
      <c r="W112" s="62">
        <v>0</v>
      </c>
      <c r="X112" s="62">
        <v>0</v>
      </c>
      <c r="Y112" s="62">
        <v>2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19">
        <f t="shared" si="74"/>
        <v>0.33333333333333331</v>
      </c>
      <c r="AF112" s="19">
        <f t="shared" si="75"/>
        <v>0</v>
      </c>
      <c r="AG112" s="19">
        <f t="shared" si="76"/>
        <v>0.5</v>
      </c>
      <c r="AH112" s="19">
        <f t="shared" si="77"/>
        <v>0.33333333333333331</v>
      </c>
      <c r="AI112" s="20">
        <f t="shared" si="78"/>
        <v>1.5</v>
      </c>
      <c r="AJ112" s="19">
        <f t="shared" si="79"/>
        <v>1</v>
      </c>
      <c r="AK112" s="19">
        <f t="shared" si="80"/>
        <v>0.33333333333333331</v>
      </c>
      <c r="AL112" s="19">
        <f t="shared" si="81"/>
        <v>0</v>
      </c>
      <c r="AM112" s="19">
        <f t="shared" si="82"/>
        <v>0</v>
      </c>
      <c r="AN112" s="20">
        <f t="shared" si="83"/>
        <v>1.3333333333333333</v>
      </c>
      <c r="AO112" s="32">
        <f t="shared" si="84"/>
        <v>0.16666666666666674</v>
      </c>
      <c r="AP112" s="33">
        <f t="shared" si="85"/>
        <v>0.43604651162790697</v>
      </c>
      <c r="AQ112" s="33">
        <f t="shared" si="86"/>
        <v>0.5</v>
      </c>
      <c r="AR112" s="34">
        <f t="shared" si="87"/>
        <v>0</v>
      </c>
      <c r="AS112" s="36">
        <f t="shared" si="88"/>
        <v>0</v>
      </c>
      <c r="AT112" s="34">
        <f t="shared" si="89"/>
        <v>0</v>
      </c>
      <c r="AU112" s="33">
        <f t="shared" si="90"/>
        <v>1</v>
      </c>
      <c r="AV112" s="33">
        <f t="shared" si="91"/>
        <v>0</v>
      </c>
      <c r="AW112" s="34">
        <f t="shared" si="92"/>
        <v>0</v>
      </c>
      <c r="AX112" s="36">
        <f t="shared" si="93"/>
        <v>0</v>
      </c>
      <c r="AY112" s="34">
        <f t="shared" si="94"/>
        <v>0</v>
      </c>
      <c r="AZ112">
        <f t="shared" si="95"/>
        <v>5</v>
      </c>
      <c r="BB112">
        <f t="shared" si="70"/>
        <v>2.4750000000000001</v>
      </c>
      <c r="BC112">
        <f t="shared" si="71"/>
        <v>0.47500000000000009</v>
      </c>
      <c r="BD112">
        <f t="shared" si="72"/>
        <v>3</v>
      </c>
      <c r="BE112">
        <f t="shared" si="73"/>
        <v>0</v>
      </c>
    </row>
    <row r="113" spans="1:57" x14ac:dyDescent="0.2">
      <c r="A113" s="62" t="s">
        <v>28</v>
      </c>
      <c r="B113" s="62" t="s">
        <v>30</v>
      </c>
      <c r="C113" s="62" t="s">
        <v>31</v>
      </c>
      <c r="D113" s="62" t="s">
        <v>40</v>
      </c>
      <c r="E113" s="62" t="s">
        <v>32</v>
      </c>
      <c r="F113" s="64">
        <v>1.0300925925925926E-3</v>
      </c>
      <c r="G113" s="62">
        <v>-4</v>
      </c>
      <c r="H113" s="62">
        <v>4</v>
      </c>
      <c r="I113" s="62">
        <v>2</v>
      </c>
      <c r="J113" s="62">
        <v>2</v>
      </c>
      <c r="K113" s="62">
        <v>1</v>
      </c>
      <c r="L113" s="62">
        <v>0</v>
      </c>
      <c r="M113" s="62">
        <v>0</v>
      </c>
      <c r="N113" s="62">
        <v>1</v>
      </c>
      <c r="O113" s="62">
        <v>0</v>
      </c>
      <c r="P113" s="62">
        <v>0</v>
      </c>
      <c r="Q113" s="62">
        <v>0</v>
      </c>
      <c r="R113" s="62">
        <v>1</v>
      </c>
      <c r="S113" s="62">
        <v>0</v>
      </c>
      <c r="T113" s="62">
        <v>6</v>
      </c>
      <c r="U113" s="62">
        <v>2</v>
      </c>
      <c r="V113" s="62">
        <v>1</v>
      </c>
      <c r="W113" s="62">
        <v>0</v>
      </c>
      <c r="X113" s="62">
        <v>0</v>
      </c>
      <c r="Y113" s="62">
        <v>1</v>
      </c>
      <c r="Z113" s="62">
        <v>0</v>
      </c>
      <c r="AA113" s="62">
        <v>1</v>
      </c>
      <c r="AB113" s="62">
        <v>0</v>
      </c>
      <c r="AC113" s="62">
        <v>2</v>
      </c>
      <c r="AD113" s="62">
        <v>1</v>
      </c>
      <c r="AE113" s="19">
        <f t="shared" si="74"/>
        <v>1</v>
      </c>
      <c r="AF113" s="19">
        <f t="shared" si="75"/>
        <v>0.5</v>
      </c>
      <c r="AG113" s="19">
        <f t="shared" si="76"/>
        <v>0</v>
      </c>
      <c r="AH113" s="19">
        <f t="shared" si="77"/>
        <v>0</v>
      </c>
      <c r="AI113" s="20">
        <f t="shared" si="78"/>
        <v>1</v>
      </c>
      <c r="AJ113" s="19">
        <f t="shared" si="79"/>
        <v>1.25</v>
      </c>
      <c r="AK113" s="19">
        <f t="shared" si="80"/>
        <v>0.5</v>
      </c>
      <c r="AL113" s="19">
        <f t="shared" si="81"/>
        <v>0</v>
      </c>
      <c r="AM113" s="19">
        <f t="shared" si="82"/>
        <v>0.5</v>
      </c>
      <c r="AN113" s="20">
        <f t="shared" si="83"/>
        <v>3</v>
      </c>
      <c r="AO113" s="32">
        <f t="shared" si="84"/>
        <v>-2</v>
      </c>
      <c r="AP113" s="33">
        <f t="shared" si="85"/>
        <v>1</v>
      </c>
      <c r="AQ113" s="33">
        <f t="shared" si="86"/>
        <v>0</v>
      </c>
      <c r="AR113" s="34">
        <f t="shared" si="87"/>
        <v>1</v>
      </c>
      <c r="AS113" s="36">
        <f t="shared" si="88"/>
        <v>1</v>
      </c>
      <c r="AT113" s="34">
        <f t="shared" si="89"/>
        <v>0.5</v>
      </c>
      <c r="AU113" s="33">
        <f t="shared" si="90"/>
        <v>1.3513513513513513</v>
      </c>
      <c r="AV113" s="33">
        <f t="shared" si="91"/>
        <v>0</v>
      </c>
      <c r="AW113" s="34">
        <f t="shared" si="92"/>
        <v>2</v>
      </c>
      <c r="AX113" s="36">
        <f t="shared" si="93"/>
        <v>1</v>
      </c>
      <c r="AY113" s="34">
        <f t="shared" si="94"/>
        <v>1</v>
      </c>
      <c r="AZ113">
        <f t="shared" si="95"/>
        <v>4</v>
      </c>
      <c r="BB113">
        <f t="shared" si="70"/>
        <v>2</v>
      </c>
      <c r="BC113">
        <f t="shared" si="71"/>
        <v>0</v>
      </c>
      <c r="BD113">
        <f t="shared" si="72"/>
        <v>3.4750000000000001</v>
      </c>
      <c r="BE113">
        <f t="shared" si="73"/>
        <v>1.4750000000000001</v>
      </c>
    </row>
    <row r="114" spans="1:57" x14ac:dyDescent="0.2">
      <c r="A114" s="62" t="s">
        <v>30</v>
      </c>
      <c r="B114" s="62" t="s">
        <v>31</v>
      </c>
      <c r="C114" s="62" t="s">
        <v>40</v>
      </c>
      <c r="D114" s="62" t="s">
        <v>32</v>
      </c>
      <c r="E114" s="62" t="s">
        <v>35</v>
      </c>
      <c r="F114" s="64">
        <v>9.9537037037037042E-4</v>
      </c>
      <c r="G114" s="62">
        <v>6</v>
      </c>
      <c r="H114" s="62">
        <v>4</v>
      </c>
      <c r="I114" s="62">
        <v>6</v>
      </c>
      <c r="J114" s="62">
        <v>2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2</v>
      </c>
      <c r="Q114" s="62">
        <v>0</v>
      </c>
      <c r="R114" s="62">
        <v>1</v>
      </c>
      <c r="S114" s="62">
        <v>0</v>
      </c>
      <c r="T114" s="62">
        <v>0</v>
      </c>
      <c r="U114" s="62">
        <v>2</v>
      </c>
      <c r="V114" s="62">
        <v>0</v>
      </c>
      <c r="W114" s="62">
        <v>0</v>
      </c>
      <c r="X114" s="62">
        <v>2</v>
      </c>
      <c r="Y114" s="62">
        <v>0</v>
      </c>
      <c r="Z114" s="62">
        <v>1</v>
      </c>
      <c r="AA114" s="62">
        <v>0</v>
      </c>
      <c r="AB114" s="62">
        <v>0</v>
      </c>
      <c r="AC114" s="62">
        <v>0</v>
      </c>
      <c r="AD114" s="62">
        <v>1</v>
      </c>
      <c r="AE114" s="19">
        <f t="shared" si="74"/>
        <v>1.5</v>
      </c>
      <c r="AF114" s="19">
        <f t="shared" si="75"/>
        <v>0</v>
      </c>
      <c r="AG114" s="19">
        <f t="shared" si="76"/>
        <v>0</v>
      </c>
      <c r="AH114" s="19">
        <f t="shared" si="77"/>
        <v>0</v>
      </c>
      <c r="AI114" s="20">
        <f t="shared" si="78"/>
        <v>3</v>
      </c>
      <c r="AJ114" s="19">
        <f t="shared" si="79"/>
        <v>0</v>
      </c>
      <c r="AK114" s="19">
        <f t="shared" si="80"/>
        <v>0</v>
      </c>
      <c r="AL114" s="19">
        <f t="shared" si="81"/>
        <v>0</v>
      </c>
      <c r="AM114" s="19">
        <f t="shared" si="82"/>
        <v>1</v>
      </c>
      <c r="AN114" s="20">
        <f t="shared" si="83"/>
        <v>0</v>
      </c>
      <c r="AO114" s="32">
        <f t="shared" si="84"/>
        <v>3</v>
      </c>
      <c r="AP114" s="48">
        <f t="shared" si="85"/>
        <v>1.5</v>
      </c>
      <c r="AQ114" s="48">
        <f t="shared" si="86"/>
        <v>0</v>
      </c>
      <c r="AR114" s="49">
        <f t="shared" si="87"/>
        <v>0</v>
      </c>
      <c r="AS114" s="51">
        <f t="shared" si="88"/>
        <v>0.5</v>
      </c>
      <c r="AT114" s="49">
        <f t="shared" si="89"/>
        <v>0.5</v>
      </c>
      <c r="AU114" s="48">
        <f t="shared" si="90"/>
        <v>0</v>
      </c>
      <c r="AV114" s="48">
        <f t="shared" si="91"/>
        <v>1</v>
      </c>
      <c r="AW114" s="49">
        <f t="shared" si="92"/>
        <v>0</v>
      </c>
      <c r="AX114" s="51">
        <f t="shared" si="93"/>
        <v>0</v>
      </c>
      <c r="AY114" s="49">
        <f t="shared" si="94"/>
        <v>0</v>
      </c>
      <c r="AZ114">
        <f t="shared" si="95"/>
        <v>4</v>
      </c>
      <c r="BB114">
        <f t="shared" si="70"/>
        <v>2</v>
      </c>
      <c r="BC114">
        <f t="shared" si="71"/>
        <v>0</v>
      </c>
      <c r="BD114">
        <f t="shared" si="72"/>
        <v>1.4750000000000001</v>
      </c>
      <c r="BE114">
        <f t="shared" si="73"/>
        <v>-0.52499999999999991</v>
      </c>
    </row>
    <row r="115" spans="1:57" x14ac:dyDescent="0.2">
      <c r="A115" s="62" t="s">
        <v>28</v>
      </c>
      <c r="B115" s="62" t="s">
        <v>30</v>
      </c>
      <c r="C115" s="62" t="s">
        <v>32</v>
      </c>
      <c r="D115" s="62" t="s">
        <v>36</v>
      </c>
      <c r="E115" s="62" t="s">
        <v>34</v>
      </c>
      <c r="F115" s="64">
        <v>9.6064814814814808E-4</v>
      </c>
      <c r="G115" s="62">
        <v>1</v>
      </c>
      <c r="H115" s="62">
        <v>3</v>
      </c>
      <c r="I115" s="62">
        <v>3</v>
      </c>
      <c r="J115" s="62">
        <v>1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1</v>
      </c>
      <c r="Q115" s="62">
        <v>0</v>
      </c>
      <c r="R115" s="62">
        <v>1</v>
      </c>
      <c r="S115" s="62">
        <v>0</v>
      </c>
      <c r="T115" s="62">
        <v>2</v>
      </c>
      <c r="U115" s="62">
        <v>2</v>
      </c>
      <c r="V115" s="62">
        <v>0</v>
      </c>
      <c r="W115" s="62">
        <v>1</v>
      </c>
      <c r="X115" s="62">
        <v>1</v>
      </c>
      <c r="Y115" s="62">
        <v>0</v>
      </c>
      <c r="Z115" s="62">
        <v>1</v>
      </c>
      <c r="AA115" s="62">
        <v>0</v>
      </c>
      <c r="AB115" s="62">
        <v>1</v>
      </c>
      <c r="AC115" s="62">
        <v>0</v>
      </c>
      <c r="AD115" s="62">
        <v>2</v>
      </c>
      <c r="AE115" s="19">
        <f t="shared" si="74"/>
        <v>1.5</v>
      </c>
      <c r="AF115" s="19">
        <f t="shared" si="75"/>
        <v>0</v>
      </c>
      <c r="AG115" s="19">
        <f t="shared" si="76"/>
        <v>0</v>
      </c>
      <c r="AH115" s="19">
        <f t="shared" si="77"/>
        <v>0</v>
      </c>
      <c r="AI115" s="20">
        <f t="shared" si="78"/>
        <v>3</v>
      </c>
      <c r="AJ115" s="19">
        <f t="shared" si="79"/>
        <v>0</v>
      </c>
      <c r="AK115" s="19">
        <f t="shared" si="80"/>
        <v>0</v>
      </c>
      <c r="AL115" s="19">
        <f t="shared" si="81"/>
        <v>0.5</v>
      </c>
      <c r="AM115" s="19">
        <f t="shared" si="82"/>
        <v>1</v>
      </c>
      <c r="AN115" s="20">
        <f t="shared" si="83"/>
        <v>1</v>
      </c>
      <c r="AO115" s="32">
        <f t="shared" si="84"/>
        <v>2</v>
      </c>
      <c r="AP115" s="48">
        <f t="shared" si="85"/>
        <v>1.5</v>
      </c>
      <c r="AQ115" s="48">
        <f t="shared" si="86"/>
        <v>0</v>
      </c>
      <c r="AR115" s="49">
        <f t="shared" si="87"/>
        <v>0</v>
      </c>
      <c r="AS115" s="51">
        <f t="shared" si="88"/>
        <v>1</v>
      </c>
      <c r="AT115" s="49">
        <f t="shared" si="89"/>
        <v>1</v>
      </c>
      <c r="AU115" s="48">
        <f t="shared" si="90"/>
        <v>0.4098360655737705</v>
      </c>
      <c r="AV115" s="48">
        <f t="shared" si="91"/>
        <v>0.5</v>
      </c>
      <c r="AW115" s="49">
        <f t="shared" si="92"/>
        <v>0</v>
      </c>
      <c r="AX115" s="51">
        <f t="shared" si="93"/>
        <v>0</v>
      </c>
      <c r="AY115" s="49">
        <f t="shared" si="94"/>
        <v>0</v>
      </c>
      <c r="AZ115">
        <f t="shared" si="95"/>
        <v>3</v>
      </c>
      <c r="BB115">
        <f t="shared" si="70"/>
        <v>1</v>
      </c>
      <c r="BC115">
        <f t="shared" si="71"/>
        <v>0</v>
      </c>
      <c r="BD115">
        <f t="shared" si="72"/>
        <v>1.9500000000000002</v>
      </c>
      <c r="BE115">
        <f t="shared" si="73"/>
        <v>-4.9999999999999822E-2</v>
      </c>
    </row>
    <row r="116" spans="1:57" x14ac:dyDescent="0.2">
      <c r="A116" s="62" t="s">
        <v>31</v>
      </c>
      <c r="B116" s="62" t="s">
        <v>39</v>
      </c>
      <c r="C116" s="62" t="s">
        <v>33</v>
      </c>
      <c r="D116" s="62" t="s">
        <v>34</v>
      </c>
      <c r="E116" s="62" t="s">
        <v>35</v>
      </c>
      <c r="F116" s="64">
        <v>9.6064814814814808E-4</v>
      </c>
      <c r="G116" s="62">
        <v>0</v>
      </c>
      <c r="H116" s="62">
        <v>5</v>
      </c>
      <c r="I116" s="62">
        <v>2</v>
      </c>
      <c r="J116" s="62">
        <v>2</v>
      </c>
      <c r="K116" s="62">
        <v>0</v>
      </c>
      <c r="L116" s="62">
        <v>0</v>
      </c>
      <c r="M116" s="62">
        <v>0</v>
      </c>
      <c r="N116" s="62">
        <v>1</v>
      </c>
      <c r="O116" s="62">
        <v>0</v>
      </c>
      <c r="P116" s="62">
        <v>0</v>
      </c>
      <c r="Q116" s="62">
        <v>1</v>
      </c>
      <c r="R116" s="62">
        <v>0</v>
      </c>
      <c r="S116" s="62">
        <v>0</v>
      </c>
      <c r="T116" s="62">
        <v>2</v>
      </c>
      <c r="U116" s="62">
        <v>3</v>
      </c>
      <c r="V116" s="62">
        <v>1</v>
      </c>
      <c r="W116" s="62">
        <v>1</v>
      </c>
      <c r="X116" s="62">
        <v>1</v>
      </c>
      <c r="Y116" s="62">
        <v>1</v>
      </c>
      <c r="Z116" s="62">
        <v>1</v>
      </c>
      <c r="AA116" s="62">
        <v>0</v>
      </c>
      <c r="AB116" s="62">
        <v>0</v>
      </c>
      <c r="AC116" s="62">
        <v>0</v>
      </c>
      <c r="AD116" s="62">
        <v>0</v>
      </c>
      <c r="AE116" s="19">
        <f t="shared" si="74"/>
        <v>0.5</v>
      </c>
      <c r="AF116" s="19">
        <f t="shared" si="75"/>
        <v>0</v>
      </c>
      <c r="AG116" s="19">
        <f t="shared" si="76"/>
        <v>0</v>
      </c>
      <c r="AH116" s="19">
        <f t="shared" si="77"/>
        <v>0</v>
      </c>
      <c r="AI116" s="20">
        <f t="shared" si="78"/>
        <v>1</v>
      </c>
      <c r="AJ116" s="19">
        <f t="shared" si="79"/>
        <v>0.5</v>
      </c>
      <c r="AK116" s="19">
        <f t="shared" si="80"/>
        <v>0.33333333333333331</v>
      </c>
      <c r="AL116" s="19">
        <f t="shared" si="81"/>
        <v>0.5</v>
      </c>
      <c r="AM116" s="19">
        <f t="shared" si="82"/>
        <v>0</v>
      </c>
      <c r="AN116" s="20">
        <f t="shared" si="83"/>
        <v>0.66666666666666663</v>
      </c>
      <c r="AO116" s="32">
        <f t="shared" si="84"/>
        <v>0.33333333333333337</v>
      </c>
      <c r="AP116" s="33">
        <f t="shared" si="85"/>
        <v>0.5</v>
      </c>
      <c r="AQ116" s="33">
        <f t="shared" si="86"/>
        <v>0</v>
      </c>
      <c r="AR116" s="34">
        <f t="shared" si="87"/>
        <v>0</v>
      </c>
      <c r="AS116" s="36">
        <f t="shared" si="88"/>
        <v>0</v>
      </c>
      <c r="AT116" s="34">
        <f t="shared" si="89"/>
        <v>0</v>
      </c>
      <c r="AU116" s="33">
        <f t="shared" si="90"/>
        <v>0.5</v>
      </c>
      <c r="AV116" s="33">
        <f t="shared" si="91"/>
        <v>0.5</v>
      </c>
      <c r="AW116" s="34">
        <f t="shared" si="92"/>
        <v>0</v>
      </c>
      <c r="AX116" s="36">
        <f t="shared" si="93"/>
        <v>0</v>
      </c>
      <c r="AY116" s="34">
        <f t="shared" si="94"/>
        <v>0</v>
      </c>
      <c r="AZ116">
        <f t="shared" si="95"/>
        <v>5</v>
      </c>
      <c r="BB116">
        <f t="shared" si="70"/>
        <v>2</v>
      </c>
      <c r="BC116">
        <f t="shared" si="71"/>
        <v>0</v>
      </c>
      <c r="BD116">
        <f t="shared" si="72"/>
        <v>2</v>
      </c>
      <c r="BE116">
        <f t="shared" si="73"/>
        <v>-1</v>
      </c>
    </row>
    <row r="117" spans="1:57" x14ac:dyDescent="0.2">
      <c r="A117" s="62" t="s">
        <v>39</v>
      </c>
      <c r="B117" s="62" t="s">
        <v>40</v>
      </c>
      <c r="C117" s="62" t="s">
        <v>33</v>
      </c>
      <c r="D117" s="62" t="s">
        <v>37</v>
      </c>
      <c r="E117" s="62" t="s">
        <v>34</v>
      </c>
      <c r="F117" s="64">
        <v>9.6064814814814808E-4</v>
      </c>
      <c r="G117" s="62">
        <v>-2</v>
      </c>
      <c r="H117" s="62">
        <v>4</v>
      </c>
      <c r="I117" s="62">
        <v>2</v>
      </c>
      <c r="J117" s="62">
        <v>2</v>
      </c>
      <c r="K117" s="62">
        <v>0</v>
      </c>
      <c r="L117" s="62">
        <v>0</v>
      </c>
      <c r="M117" s="62">
        <v>1</v>
      </c>
      <c r="N117" s="62">
        <v>1</v>
      </c>
      <c r="O117" s="62">
        <v>1</v>
      </c>
      <c r="P117" s="62">
        <v>0</v>
      </c>
      <c r="Q117" s="62">
        <v>0</v>
      </c>
      <c r="R117" s="62">
        <v>1</v>
      </c>
      <c r="S117" s="62">
        <v>0</v>
      </c>
      <c r="T117" s="62">
        <v>4</v>
      </c>
      <c r="U117" s="62">
        <v>2</v>
      </c>
      <c r="V117" s="62">
        <v>0</v>
      </c>
      <c r="W117" s="62">
        <v>1</v>
      </c>
      <c r="X117" s="62">
        <v>0</v>
      </c>
      <c r="Y117" s="62">
        <v>1</v>
      </c>
      <c r="Z117" s="62">
        <v>0</v>
      </c>
      <c r="AA117" s="62">
        <v>0</v>
      </c>
      <c r="AB117" s="62">
        <v>1</v>
      </c>
      <c r="AC117" s="62">
        <v>0</v>
      </c>
      <c r="AD117" s="62">
        <v>2</v>
      </c>
      <c r="AE117" s="19">
        <f t="shared" si="74"/>
        <v>0.5</v>
      </c>
      <c r="AF117" s="19">
        <f t="shared" si="75"/>
        <v>0</v>
      </c>
      <c r="AG117" s="19">
        <f t="shared" si="76"/>
        <v>0</v>
      </c>
      <c r="AH117" s="19">
        <f t="shared" si="77"/>
        <v>0</v>
      </c>
      <c r="AI117" s="20">
        <f t="shared" si="78"/>
        <v>1</v>
      </c>
      <c r="AJ117" s="19">
        <f t="shared" si="79"/>
        <v>0.5</v>
      </c>
      <c r="AK117" s="19">
        <f t="shared" si="80"/>
        <v>0</v>
      </c>
      <c r="AL117" s="19">
        <f t="shared" si="81"/>
        <v>1</v>
      </c>
      <c r="AM117" s="19">
        <f t="shared" si="82"/>
        <v>1</v>
      </c>
      <c r="AN117" s="20">
        <f t="shared" si="83"/>
        <v>2</v>
      </c>
      <c r="AO117" s="32">
        <f t="shared" si="84"/>
        <v>-1</v>
      </c>
      <c r="AP117" s="33">
        <f t="shared" si="85"/>
        <v>0.5</v>
      </c>
      <c r="AQ117" s="33">
        <f t="shared" si="86"/>
        <v>1</v>
      </c>
      <c r="AR117" s="34">
        <f t="shared" si="87"/>
        <v>0</v>
      </c>
      <c r="AS117" s="36">
        <f t="shared" si="88"/>
        <v>1</v>
      </c>
      <c r="AT117" s="34">
        <f t="shared" si="89"/>
        <v>0.5</v>
      </c>
      <c r="AU117" s="33">
        <f t="shared" si="90"/>
        <v>0.81967213114754101</v>
      </c>
      <c r="AV117" s="33">
        <f t="shared" si="91"/>
        <v>0</v>
      </c>
      <c r="AW117" s="34">
        <f t="shared" si="92"/>
        <v>0</v>
      </c>
      <c r="AX117" s="36">
        <f t="shared" si="93"/>
        <v>0</v>
      </c>
      <c r="AY117" s="34">
        <f t="shared" si="94"/>
        <v>0</v>
      </c>
      <c r="AZ117">
        <f t="shared" si="95"/>
        <v>4</v>
      </c>
      <c r="BB117">
        <f t="shared" si="70"/>
        <v>2</v>
      </c>
      <c r="BC117">
        <f t="shared" si="71"/>
        <v>0</v>
      </c>
      <c r="BD117">
        <f t="shared" si="72"/>
        <v>1.9500000000000002</v>
      </c>
      <c r="BE117">
        <f t="shared" si="73"/>
        <v>-4.9999999999999822E-2</v>
      </c>
    </row>
    <row r="118" spans="1:57" x14ac:dyDescent="0.2">
      <c r="A118" s="62" t="s">
        <v>29</v>
      </c>
      <c r="B118" s="62" t="s">
        <v>39</v>
      </c>
      <c r="C118" s="62" t="s">
        <v>40</v>
      </c>
      <c r="D118" s="62" t="s">
        <v>32</v>
      </c>
      <c r="E118" s="62" t="s">
        <v>37</v>
      </c>
      <c r="F118" s="64">
        <v>8.9120370370370362E-4</v>
      </c>
      <c r="G118" s="62">
        <v>4</v>
      </c>
      <c r="H118" s="62">
        <v>4</v>
      </c>
      <c r="I118" s="62">
        <v>5</v>
      </c>
      <c r="J118" s="62">
        <v>2</v>
      </c>
      <c r="K118" s="62">
        <v>0</v>
      </c>
      <c r="L118" s="62">
        <v>1</v>
      </c>
      <c r="M118" s="62">
        <v>0</v>
      </c>
      <c r="N118" s="62">
        <v>1</v>
      </c>
      <c r="O118" s="62">
        <v>1</v>
      </c>
      <c r="P118" s="62">
        <v>1</v>
      </c>
      <c r="Q118" s="62">
        <v>0</v>
      </c>
      <c r="R118" s="62">
        <v>1</v>
      </c>
      <c r="S118" s="62">
        <v>0</v>
      </c>
      <c r="T118" s="62">
        <v>1</v>
      </c>
      <c r="U118" s="62">
        <v>2</v>
      </c>
      <c r="V118" s="62">
        <v>1</v>
      </c>
      <c r="W118" s="62">
        <v>1</v>
      </c>
      <c r="X118" s="62">
        <v>0</v>
      </c>
      <c r="Y118" s="62">
        <v>0</v>
      </c>
      <c r="Z118" s="62">
        <v>1</v>
      </c>
      <c r="AA118" s="62">
        <v>0</v>
      </c>
      <c r="AB118" s="62">
        <v>0</v>
      </c>
      <c r="AC118" s="62">
        <v>0</v>
      </c>
      <c r="AD118" s="62">
        <v>2</v>
      </c>
      <c r="AE118" s="19">
        <f t="shared" si="74"/>
        <v>0.83333333333333337</v>
      </c>
      <c r="AF118" s="19">
        <f t="shared" si="75"/>
        <v>0</v>
      </c>
      <c r="AG118" s="19">
        <f t="shared" si="76"/>
        <v>1</v>
      </c>
      <c r="AH118" s="19">
        <f t="shared" si="77"/>
        <v>0</v>
      </c>
      <c r="AI118" s="20">
        <f t="shared" si="78"/>
        <v>2.5</v>
      </c>
      <c r="AJ118" s="19">
        <f t="shared" si="79"/>
        <v>0</v>
      </c>
      <c r="AK118" s="19">
        <f t="shared" si="80"/>
        <v>0.5</v>
      </c>
      <c r="AL118" s="19">
        <f t="shared" si="81"/>
        <v>1</v>
      </c>
      <c r="AM118" s="19">
        <f t="shared" si="82"/>
        <v>2</v>
      </c>
      <c r="AN118" s="20">
        <f t="shared" si="83"/>
        <v>0.5</v>
      </c>
      <c r="AO118" s="32">
        <f t="shared" si="84"/>
        <v>2</v>
      </c>
      <c r="AP118" s="48">
        <f t="shared" si="85"/>
        <v>0.83333333333333337</v>
      </c>
      <c r="AQ118" s="48">
        <f t="shared" si="86"/>
        <v>0</v>
      </c>
      <c r="AR118" s="49">
        <f t="shared" si="87"/>
        <v>0</v>
      </c>
      <c r="AS118" s="51">
        <f t="shared" si="88"/>
        <v>0.5</v>
      </c>
      <c r="AT118" s="49">
        <f t="shared" si="89"/>
        <v>0.5</v>
      </c>
      <c r="AU118" s="48">
        <f t="shared" si="90"/>
        <v>0.34722222222222221</v>
      </c>
      <c r="AV118" s="48">
        <f t="shared" si="91"/>
        <v>0</v>
      </c>
      <c r="AW118" s="49">
        <f t="shared" si="92"/>
        <v>0</v>
      </c>
      <c r="AX118" s="51">
        <f t="shared" si="93"/>
        <v>0</v>
      </c>
      <c r="AY118" s="49">
        <f t="shared" si="94"/>
        <v>0</v>
      </c>
      <c r="AZ118">
        <f t="shared" si="95"/>
        <v>4</v>
      </c>
      <c r="BB118">
        <f t="shared" si="70"/>
        <v>2</v>
      </c>
      <c r="BC118">
        <f t="shared" si="71"/>
        <v>0</v>
      </c>
      <c r="BD118">
        <f t="shared" si="72"/>
        <v>1.9500000000000002</v>
      </c>
      <c r="BE118">
        <f t="shared" si="73"/>
        <v>-4.9999999999999822E-2</v>
      </c>
    </row>
    <row r="119" spans="1:57" x14ac:dyDescent="0.2">
      <c r="A119" s="62" t="s">
        <v>28</v>
      </c>
      <c r="B119" s="62" t="s">
        <v>29</v>
      </c>
      <c r="C119" s="62" t="s">
        <v>31</v>
      </c>
      <c r="D119" s="62" t="s">
        <v>39</v>
      </c>
      <c r="E119" s="62" t="s">
        <v>32</v>
      </c>
      <c r="F119" s="64">
        <v>8.9120370370370362E-4</v>
      </c>
      <c r="G119" s="62">
        <v>3</v>
      </c>
      <c r="H119" s="62">
        <v>4</v>
      </c>
      <c r="I119" s="62">
        <v>3</v>
      </c>
      <c r="J119" s="62">
        <v>2</v>
      </c>
      <c r="K119" s="62">
        <v>1</v>
      </c>
      <c r="L119" s="62">
        <v>1</v>
      </c>
      <c r="M119" s="62">
        <v>0</v>
      </c>
      <c r="N119" s="62">
        <v>0</v>
      </c>
      <c r="O119" s="62">
        <v>0</v>
      </c>
      <c r="P119" s="62">
        <v>1</v>
      </c>
      <c r="Q119" s="62">
        <v>1</v>
      </c>
      <c r="R119" s="62">
        <v>1</v>
      </c>
      <c r="S119" s="62">
        <v>0</v>
      </c>
      <c r="T119" s="62">
        <v>0</v>
      </c>
      <c r="U119" s="62">
        <v>2</v>
      </c>
      <c r="V119" s="62">
        <v>1</v>
      </c>
      <c r="W119" s="62">
        <v>0</v>
      </c>
      <c r="X119" s="62">
        <v>1</v>
      </c>
      <c r="Y119" s="62">
        <v>0</v>
      </c>
      <c r="Z119" s="62">
        <v>1</v>
      </c>
      <c r="AA119" s="62">
        <v>0</v>
      </c>
      <c r="AB119" s="62">
        <v>0</v>
      </c>
      <c r="AC119" s="62">
        <v>0</v>
      </c>
      <c r="AD119" s="62">
        <v>0</v>
      </c>
      <c r="AE119" s="19">
        <f t="shared" si="74"/>
        <v>0.75</v>
      </c>
      <c r="AF119" s="19">
        <f t="shared" si="75"/>
        <v>0.5</v>
      </c>
      <c r="AG119" s="19">
        <f t="shared" si="76"/>
        <v>1</v>
      </c>
      <c r="AH119" s="19">
        <f t="shared" si="77"/>
        <v>0</v>
      </c>
      <c r="AI119" s="20">
        <f t="shared" si="78"/>
        <v>1.5</v>
      </c>
      <c r="AJ119" s="19">
        <f t="shared" si="79"/>
        <v>0</v>
      </c>
      <c r="AK119" s="19">
        <f t="shared" si="80"/>
        <v>0.5</v>
      </c>
      <c r="AL119" s="19">
        <f t="shared" si="81"/>
        <v>0</v>
      </c>
      <c r="AM119" s="19">
        <f t="shared" si="82"/>
        <v>0</v>
      </c>
      <c r="AN119" s="20">
        <f t="shared" si="83"/>
        <v>0</v>
      </c>
      <c r="AO119" s="32">
        <f t="shared" si="84"/>
        <v>1.5</v>
      </c>
      <c r="AP119" s="48">
        <f t="shared" si="85"/>
        <v>0.75</v>
      </c>
      <c r="AQ119" s="48">
        <f t="shared" si="86"/>
        <v>0</v>
      </c>
      <c r="AR119" s="49">
        <f t="shared" si="87"/>
        <v>1</v>
      </c>
      <c r="AS119" s="51">
        <f t="shared" si="88"/>
        <v>1</v>
      </c>
      <c r="AT119" s="49">
        <f t="shared" si="89"/>
        <v>0.5</v>
      </c>
      <c r="AU119" s="48">
        <f t="shared" si="90"/>
        <v>0</v>
      </c>
      <c r="AV119" s="48">
        <f t="shared" si="91"/>
        <v>1</v>
      </c>
      <c r="AW119" s="49">
        <f t="shared" si="92"/>
        <v>0</v>
      </c>
      <c r="AX119" s="51">
        <f t="shared" si="93"/>
        <v>0</v>
      </c>
      <c r="AY119" s="49">
        <f t="shared" si="94"/>
        <v>0</v>
      </c>
      <c r="AZ119">
        <f t="shared" si="95"/>
        <v>4</v>
      </c>
      <c r="BB119">
        <f t="shared" si="70"/>
        <v>2</v>
      </c>
      <c r="BC119">
        <f t="shared" si="71"/>
        <v>0</v>
      </c>
      <c r="BD119">
        <f t="shared" si="72"/>
        <v>2</v>
      </c>
      <c r="BE119">
        <f t="shared" si="73"/>
        <v>0</v>
      </c>
    </row>
    <row r="120" spans="1:57" x14ac:dyDescent="0.2">
      <c r="A120" s="62" t="s">
        <v>30</v>
      </c>
      <c r="B120" s="62" t="s">
        <v>32</v>
      </c>
      <c r="C120" s="62" t="s">
        <v>37</v>
      </c>
      <c r="D120" s="62" t="s">
        <v>34</v>
      </c>
      <c r="E120" s="62" t="s">
        <v>35</v>
      </c>
      <c r="F120" s="64">
        <v>8.9120370370370362E-4</v>
      </c>
      <c r="G120" s="62">
        <v>0</v>
      </c>
      <c r="H120" s="62">
        <v>5</v>
      </c>
      <c r="I120" s="62">
        <v>2</v>
      </c>
      <c r="J120" s="62">
        <v>2</v>
      </c>
      <c r="K120" s="62">
        <v>0</v>
      </c>
      <c r="L120" s="62">
        <v>0</v>
      </c>
      <c r="M120" s="62">
        <v>1</v>
      </c>
      <c r="N120" s="62">
        <v>1</v>
      </c>
      <c r="O120" s="62">
        <v>0</v>
      </c>
      <c r="P120" s="62">
        <v>0</v>
      </c>
      <c r="Q120" s="62">
        <v>1</v>
      </c>
      <c r="R120" s="62">
        <v>1</v>
      </c>
      <c r="S120" s="62">
        <v>0</v>
      </c>
      <c r="T120" s="62">
        <v>2</v>
      </c>
      <c r="U120" s="62">
        <v>3</v>
      </c>
      <c r="V120" s="62">
        <v>0</v>
      </c>
      <c r="W120" s="62">
        <v>0</v>
      </c>
      <c r="X120" s="62">
        <v>3</v>
      </c>
      <c r="Y120" s="62">
        <v>1</v>
      </c>
      <c r="Z120" s="62">
        <v>0</v>
      </c>
      <c r="AA120" s="62">
        <v>0</v>
      </c>
      <c r="AB120" s="62">
        <v>2</v>
      </c>
      <c r="AC120" s="62">
        <v>0</v>
      </c>
      <c r="AD120" s="62">
        <v>1</v>
      </c>
      <c r="AE120" s="19">
        <f t="shared" si="74"/>
        <v>0.5</v>
      </c>
      <c r="AF120" s="19">
        <f t="shared" si="75"/>
        <v>0</v>
      </c>
      <c r="AG120" s="19">
        <f t="shared" si="76"/>
        <v>0</v>
      </c>
      <c r="AH120" s="19">
        <f t="shared" si="77"/>
        <v>0</v>
      </c>
      <c r="AI120" s="20">
        <f t="shared" si="78"/>
        <v>1</v>
      </c>
      <c r="AJ120" s="19">
        <f t="shared" si="79"/>
        <v>0.33333333333333331</v>
      </c>
      <c r="AK120" s="19">
        <f t="shared" si="80"/>
        <v>0</v>
      </c>
      <c r="AL120" s="19">
        <f t="shared" si="81"/>
        <v>0</v>
      </c>
      <c r="AM120" s="19">
        <f t="shared" si="82"/>
        <v>0.33333333333333331</v>
      </c>
      <c r="AN120" s="20">
        <f t="shared" si="83"/>
        <v>0.66666666666666663</v>
      </c>
      <c r="AO120" s="32">
        <f t="shared" si="84"/>
        <v>0.33333333333333337</v>
      </c>
      <c r="AP120" s="33">
        <f t="shared" si="85"/>
        <v>0.5</v>
      </c>
      <c r="AQ120" s="33">
        <f t="shared" si="86"/>
        <v>1</v>
      </c>
      <c r="AR120" s="34">
        <f t="shared" si="87"/>
        <v>0</v>
      </c>
      <c r="AS120" s="36">
        <f t="shared" si="88"/>
        <v>1</v>
      </c>
      <c r="AT120" s="34">
        <f t="shared" si="89"/>
        <v>0.5</v>
      </c>
      <c r="AU120" s="33">
        <f t="shared" si="90"/>
        <v>0.3105590062111801</v>
      </c>
      <c r="AV120" s="33">
        <f t="shared" si="91"/>
        <v>1</v>
      </c>
      <c r="AW120" s="34">
        <f t="shared" si="92"/>
        <v>0</v>
      </c>
      <c r="AX120" s="36">
        <f t="shared" si="93"/>
        <v>0</v>
      </c>
      <c r="AY120" s="34">
        <f t="shared" si="94"/>
        <v>0</v>
      </c>
      <c r="AZ120">
        <f t="shared" si="95"/>
        <v>5</v>
      </c>
      <c r="BB120">
        <f t="shared" si="70"/>
        <v>2</v>
      </c>
      <c r="BC120">
        <f t="shared" si="71"/>
        <v>0</v>
      </c>
      <c r="BD120">
        <f t="shared" si="72"/>
        <v>3.4750000000000001</v>
      </c>
      <c r="BE120">
        <f t="shared" si="73"/>
        <v>0.47500000000000009</v>
      </c>
    </row>
    <row r="121" spans="1:57" x14ac:dyDescent="0.2">
      <c r="A121" s="62" t="s">
        <v>28</v>
      </c>
      <c r="B121" s="62" t="s">
        <v>29</v>
      </c>
      <c r="C121" s="62" t="s">
        <v>30</v>
      </c>
      <c r="D121" s="62" t="s">
        <v>34</v>
      </c>
      <c r="E121" s="62" t="s">
        <v>35</v>
      </c>
      <c r="F121" s="64">
        <v>8.7962962962962962E-4</v>
      </c>
      <c r="G121" s="62">
        <v>0</v>
      </c>
      <c r="H121" s="62">
        <v>7</v>
      </c>
      <c r="I121" s="62">
        <v>6</v>
      </c>
      <c r="J121" s="62">
        <v>3</v>
      </c>
      <c r="K121" s="62">
        <v>0</v>
      </c>
      <c r="L121" s="62">
        <v>0</v>
      </c>
      <c r="M121" s="62">
        <v>0</v>
      </c>
      <c r="N121" s="62">
        <v>1</v>
      </c>
      <c r="O121" s="62">
        <v>0</v>
      </c>
      <c r="P121" s="62">
        <v>0</v>
      </c>
      <c r="Q121" s="62">
        <v>0</v>
      </c>
      <c r="R121" s="62">
        <v>0</v>
      </c>
      <c r="S121" s="62">
        <v>4</v>
      </c>
      <c r="T121" s="62">
        <v>6</v>
      </c>
      <c r="U121" s="62">
        <v>4</v>
      </c>
      <c r="V121" s="62">
        <v>0</v>
      </c>
      <c r="W121" s="62">
        <v>1</v>
      </c>
      <c r="X121" s="62">
        <v>1</v>
      </c>
      <c r="Y121" s="62">
        <v>1</v>
      </c>
      <c r="Z121" s="62">
        <v>1</v>
      </c>
      <c r="AA121" s="62">
        <v>0</v>
      </c>
      <c r="AB121" s="62">
        <v>1</v>
      </c>
      <c r="AC121" s="62">
        <v>0</v>
      </c>
      <c r="AD121" s="62">
        <v>4</v>
      </c>
      <c r="AE121" s="19">
        <f t="shared" si="74"/>
        <v>1</v>
      </c>
      <c r="AF121" s="19">
        <f t="shared" si="75"/>
        <v>0</v>
      </c>
      <c r="AG121" s="19">
        <f t="shared" si="76"/>
        <v>0</v>
      </c>
      <c r="AH121" s="19">
        <f t="shared" si="77"/>
        <v>4</v>
      </c>
      <c r="AI121" s="20">
        <f t="shared" si="78"/>
        <v>2</v>
      </c>
      <c r="AJ121" s="19">
        <f t="shared" si="79"/>
        <v>0.33333333333333331</v>
      </c>
      <c r="AK121" s="19">
        <f t="shared" si="80"/>
        <v>0</v>
      </c>
      <c r="AL121" s="19">
        <f t="shared" si="81"/>
        <v>0.5</v>
      </c>
      <c r="AM121" s="19">
        <f t="shared" si="82"/>
        <v>1.3333333333333333</v>
      </c>
      <c r="AN121" s="20">
        <f t="shared" si="83"/>
        <v>1.5</v>
      </c>
      <c r="AO121" s="32">
        <f t="shared" si="84"/>
        <v>0.5</v>
      </c>
      <c r="AP121" s="33">
        <f t="shared" si="85"/>
        <v>1.0869565217391306</v>
      </c>
      <c r="AQ121" s="33">
        <f t="shared" si="86"/>
        <v>0</v>
      </c>
      <c r="AR121" s="34">
        <f t="shared" si="87"/>
        <v>0</v>
      </c>
      <c r="AS121" s="36">
        <f t="shared" si="88"/>
        <v>0</v>
      </c>
      <c r="AT121" s="34">
        <f t="shared" si="89"/>
        <v>0</v>
      </c>
      <c r="AU121" s="33">
        <f t="shared" si="90"/>
        <v>0.77319587628865982</v>
      </c>
      <c r="AV121" s="33">
        <f t="shared" si="91"/>
        <v>0.5</v>
      </c>
      <c r="AW121" s="34">
        <f t="shared" si="92"/>
        <v>0</v>
      </c>
      <c r="AX121" s="36">
        <f t="shared" si="93"/>
        <v>0</v>
      </c>
      <c r="AY121" s="34">
        <f t="shared" si="94"/>
        <v>0</v>
      </c>
      <c r="AZ121">
        <f t="shared" si="95"/>
        <v>7</v>
      </c>
      <c r="BB121">
        <f t="shared" si="70"/>
        <v>2.9</v>
      </c>
      <c r="BC121">
        <f t="shared" si="71"/>
        <v>-0.10000000000000009</v>
      </c>
      <c r="BD121">
        <f t="shared" si="72"/>
        <v>3.9000000000000004</v>
      </c>
      <c r="BE121">
        <f t="shared" si="73"/>
        <v>-9.9999999999999645E-2</v>
      </c>
    </row>
    <row r="122" spans="1:57" x14ac:dyDescent="0.2">
      <c r="A122" s="62" t="s">
        <v>28</v>
      </c>
      <c r="B122" s="62" t="s">
        <v>30</v>
      </c>
      <c r="C122" s="62" t="s">
        <v>32</v>
      </c>
      <c r="D122" s="62" t="s">
        <v>37</v>
      </c>
      <c r="E122" s="62" t="s">
        <v>34</v>
      </c>
      <c r="F122" s="64">
        <v>8.564814814814815E-4</v>
      </c>
      <c r="G122" s="62">
        <v>5</v>
      </c>
      <c r="H122" s="62">
        <v>4</v>
      </c>
      <c r="I122" s="62">
        <v>5</v>
      </c>
      <c r="J122" s="62">
        <v>3</v>
      </c>
      <c r="K122" s="62">
        <v>0</v>
      </c>
      <c r="L122" s="62">
        <v>0</v>
      </c>
      <c r="M122" s="62">
        <v>0</v>
      </c>
      <c r="N122" s="62">
        <v>1</v>
      </c>
      <c r="O122" s="62">
        <v>0</v>
      </c>
      <c r="P122" s="62">
        <v>1</v>
      </c>
      <c r="Q122" s="62">
        <v>0</v>
      </c>
      <c r="R122" s="62">
        <v>1</v>
      </c>
      <c r="S122" s="62">
        <v>0</v>
      </c>
      <c r="T122" s="62">
        <v>0</v>
      </c>
      <c r="U122" s="62">
        <v>1</v>
      </c>
      <c r="V122" s="62">
        <v>0</v>
      </c>
      <c r="W122" s="62">
        <v>0</v>
      </c>
      <c r="X122" s="62">
        <v>1</v>
      </c>
      <c r="Y122" s="62">
        <v>0</v>
      </c>
      <c r="Z122" s="62">
        <v>2</v>
      </c>
      <c r="AA122" s="62">
        <v>0</v>
      </c>
      <c r="AB122" s="62">
        <v>0</v>
      </c>
      <c r="AC122" s="62">
        <v>0</v>
      </c>
      <c r="AD122" s="62">
        <v>0</v>
      </c>
      <c r="AE122" s="19">
        <f t="shared" si="74"/>
        <v>1.25</v>
      </c>
      <c r="AF122" s="19">
        <f t="shared" si="75"/>
        <v>0</v>
      </c>
      <c r="AG122" s="19">
        <f t="shared" si="76"/>
        <v>0</v>
      </c>
      <c r="AH122" s="19">
        <f t="shared" si="77"/>
        <v>0</v>
      </c>
      <c r="AI122" s="20">
        <f t="shared" si="78"/>
        <v>1.6666666666666667</v>
      </c>
      <c r="AJ122" s="19">
        <f t="shared" si="79"/>
        <v>0</v>
      </c>
      <c r="AK122" s="19">
        <f t="shared" si="80"/>
        <v>0</v>
      </c>
      <c r="AL122" s="19">
        <f t="shared" si="81"/>
        <v>0</v>
      </c>
      <c r="AM122" s="19">
        <f t="shared" si="82"/>
        <v>0</v>
      </c>
      <c r="AN122" s="20">
        <f t="shared" si="83"/>
        <v>0</v>
      </c>
      <c r="AO122" s="32">
        <f t="shared" si="84"/>
        <v>1.6666666666666667</v>
      </c>
      <c r="AP122" s="48">
        <f t="shared" si="85"/>
        <v>1.25</v>
      </c>
      <c r="AQ122" s="48">
        <f t="shared" si="86"/>
        <v>0</v>
      </c>
      <c r="AR122" s="49">
        <f t="shared" si="87"/>
        <v>0</v>
      </c>
      <c r="AS122" s="51">
        <f t="shared" si="88"/>
        <v>0.5</v>
      </c>
      <c r="AT122" s="49">
        <f t="shared" si="89"/>
        <v>0.33333333333333331</v>
      </c>
      <c r="AU122" s="48">
        <f t="shared" si="90"/>
        <v>0</v>
      </c>
      <c r="AV122" s="48">
        <f t="shared" si="91"/>
        <v>1</v>
      </c>
      <c r="AW122" s="49">
        <f t="shared" si="92"/>
        <v>0</v>
      </c>
      <c r="AX122" s="51">
        <f t="shared" si="93"/>
        <v>0</v>
      </c>
      <c r="AY122" s="49">
        <f t="shared" si="94"/>
        <v>0</v>
      </c>
      <c r="AZ122">
        <f t="shared" si="95"/>
        <v>4</v>
      </c>
      <c r="BB122">
        <f t="shared" si="70"/>
        <v>2</v>
      </c>
      <c r="BC122">
        <f t="shared" si="71"/>
        <v>-1</v>
      </c>
      <c r="BD122">
        <f t="shared" si="72"/>
        <v>2</v>
      </c>
      <c r="BE122">
        <f t="shared" si="73"/>
        <v>1</v>
      </c>
    </row>
    <row r="123" spans="1:57" x14ac:dyDescent="0.2">
      <c r="A123" s="62" t="s">
        <v>39</v>
      </c>
      <c r="B123" s="62" t="s">
        <v>32</v>
      </c>
      <c r="C123" s="62" t="s">
        <v>36</v>
      </c>
      <c r="D123" s="62" t="s">
        <v>34</v>
      </c>
      <c r="E123" s="62" t="s">
        <v>35</v>
      </c>
      <c r="F123" s="64">
        <v>8.564814814814815E-4</v>
      </c>
      <c r="G123" s="62">
        <v>2</v>
      </c>
      <c r="H123" s="62">
        <v>5</v>
      </c>
      <c r="I123" s="62">
        <v>4</v>
      </c>
      <c r="J123" s="62">
        <v>2</v>
      </c>
      <c r="K123" s="62">
        <v>0</v>
      </c>
      <c r="L123" s="62">
        <v>0</v>
      </c>
      <c r="M123" s="62">
        <v>0</v>
      </c>
      <c r="N123" s="62">
        <v>2</v>
      </c>
      <c r="O123" s="62">
        <v>0</v>
      </c>
      <c r="P123" s="62">
        <v>0</v>
      </c>
      <c r="Q123" s="62">
        <v>0</v>
      </c>
      <c r="R123" s="62">
        <v>1</v>
      </c>
      <c r="S123" s="62">
        <v>0</v>
      </c>
      <c r="T123" s="62">
        <v>2</v>
      </c>
      <c r="U123" s="62">
        <v>3</v>
      </c>
      <c r="V123" s="62">
        <v>1</v>
      </c>
      <c r="W123" s="62">
        <v>1</v>
      </c>
      <c r="X123" s="62">
        <v>1</v>
      </c>
      <c r="Y123" s="62">
        <v>0</v>
      </c>
      <c r="Z123" s="62">
        <v>2</v>
      </c>
      <c r="AA123" s="62">
        <v>0</v>
      </c>
      <c r="AB123" s="62">
        <v>0</v>
      </c>
      <c r="AC123" s="62">
        <v>0</v>
      </c>
      <c r="AD123" s="62">
        <v>2</v>
      </c>
      <c r="AE123" s="19">
        <f t="shared" si="74"/>
        <v>1</v>
      </c>
      <c r="AF123" s="19">
        <f t="shared" si="75"/>
        <v>0</v>
      </c>
      <c r="AG123" s="19">
        <f t="shared" si="76"/>
        <v>0</v>
      </c>
      <c r="AH123" s="19">
        <f t="shared" si="77"/>
        <v>0</v>
      </c>
      <c r="AI123" s="20">
        <f t="shared" si="78"/>
        <v>2</v>
      </c>
      <c r="AJ123" s="19">
        <f t="shared" si="79"/>
        <v>0</v>
      </c>
      <c r="AK123" s="19">
        <f t="shared" si="80"/>
        <v>0.33333333333333331</v>
      </c>
      <c r="AL123" s="19">
        <f t="shared" si="81"/>
        <v>0.5</v>
      </c>
      <c r="AM123" s="19">
        <f t="shared" si="82"/>
        <v>1</v>
      </c>
      <c r="AN123" s="20">
        <f t="shared" si="83"/>
        <v>0.66666666666666663</v>
      </c>
      <c r="AO123" s="32">
        <f t="shared" si="84"/>
        <v>1.3333333333333335</v>
      </c>
      <c r="AP123" s="48">
        <f t="shared" si="85"/>
        <v>1</v>
      </c>
      <c r="AQ123" s="48">
        <f t="shared" si="86"/>
        <v>0</v>
      </c>
      <c r="AR123" s="49">
        <f t="shared" si="87"/>
        <v>0</v>
      </c>
      <c r="AS123" s="51">
        <f t="shared" si="88"/>
        <v>0.5</v>
      </c>
      <c r="AT123" s="49">
        <f t="shared" si="89"/>
        <v>0.5</v>
      </c>
      <c r="AU123" s="48">
        <f t="shared" si="90"/>
        <v>0.4098360655737705</v>
      </c>
      <c r="AV123" s="48">
        <f t="shared" si="91"/>
        <v>0.5</v>
      </c>
      <c r="AW123" s="49">
        <f t="shared" si="92"/>
        <v>0</v>
      </c>
      <c r="AX123" s="51">
        <f t="shared" si="93"/>
        <v>0</v>
      </c>
      <c r="AY123" s="49">
        <f t="shared" si="94"/>
        <v>0</v>
      </c>
      <c r="AZ123">
        <f t="shared" si="95"/>
        <v>5</v>
      </c>
      <c r="BB123">
        <f t="shared" si="70"/>
        <v>2</v>
      </c>
      <c r="BC123">
        <f t="shared" si="71"/>
        <v>0</v>
      </c>
      <c r="BD123">
        <f t="shared" si="72"/>
        <v>2.95</v>
      </c>
      <c r="BE123">
        <f t="shared" si="73"/>
        <v>-4.9999999999999822E-2</v>
      </c>
    </row>
    <row r="124" spans="1:57" x14ac:dyDescent="0.2">
      <c r="A124" s="62" t="s">
        <v>31</v>
      </c>
      <c r="B124" s="62" t="s">
        <v>40</v>
      </c>
      <c r="C124" s="62" t="s">
        <v>33</v>
      </c>
      <c r="D124" s="62" t="s">
        <v>34</v>
      </c>
      <c r="E124" s="62" t="s">
        <v>35</v>
      </c>
      <c r="F124" s="64">
        <v>8.564814814814815E-4</v>
      </c>
      <c r="G124" s="62">
        <v>-2</v>
      </c>
      <c r="H124" s="62">
        <v>5</v>
      </c>
      <c r="I124" s="62">
        <v>2</v>
      </c>
      <c r="J124" s="62">
        <v>2</v>
      </c>
      <c r="K124" s="62">
        <v>1</v>
      </c>
      <c r="L124" s="62">
        <v>0</v>
      </c>
      <c r="M124" s="62">
        <v>0</v>
      </c>
      <c r="N124" s="62">
        <v>1</v>
      </c>
      <c r="O124" s="62">
        <v>0</v>
      </c>
      <c r="P124" s="62">
        <v>0</v>
      </c>
      <c r="Q124" s="62">
        <v>0</v>
      </c>
      <c r="R124" s="62">
        <v>1</v>
      </c>
      <c r="S124" s="62">
        <v>0</v>
      </c>
      <c r="T124" s="62">
        <v>4</v>
      </c>
      <c r="U124" s="62">
        <v>3</v>
      </c>
      <c r="V124" s="62">
        <v>0</v>
      </c>
      <c r="W124" s="62">
        <v>0</v>
      </c>
      <c r="X124" s="62">
        <v>2</v>
      </c>
      <c r="Y124" s="62">
        <v>0</v>
      </c>
      <c r="Z124" s="62">
        <v>0</v>
      </c>
      <c r="AA124" s="62">
        <v>1</v>
      </c>
      <c r="AB124" s="62">
        <v>0</v>
      </c>
      <c r="AC124" s="62">
        <v>1</v>
      </c>
      <c r="AD124" s="62">
        <v>3</v>
      </c>
      <c r="AE124" s="19">
        <f t="shared" si="74"/>
        <v>1</v>
      </c>
      <c r="AF124" s="19">
        <f t="shared" si="75"/>
        <v>0.5</v>
      </c>
      <c r="AG124" s="19">
        <f t="shared" si="76"/>
        <v>0</v>
      </c>
      <c r="AH124" s="19">
        <f t="shared" si="77"/>
        <v>0</v>
      </c>
      <c r="AI124" s="20">
        <f t="shared" si="78"/>
        <v>1</v>
      </c>
      <c r="AJ124" s="19">
        <f t="shared" si="79"/>
        <v>1.5</v>
      </c>
      <c r="AK124" s="19">
        <f t="shared" si="80"/>
        <v>0</v>
      </c>
      <c r="AL124" s="19">
        <f t="shared" si="81"/>
        <v>0</v>
      </c>
      <c r="AM124" s="19">
        <f t="shared" si="82"/>
        <v>3</v>
      </c>
      <c r="AN124" s="20">
        <f t="shared" si="83"/>
        <v>1.3333333333333333</v>
      </c>
      <c r="AO124" s="32">
        <f t="shared" si="84"/>
        <v>-0.33333333333333326</v>
      </c>
      <c r="AP124" s="33">
        <f t="shared" si="85"/>
        <v>1</v>
      </c>
      <c r="AQ124" s="33">
        <f t="shared" si="86"/>
        <v>0</v>
      </c>
      <c r="AR124" s="34">
        <f t="shared" si="87"/>
        <v>1</v>
      </c>
      <c r="AS124" s="36">
        <f t="shared" si="88"/>
        <v>1</v>
      </c>
      <c r="AT124" s="34">
        <f t="shared" si="89"/>
        <v>0.5</v>
      </c>
      <c r="AU124" s="33">
        <f t="shared" si="90"/>
        <v>1.2048192771084336</v>
      </c>
      <c r="AV124" s="33">
        <f t="shared" si="91"/>
        <v>1</v>
      </c>
      <c r="AW124" s="34">
        <f t="shared" si="92"/>
        <v>0</v>
      </c>
      <c r="AX124" s="36">
        <f t="shared" si="93"/>
        <v>1</v>
      </c>
      <c r="AY124" s="34">
        <f t="shared" si="94"/>
        <v>0.33333333333333331</v>
      </c>
      <c r="AZ124">
        <f t="shared" si="95"/>
        <v>5</v>
      </c>
      <c r="BB124">
        <f t="shared" si="70"/>
        <v>2</v>
      </c>
      <c r="BC124">
        <f t="shared" si="71"/>
        <v>0</v>
      </c>
      <c r="BD124">
        <f t="shared" si="72"/>
        <v>2.4249999999999998</v>
      </c>
      <c r="BE124">
        <f t="shared" si="73"/>
        <v>-0.57500000000000018</v>
      </c>
    </row>
    <row r="125" spans="1:57" x14ac:dyDescent="0.2">
      <c r="A125" s="62" t="s">
        <v>28</v>
      </c>
      <c r="B125" s="62" t="s">
        <v>30</v>
      </c>
      <c r="C125" s="62" t="s">
        <v>40</v>
      </c>
      <c r="D125" s="62" t="s">
        <v>32</v>
      </c>
      <c r="E125" s="62" t="s">
        <v>37</v>
      </c>
      <c r="F125" s="64">
        <v>8.564814814814815E-4</v>
      </c>
      <c r="G125" s="62">
        <v>-3</v>
      </c>
      <c r="H125" s="62">
        <v>3</v>
      </c>
      <c r="I125" s="62">
        <v>0</v>
      </c>
      <c r="J125" s="62">
        <v>1</v>
      </c>
      <c r="K125" s="62">
        <v>0</v>
      </c>
      <c r="L125" s="62">
        <v>1</v>
      </c>
      <c r="M125" s="62">
        <v>1</v>
      </c>
      <c r="N125" s="62">
        <v>0</v>
      </c>
      <c r="O125" s="62">
        <v>2</v>
      </c>
      <c r="P125" s="62">
        <v>0</v>
      </c>
      <c r="Q125" s="62">
        <v>0</v>
      </c>
      <c r="R125" s="62">
        <v>0</v>
      </c>
      <c r="S125" s="62">
        <v>0</v>
      </c>
      <c r="T125" s="62">
        <v>3</v>
      </c>
      <c r="U125" s="62">
        <v>2</v>
      </c>
      <c r="V125" s="62">
        <v>0</v>
      </c>
      <c r="W125" s="62">
        <v>0</v>
      </c>
      <c r="X125" s="62">
        <v>1</v>
      </c>
      <c r="Y125" s="62">
        <v>0</v>
      </c>
      <c r="Z125" s="62">
        <v>0</v>
      </c>
      <c r="AA125" s="62">
        <v>1</v>
      </c>
      <c r="AB125" s="62">
        <v>1</v>
      </c>
      <c r="AC125" s="62">
        <v>0</v>
      </c>
      <c r="AD125" s="62">
        <v>0</v>
      </c>
      <c r="AE125" s="19">
        <f t="shared" si="74"/>
        <v>0</v>
      </c>
      <c r="AF125" s="19">
        <f t="shared" si="75"/>
        <v>0</v>
      </c>
      <c r="AG125" s="19">
        <f t="shared" si="76"/>
        <v>0.5</v>
      </c>
      <c r="AH125" s="19">
        <f t="shared" si="77"/>
        <v>0</v>
      </c>
      <c r="AI125" s="20">
        <f t="shared" si="78"/>
        <v>0</v>
      </c>
      <c r="AJ125" s="19">
        <f t="shared" si="79"/>
        <v>0.75</v>
      </c>
      <c r="AK125" s="19">
        <f t="shared" si="80"/>
        <v>0</v>
      </c>
      <c r="AL125" s="19">
        <f t="shared" si="81"/>
        <v>0</v>
      </c>
      <c r="AM125" s="19">
        <f t="shared" si="82"/>
        <v>0</v>
      </c>
      <c r="AN125" s="20">
        <f t="shared" si="83"/>
        <v>1.5</v>
      </c>
      <c r="AO125" s="32">
        <f t="shared" si="84"/>
        <v>-1.5</v>
      </c>
      <c r="AP125" s="33">
        <f t="shared" si="85"/>
        <v>0</v>
      </c>
      <c r="AQ125" s="33">
        <f t="shared" si="86"/>
        <v>0.5</v>
      </c>
      <c r="AR125" s="34">
        <f t="shared" si="87"/>
        <v>0</v>
      </c>
      <c r="AS125" s="36">
        <f t="shared" si="88"/>
        <v>0</v>
      </c>
      <c r="AT125" s="34">
        <f t="shared" si="89"/>
        <v>0</v>
      </c>
      <c r="AU125" s="33">
        <f t="shared" si="90"/>
        <v>0.75</v>
      </c>
      <c r="AV125" s="33">
        <f t="shared" si="91"/>
        <v>1</v>
      </c>
      <c r="AW125" s="34">
        <f t="shared" si="92"/>
        <v>0</v>
      </c>
      <c r="AX125" s="36">
        <f t="shared" si="93"/>
        <v>0</v>
      </c>
      <c r="AY125" s="34">
        <f t="shared" si="94"/>
        <v>0</v>
      </c>
      <c r="AZ125">
        <f t="shared" si="95"/>
        <v>3</v>
      </c>
      <c r="BB125">
        <f t="shared" si="70"/>
        <v>1</v>
      </c>
      <c r="BC125">
        <f t="shared" si="71"/>
        <v>0</v>
      </c>
      <c r="BD125">
        <f t="shared" si="72"/>
        <v>2</v>
      </c>
      <c r="BE125">
        <f t="shared" si="73"/>
        <v>0</v>
      </c>
    </row>
    <row r="126" spans="1:57" x14ac:dyDescent="0.2">
      <c r="A126" s="62" t="s">
        <v>28</v>
      </c>
      <c r="B126" s="62" t="s">
        <v>31</v>
      </c>
      <c r="C126" s="62" t="s">
        <v>39</v>
      </c>
      <c r="D126" s="62" t="s">
        <v>40</v>
      </c>
      <c r="E126" s="62" t="s">
        <v>32</v>
      </c>
      <c r="F126" s="64">
        <v>8.564814814814815E-4</v>
      </c>
      <c r="G126" s="62">
        <v>-2</v>
      </c>
      <c r="H126" s="62">
        <v>3</v>
      </c>
      <c r="I126" s="62">
        <v>0</v>
      </c>
      <c r="J126" s="62">
        <v>2</v>
      </c>
      <c r="K126" s="62">
        <v>2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2</v>
      </c>
      <c r="U126" s="62">
        <v>1</v>
      </c>
      <c r="V126" s="62">
        <v>0</v>
      </c>
      <c r="W126" s="62">
        <v>0</v>
      </c>
      <c r="X126" s="62">
        <v>0</v>
      </c>
      <c r="Y126" s="62">
        <v>1</v>
      </c>
      <c r="Z126" s="62">
        <v>0</v>
      </c>
      <c r="AA126" s="62">
        <v>0</v>
      </c>
      <c r="AB126" s="62">
        <v>0</v>
      </c>
      <c r="AC126" s="62">
        <v>0</v>
      </c>
      <c r="AD126" s="62">
        <v>0</v>
      </c>
      <c r="AE126" s="19">
        <f t="shared" si="74"/>
        <v>0</v>
      </c>
      <c r="AF126" s="19">
        <f t="shared" si="75"/>
        <v>1</v>
      </c>
      <c r="AG126" s="19">
        <f t="shared" si="76"/>
        <v>0</v>
      </c>
      <c r="AH126" s="19">
        <f t="shared" si="77"/>
        <v>0</v>
      </c>
      <c r="AI126" s="20">
        <f t="shared" si="78"/>
        <v>0</v>
      </c>
      <c r="AJ126" s="19">
        <f t="shared" si="79"/>
        <v>1</v>
      </c>
      <c r="AK126" s="19">
        <f t="shared" si="80"/>
        <v>0</v>
      </c>
      <c r="AL126" s="19">
        <f t="shared" si="81"/>
        <v>0</v>
      </c>
      <c r="AM126" s="19">
        <f t="shared" si="82"/>
        <v>0</v>
      </c>
      <c r="AN126" s="20">
        <f t="shared" si="83"/>
        <v>2</v>
      </c>
      <c r="AO126" s="32">
        <f t="shared" si="84"/>
        <v>-2</v>
      </c>
      <c r="AP126" s="33">
        <f t="shared" si="85"/>
        <v>0</v>
      </c>
      <c r="AQ126" s="33">
        <f t="shared" si="86"/>
        <v>0</v>
      </c>
      <c r="AR126" s="34">
        <f t="shared" si="87"/>
        <v>0</v>
      </c>
      <c r="AS126" s="36">
        <f t="shared" si="88"/>
        <v>0</v>
      </c>
      <c r="AT126" s="34">
        <f t="shared" si="89"/>
        <v>0</v>
      </c>
      <c r="AU126" s="33">
        <f t="shared" si="90"/>
        <v>1</v>
      </c>
      <c r="AV126" s="33">
        <f t="shared" si="91"/>
        <v>0</v>
      </c>
      <c r="AW126" s="34">
        <f t="shared" si="92"/>
        <v>0</v>
      </c>
      <c r="AX126" s="36">
        <f t="shared" si="93"/>
        <v>0</v>
      </c>
      <c r="AY126" s="34">
        <f t="shared" si="94"/>
        <v>0</v>
      </c>
      <c r="AZ126">
        <f t="shared" si="95"/>
        <v>3</v>
      </c>
      <c r="BB126">
        <f t="shared" si="70"/>
        <v>2</v>
      </c>
      <c r="BC126">
        <f t="shared" si="71"/>
        <v>0</v>
      </c>
      <c r="BD126">
        <f t="shared" si="72"/>
        <v>1</v>
      </c>
      <c r="BE126">
        <f t="shared" si="73"/>
        <v>0</v>
      </c>
    </row>
    <row r="127" spans="1:57" x14ac:dyDescent="0.2">
      <c r="A127" s="62" t="s">
        <v>28</v>
      </c>
      <c r="B127" s="62" t="s">
        <v>29</v>
      </c>
      <c r="C127" s="62" t="s">
        <v>31</v>
      </c>
      <c r="D127" s="62" t="s">
        <v>39</v>
      </c>
      <c r="E127" s="62" t="s">
        <v>33</v>
      </c>
      <c r="F127" s="64">
        <v>8.1018518518518516E-4</v>
      </c>
      <c r="G127" s="62">
        <v>0</v>
      </c>
      <c r="H127" s="62">
        <v>4</v>
      </c>
      <c r="I127" s="62">
        <v>3</v>
      </c>
      <c r="J127" s="62">
        <v>2</v>
      </c>
      <c r="K127" s="62">
        <v>0</v>
      </c>
      <c r="L127" s="62">
        <v>0</v>
      </c>
      <c r="M127" s="62">
        <v>1</v>
      </c>
      <c r="N127" s="62">
        <v>0</v>
      </c>
      <c r="O127" s="62">
        <v>1</v>
      </c>
      <c r="P127" s="62">
        <v>1</v>
      </c>
      <c r="Q127" s="62">
        <v>0</v>
      </c>
      <c r="R127" s="62">
        <v>1</v>
      </c>
      <c r="S127" s="62">
        <v>0</v>
      </c>
      <c r="T127" s="62">
        <v>3</v>
      </c>
      <c r="U127" s="62">
        <v>2</v>
      </c>
      <c r="V127" s="62">
        <v>0</v>
      </c>
      <c r="W127" s="62">
        <v>1</v>
      </c>
      <c r="X127" s="62">
        <v>1</v>
      </c>
      <c r="Y127" s="62">
        <v>0</v>
      </c>
      <c r="Z127" s="62">
        <v>1</v>
      </c>
      <c r="AA127" s="62">
        <v>1</v>
      </c>
      <c r="AB127" s="62">
        <v>1</v>
      </c>
      <c r="AC127" s="62">
        <v>1</v>
      </c>
      <c r="AD127" s="62">
        <v>0</v>
      </c>
      <c r="AE127" s="19">
        <f t="shared" si="74"/>
        <v>0.75</v>
      </c>
      <c r="AF127" s="19">
        <f t="shared" si="75"/>
        <v>0</v>
      </c>
      <c r="AG127" s="19">
        <f t="shared" si="76"/>
        <v>0</v>
      </c>
      <c r="AH127" s="19">
        <f t="shared" si="77"/>
        <v>0</v>
      </c>
      <c r="AI127" s="20">
        <f t="shared" si="78"/>
        <v>1.5</v>
      </c>
      <c r="AJ127" s="19">
        <f t="shared" si="79"/>
        <v>0.5</v>
      </c>
      <c r="AK127" s="19">
        <f t="shared" si="80"/>
        <v>0</v>
      </c>
      <c r="AL127" s="19">
        <f t="shared" si="81"/>
        <v>0.5</v>
      </c>
      <c r="AM127" s="19">
        <f t="shared" si="82"/>
        <v>0</v>
      </c>
      <c r="AN127" s="20">
        <f t="shared" si="83"/>
        <v>1.5</v>
      </c>
      <c r="AO127" s="32">
        <f t="shared" si="84"/>
        <v>0</v>
      </c>
      <c r="AP127" s="33">
        <f t="shared" si="85"/>
        <v>0.75</v>
      </c>
      <c r="AQ127" s="33">
        <f t="shared" si="86"/>
        <v>1</v>
      </c>
      <c r="AR127" s="34">
        <f t="shared" si="87"/>
        <v>0</v>
      </c>
      <c r="AS127" s="36">
        <f t="shared" si="88"/>
        <v>1</v>
      </c>
      <c r="AT127" s="34">
        <f t="shared" si="89"/>
        <v>0.5</v>
      </c>
      <c r="AU127" s="33">
        <f t="shared" si="90"/>
        <v>0.5</v>
      </c>
      <c r="AV127" s="33">
        <f t="shared" si="91"/>
        <v>0.5</v>
      </c>
      <c r="AW127" s="34">
        <f t="shared" si="92"/>
        <v>0</v>
      </c>
      <c r="AX127" s="36">
        <f t="shared" si="93"/>
        <v>1</v>
      </c>
      <c r="AY127" s="34">
        <f t="shared" si="94"/>
        <v>0.5</v>
      </c>
      <c r="AZ127">
        <f t="shared" si="95"/>
        <v>4</v>
      </c>
      <c r="BB127">
        <f t="shared" si="70"/>
        <v>2</v>
      </c>
      <c r="BC127">
        <f t="shared" si="71"/>
        <v>0</v>
      </c>
      <c r="BD127">
        <f t="shared" si="72"/>
        <v>2</v>
      </c>
      <c r="BE127">
        <f t="shared" si="73"/>
        <v>0</v>
      </c>
    </row>
    <row r="128" spans="1:57" x14ac:dyDescent="0.2">
      <c r="A128" s="62" t="s">
        <v>30</v>
      </c>
      <c r="B128" s="62" t="s">
        <v>39</v>
      </c>
      <c r="C128" s="62" t="s">
        <v>33</v>
      </c>
      <c r="D128" s="62" t="s">
        <v>36</v>
      </c>
      <c r="E128" s="62" t="s">
        <v>35</v>
      </c>
      <c r="F128" s="64">
        <v>7.9861111111111105E-4</v>
      </c>
      <c r="G128" s="62">
        <v>0</v>
      </c>
      <c r="H128" s="62">
        <v>6</v>
      </c>
      <c r="I128" s="62">
        <v>3</v>
      </c>
      <c r="J128" s="62">
        <v>3</v>
      </c>
      <c r="K128" s="62">
        <v>2</v>
      </c>
      <c r="L128" s="62">
        <v>0</v>
      </c>
      <c r="M128" s="62">
        <v>0</v>
      </c>
      <c r="N128" s="62">
        <v>1</v>
      </c>
      <c r="O128" s="62">
        <v>0</v>
      </c>
      <c r="P128" s="62">
        <v>0</v>
      </c>
      <c r="Q128" s="62">
        <v>0</v>
      </c>
      <c r="R128" s="62">
        <v>0</v>
      </c>
      <c r="S128" s="62">
        <v>1</v>
      </c>
      <c r="T128" s="62">
        <v>3</v>
      </c>
      <c r="U128" s="62">
        <v>3</v>
      </c>
      <c r="V128" s="62">
        <v>0</v>
      </c>
      <c r="W128" s="62">
        <v>0</v>
      </c>
      <c r="X128" s="62">
        <v>2</v>
      </c>
      <c r="Y128" s="62">
        <v>0</v>
      </c>
      <c r="Z128" s="62">
        <v>0</v>
      </c>
      <c r="AA128" s="62">
        <v>1</v>
      </c>
      <c r="AB128" s="62">
        <v>2</v>
      </c>
      <c r="AC128" s="62">
        <v>1</v>
      </c>
      <c r="AD128" s="62">
        <v>0</v>
      </c>
      <c r="AE128" s="19">
        <f t="shared" si="74"/>
        <v>1</v>
      </c>
      <c r="AF128" s="19">
        <f t="shared" si="75"/>
        <v>0.66666666666666663</v>
      </c>
      <c r="AG128" s="19">
        <f t="shared" si="76"/>
        <v>0</v>
      </c>
      <c r="AH128" s="19">
        <f t="shared" si="77"/>
        <v>1</v>
      </c>
      <c r="AI128" s="20">
        <f t="shared" si="78"/>
        <v>1</v>
      </c>
      <c r="AJ128" s="19">
        <f t="shared" si="79"/>
        <v>0.5</v>
      </c>
      <c r="AK128" s="19">
        <f t="shared" si="80"/>
        <v>0</v>
      </c>
      <c r="AL128" s="19">
        <f t="shared" si="81"/>
        <v>0</v>
      </c>
      <c r="AM128" s="19">
        <f t="shared" si="82"/>
        <v>0</v>
      </c>
      <c r="AN128" s="20">
        <f t="shared" si="83"/>
        <v>1</v>
      </c>
      <c r="AO128" s="32">
        <f t="shared" si="84"/>
        <v>0</v>
      </c>
      <c r="AP128" s="33">
        <f t="shared" si="85"/>
        <v>1.0416666666666667</v>
      </c>
      <c r="AQ128" s="33">
        <f t="shared" si="86"/>
        <v>0</v>
      </c>
      <c r="AR128" s="34">
        <f t="shared" si="87"/>
        <v>0</v>
      </c>
      <c r="AS128" s="36">
        <f t="shared" si="88"/>
        <v>0</v>
      </c>
      <c r="AT128" s="34">
        <f t="shared" si="89"/>
        <v>0</v>
      </c>
      <c r="AU128" s="33">
        <f t="shared" si="90"/>
        <v>0.5</v>
      </c>
      <c r="AV128" s="33">
        <f t="shared" si="91"/>
        <v>1</v>
      </c>
      <c r="AW128" s="34">
        <f t="shared" si="92"/>
        <v>0</v>
      </c>
      <c r="AX128" s="36">
        <f t="shared" si="93"/>
        <v>1</v>
      </c>
      <c r="AY128" s="34">
        <f t="shared" si="94"/>
        <v>0.33333333333333331</v>
      </c>
      <c r="AZ128">
        <f t="shared" si="95"/>
        <v>6</v>
      </c>
      <c r="BB128">
        <f t="shared" si="70"/>
        <v>3.4750000000000001</v>
      </c>
      <c r="BC128">
        <f t="shared" si="71"/>
        <v>0.47500000000000009</v>
      </c>
      <c r="BD128">
        <f t="shared" si="72"/>
        <v>3</v>
      </c>
      <c r="BE128">
        <f t="shared" si="73"/>
        <v>0</v>
      </c>
    </row>
    <row r="129" spans="1:57" x14ac:dyDescent="0.2">
      <c r="A129" s="62" t="s">
        <v>28</v>
      </c>
      <c r="B129" s="62" t="s">
        <v>40</v>
      </c>
      <c r="C129" s="62" t="s">
        <v>32</v>
      </c>
      <c r="D129" s="62" t="s">
        <v>42</v>
      </c>
      <c r="E129" s="62" t="s">
        <v>43</v>
      </c>
      <c r="F129" s="64">
        <v>7.8703703703703705E-4</v>
      </c>
      <c r="G129" s="62">
        <v>2</v>
      </c>
      <c r="H129" s="62">
        <v>4</v>
      </c>
      <c r="I129" s="62">
        <v>2</v>
      </c>
      <c r="J129" s="62">
        <v>2</v>
      </c>
      <c r="K129" s="62">
        <v>0</v>
      </c>
      <c r="L129" s="62">
        <v>0</v>
      </c>
      <c r="M129" s="62">
        <v>1</v>
      </c>
      <c r="N129" s="62">
        <v>0</v>
      </c>
      <c r="O129" s="62">
        <v>1</v>
      </c>
      <c r="P129" s="62">
        <v>0</v>
      </c>
      <c r="Q129" s="62">
        <v>0</v>
      </c>
      <c r="R129" s="62">
        <v>0</v>
      </c>
      <c r="S129" s="62">
        <v>2</v>
      </c>
      <c r="T129" s="62">
        <v>0</v>
      </c>
      <c r="U129" s="62">
        <v>2</v>
      </c>
      <c r="V129" s="62">
        <v>2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62">
        <v>0</v>
      </c>
      <c r="AD129" s="62">
        <v>0</v>
      </c>
      <c r="AE129" s="19">
        <f t="shared" si="74"/>
        <v>0</v>
      </c>
      <c r="AF129" s="19">
        <f t="shared" si="75"/>
        <v>0</v>
      </c>
      <c r="AG129" s="19">
        <f t="shared" si="76"/>
        <v>0</v>
      </c>
      <c r="AH129" s="19">
        <f t="shared" si="77"/>
        <v>2</v>
      </c>
      <c r="AI129" s="20">
        <f t="shared" si="78"/>
        <v>1</v>
      </c>
      <c r="AJ129" s="19">
        <f t="shared" si="79"/>
        <v>0</v>
      </c>
      <c r="AK129" s="19">
        <f t="shared" si="80"/>
        <v>1</v>
      </c>
      <c r="AL129" s="19">
        <f t="shared" si="81"/>
        <v>0</v>
      </c>
      <c r="AM129" s="19">
        <f t="shared" si="82"/>
        <v>0</v>
      </c>
      <c r="AN129" s="20">
        <f t="shared" si="83"/>
        <v>0</v>
      </c>
      <c r="AO129" s="32">
        <f t="shared" si="84"/>
        <v>1</v>
      </c>
      <c r="AP129" s="48">
        <f t="shared" si="85"/>
        <v>0.53191489361702127</v>
      </c>
      <c r="AQ129" s="48">
        <f t="shared" si="86"/>
        <v>1</v>
      </c>
      <c r="AR129" s="49">
        <f t="shared" si="87"/>
        <v>0</v>
      </c>
      <c r="AS129" s="51">
        <f t="shared" si="88"/>
        <v>0</v>
      </c>
      <c r="AT129" s="49">
        <f t="shared" si="89"/>
        <v>0</v>
      </c>
      <c r="AU129" s="48">
        <f t="shared" si="90"/>
        <v>0</v>
      </c>
      <c r="AV129" s="48">
        <f t="shared" si="91"/>
        <v>0</v>
      </c>
      <c r="AW129" s="49">
        <f t="shared" si="92"/>
        <v>0</v>
      </c>
      <c r="AX129" s="51">
        <f t="shared" si="93"/>
        <v>0</v>
      </c>
      <c r="AY129" s="49">
        <f t="shared" si="94"/>
        <v>0</v>
      </c>
      <c r="AZ129">
        <f t="shared" si="95"/>
        <v>4</v>
      </c>
      <c r="BB129">
        <f t="shared" si="70"/>
        <v>1.95</v>
      </c>
      <c r="BC129">
        <f t="shared" si="71"/>
        <v>-5.0000000000000044E-2</v>
      </c>
      <c r="BD129">
        <f t="shared" si="72"/>
        <v>2</v>
      </c>
      <c r="BE129">
        <f t="shared" si="73"/>
        <v>0</v>
      </c>
    </row>
    <row r="130" spans="1:57" x14ac:dyDescent="0.2">
      <c r="A130" s="62" t="s">
        <v>28</v>
      </c>
      <c r="B130" s="62" t="s">
        <v>39</v>
      </c>
      <c r="C130" s="62" t="s">
        <v>38</v>
      </c>
      <c r="D130" s="62" t="s">
        <v>34</v>
      </c>
      <c r="E130" s="62" t="s">
        <v>35</v>
      </c>
      <c r="F130" s="64">
        <v>7.6388888888888893E-4</v>
      </c>
      <c r="G130" s="62">
        <v>-2</v>
      </c>
      <c r="H130" s="62">
        <v>3</v>
      </c>
      <c r="I130" s="62">
        <v>0</v>
      </c>
      <c r="J130" s="62">
        <v>1</v>
      </c>
      <c r="K130" s="62">
        <v>0</v>
      </c>
      <c r="L130" s="62">
        <v>0</v>
      </c>
      <c r="M130" s="62">
        <v>1</v>
      </c>
      <c r="N130" s="62">
        <v>0</v>
      </c>
      <c r="O130" s="62">
        <v>0</v>
      </c>
      <c r="P130" s="62">
        <v>0</v>
      </c>
      <c r="Q130" s="62">
        <v>1</v>
      </c>
      <c r="R130" s="62">
        <v>0</v>
      </c>
      <c r="S130" s="62">
        <v>0</v>
      </c>
      <c r="T130" s="62">
        <v>2</v>
      </c>
      <c r="U130" s="62">
        <v>2</v>
      </c>
      <c r="V130" s="62">
        <v>0</v>
      </c>
      <c r="W130" s="62">
        <v>1</v>
      </c>
      <c r="X130" s="62">
        <v>1</v>
      </c>
      <c r="Y130" s="62">
        <v>0</v>
      </c>
      <c r="Z130" s="62">
        <v>2</v>
      </c>
      <c r="AA130" s="62">
        <v>0</v>
      </c>
      <c r="AB130" s="62">
        <v>0</v>
      </c>
      <c r="AC130" s="62">
        <v>0</v>
      </c>
      <c r="AD130" s="62">
        <v>2</v>
      </c>
      <c r="AE130" s="19">
        <f t="shared" si="74"/>
        <v>0</v>
      </c>
      <c r="AF130" s="19">
        <f t="shared" si="75"/>
        <v>0</v>
      </c>
      <c r="AG130" s="19">
        <f t="shared" si="76"/>
        <v>0</v>
      </c>
      <c r="AH130" s="19">
        <f t="shared" si="77"/>
        <v>0</v>
      </c>
      <c r="AI130" s="20">
        <f t="shared" si="78"/>
        <v>0</v>
      </c>
      <c r="AJ130" s="19">
        <f t="shared" si="79"/>
        <v>0</v>
      </c>
      <c r="AK130" s="19">
        <f t="shared" si="80"/>
        <v>0</v>
      </c>
      <c r="AL130" s="19">
        <f t="shared" si="81"/>
        <v>0.5</v>
      </c>
      <c r="AM130" s="19">
        <f t="shared" si="82"/>
        <v>1</v>
      </c>
      <c r="AN130" s="20">
        <f t="shared" si="83"/>
        <v>1</v>
      </c>
      <c r="AO130" s="32">
        <f t="shared" si="84"/>
        <v>-1</v>
      </c>
      <c r="AP130" s="33">
        <f t="shared" si="85"/>
        <v>0</v>
      </c>
      <c r="AQ130" s="33">
        <f t="shared" si="86"/>
        <v>1</v>
      </c>
      <c r="AR130" s="34">
        <f t="shared" si="87"/>
        <v>0</v>
      </c>
      <c r="AS130" s="36">
        <f t="shared" si="88"/>
        <v>0</v>
      </c>
      <c r="AT130" s="34">
        <f t="shared" si="89"/>
        <v>0</v>
      </c>
      <c r="AU130" s="33">
        <f t="shared" si="90"/>
        <v>0.4098360655737705</v>
      </c>
      <c r="AV130" s="33">
        <f t="shared" si="91"/>
        <v>0.5</v>
      </c>
      <c r="AW130" s="34">
        <f t="shared" si="92"/>
        <v>0</v>
      </c>
      <c r="AX130" s="36">
        <f t="shared" si="93"/>
        <v>0</v>
      </c>
      <c r="AY130" s="34">
        <f t="shared" si="94"/>
        <v>0</v>
      </c>
      <c r="AZ130">
        <f t="shared" si="95"/>
        <v>3</v>
      </c>
      <c r="BB130">
        <f t="shared" si="70"/>
        <v>1</v>
      </c>
      <c r="BC130">
        <f t="shared" si="71"/>
        <v>0</v>
      </c>
      <c r="BD130">
        <f t="shared" si="72"/>
        <v>1.9500000000000002</v>
      </c>
      <c r="BE130">
        <f t="shared" si="73"/>
        <v>-4.9999999999999822E-2</v>
      </c>
    </row>
    <row r="131" spans="1:57" x14ac:dyDescent="0.2">
      <c r="A131" s="62" t="s">
        <v>28</v>
      </c>
      <c r="B131" s="62" t="s">
        <v>39</v>
      </c>
      <c r="C131" s="62" t="s">
        <v>32</v>
      </c>
      <c r="D131" s="62" t="s">
        <v>37</v>
      </c>
      <c r="E131" s="62" t="s">
        <v>34</v>
      </c>
      <c r="F131" s="64">
        <v>7.6388888888888893E-4</v>
      </c>
      <c r="G131" s="62">
        <v>-3</v>
      </c>
      <c r="H131" s="62">
        <v>2</v>
      </c>
      <c r="I131" s="62"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62">
        <v>0</v>
      </c>
      <c r="S131" s="62">
        <v>0</v>
      </c>
      <c r="T131" s="62">
        <v>3</v>
      </c>
      <c r="U131" s="62">
        <v>2</v>
      </c>
      <c r="V131" s="62">
        <v>0</v>
      </c>
      <c r="W131" s="62">
        <v>1</v>
      </c>
      <c r="X131" s="62">
        <v>1</v>
      </c>
      <c r="Y131" s="62">
        <v>1</v>
      </c>
      <c r="Z131" s="62">
        <v>0</v>
      </c>
      <c r="AA131" s="62">
        <v>0</v>
      </c>
      <c r="AB131" s="62">
        <v>2</v>
      </c>
      <c r="AC131" s="62">
        <v>1</v>
      </c>
      <c r="AD131" s="62">
        <v>1</v>
      </c>
      <c r="AE131" s="19">
        <f t="shared" ref="AE131:AE162" si="96">IFERROR((N131+1.5*P131)/(N131+O131+P131+Q131),0)</f>
        <v>0</v>
      </c>
      <c r="AF131" s="19">
        <f t="shared" ref="AF131:AF162" si="97">IFERROR(K131/J131,0)</f>
        <v>0</v>
      </c>
      <c r="AG131" s="19">
        <f t="shared" ref="AG131:AG162" si="98">IFERROR(L131/(L131+M131),0)</f>
        <v>0</v>
      </c>
      <c r="AH131" s="19">
        <f t="shared" ref="AH131:AH162" si="99">IFERROR(S131/(N131+O131+P131+Q131),0)</f>
        <v>0</v>
      </c>
      <c r="AI131" s="20">
        <f t="shared" ref="AI131:AI162" si="100">IFERROR(I131/J131,0)</f>
        <v>0</v>
      </c>
      <c r="AJ131" s="19">
        <f t="shared" ref="AJ131:AJ162" si="101">IFERROR((Y131+1.5*AA131)/(Y131+Z131+AA131+AB131),0)</f>
        <v>0.33333333333333331</v>
      </c>
      <c r="AK131" s="19">
        <f t="shared" ref="AK131:AK162" si="102">IFERROR(V131/U131,0)</f>
        <v>0</v>
      </c>
      <c r="AL131" s="19">
        <f t="shared" ref="AL131:AL162" si="103">IFERROR((W131/(W131+X131)),0)</f>
        <v>0.5</v>
      </c>
      <c r="AM131" s="19">
        <f t="shared" ref="AM131:AM162" si="104">IFERROR(AD131/(Y131+Z131+AA131+AB131),0)</f>
        <v>0.33333333333333331</v>
      </c>
      <c r="AN131" s="20">
        <f t="shared" ref="AN131:AN162" si="105">IFERROR(T131/U131,0)</f>
        <v>1.5</v>
      </c>
      <c r="AO131" s="32">
        <f t="shared" ref="AO131:AO162" si="106">AI131-AN131</f>
        <v>-1.5</v>
      </c>
      <c r="AP131" s="33">
        <f t="shared" ref="AP131:AP162" si="107">IFERROR(I131/(2*((N131+O131+P131+Q131)+0.44*S131)),0)</f>
        <v>0</v>
      </c>
      <c r="AQ131" s="33">
        <f t="shared" ref="AQ131:AQ162" si="108">IFERROR(M131/(L131+M131),0)</f>
        <v>0</v>
      </c>
      <c r="AR131" s="34">
        <f t="shared" ref="AR131:AR162" si="109">IFERROR(R131/K131,0)</f>
        <v>0</v>
      </c>
      <c r="AS131" s="36">
        <f t="shared" ref="AS131:AS162" si="110">IFERROR(R131/(N131+P131),0)</f>
        <v>0</v>
      </c>
      <c r="AT131" s="34">
        <f t="shared" ref="AT131:AT162" si="111">IFERROR(R131/J131,0)</f>
        <v>0</v>
      </c>
      <c r="AU131" s="33">
        <f t="shared" ref="AU131:AU162" si="112">IFERROR(T131/(2*(Y131+Z131+AA131+AB131)+0.44*AD131),0)</f>
        <v>0.46583850931677018</v>
      </c>
      <c r="AV131" s="33">
        <f t="shared" ref="AV131:AV162" si="113">IFERROR(X131/(X131+W131),0)</f>
        <v>0.5</v>
      </c>
      <c r="AW131" s="34">
        <f t="shared" ref="AW131:AW162" si="114">IFERROR(AC131/V131,0)</f>
        <v>0</v>
      </c>
      <c r="AX131" s="36">
        <f t="shared" ref="AX131:AX162" si="115">IFERROR(AC131/(Y131+AA131),0)</f>
        <v>1</v>
      </c>
      <c r="AY131" s="34">
        <f t="shared" ref="AY131:AY162" si="116">IFERROR(AC131/U131,0)</f>
        <v>0.5</v>
      </c>
      <c r="AZ131">
        <f t="shared" ref="AZ131:AZ162" si="117">J131+U131</f>
        <v>2</v>
      </c>
      <c r="BB131">
        <f t="shared" si="70"/>
        <v>0</v>
      </c>
      <c r="BC131">
        <f t="shared" si="71"/>
        <v>0</v>
      </c>
      <c r="BD131">
        <f t="shared" si="72"/>
        <v>2.4750000000000001</v>
      </c>
      <c r="BE131">
        <f t="shared" si="73"/>
        <v>0.47500000000000009</v>
      </c>
    </row>
    <row r="132" spans="1:57" x14ac:dyDescent="0.2">
      <c r="A132" s="62" t="s">
        <v>29</v>
      </c>
      <c r="B132" s="62" t="s">
        <v>30</v>
      </c>
      <c r="C132" s="62" t="s">
        <v>32</v>
      </c>
      <c r="D132" s="62" t="s">
        <v>36</v>
      </c>
      <c r="E132" s="62" t="s">
        <v>35</v>
      </c>
      <c r="F132" s="64">
        <v>7.407407407407407E-4</v>
      </c>
      <c r="G132" s="62">
        <v>0</v>
      </c>
      <c r="H132" s="62">
        <v>3</v>
      </c>
      <c r="I132" s="62">
        <v>0</v>
      </c>
      <c r="J132" s="62">
        <v>1</v>
      </c>
      <c r="K132" s="62">
        <v>0</v>
      </c>
      <c r="L132" s="62">
        <v>0</v>
      </c>
      <c r="M132" s="62">
        <v>1</v>
      </c>
      <c r="N132" s="62">
        <v>0</v>
      </c>
      <c r="O132" s="62">
        <v>0</v>
      </c>
      <c r="P132" s="62">
        <v>0</v>
      </c>
      <c r="Q132" s="62">
        <v>1</v>
      </c>
      <c r="R132" s="62">
        <v>0</v>
      </c>
      <c r="S132" s="62">
        <v>0</v>
      </c>
      <c r="T132" s="62">
        <v>0</v>
      </c>
      <c r="U132" s="62">
        <v>2</v>
      </c>
      <c r="V132" s="62">
        <v>2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>
        <v>0</v>
      </c>
      <c r="AE132" s="19">
        <f t="shared" si="96"/>
        <v>0</v>
      </c>
      <c r="AF132" s="19">
        <f t="shared" si="97"/>
        <v>0</v>
      </c>
      <c r="AG132" s="19">
        <f t="shared" si="98"/>
        <v>0</v>
      </c>
      <c r="AH132" s="19">
        <f t="shared" si="99"/>
        <v>0</v>
      </c>
      <c r="AI132" s="20">
        <f t="shared" si="100"/>
        <v>0</v>
      </c>
      <c r="AJ132" s="19">
        <f t="shared" si="101"/>
        <v>0</v>
      </c>
      <c r="AK132" s="19">
        <f t="shared" si="102"/>
        <v>1</v>
      </c>
      <c r="AL132" s="19">
        <f t="shared" si="103"/>
        <v>0</v>
      </c>
      <c r="AM132" s="19">
        <f t="shared" si="104"/>
        <v>0</v>
      </c>
      <c r="AN132" s="20">
        <f t="shared" si="105"/>
        <v>0</v>
      </c>
      <c r="AO132" s="32">
        <f t="shared" si="106"/>
        <v>0</v>
      </c>
      <c r="AP132" s="33">
        <f t="shared" si="107"/>
        <v>0</v>
      </c>
      <c r="AQ132" s="33">
        <f t="shared" si="108"/>
        <v>1</v>
      </c>
      <c r="AR132" s="34">
        <f t="shared" si="109"/>
        <v>0</v>
      </c>
      <c r="AS132" s="36">
        <f t="shared" si="110"/>
        <v>0</v>
      </c>
      <c r="AT132" s="34">
        <f t="shared" si="111"/>
        <v>0</v>
      </c>
      <c r="AU132" s="33">
        <f t="shared" si="112"/>
        <v>0</v>
      </c>
      <c r="AV132" s="33">
        <f t="shared" si="113"/>
        <v>0</v>
      </c>
      <c r="AW132" s="34">
        <f t="shared" si="114"/>
        <v>0</v>
      </c>
      <c r="AX132" s="36">
        <f t="shared" si="115"/>
        <v>0</v>
      </c>
      <c r="AY132" s="34">
        <f t="shared" si="116"/>
        <v>0</v>
      </c>
      <c r="AZ132">
        <f t="shared" si="117"/>
        <v>3</v>
      </c>
      <c r="BB132">
        <f t="shared" ref="BB132:BB174" si="118">N132+O132+P132+Q132+0.475*S132-L132+K132</f>
        <v>1</v>
      </c>
      <c r="BC132">
        <f t="shared" ref="BC132:BC174" si="119">BB132-J132</f>
        <v>0</v>
      </c>
      <c r="BD132">
        <f t="shared" ref="BD132:BD174" si="120">Y132+Z132+AA132+AB132+0.475*AD132+V132-W132</f>
        <v>2</v>
      </c>
      <c r="BE132">
        <f t="shared" ref="BE132:BE174" si="121">BD132-U132</f>
        <v>0</v>
      </c>
    </row>
    <row r="133" spans="1:57" x14ac:dyDescent="0.2">
      <c r="A133" s="62" t="s">
        <v>28</v>
      </c>
      <c r="B133" s="62" t="s">
        <v>30</v>
      </c>
      <c r="C133" s="62" t="s">
        <v>40</v>
      </c>
      <c r="D133" s="62" t="s">
        <v>32</v>
      </c>
      <c r="E133" s="62" t="s">
        <v>36</v>
      </c>
      <c r="F133" s="64">
        <v>7.291666666666667E-4</v>
      </c>
      <c r="G133" s="62">
        <v>0</v>
      </c>
      <c r="H133" s="62">
        <v>3</v>
      </c>
      <c r="I133" s="62">
        <v>0</v>
      </c>
      <c r="J133" s="62">
        <v>2</v>
      </c>
      <c r="K133" s="62">
        <v>2</v>
      </c>
      <c r="L133" s="62">
        <v>1</v>
      </c>
      <c r="M133" s="62">
        <v>0</v>
      </c>
      <c r="N133" s="62">
        <v>0</v>
      </c>
      <c r="O133" s="62">
        <v>0</v>
      </c>
      <c r="P133" s="62">
        <v>0</v>
      </c>
      <c r="Q133" s="62">
        <v>1</v>
      </c>
      <c r="R133" s="62">
        <v>0</v>
      </c>
      <c r="S133" s="62">
        <v>0</v>
      </c>
      <c r="T133" s="62">
        <v>0</v>
      </c>
      <c r="U133" s="62">
        <v>1</v>
      </c>
      <c r="V133" s="62">
        <v>0</v>
      </c>
      <c r="W133" s="62">
        <v>0</v>
      </c>
      <c r="X133" s="62">
        <v>1</v>
      </c>
      <c r="Y133" s="62">
        <v>0</v>
      </c>
      <c r="Z133" s="62">
        <v>1</v>
      </c>
      <c r="AA133" s="62">
        <v>0</v>
      </c>
      <c r="AB133" s="62">
        <v>0</v>
      </c>
      <c r="AC133" s="62">
        <v>0</v>
      </c>
      <c r="AD133" s="62">
        <v>0</v>
      </c>
      <c r="AE133" s="19">
        <f t="shared" si="96"/>
        <v>0</v>
      </c>
      <c r="AF133" s="19">
        <f t="shared" si="97"/>
        <v>1</v>
      </c>
      <c r="AG133" s="19">
        <f t="shared" si="98"/>
        <v>1</v>
      </c>
      <c r="AH133" s="19">
        <f t="shared" si="99"/>
        <v>0</v>
      </c>
      <c r="AI133" s="20">
        <f t="shared" si="100"/>
        <v>0</v>
      </c>
      <c r="AJ133" s="19">
        <f t="shared" si="101"/>
        <v>0</v>
      </c>
      <c r="AK133" s="19">
        <f t="shared" si="102"/>
        <v>0</v>
      </c>
      <c r="AL133" s="19">
        <f t="shared" si="103"/>
        <v>0</v>
      </c>
      <c r="AM133" s="19">
        <f t="shared" si="104"/>
        <v>0</v>
      </c>
      <c r="AN133" s="20">
        <f t="shared" si="105"/>
        <v>0</v>
      </c>
      <c r="AO133" s="32">
        <f t="shared" si="106"/>
        <v>0</v>
      </c>
      <c r="AP133" s="33">
        <f t="shared" si="107"/>
        <v>0</v>
      </c>
      <c r="AQ133" s="33">
        <f t="shared" si="108"/>
        <v>0</v>
      </c>
      <c r="AR133" s="34">
        <f t="shared" si="109"/>
        <v>0</v>
      </c>
      <c r="AS133" s="36">
        <f t="shared" si="110"/>
        <v>0</v>
      </c>
      <c r="AT133" s="34">
        <f t="shared" si="111"/>
        <v>0</v>
      </c>
      <c r="AU133" s="33">
        <f t="shared" si="112"/>
        <v>0</v>
      </c>
      <c r="AV133" s="33">
        <f t="shared" si="113"/>
        <v>1</v>
      </c>
      <c r="AW133" s="34">
        <f t="shared" si="114"/>
        <v>0</v>
      </c>
      <c r="AX133" s="36">
        <f t="shared" si="115"/>
        <v>0</v>
      </c>
      <c r="AY133" s="34">
        <f t="shared" si="116"/>
        <v>0</v>
      </c>
      <c r="AZ133">
        <f t="shared" si="117"/>
        <v>3</v>
      </c>
      <c r="BB133">
        <f t="shared" si="118"/>
        <v>2</v>
      </c>
      <c r="BC133">
        <f t="shared" si="119"/>
        <v>0</v>
      </c>
      <c r="BD133">
        <f t="shared" si="120"/>
        <v>1</v>
      </c>
      <c r="BE133">
        <f t="shared" si="121"/>
        <v>0</v>
      </c>
    </row>
    <row r="134" spans="1:57" x14ac:dyDescent="0.2">
      <c r="A134" s="62" t="s">
        <v>28</v>
      </c>
      <c r="B134" s="62" t="s">
        <v>29</v>
      </c>
      <c r="C134" s="62" t="s">
        <v>39</v>
      </c>
      <c r="D134" s="62" t="s">
        <v>32</v>
      </c>
      <c r="E134" s="62" t="s">
        <v>37</v>
      </c>
      <c r="F134" s="64">
        <v>7.175925925925927E-4</v>
      </c>
      <c r="G134" s="62">
        <v>2</v>
      </c>
      <c r="H134" s="62">
        <v>3</v>
      </c>
      <c r="I134" s="62">
        <v>2</v>
      </c>
      <c r="J134" s="62">
        <v>2</v>
      </c>
      <c r="K134" s="62">
        <v>0</v>
      </c>
      <c r="L134" s="62">
        <v>0</v>
      </c>
      <c r="M134" s="62">
        <v>1</v>
      </c>
      <c r="N134" s="62">
        <v>1</v>
      </c>
      <c r="O134" s="62">
        <v>1</v>
      </c>
      <c r="P134" s="62">
        <v>0</v>
      </c>
      <c r="Q134" s="62">
        <v>0</v>
      </c>
      <c r="R134" s="62">
        <v>0</v>
      </c>
      <c r="S134" s="62">
        <v>0</v>
      </c>
      <c r="T134" s="62">
        <v>0</v>
      </c>
      <c r="U134" s="62">
        <v>1</v>
      </c>
      <c r="V134" s="62">
        <v>0</v>
      </c>
      <c r="W134" s="62">
        <v>0</v>
      </c>
      <c r="X134" s="62">
        <v>1</v>
      </c>
      <c r="Y134" s="62">
        <v>0</v>
      </c>
      <c r="Z134" s="62">
        <v>1</v>
      </c>
      <c r="AA134" s="62">
        <v>0</v>
      </c>
      <c r="AB134" s="62">
        <v>0</v>
      </c>
      <c r="AC134" s="62">
        <v>0</v>
      </c>
      <c r="AD134" s="62">
        <v>0</v>
      </c>
      <c r="AE134" s="19">
        <f t="shared" si="96"/>
        <v>0.5</v>
      </c>
      <c r="AF134" s="19">
        <f t="shared" si="97"/>
        <v>0</v>
      </c>
      <c r="AG134" s="19">
        <f t="shared" si="98"/>
        <v>0</v>
      </c>
      <c r="AH134" s="19">
        <f t="shared" si="99"/>
        <v>0</v>
      </c>
      <c r="AI134" s="20">
        <f t="shared" si="100"/>
        <v>1</v>
      </c>
      <c r="AJ134" s="19">
        <f t="shared" si="101"/>
        <v>0</v>
      </c>
      <c r="AK134" s="19">
        <f t="shared" si="102"/>
        <v>0</v>
      </c>
      <c r="AL134" s="19">
        <f t="shared" si="103"/>
        <v>0</v>
      </c>
      <c r="AM134" s="19">
        <f t="shared" si="104"/>
        <v>0</v>
      </c>
      <c r="AN134" s="20">
        <f t="shared" si="105"/>
        <v>0</v>
      </c>
      <c r="AO134" s="32">
        <f t="shared" si="106"/>
        <v>1</v>
      </c>
      <c r="AP134" s="48">
        <f t="shared" si="107"/>
        <v>0.5</v>
      </c>
      <c r="AQ134" s="48">
        <f t="shared" si="108"/>
        <v>1</v>
      </c>
      <c r="AR134" s="49">
        <f t="shared" si="109"/>
        <v>0</v>
      </c>
      <c r="AS134" s="51">
        <f t="shared" si="110"/>
        <v>0</v>
      </c>
      <c r="AT134" s="49">
        <f t="shared" si="111"/>
        <v>0</v>
      </c>
      <c r="AU134" s="48">
        <f t="shared" si="112"/>
        <v>0</v>
      </c>
      <c r="AV134" s="48">
        <f t="shared" si="113"/>
        <v>1</v>
      </c>
      <c r="AW134" s="49">
        <f t="shared" si="114"/>
        <v>0</v>
      </c>
      <c r="AX134" s="51">
        <f t="shared" si="115"/>
        <v>0</v>
      </c>
      <c r="AY134" s="49">
        <f t="shared" si="116"/>
        <v>0</v>
      </c>
      <c r="AZ134">
        <f t="shared" si="117"/>
        <v>3</v>
      </c>
      <c r="BB134">
        <f t="shared" si="118"/>
        <v>2</v>
      </c>
      <c r="BC134">
        <f t="shared" si="119"/>
        <v>0</v>
      </c>
      <c r="BD134">
        <f t="shared" si="120"/>
        <v>1</v>
      </c>
      <c r="BE134">
        <f t="shared" si="121"/>
        <v>0</v>
      </c>
    </row>
    <row r="135" spans="1:57" x14ac:dyDescent="0.2">
      <c r="A135" s="62" t="s">
        <v>39</v>
      </c>
      <c r="B135" s="62" t="s">
        <v>32</v>
      </c>
      <c r="C135" s="62" t="s">
        <v>37</v>
      </c>
      <c r="D135" s="62" t="s">
        <v>34</v>
      </c>
      <c r="E135" s="62" t="s">
        <v>35</v>
      </c>
      <c r="F135" s="64">
        <v>7.175925925925927E-4</v>
      </c>
      <c r="G135" s="62">
        <v>1</v>
      </c>
      <c r="H135" s="62">
        <v>4</v>
      </c>
      <c r="I135" s="62">
        <v>2</v>
      </c>
      <c r="J135" s="62">
        <v>2</v>
      </c>
      <c r="K135" s="62">
        <v>0</v>
      </c>
      <c r="L135" s="62">
        <v>0</v>
      </c>
      <c r="M135" s="62">
        <v>1</v>
      </c>
      <c r="N135" s="62">
        <v>1</v>
      </c>
      <c r="O135" s="62">
        <v>1</v>
      </c>
      <c r="P135" s="62">
        <v>0</v>
      </c>
      <c r="Q135" s="62">
        <v>0</v>
      </c>
      <c r="R135" s="62">
        <v>0</v>
      </c>
      <c r="S135" s="62">
        <v>0</v>
      </c>
      <c r="T135" s="62">
        <v>1</v>
      </c>
      <c r="U135" s="62">
        <v>2</v>
      </c>
      <c r="V135" s="62">
        <v>0</v>
      </c>
      <c r="W135" s="62">
        <v>0</v>
      </c>
      <c r="X135" s="62">
        <v>2</v>
      </c>
      <c r="Y135" s="62">
        <v>0</v>
      </c>
      <c r="Z135" s="62">
        <v>0</v>
      </c>
      <c r="AA135" s="62">
        <v>0</v>
      </c>
      <c r="AB135" s="62">
        <v>1</v>
      </c>
      <c r="AC135" s="62">
        <v>0</v>
      </c>
      <c r="AD135" s="62">
        <v>2</v>
      </c>
      <c r="AE135" s="19">
        <f t="shared" si="96"/>
        <v>0.5</v>
      </c>
      <c r="AF135" s="19">
        <f t="shared" si="97"/>
        <v>0</v>
      </c>
      <c r="AG135" s="19">
        <f t="shared" si="98"/>
        <v>0</v>
      </c>
      <c r="AH135" s="19">
        <f t="shared" si="99"/>
        <v>0</v>
      </c>
      <c r="AI135" s="20">
        <f t="shared" si="100"/>
        <v>1</v>
      </c>
      <c r="AJ135" s="19">
        <f t="shared" si="101"/>
        <v>0</v>
      </c>
      <c r="AK135" s="19">
        <f t="shared" si="102"/>
        <v>0</v>
      </c>
      <c r="AL135" s="19">
        <f t="shared" si="103"/>
        <v>0</v>
      </c>
      <c r="AM135" s="19">
        <f t="shared" si="104"/>
        <v>2</v>
      </c>
      <c r="AN135" s="20">
        <f t="shared" si="105"/>
        <v>0.5</v>
      </c>
      <c r="AO135" s="32">
        <f t="shared" si="106"/>
        <v>0.5</v>
      </c>
      <c r="AP135" s="33">
        <f t="shared" si="107"/>
        <v>0.5</v>
      </c>
      <c r="AQ135" s="33">
        <f t="shared" si="108"/>
        <v>1</v>
      </c>
      <c r="AR135" s="34">
        <f t="shared" si="109"/>
        <v>0</v>
      </c>
      <c r="AS135" s="36">
        <f t="shared" si="110"/>
        <v>0</v>
      </c>
      <c r="AT135" s="34">
        <f t="shared" si="111"/>
        <v>0</v>
      </c>
      <c r="AU135" s="33">
        <f t="shared" si="112"/>
        <v>0.34722222222222221</v>
      </c>
      <c r="AV135" s="33">
        <f t="shared" si="113"/>
        <v>1</v>
      </c>
      <c r="AW135" s="34">
        <f t="shared" si="114"/>
        <v>0</v>
      </c>
      <c r="AX135" s="36">
        <f t="shared" si="115"/>
        <v>0</v>
      </c>
      <c r="AY135" s="34">
        <f t="shared" si="116"/>
        <v>0</v>
      </c>
      <c r="AZ135">
        <f t="shared" si="117"/>
        <v>4</v>
      </c>
      <c r="BB135">
        <f t="shared" si="118"/>
        <v>2</v>
      </c>
      <c r="BC135">
        <f t="shared" si="119"/>
        <v>0</v>
      </c>
      <c r="BD135">
        <f t="shared" si="120"/>
        <v>1.95</v>
      </c>
      <c r="BE135">
        <f t="shared" si="121"/>
        <v>-5.0000000000000044E-2</v>
      </c>
    </row>
    <row r="136" spans="1:57" x14ac:dyDescent="0.2">
      <c r="A136" s="62" t="s">
        <v>28</v>
      </c>
      <c r="B136" s="62" t="s">
        <v>31</v>
      </c>
      <c r="C136" s="62" t="s">
        <v>32</v>
      </c>
      <c r="D136" s="62" t="s">
        <v>42</v>
      </c>
      <c r="E136" s="62" t="s">
        <v>43</v>
      </c>
      <c r="F136" s="64">
        <v>7.0601851851851847E-4</v>
      </c>
      <c r="G136" s="62">
        <v>0</v>
      </c>
      <c r="H136" s="62">
        <v>1</v>
      </c>
      <c r="I136" s="62">
        <v>3</v>
      </c>
      <c r="J136" s="62">
        <v>1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1</v>
      </c>
      <c r="Q136" s="62">
        <v>0</v>
      </c>
      <c r="R136" s="62">
        <v>1</v>
      </c>
      <c r="S136" s="62">
        <v>0</v>
      </c>
      <c r="T136" s="62">
        <v>3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1</v>
      </c>
      <c r="AB136" s="62">
        <v>0</v>
      </c>
      <c r="AC136" s="62">
        <v>1</v>
      </c>
      <c r="AD136" s="62">
        <v>0</v>
      </c>
      <c r="AE136" s="19">
        <f t="shared" si="96"/>
        <v>1.5</v>
      </c>
      <c r="AF136" s="19">
        <f t="shared" si="97"/>
        <v>0</v>
      </c>
      <c r="AG136" s="19">
        <f t="shared" si="98"/>
        <v>0</v>
      </c>
      <c r="AH136" s="19">
        <f t="shared" si="99"/>
        <v>0</v>
      </c>
      <c r="AI136" s="20">
        <f t="shared" si="100"/>
        <v>3</v>
      </c>
      <c r="AJ136" s="19">
        <f t="shared" si="101"/>
        <v>1.5</v>
      </c>
      <c r="AK136" s="19">
        <f t="shared" si="102"/>
        <v>0</v>
      </c>
      <c r="AL136" s="19">
        <f t="shared" si="103"/>
        <v>0</v>
      </c>
      <c r="AM136" s="19">
        <f t="shared" si="104"/>
        <v>0</v>
      </c>
      <c r="AN136" s="20">
        <f t="shared" si="105"/>
        <v>0</v>
      </c>
      <c r="AO136" s="32">
        <f t="shared" si="106"/>
        <v>3</v>
      </c>
      <c r="AP136" s="48">
        <f t="shared" si="107"/>
        <v>1.5</v>
      </c>
      <c r="AQ136" s="48">
        <f t="shared" si="108"/>
        <v>0</v>
      </c>
      <c r="AR136" s="49">
        <f t="shared" si="109"/>
        <v>0</v>
      </c>
      <c r="AS136" s="51">
        <f t="shared" si="110"/>
        <v>1</v>
      </c>
      <c r="AT136" s="49">
        <f t="shared" si="111"/>
        <v>1</v>
      </c>
      <c r="AU136" s="48">
        <f t="shared" si="112"/>
        <v>1.5</v>
      </c>
      <c r="AV136" s="48">
        <f t="shared" si="113"/>
        <v>0</v>
      </c>
      <c r="AW136" s="49">
        <f t="shared" si="114"/>
        <v>0</v>
      </c>
      <c r="AX136" s="51">
        <f t="shared" si="115"/>
        <v>1</v>
      </c>
      <c r="AY136" s="49">
        <f t="shared" si="116"/>
        <v>0</v>
      </c>
      <c r="AZ136">
        <f t="shared" si="117"/>
        <v>1</v>
      </c>
      <c r="BB136">
        <f t="shared" si="118"/>
        <v>1</v>
      </c>
      <c r="BC136">
        <f t="shared" si="119"/>
        <v>0</v>
      </c>
      <c r="BD136">
        <f t="shared" si="120"/>
        <v>1</v>
      </c>
      <c r="BE136">
        <f t="shared" si="121"/>
        <v>1</v>
      </c>
    </row>
    <row r="137" spans="1:57" x14ac:dyDescent="0.2">
      <c r="A137" s="62" t="s">
        <v>28</v>
      </c>
      <c r="B137" s="62" t="s">
        <v>30</v>
      </c>
      <c r="C137" s="62" t="s">
        <v>31</v>
      </c>
      <c r="D137" s="62" t="s">
        <v>32</v>
      </c>
      <c r="E137" s="62" t="s">
        <v>35</v>
      </c>
      <c r="F137" s="64">
        <v>7.0601851851851847E-4</v>
      </c>
      <c r="G137" s="62">
        <v>3</v>
      </c>
      <c r="H137" s="62">
        <v>5</v>
      </c>
      <c r="I137" s="62">
        <v>5</v>
      </c>
      <c r="J137" s="62">
        <v>3</v>
      </c>
      <c r="K137" s="62">
        <v>0</v>
      </c>
      <c r="L137" s="62">
        <v>0</v>
      </c>
      <c r="M137" s="62">
        <v>1</v>
      </c>
      <c r="N137" s="62">
        <v>0</v>
      </c>
      <c r="O137" s="62">
        <v>1</v>
      </c>
      <c r="P137" s="62">
        <v>1</v>
      </c>
      <c r="Q137" s="62">
        <v>0</v>
      </c>
      <c r="R137" s="62">
        <v>1</v>
      </c>
      <c r="S137" s="62">
        <v>2</v>
      </c>
      <c r="T137" s="62">
        <v>2</v>
      </c>
      <c r="U137" s="62">
        <v>2</v>
      </c>
      <c r="V137" s="62">
        <v>0</v>
      </c>
      <c r="W137" s="62">
        <v>1</v>
      </c>
      <c r="X137" s="62">
        <v>1</v>
      </c>
      <c r="Y137" s="62">
        <v>1</v>
      </c>
      <c r="Z137" s="62">
        <v>1</v>
      </c>
      <c r="AA137" s="62">
        <v>0</v>
      </c>
      <c r="AB137" s="62">
        <v>1</v>
      </c>
      <c r="AC137" s="62">
        <v>1</v>
      </c>
      <c r="AD137" s="62">
        <v>0</v>
      </c>
      <c r="AE137" s="19">
        <f t="shared" si="96"/>
        <v>0.75</v>
      </c>
      <c r="AF137" s="19">
        <f t="shared" si="97"/>
        <v>0</v>
      </c>
      <c r="AG137" s="19">
        <f t="shared" si="98"/>
        <v>0</v>
      </c>
      <c r="AH137" s="19">
        <f t="shared" si="99"/>
        <v>1</v>
      </c>
      <c r="AI137" s="20">
        <f t="shared" si="100"/>
        <v>1.6666666666666667</v>
      </c>
      <c r="AJ137" s="19">
        <f t="shared" si="101"/>
        <v>0.33333333333333331</v>
      </c>
      <c r="AK137" s="19">
        <f t="shared" si="102"/>
        <v>0</v>
      </c>
      <c r="AL137" s="19">
        <f t="shared" si="103"/>
        <v>0.5</v>
      </c>
      <c r="AM137" s="19">
        <f t="shared" si="104"/>
        <v>0</v>
      </c>
      <c r="AN137" s="20">
        <f t="shared" si="105"/>
        <v>1</v>
      </c>
      <c r="AO137" s="32">
        <f t="shared" si="106"/>
        <v>0.66666666666666674</v>
      </c>
      <c r="AP137" s="33">
        <f t="shared" si="107"/>
        <v>0.86805555555555558</v>
      </c>
      <c r="AQ137" s="33">
        <f t="shared" si="108"/>
        <v>1</v>
      </c>
      <c r="AR137" s="34">
        <f t="shared" si="109"/>
        <v>0</v>
      </c>
      <c r="AS137" s="36">
        <f t="shared" si="110"/>
        <v>1</v>
      </c>
      <c r="AT137" s="34">
        <f t="shared" si="111"/>
        <v>0.33333333333333331</v>
      </c>
      <c r="AU137" s="33">
        <f t="shared" si="112"/>
        <v>0.33333333333333331</v>
      </c>
      <c r="AV137" s="33">
        <f t="shared" si="113"/>
        <v>0.5</v>
      </c>
      <c r="AW137" s="34">
        <f t="shared" si="114"/>
        <v>0</v>
      </c>
      <c r="AX137" s="36">
        <f t="shared" si="115"/>
        <v>1</v>
      </c>
      <c r="AY137" s="34">
        <f t="shared" si="116"/>
        <v>0.5</v>
      </c>
      <c r="AZ137">
        <f t="shared" si="117"/>
        <v>5</v>
      </c>
      <c r="BB137">
        <f t="shared" si="118"/>
        <v>2.95</v>
      </c>
      <c r="BC137">
        <f t="shared" si="119"/>
        <v>-4.9999999999999822E-2</v>
      </c>
      <c r="BD137">
        <f t="shared" si="120"/>
        <v>2</v>
      </c>
      <c r="BE137">
        <f t="shared" si="121"/>
        <v>0</v>
      </c>
    </row>
    <row r="138" spans="1:57" x14ac:dyDescent="0.2">
      <c r="A138" s="62" t="s">
        <v>29</v>
      </c>
      <c r="B138" s="62" t="s">
        <v>30</v>
      </c>
      <c r="C138" s="62" t="s">
        <v>40</v>
      </c>
      <c r="D138" s="62" t="s">
        <v>38</v>
      </c>
      <c r="E138" s="62" t="s">
        <v>35</v>
      </c>
      <c r="F138" s="64">
        <v>7.0601851851851847E-4</v>
      </c>
      <c r="G138" s="62">
        <v>0</v>
      </c>
      <c r="H138" s="62">
        <v>5</v>
      </c>
      <c r="I138" s="62">
        <v>0</v>
      </c>
      <c r="J138" s="62">
        <v>3</v>
      </c>
      <c r="K138" s="62">
        <v>2</v>
      </c>
      <c r="L138" s="62">
        <v>0</v>
      </c>
      <c r="M138" s="62">
        <v>1</v>
      </c>
      <c r="N138" s="62">
        <v>0</v>
      </c>
      <c r="O138" s="62">
        <v>1</v>
      </c>
      <c r="P138" s="62">
        <v>0</v>
      </c>
      <c r="Q138" s="62">
        <v>0</v>
      </c>
      <c r="R138" s="62">
        <v>0</v>
      </c>
      <c r="S138" s="62">
        <v>0</v>
      </c>
      <c r="T138" s="62">
        <v>0</v>
      </c>
      <c r="U138" s="62">
        <v>2</v>
      </c>
      <c r="V138" s="62">
        <v>0</v>
      </c>
      <c r="W138" s="62">
        <v>0</v>
      </c>
      <c r="X138" s="62">
        <v>2</v>
      </c>
      <c r="Y138" s="62">
        <v>0</v>
      </c>
      <c r="Z138" s="62">
        <v>1</v>
      </c>
      <c r="AA138" s="62">
        <v>0</v>
      </c>
      <c r="AB138" s="62">
        <v>1</v>
      </c>
      <c r="AC138" s="62">
        <v>0</v>
      </c>
      <c r="AD138" s="62">
        <v>0</v>
      </c>
      <c r="AE138" s="19">
        <f t="shared" si="96"/>
        <v>0</v>
      </c>
      <c r="AF138" s="19">
        <f t="shared" si="97"/>
        <v>0.66666666666666663</v>
      </c>
      <c r="AG138" s="19">
        <f t="shared" si="98"/>
        <v>0</v>
      </c>
      <c r="AH138" s="19">
        <f t="shared" si="99"/>
        <v>0</v>
      </c>
      <c r="AI138" s="20">
        <f t="shared" si="100"/>
        <v>0</v>
      </c>
      <c r="AJ138" s="19">
        <f t="shared" si="101"/>
        <v>0</v>
      </c>
      <c r="AK138" s="19">
        <f t="shared" si="102"/>
        <v>0</v>
      </c>
      <c r="AL138" s="19">
        <f t="shared" si="103"/>
        <v>0</v>
      </c>
      <c r="AM138" s="19">
        <f t="shared" si="104"/>
        <v>0</v>
      </c>
      <c r="AN138" s="20">
        <f t="shared" si="105"/>
        <v>0</v>
      </c>
      <c r="AO138" s="32">
        <f t="shared" si="106"/>
        <v>0</v>
      </c>
      <c r="AP138" s="48">
        <f t="shared" si="107"/>
        <v>0</v>
      </c>
      <c r="AQ138" s="48">
        <f t="shared" si="108"/>
        <v>1</v>
      </c>
      <c r="AR138" s="49">
        <f t="shared" si="109"/>
        <v>0</v>
      </c>
      <c r="AS138" s="51">
        <f t="shared" si="110"/>
        <v>0</v>
      </c>
      <c r="AT138" s="49">
        <f t="shared" si="111"/>
        <v>0</v>
      </c>
      <c r="AU138" s="48">
        <f t="shared" si="112"/>
        <v>0</v>
      </c>
      <c r="AV138" s="48">
        <f t="shared" si="113"/>
        <v>1</v>
      </c>
      <c r="AW138" s="49">
        <f t="shared" si="114"/>
        <v>0</v>
      </c>
      <c r="AX138" s="51">
        <f t="shared" si="115"/>
        <v>0</v>
      </c>
      <c r="AY138" s="49">
        <f t="shared" si="116"/>
        <v>0</v>
      </c>
      <c r="AZ138">
        <f t="shared" si="117"/>
        <v>5</v>
      </c>
      <c r="BB138">
        <f t="shared" si="118"/>
        <v>3</v>
      </c>
      <c r="BC138">
        <f t="shared" si="119"/>
        <v>0</v>
      </c>
      <c r="BD138">
        <f t="shared" si="120"/>
        <v>2</v>
      </c>
      <c r="BE138">
        <f t="shared" si="121"/>
        <v>0</v>
      </c>
    </row>
    <row r="139" spans="1:57" x14ac:dyDescent="0.2">
      <c r="A139" s="62" t="s">
        <v>28</v>
      </c>
      <c r="B139" s="62" t="s">
        <v>39</v>
      </c>
      <c r="C139" s="62" t="s">
        <v>32</v>
      </c>
      <c r="D139" s="62" t="s">
        <v>38</v>
      </c>
      <c r="E139" s="62" t="s">
        <v>42</v>
      </c>
      <c r="F139" s="64">
        <v>6.5972222222222213E-4</v>
      </c>
      <c r="G139" s="62">
        <v>-2</v>
      </c>
      <c r="H139" s="62">
        <v>4</v>
      </c>
      <c r="I139" s="62">
        <v>2</v>
      </c>
      <c r="J139" s="62">
        <v>1</v>
      </c>
      <c r="K139" s="62">
        <v>0</v>
      </c>
      <c r="L139" s="62">
        <v>1</v>
      </c>
      <c r="M139" s="62">
        <v>0</v>
      </c>
      <c r="N139" s="62">
        <v>1</v>
      </c>
      <c r="O139" s="62">
        <v>0</v>
      </c>
      <c r="P139" s="62">
        <v>0</v>
      </c>
      <c r="Q139" s="62">
        <v>1</v>
      </c>
      <c r="R139" s="62">
        <v>0</v>
      </c>
      <c r="S139" s="62">
        <v>0</v>
      </c>
      <c r="T139" s="62">
        <v>4</v>
      </c>
      <c r="U139" s="62">
        <v>3</v>
      </c>
      <c r="V139" s="62">
        <v>1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4</v>
      </c>
      <c r="AE139" s="19">
        <f t="shared" si="96"/>
        <v>0.5</v>
      </c>
      <c r="AF139" s="19">
        <f t="shared" si="97"/>
        <v>0</v>
      </c>
      <c r="AG139" s="19">
        <f t="shared" si="98"/>
        <v>1</v>
      </c>
      <c r="AH139" s="19">
        <f t="shared" si="99"/>
        <v>0</v>
      </c>
      <c r="AI139" s="20">
        <f t="shared" si="100"/>
        <v>2</v>
      </c>
      <c r="AJ139" s="19">
        <f t="shared" si="101"/>
        <v>0</v>
      </c>
      <c r="AK139" s="19">
        <f t="shared" si="102"/>
        <v>0.33333333333333331</v>
      </c>
      <c r="AL139" s="19">
        <f t="shared" si="103"/>
        <v>0</v>
      </c>
      <c r="AM139" s="19">
        <f t="shared" si="104"/>
        <v>0</v>
      </c>
      <c r="AN139" s="20">
        <f t="shared" si="105"/>
        <v>1.3333333333333333</v>
      </c>
      <c r="AO139" s="32">
        <f t="shared" si="106"/>
        <v>0.66666666666666674</v>
      </c>
      <c r="AP139" s="33">
        <f t="shared" si="107"/>
        <v>0.5</v>
      </c>
      <c r="AQ139" s="33">
        <f t="shared" si="108"/>
        <v>0</v>
      </c>
      <c r="AR139" s="34">
        <f t="shared" si="109"/>
        <v>0</v>
      </c>
      <c r="AS139" s="36">
        <f t="shared" si="110"/>
        <v>0</v>
      </c>
      <c r="AT139" s="34">
        <f t="shared" si="111"/>
        <v>0</v>
      </c>
      <c r="AU139" s="33">
        <f t="shared" si="112"/>
        <v>2.2727272727272729</v>
      </c>
      <c r="AV139" s="33">
        <f t="shared" si="113"/>
        <v>0</v>
      </c>
      <c r="AW139" s="34">
        <f t="shared" si="114"/>
        <v>0</v>
      </c>
      <c r="AX139" s="36">
        <f t="shared" si="115"/>
        <v>0</v>
      </c>
      <c r="AY139" s="34">
        <f t="shared" si="116"/>
        <v>0</v>
      </c>
      <c r="AZ139">
        <f t="shared" si="117"/>
        <v>4</v>
      </c>
      <c r="BB139">
        <f t="shared" si="118"/>
        <v>1</v>
      </c>
      <c r="BC139">
        <f t="shared" si="119"/>
        <v>0</v>
      </c>
      <c r="BD139">
        <f t="shared" si="120"/>
        <v>2.9</v>
      </c>
      <c r="BE139">
        <f t="shared" si="121"/>
        <v>-0.10000000000000009</v>
      </c>
    </row>
    <row r="140" spans="1:57" x14ac:dyDescent="0.2">
      <c r="A140" s="62" t="s">
        <v>39</v>
      </c>
      <c r="B140" s="62" t="s">
        <v>40</v>
      </c>
      <c r="C140" s="62" t="s">
        <v>33</v>
      </c>
      <c r="D140" s="62" t="s">
        <v>37</v>
      </c>
      <c r="E140" s="62" t="s">
        <v>35</v>
      </c>
      <c r="F140" s="64">
        <v>6.5972222222222213E-4</v>
      </c>
      <c r="G140" s="62">
        <v>-1</v>
      </c>
      <c r="H140" s="62">
        <v>4</v>
      </c>
      <c r="I140" s="62">
        <v>0</v>
      </c>
      <c r="J140" s="62">
        <v>2</v>
      </c>
      <c r="K140" s="62">
        <v>1</v>
      </c>
      <c r="L140" s="62">
        <v>0</v>
      </c>
      <c r="M140" s="62">
        <v>1</v>
      </c>
      <c r="N140" s="62">
        <v>0</v>
      </c>
      <c r="O140" s="62">
        <v>0</v>
      </c>
      <c r="P140" s="62">
        <v>0</v>
      </c>
      <c r="Q140" s="62">
        <v>1</v>
      </c>
      <c r="R140" s="62">
        <v>0</v>
      </c>
      <c r="S140" s="62">
        <v>0</v>
      </c>
      <c r="T140" s="62">
        <v>1</v>
      </c>
      <c r="U140" s="62">
        <v>2</v>
      </c>
      <c r="V140" s="62">
        <v>0</v>
      </c>
      <c r="W140" s="62">
        <v>0</v>
      </c>
      <c r="X140" s="62">
        <v>2</v>
      </c>
      <c r="Y140" s="62">
        <v>0</v>
      </c>
      <c r="Z140" s="62">
        <v>1</v>
      </c>
      <c r="AA140" s="62">
        <v>0</v>
      </c>
      <c r="AB140" s="62">
        <v>0</v>
      </c>
      <c r="AC140" s="62">
        <v>0</v>
      </c>
      <c r="AD140" s="62">
        <v>2</v>
      </c>
      <c r="AE140" s="19">
        <f t="shared" si="96"/>
        <v>0</v>
      </c>
      <c r="AF140" s="19">
        <f t="shared" si="97"/>
        <v>0.5</v>
      </c>
      <c r="AG140" s="19">
        <f t="shared" si="98"/>
        <v>0</v>
      </c>
      <c r="AH140" s="19">
        <f t="shared" si="99"/>
        <v>0</v>
      </c>
      <c r="AI140" s="20">
        <f t="shared" si="100"/>
        <v>0</v>
      </c>
      <c r="AJ140" s="19">
        <f t="shared" si="101"/>
        <v>0</v>
      </c>
      <c r="AK140" s="19">
        <f t="shared" si="102"/>
        <v>0</v>
      </c>
      <c r="AL140" s="19">
        <f t="shared" si="103"/>
        <v>0</v>
      </c>
      <c r="AM140" s="19">
        <f t="shared" si="104"/>
        <v>2</v>
      </c>
      <c r="AN140" s="20">
        <f t="shared" si="105"/>
        <v>0.5</v>
      </c>
      <c r="AO140" s="32">
        <f t="shared" si="106"/>
        <v>-0.5</v>
      </c>
      <c r="AP140" s="33">
        <f t="shared" si="107"/>
        <v>0</v>
      </c>
      <c r="AQ140" s="33">
        <f t="shared" si="108"/>
        <v>1</v>
      </c>
      <c r="AR140" s="34">
        <f t="shared" si="109"/>
        <v>0</v>
      </c>
      <c r="AS140" s="36">
        <f t="shared" si="110"/>
        <v>0</v>
      </c>
      <c r="AT140" s="34">
        <f t="shared" si="111"/>
        <v>0</v>
      </c>
      <c r="AU140" s="33">
        <f t="shared" si="112"/>
        <v>0.34722222222222221</v>
      </c>
      <c r="AV140" s="33">
        <f t="shared" si="113"/>
        <v>1</v>
      </c>
      <c r="AW140" s="34">
        <f t="shared" si="114"/>
        <v>0</v>
      </c>
      <c r="AX140" s="36">
        <f t="shared" si="115"/>
        <v>0</v>
      </c>
      <c r="AY140" s="34">
        <f t="shared" si="116"/>
        <v>0</v>
      </c>
      <c r="AZ140">
        <f t="shared" si="117"/>
        <v>4</v>
      </c>
      <c r="BB140">
        <f t="shared" si="118"/>
        <v>2</v>
      </c>
      <c r="BC140">
        <f t="shared" si="119"/>
        <v>0</v>
      </c>
      <c r="BD140">
        <f t="shared" si="120"/>
        <v>1.95</v>
      </c>
      <c r="BE140">
        <f t="shared" si="121"/>
        <v>-5.0000000000000044E-2</v>
      </c>
    </row>
    <row r="141" spans="1:57" x14ac:dyDescent="0.2">
      <c r="A141" s="62" t="s">
        <v>28</v>
      </c>
      <c r="B141" s="62" t="s">
        <v>29</v>
      </c>
      <c r="C141" s="62" t="s">
        <v>39</v>
      </c>
      <c r="D141" s="62" t="s">
        <v>37</v>
      </c>
      <c r="E141" s="62" t="s">
        <v>34</v>
      </c>
      <c r="F141" s="64">
        <v>6.5972222222222213E-4</v>
      </c>
      <c r="G141" s="62">
        <v>-1</v>
      </c>
      <c r="H141" s="62">
        <v>2</v>
      </c>
      <c r="I141" s="62">
        <v>2</v>
      </c>
      <c r="J141" s="62">
        <v>1</v>
      </c>
      <c r="K141" s="62">
        <v>0</v>
      </c>
      <c r="L141" s="62">
        <v>0</v>
      </c>
      <c r="M141" s="62">
        <v>0</v>
      </c>
      <c r="N141" s="62">
        <v>0</v>
      </c>
      <c r="O141" s="62">
        <v>0</v>
      </c>
      <c r="P141" s="62">
        <v>0</v>
      </c>
      <c r="Q141" s="62">
        <v>0</v>
      </c>
      <c r="R141" s="62">
        <v>0</v>
      </c>
      <c r="S141" s="62">
        <v>2</v>
      </c>
      <c r="T141" s="62">
        <v>3</v>
      </c>
      <c r="U141" s="62">
        <v>1</v>
      </c>
      <c r="V141" s="62">
        <v>0</v>
      </c>
      <c r="W141" s="62">
        <v>0</v>
      </c>
      <c r="X141" s="62">
        <v>0</v>
      </c>
      <c r="Y141" s="62">
        <v>0</v>
      </c>
      <c r="Z141" s="62">
        <v>0</v>
      </c>
      <c r="AA141" s="62">
        <v>1</v>
      </c>
      <c r="AB141" s="62">
        <v>0</v>
      </c>
      <c r="AC141" s="62">
        <v>0</v>
      </c>
      <c r="AD141" s="62">
        <v>0</v>
      </c>
      <c r="AE141" s="19">
        <f t="shared" si="96"/>
        <v>0</v>
      </c>
      <c r="AF141" s="19">
        <f t="shared" si="97"/>
        <v>0</v>
      </c>
      <c r="AG141" s="19">
        <f t="shared" si="98"/>
        <v>0</v>
      </c>
      <c r="AH141" s="19">
        <f t="shared" si="99"/>
        <v>0</v>
      </c>
      <c r="AI141" s="20">
        <f t="shared" si="100"/>
        <v>2</v>
      </c>
      <c r="AJ141" s="19">
        <f t="shared" si="101"/>
        <v>1.5</v>
      </c>
      <c r="AK141" s="19">
        <f t="shared" si="102"/>
        <v>0</v>
      </c>
      <c r="AL141" s="19">
        <f t="shared" si="103"/>
        <v>0</v>
      </c>
      <c r="AM141" s="19">
        <f t="shared" si="104"/>
        <v>0</v>
      </c>
      <c r="AN141" s="20">
        <f t="shared" si="105"/>
        <v>3</v>
      </c>
      <c r="AO141" s="32">
        <f t="shared" si="106"/>
        <v>-1</v>
      </c>
      <c r="AP141" s="33">
        <f t="shared" si="107"/>
        <v>1.1363636363636365</v>
      </c>
      <c r="AQ141" s="33">
        <f t="shared" si="108"/>
        <v>0</v>
      </c>
      <c r="AR141" s="34">
        <f t="shared" si="109"/>
        <v>0</v>
      </c>
      <c r="AS141" s="36">
        <f t="shared" si="110"/>
        <v>0</v>
      </c>
      <c r="AT141" s="34">
        <f t="shared" si="111"/>
        <v>0</v>
      </c>
      <c r="AU141" s="33">
        <f t="shared" si="112"/>
        <v>1.5</v>
      </c>
      <c r="AV141" s="33">
        <f t="shared" si="113"/>
        <v>0</v>
      </c>
      <c r="AW141" s="34">
        <f t="shared" si="114"/>
        <v>0</v>
      </c>
      <c r="AX141" s="36">
        <f t="shared" si="115"/>
        <v>0</v>
      </c>
      <c r="AY141" s="34">
        <f t="shared" si="116"/>
        <v>0</v>
      </c>
      <c r="AZ141">
        <f t="shared" si="117"/>
        <v>2</v>
      </c>
      <c r="BB141">
        <f t="shared" si="118"/>
        <v>0.95</v>
      </c>
      <c r="BC141">
        <f t="shared" si="119"/>
        <v>-5.0000000000000044E-2</v>
      </c>
      <c r="BD141">
        <f t="shared" si="120"/>
        <v>1</v>
      </c>
      <c r="BE141">
        <f t="shared" si="121"/>
        <v>0</v>
      </c>
    </row>
    <row r="142" spans="1:57" x14ac:dyDescent="0.2">
      <c r="A142" s="62" t="s">
        <v>28</v>
      </c>
      <c r="B142" s="62" t="s">
        <v>39</v>
      </c>
      <c r="C142" s="62" t="s">
        <v>40</v>
      </c>
      <c r="D142" s="62" t="s">
        <v>37</v>
      </c>
      <c r="E142" s="62" t="s">
        <v>35</v>
      </c>
      <c r="F142" s="64">
        <v>6.4814814814814813E-4</v>
      </c>
      <c r="G142" s="62">
        <v>-2</v>
      </c>
      <c r="H142" s="62">
        <v>4</v>
      </c>
      <c r="I142" s="62">
        <v>0</v>
      </c>
      <c r="J142" s="62">
        <v>2</v>
      </c>
      <c r="K142" s="62">
        <v>1</v>
      </c>
      <c r="L142" s="62">
        <v>0</v>
      </c>
      <c r="M142" s="62">
        <v>1</v>
      </c>
      <c r="N142" s="62">
        <v>0</v>
      </c>
      <c r="O142" s="62">
        <v>0</v>
      </c>
      <c r="P142" s="62">
        <v>0</v>
      </c>
      <c r="Q142" s="62">
        <v>1</v>
      </c>
      <c r="R142" s="62">
        <v>0</v>
      </c>
      <c r="S142" s="62">
        <v>0</v>
      </c>
      <c r="T142" s="62">
        <v>2</v>
      </c>
      <c r="U142" s="62">
        <v>2</v>
      </c>
      <c r="V142" s="62">
        <v>0</v>
      </c>
      <c r="W142" s="62">
        <v>1</v>
      </c>
      <c r="X142" s="62">
        <v>1</v>
      </c>
      <c r="Y142" s="62">
        <v>1</v>
      </c>
      <c r="Z142" s="62">
        <v>2</v>
      </c>
      <c r="AA142" s="62">
        <v>0</v>
      </c>
      <c r="AB142" s="62">
        <v>0</v>
      </c>
      <c r="AC142" s="62">
        <v>0</v>
      </c>
      <c r="AD142" s="62">
        <v>0</v>
      </c>
      <c r="AE142" s="19">
        <f t="shared" si="96"/>
        <v>0</v>
      </c>
      <c r="AF142" s="19">
        <f t="shared" si="97"/>
        <v>0.5</v>
      </c>
      <c r="AG142" s="19">
        <f t="shared" si="98"/>
        <v>0</v>
      </c>
      <c r="AH142" s="19">
        <f t="shared" si="99"/>
        <v>0</v>
      </c>
      <c r="AI142" s="20">
        <f t="shared" si="100"/>
        <v>0</v>
      </c>
      <c r="AJ142" s="19">
        <f t="shared" si="101"/>
        <v>0.33333333333333331</v>
      </c>
      <c r="AK142" s="19">
        <f t="shared" si="102"/>
        <v>0</v>
      </c>
      <c r="AL142" s="19">
        <f t="shared" si="103"/>
        <v>0.5</v>
      </c>
      <c r="AM142" s="19">
        <f t="shared" si="104"/>
        <v>0</v>
      </c>
      <c r="AN142" s="20">
        <f t="shared" si="105"/>
        <v>1</v>
      </c>
      <c r="AO142" s="32">
        <f t="shared" si="106"/>
        <v>-1</v>
      </c>
      <c r="AP142" s="33">
        <f t="shared" si="107"/>
        <v>0</v>
      </c>
      <c r="AQ142" s="33">
        <f t="shared" si="108"/>
        <v>1</v>
      </c>
      <c r="AR142" s="34">
        <f t="shared" si="109"/>
        <v>0</v>
      </c>
      <c r="AS142" s="36">
        <f t="shared" si="110"/>
        <v>0</v>
      </c>
      <c r="AT142" s="34">
        <f t="shared" si="111"/>
        <v>0</v>
      </c>
      <c r="AU142" s="33">
        <f t="shared" si="112"/>
        <v>0.33333333333333331</v>
      </c>
      <c r="AV142" s="33">
        <f t="shared" si="113"/>
        <v>0.5</v>
      </c>
      <c r="AW142" s="34">
        <f t="shared" si="114"/>
        <v>0</v>
      </c>
      <c r="AX142" s="36">
        <f t="shared" si="115"/>
        <v>0</v>
      </c>
      <c r="AY142" s="34">
        <f t="shared" si="116"/>
        <v>0</v>
      </c>
      <c r="AZ142">
        <f t="shared" si="117"/>
        <v>4</v>
      </c>
      <c r="BB142">
        <f t="shared" si="118"/>
        <v>2</v>
      </c>
      <c r="BC142">
        <f t="shared" si="119"/>
        <v>0</v>
      </c>
      <c r="BD142">
        <f t="shared" si="120"/>
        <v>2</v>
      </c>
      <c r="BE142">
        <f t="shared" si="121"/>
        <v>0</v>
      </c>
    </row>
    <row r="143" spans="1:57" x14ac:dyDescent="0.2">
      <c r="A143" s="62" t="s">
        <v>31</v>
      </c>
      <c r="B143" s="62" t="s">
        <v>32</v>
      </c>
      <c r="C143" s="62" t="s">
        <v>42</v>
      </c>
      <c r="D143" s="62" t="s">
        <v>41</v>
      </c>
      <c r="E143" s="62" t="s">
        <v>43</v>
      </c>
      <c r="F143" s="64">
        <v>6.134259259259259E-4</v>
      </c>
      <c r="G143" s="62">
        <v>2</v>
      </c>
      <c r="H143" s="62">
        <v>3</v>
      </c>
      <c r="I143" s="62">
        <v>3</v>
      </c>
      <c r="J143" s="62">
        <v>1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1</v>
      </c>
      <c r="Q143" s="62">
        <v>0</v>
      </c>
      <c r="R143" s="62">
        <v>1</v>
      </c>
      <c r="S143" s="62">
        <v>0</v>
      </c>
      <c r="T143" s="62">
        <v>1</v>
      </c>
      <c r="U143" s="62">
        <v>2</v>
      </c>
      <c r="V143" s="62">
        <v>0</v>
      </c>
      <c r="W143" s="62">
        <v>0</v>
      </c>
      <c r="X143" s="62">
        <v>1</v>
      </c>
      <c r="Y143" s="62">
        <v>0</v>
      </c>
      <c r="Z143" s="62">
        <v>1</v>
      </c>
      <c r="AA143" s="62">
        <v>0</v>
      </c>
      <c r="AB143" s="62">
        <v>0</v>
      </c>
      <c r="AC143" s="62">
        <v>0</v>
      </c>
      <c r="AD143" s="62">
        <v>2</v>
      </c>
      <c r="AE143" s="19">
        <f t="shared" si="96"/>
        <v>1.5</v>
      </c>
      <c r="AF143" s="19">
        <f t="shared" si="97"/>
        <v>0</v>
      </c>
      <c r="AG143" s="19">
        <f t="shared" si="98"/>
        <v>0</v>
      </c>
      <c r="AH143" s="19">
        <f t="shared" si="99"/>
        <v>0</v>
      </c>
      <c r="AI143" s="20">
        <f t="shared" si="100"/>
        <v>3</v>
      </c>
      <c r="AJ143" s="19">
        <f t="shared" si="101"/>
        <v>0</v>
      </c>
      <c r="AK143" s="19">
        <f t="shared" si="102"/>
        <v>0</v>
      </c>
      <c r="AL143" s="19">
        <f t="shared" si="103"/>
        <v>0</v>
      </c>
      <c r="AM143" s="19">
        <f t="shared" si="104"/>
        <v>2</v>
      </c>
      <c r="AN143" s="20">
        <f t="shared" si="105"/>
        <v>0.5</v>
      </c>
      <c r="AO143" s="32">
        <f t="shared" si="106"/>
        <v>2.5</v>
      </c>
      <c r="AP143" s="48">
        <f t="shared" si="107"/>
        <v>1.5</v>
      </c>
      <c r="AQ143" s="48">
        <f t="shared" si="108"/>
        <v>0</v>
      </c>
      <c r="AR143" s="49">
        <f t="shared" si="109"/>
        <v>0</v>
      </c>
      <c r="AS143" s="51">
        <f t="shared" si="110"/>
        <v>1</v>
      </c>
      <c r="AT143" s="49">
        <f t="shared" si="111"/>
        <v>1</v>
      </c>
      <c r="AU143" s="48">
        <f t="shared" si="112"/>
        <v>0.34722222222222221</v>
      </c>
      <c r="AV143" s="48">
        <f t="shared" si="113"/>
        <v>1</v>
      </c>
      <c r="AW143" s="49">
        <f t="shared" si="114"/>
        <v>0</v>
      </c>
      <c r="AX143" s="51">
        <f t="shared" si="115"/>
        <v>0</v>
      </c>
      <c r="AY143" s="49">
        <f t="shared" si="116"/>
        <v>0</v>
      </c>
      <c r="AZ143">
        <f t="shared" si="117"/>
        <v>3</v>
      </c>
      <c r="BB143">
        <f t="shared" si="118"/>
        <v>1</v>
      </c>
      <c r="BC143">
        <f t="shared" si="119"/>
        <v>0</v>
      </c>
      <c r="BD143">
        <f t="shared" si="120"/>
        <v>1.95</v>
      </c>
      <c r="BE143">
        <f t="shared" si="121"/>
        <v>-5.0000000000000044E-2</v>
      </c>
    </row>
    <row r="144" spans="1:57" x14ac:dyDescent="0.2">
      <c r="A144" s="62" t="s">
        <v>28</v>
      </c>
      <c r="B144" s="62" t="s">
        <v>30</v>
      </c>
      <c r="C144" s="62" t="s">
        <v>31</v>
      </c>
      <c r="D144" s="62" t="s">
        <v>33</v>
      </c>
      <c r="E144" s="62" t="s">
        <v>35</v>
      </c>
      <c r="F144" s="64">
        <v>6.134259259259259E-4</v>
      </c>
      <c r="G144" s="62">
        <v>0</v>
      </c>
      <c r="H144" s="62">
        <v>3</v>
      </c>
      <c r="I144" s="62">
        <v>0</v>
      </c>
      <c r="J144" s="62">
        <v>1</v>
      </c>
      <c r="K144" s="62">
        <v>0</v>
      </c>
      <c r="L144" s="62">
        <v>0</v>
      </c>
      <c r="M144" s="62">
        <v>1</v>
      </c>
      <c r="N144" s="62">
        <v>0</v>
      </c>
      <c r="O144" s="62">
        <v>0</v>
      </c>
      <c r="P144" s="62">
        <v>0</v>
      </c>
      <c r="Q144" s="62">
        <v>1</v>
      </c>
      <c r="R144" s="62">
        <v>0</v>
      </c>
      <c r="S144" s="62">
        <v>0</v>
      </c>
      <c r="T144" s="62">
        <v>0</v>
      </c>
      <c r="U144" s="62">
        <v>2</v>
      </c>
      <c r="V144" s="62">
        <v>0</v>
      </c>
      <c r="W144" s="62">
        <v>0</v>
      </c>
      <c r="X144" s="62">
        <v>2</v>
      </c>
      <c r="Y144" s="62">
        <v>0</v>
      </c>
      <c r="Z144" s="62">
        <v>1</v>
      </c>
      <c r="AA144" s="62">
        <v>0</v>
      </c>
      <c r="AB144" s="62">
        <v>1</v>
      </c>
      <c r="AC144" s="62">
        <v>0</v>
      </c>
      <c r="AD144" s="62">
        <v>0</v>
      </c>
      <c r="AE144" s="19">
        <f t="shared" si="96"/>
        <v>0</v>
      </c>
      <c r="AF144" s="19">
        <f t="shared" si="97"/>
        <v>0</v>
      </c>
      <c r="AG144" s="19">
        <f t="shared" si="98"/>
        <v>0</v>
      </c>
      <c r="AH144" s="19">
        <f t="shared" si="99"/>
        <v>0</v>
      </c>
      <c r="AI144" s="20">
        <f t="shared" si="100"/>
        <v>0</v>
      </c>
      <c r="AJ144" s="19">
        <f t="shared" si="101"/>
        <v>0</v>
      </c>
      <c r="AK144" s="19">
        <f t="shared" si="102"/>
        <v>0</v>
      </c>
      <c r="AL144" s="19">
        <f t="shared" si="103"/>
        <v>0</v>
      </c>
      <c r="AM144" s="19">
        <f t="shared" si="104"/>
        <v>0</v>
      </c>
      <c r="AN144" s="20">
        <f t="shared" si="105"/>
        <v>0</v>
      </c>
      <c r="AO144" s="32">
        <f t="shared" si="106"/>
        <v>0</v>
      </c>
      <c r="AP144" s="33">
        <f t="shared" si="107"/>
        <v>0</v>
      </c>
      <c r="AQ144" s="33">
        <f t="shared" si="108"/>
        <v>1</v>
      </c>
      <c r="AR144" s="34">
        <f t="shared" si="109"/>
        <v>0</v>
      </c>
      <c r="AS144" s="36">
        <f t="shared" si="110"/>
        <v>0</v>
      </c>
      <c r="AT144" s="34">
        <f t="shared" si="111"/>
        <v>0</v>
      </c>
      <c r="AU144" s="33">
        <f t="shared" si="112"/>
        <v>0</v>
      </c>
      <c r="AV144" s="33">
        <f t="shared" si="113"/>
        <v>1</v>
      </c>
      <c r="AW144" s="34">
        <f t="shared" si="114"/>
        <v>0</v>
      </c>
      <c r="AX144" s="36">
        <f t="shared" si="115"/>
        <v>0</v>
      </c>
      <c r="AY144" s="34">
        <f t="shared" si="116"/>
        <v>0</v>
      </c>
      <c r="AZ144">
        <f t="shared" si="117"/>
        <v>3</v>
      </c>
      <c r="BB144">
        <f t="shared" si="118"/>
        <v>1</v>
      </c>
      <c r="BC144">
        <f t="shared" si="119"/>
        <v>0</v>
      </c>
      <c r="BD144">
        <f t="shared" si="120"/>
        <v>2</v>
      </c>
      <c r="BE144">
        <f t="shared" si="121"/>
        <v>0</v>
      </c>
    </row>
    <row r="145" spans="1:57" x14ac:dyDescent="0.2">
      <c r="A145" s="62" t="s">
        <v>28</v>
      </c>
      <c r="B145" s="62" t="s">
        <v>30</v>
      </c>
      <c r="C145" s="62" t="s">
        <v>40</v>
      </c>
      <c r="D145" s="62" t="s">
        <v>37</v>
      </c>
      <c r="E145" s="62" t="s">
        <v>34</v>
      </c>
      <c r="F145" s="64">
        <v>6.134259259259259E-4</v>
      </c>
      <c r="G145" s="62">
        <v>-3</v>
      </c>
      <c r="H145" s="62">
        <v>3</v>
      </c>
      <c r="I145" s="62">
        <v>0</v>
      </c>
      <c r="J145" s="62">
        <v>1</v>
      </c>
      <c r="K145" s="62">
        <v>1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3</v>
      </c>
      <c r="U145" s="62">
        <v>2</v>
      </c>
      <c r="V145" s="62">
        <v>0</v>
      </c>
      <c r="W145" s="62">
        <v>0</v>
      </c>
      <c r="X145" s="62">
        <v>1</v>
      </c>
      <c r="Y145" s="62">
        <v>1</v>
      </c>
      <c r="Z145" s="62">
        <v>1</v>
      </c>
      <c r="AA145" s="62">
        <v>0</v>
      </c>
      <c r="AB145" s="62">
        <v>0</v>
      </c>
      <c r="AC145" s="62">
        <v>1</v>
      </c>
      <c r="AD145" s="62">
        <v>1</v>
      </c>
      <c r="AE145" s="19">
        <f t="shared" si="96"/>
        <v>0</v>
      </c>
      <c r="AF145" s="19">
        <f t="shared" si="97"/>
        <v>1</v>
      </c>
      <c r="AG145" s="19">
        <f t="shared" si="98"/>
        <v>0</v>
      </c>
      <c r="AH145" s="19">
        <f t="shared" si="99"/>
        <v>0</v>
      </c>
      <c r="AI145" s="20">
        <f t="shared" si="100"/>
        <v>0</v>
      </c>
      <c r="AJ145" s="19">
        <f t="shared" si="101"/>
        <v>0.5</v>
      </c>
      <c r="AK145" s="19">
        <f t="shared" si="102"/>
        <v>0</v>
      </c>
      <c r="AL145" s="19">
        <f t="shared" si="103"/>
        <v>0</v>
      </c>
      <c r="AM145" s="19">
        <f t="shared" si="104"/>
        <v>0.5</v>
      </c>
      <c r="AN145" s="20">
        <f t="shared" si="105"/>
        <v>1.5</v>
      </c>
      <c r="AO145" s="32">
        <f t="shared" si="106"/>
        <v>-1.5</v>
      </c>
      <c r="AP145" s="33">
        <f t="shared" si="107"/>
        <v>0</v>
      </c>
      <c r="AQ145" s="33">
        <f t="shared" si="108"/>
        <v>0</v>
      </c>
      <c r="AR145" s="34">
        <f t="shared" si="109"/>
        <v>0</v>
      </c>
      <c r="AS145" s="36">
        <f t="shared" si="110"/>
        <v>0</v>
      </c>
      <c r="AT145" s="34">
        <f t="shared" si="111"/>
        <v>0</v>
      </c>
      <c r="AU145" s="33">
        <f t="shared" si="112"/>
        <v>0.67567567567567566</v>
      </c>
      <c r="AV145" s="33">
        <f t="shared" si="113"/>
        <v>1</v>
      </c>
      <c r="AW145" s="34">
        <f t="shared" si="114"/>
        <v>0</v>
      </c>
      <c r="AX145" s="36">
        <f t="shared" si="115"/>
        <v>1</v>
      </c>
      <c r="AY145" s="34">
        <f t="shared" si="116"/>
        <v>0.5</v>
      </c>
      <c r="AZ145">
        <f t="shared" si="117"/>
        <v>3</v>
      </c>
      <c r="BB145">
        <f t="shared" si="118"/>
        <v>1</v>
      </c>
      <c r="BC145">
        <f t="shared" si="119"/>
        <v>0</v>
      </c>
      <c r="BD145">
        <f t="shared" si="120"/>
        <v>2.4750000000000001</v>
      </c>
      <c r="BE145">
        <f t="shared" si="121"/>
        <v>0.47500000000000009</v>
      </c>
    </row>
    <row r="146" spans="1:57" x14ac:dyDescent="0.2">
      <c r="A146" s="62" t="s">
        <v>28</v>
      </c>
      <c r="B146" s="62" t="s">
        <v>30</v>
      </c>
      <c r="C146" s="62" t="s">
        <v>36</v>
      </c>
      <c r="D146" s="62" t="s">
        <v>34</v>
      </c>
      <c r="E146" s="62" t="s">
        <v>41</v>
      </c>
      <c r="F146" s="64">
        <v>5.7870370370370378E-4</v>
      </c>
      <c r="G146" s="62">
        <v>5</v>
      </c>
      <c r="H146" s="62">
        <v>4</v>
      </c>
      <c r="I146" s="62">
        <v>5</v>
      </c>
      <c r="J146" s="62">
        <v>2</v>
      </c>
      <c r="K146" s="62">
        <v>0</v>
      </c>
      <c r="L146" s="62">
        <v>0</v>
      </c>
      <c r="M146" s="62">
        <v>0</v>
      </c>
      <c r="N146" s="62">
        <v>1</v>
      </c>
      <c r="O146" s="62">
        <v>0</v>
      </c>
      <c r="P146" s="62">
        <v>1</v>
      </c>
      <c r="Q146" s="62">
        <v>0</v>
      </c>
      <c r="R146" s="62">
        <v>1</v>
      </c>
      <c r="S146" s="62">
        <v>0</v>
      </c>
      <c r="T146" s="62">
        <v>0</v>
      </c>
      <c r="U146" s="62">
        <v>2</v>
      </c>
      <c r="V146" s="62">
        <v>0</v>
      </c>
      <c r="W146" s="62">
        <v>0</v>
      </c>
      <c r="X146" s="62">
        <v>2</v>
      </c>
      <c r="Y146" s="62">
        <v>0</v>
      </c>
      <c r="Z146" s="62">
        <v>0</v>
      </c>
      <c r="AA146" s="62">
        <v>0</v>
      </c>
      <c r="AB146" s="62">
        <v>1</v>
      </c>
      <c r="AC146" s="62">
        <v>0</v>
      </c>
      <c r="AD146" s="62">
        <v>2</v>
      </c>
      <c r="AE146" s="19">
        <f t="shared" si="96"/>
        <v>1.25</v>
      </c>
      <c r="AF146" s="19">
        <f t="shared" si="97"/>
        <v>0</v>
      </c>
      <c r="AG146" s="19">
        <f t="shared" si="98"/>
        <v>0</v>
      </c>
      <c r="AH146" s="19">
        <f t="shared" si="99"/>
        <v>0</v>
      </c>
      <c r="AI146" s="20">
        <f t="shared" si="100"/>
        <v>2.5</v>
      </c>
      <c r="AJ146" s="19">
        <f t="shared" si="101"/>
        <v>0</v>
      </c>
      <c r="AK146" s="19">
        <f t="shared" si="102"/>
        <v>0</v>
      </c>
      <c r="AL146" s="19">
        <f t="shared" si="103"/>
        <v>0</v>
      </c>
      <c r="AM146" s="19">
        <f t="shared" si="104"/>
        <v>2</v>
      </c>
      <c r="AN146" s="20">
        <f t="shared" si="105"/>
        <v>0</v>
      </c>
      <c r="AO146" s="32">
        <f t="shared" si="106"/>
        <v>2.5</v>
      </c>
      <c r="AP146" s="48">
        <f t="shared" si="107"/>
        <v>1.25</v>
      </c>
      <c r="AQ146" s="48">
        <f t="shared" si="108"/>
        <v>0</v>
      </c>
      <c r="AR146" s="49">
        <f t="shared" si="109"/>
        <v>0</v>
      </c>
      <c r="AS146" s="51">
        <f t="shared" si="110"/>
        <v>0.5</v>
      </c>
      <c r="AT146" s="49">
        <f t="shared" si="111"/>
        <v>0.5</v>
      </c>
      <c r="AU146" s="48">
        <f t="shared" si="112"/>
        <v>0</v>
      </c>
      <c r="AV146" s="48">
        <f t="shared" si="113"/>
        <v>1</v>
      </c>
      <c r="AW146" s="49">
        <f t="shared" si="114"/>
        <v>0</v>
      </c>
      <c r="AX146" s="51">
        <f t="shared" si="115"/>
        <v>0</v>
      </c>
      <c r="AY146" s="49">
        <f t="shared" si="116"/>
        <v>0</v>
      </c>
      <c r="AZ146">
        <f t="shared" si="117"/>
        <v>4</v>
      </c>
      <c r="BB146">
        <f t="shared" si="118"/>
        <v>2</v>
      </c>
      <c r="BC146">
        <f t="shared" si="119"/>
        <v>0</v>
      </c>
      <c r="BD146">
        <f t="shared" si="120"/>
        <v>1.95</v>
      </c>
      <c r="BE146">
        <f t="shared" si="121"/>
        <v>-5.0000000000000044E-2</v>
      </c>
    </row>
    <row r="147" spans="1:57" x14ac:dyDescent="0.2">
      <c r="A147" s="62" t="s">
        <v>28</v>
      </c>
      <c r="B147" s="62" t="s">
        <v>31</v>
      </c>
      <c r="C147" s="62" t="s">
        <v>39</v>
      </c>
      <c r="D147" s="62" t="s">
        <v>32</v>
      </c>
      <c r="E147" s="62" t="s">
        <v>35</v>
      </c>
      <c r="F147" s="64">
        <v>5.6712962962962956E-4</v>
      </c>
      <c r="G147" s="62">
        <v>2</v>
      </c>
      <c r="H147" s="62">
        <v>2</v>
      </c>
      <c r="I147" s="62">
        <v>2</v>
      </c>
      <c r="J147" s="62">
        <v>1</v>
      </c>
      <c r="K147" s="62">
        <v>0</v>
      </c>
      <c r="L147" s="62">
        <v>0</v>
      </c>
      <c r="M147" s="62">
        <v>0</v>
      </c>
      <c r="N147" s="62">
        <v>1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1</v>
      </c>
      <c r="V147" s="62">
        <v>0</v>
      </c>
      <c r="W147" s="62">
        <v>0</v>
      </c>
      <c r="X147" s="62">
        <v>1</v>
      </c>
      <c r="Y147" s="62">
        <v>0</v>
      </c>
      <c r="Z147" s="62">
        <v>1</v>
      </c>
      <c r="AA147" s="62">
        <v>0</v>
      </c>
      <c r="AB147" s="62">
        <v>0</v>
      </c>
      <c r="AC147" s="62">
        <v>0</v>
      </c>
      <c r="AD147" s="62">
        <v>0</v>
      </c>
      <c r="AE147" s="19">
        <f t="shared" si="96"/>
        <v>1</v>
      </c>
      <c r="AF147" s="19">
        <f t="shared" si="97"/>
        <v>0</v>
      </c>
      <c r="AG147" s="19">
        <f t="shared" si="98"/>
        <v>0</v>
      </c>
      <c r="AH147" s="19">
        <f t="shared" si="99"/>
        <v>0</v>
      </c>
      <c r="AI147" s="20">
        <f t="shared" si="100"/>
        <v>2</v>
      </c>
      <c r="AJ147" s="19">
        <f t="shared" si="101"/>
        <v>0</v>
      </c>
      <c r="AK147" s="19">
        <f t="shared" si="102"/>
        <v>0</v>
      </c>
      <c r="AL147" s="19">
        <f t="shared" si="103"/>
        <v>0</v>
      </c>
      <c r="AM147" s="19">
        <f t="shared" si="104"/>
        <v>0</v>
      </c>
      <c r="AN147" s="20">
        <f t="shared" si="105"/>
        <v>0</v>
      </c>
      <c r="AO147" s="32">
        <f t="shared" si="106"/>
        <v>2</v>
      </c>
      <c r="AP147" s="48">
        <f t="shared" si="107"/>
        <v>1</v>
      </c>
      <c r="AQ147" s="48">
        <f t="shared" si="108"/>
        <v>0</v>
      </c>
      <c r="AR147" s="49">
        <f t="shared" si="109"/>
        <v>0</v>
      </c>
      <c r="AS147" s="51">
        <f t="shared" si="110"/>
        <v>0</v>
      </c>
      <c r="AT147" s="49">
        <f t="shared" si="111"/>
        <v>0</v>
      </c>
      <c r="AU147" s="48">
        <f t="shared" si="112"/>
        <v>0</v>
      </c>
      <c r="AV147" s="48">
        <f t="shared" si="113"/>
        <v>1</v>
      </c>
      <c r="AW147" s="49">
        <f t="shared" si="114"/>
        <v>0</v>
      </c>
      <c r="AX147" s="51">
        <f t="shared" si="115"/>
        <v>0</v>
      </c>
      <c r="AY147" s="49">
        <f t="shared" si="116"/>
        <v>0</v>
      </c>
      <c r="AZ147">
        <f t="shared" si="117"/>
        <v>2</v>
      </c>
      <c r="BB147">
        <f t="shared" si="118"/>
        <v>1</v>
      </c>
      <c r="BC147">
        <f t="shared" si="119"/>
        <v>0</v>
      </c>
      <c r="BD147">
        <f t="shared" si="120"/>
        <v>1</v>
      </c>
      <c r="BE147">
        <f t="shared" si="121"/>
        <v>0</v>
      </c>
    </row>
    <row r="148" spans="1:57" x14ac:dyDescent="0.2">
      <c r="A148" s="62" t="s">
        <v>29</v>
      </c>
      <c r="B148" s="62" t="s">
        <v>30</v>
      </c>
      <c r="C148" s="62" t="s">
        <v>33</v>
      </c>
      <c r="D148" s="62" t="s">
        <v>34</v>
      </c>
      <c r="E148" s="62" t="s">
        <v>35</v>
      </c>
      <c r="F148" s="64">
        <v>5.6712962962962956E-4</v>
      </c>
      <c r="G148" s="62">
        <v>4</v>
      </c>
      <c r="H148" s="62">
        <v>9</v>
      </c>
      <c r="I148" s="62">
        <v>6</v>
      </c>
      <c r="J148" s="62">
        <v>5</v>
      </c>
      <c r="K148" s="62">
        <v>1</v>
      </c>
      <c r="L148" s="62">
        <v>0</v>
      </c>
      <c r="M148" s="62">
        <v>2</v>
      </c>
      <c r="N148" s="62">
        <v>0</v>
      </c>
      <c r="O148" s="62">
        <v>0</v>
      </c>
      <c r="P148" s="62">
        <v>0</v>
      </c>
      <c r="Q148" s="62">
        <v>0</v>
      </c>
      <c r="R148" s="62">
        <v>0</v>
      </c>
      <c r="S148" s="62">
        <v>8</v>
      </c>
      <c r="T148" s="62">
        <v>2</v>
      </c>
      <c r="U148" s="62">
        <v>4</v>
      </c>
      <c r="V148" s="62">
        <v>0</v>
      </c>
      <c r="W148" s="62">
        <v>0</v>
      </c>
      <c r="X148" s="62">
        <v>3</v>
      </c>
      <c r="Y148" s="62">
        <v>1</v>
      </c>
      <c r="Z148" s="62">
        <v>1</v>
      </c>
      <c r="AA148" s="62">
        <v>0</v>
      </c>
      <c r="AB148" s="62">
        <v>2</v>
      </c>
      <c r="AC148" s="62">
        <v>0</v>
      </c>
      <c r="AD148" s="62">
        <v>0</v>
      </c>
      <c r="AE148" s="19">
        <f t="shared" si="96"/>
        <v>0</v>
      </c>
      <c r="AF148" s="19">
        <f t="shared" si="97"/>
        <v>0.2</v>
      </c>
      <c r="AG148" s="19">
        <f t="shared" si="98"/>
        <v>0</v>
      </c>
      <c r="AH148" s="19">
        <f t="shared" si="99"/>
        <v>0</v>
      </c>
      <c r="AI148" s="20">
        <f t="shared" si="100"/>
        <v>1.2</v>
      </c>
      <c r="AJ148" s="19">
        <f t="shared" si="101"/>
        <v>0.25</v>
      </c>
      <c r="AK148" s="19">
        <f t="shared" si="102"/>
        <v>0</v>
      </c>
      <c r="AL148" s="19">
        <f t="shared" si="103"/>
        <v>0</v>
      </c>
      <c r="AM148" s="19">
        <f t="shared" si="104"/>
        <v>0</v>
      </c>
      <c r="AN148" s="20">
        <f t="shared" si="105"/>
        <v>0.5</v>
      </c>
      <c r="AO148" s="32">
        <f t="shared" si="106"/>
        <v>0.7</v>
      </c>
      <c r="AP148" s="33">
        <f t="shared" si="107"/>
        <v>0.85227272727272729</v>
      </c>
      <c r="AQ148" s="33">
        <f t="shared" si="108"/>
        <v>1</v>
      </c>
      <c r="AR148" s="34">
        <f t="shared" si="109"/>
        <v>0</v>
      </c>
      <c r="AS148" s="36">
        <f t="shared" si="110"/>
        <v>0</v>
      </c>
      <c r="AT148" s="34">
        <f t="shared" si="111"/>
        <v>0</v>
      </c>
      <c r="AU148" s="33">
        <f t="shared" si="112"/>
        <v>0.25</v>
      </c>
      <c r="AV148" s="33">
        <f t="shared" si="113"/>
        <v>1</v>
      </c>
      <c r="AW148" s="34">
        <f t="shared" si="114"/>
        <v>0</v>
      </c>
      <c r="AX148" s="36">
        <f t="shared" si="115"/>
        <v>0</v>
      </c>
      <c r="AY148" s="34">
        <f t="shared" si="116"/>
        <v>0</v>
      </c>
      <c r="AZ148">
        <f t="shared" si="117"/>
        <v>9</v>
      </c>
      <c r="BB148">
        <f t="shared" si="118"/>
        <v>4.8</v>
      </c>
      <c r="BC148">
        <f t="shared" si="119"/>
        <v>-0.20000000000000018</v>
      </c>
      <c r="BD148">
        <f t="shared" si="120"/>
        <v>4</v>
      </c>
      <c r="BE148">
        <f t="shared" si="121"/>
        <v>0</v>
      </c>
    </row>
    <row r="149" spans="1:57" x14ac:dyDescent="0.2">
      <c r="A149" s="62" t="s">
        <v>28</v>
      </c>
      <c r="B149" s="62" t="s">
        <v>29</v>
      </c>
      <c r="C149" s="62" t="s">
        <v>32</v>
      </c>
      <c r="D149" s="62" t="s">
        <v>36</v>
      </c>
      <c r="E149" s="62" t="s">
        <v>34</v>
      </c>
      <c r="F149" s="64">
        <v>5.5555555555555556E-4</v>
      </c>
      <c r="G149" s="62">
        <v>0</v>
      </c>
      <c r="H149" s="62">
        <v>2</v>
      </c>
      <c r="I149" s="62">
        <v>2</v>
      </c>
      <c r="J149" s="62">
        <v>1</v>
      </c>
      <c r="K149" s="62">
        <v>0</v>
      </c>
      <c r="L149" s="62">
        <v>0</v>
      </c>
      <c r="M149" s="62">
        <v>0</v>
      </c>
      <c r="N149" s="62">
        <v>1</v>
      </c>
      <c r="O149" s="62">
        <v>0</v>
      </c>
      <c r="P149" s="62">
        <v>0</v>
      </c>
      <c r="Q149" s="62">
        <v>0</v>
      </c>
      <c r="R149" s="62">
        <v>1</v>
      </c>
      <c r="S149" s="62">
        <v>0</v>
      </c>
      <c r="T149" s="62">
        <v>2</v>
      </c>
      <c r="U149" s="62">
        <v>1</v>
      </c>
      <c r="V149" s="62">
        <v>0</v>
      </c>
      <c r="W149" s="62">
        <v>1</v>
      </c>
      <c r="X149" s="62">
        <v>0</v>
      </c>
      <c r="Y149" s="62">
        <v>1</v>
      </c>
      <c r="Z149" s="62">
        <v>1</v>
      </c>
      <c r="AA149" s="62">
        <v>0</v>
      </c>
      <c r="AB149" s="62">
        <v>0</v>
      </c>
      <c r="AC149" s="62">
        <v>0</v>
      </c>
      <c r="AD149" s="62">
        <v>0</v>
      </c>
      <c r="AE149" s="19">
        <f t="shared" si="96"/>
        <v>1</v>
      </c>
      <c r="AF149" s="19">
        <f t="shared" si="97"/>
        <v>0</v>
      </c>
      <c r="AG149" s="19">
        <f t="shared" si="98"/>
        <v>0</v>
      </c>
      <c r="AH149" s="19">
        <f t="shared" si="99"/>
        <v>0</v>
      </c>
      <c r="AI149" s="20">
        <f t="shared" si="100"/>
        <v>2</v>
      </c>
      <c r="AJ149" s="19">
        <f t="shared" si="101"/>
        <v>0.5</v>
      </c>
      <c r="AK149" s="19">
        <f t="shared" si="102"/>
        <v>0</v>
      </c>
      <c r="AL149" s="19">
        <f t="shared" si="103"/>
        <v>1</v>
      </c>
      <c r="AM149" s="19">
        <f t="shared" si="104"/>
        <v>0</v>
      </c>
      <c r="AN149" s="20">
        <f t="shared" si="105"/>
        <v>2</v>
      </c>
      <c r="AO149" s="32">
        <f t="shared" si="106"/>
        <v>0</v>
      </c>
      <c r="AP149" s="33">
        <f t="shared" si="107"/>
        <v>1</v>
      </c>
      <c r="AQ149" s="33">
        <f t="shared" si="108"/>
        <v>0</v>
      </c>
      <c r="AR149" s="34">
        <f t="shared" si="109"/>
        <v>0</v>
      </c>
      <c r="AS149" s="36">
        <f t="shared" si="110"/>
        <v>1</v>
      </c>
      <c r="AT149" s="34">
        <f t="shared" si="111"/>
        <v>1</v>
      </c>
      <c r="AU149" s="33">
        <f t="shared" si="112"/>
        <v>0.5</v>
      </c>
      <c r="AV149" s="33">
        <f t="shared" si="113"/>
        <v>0</v>
      </c>
      <c r="AW149" s="34">
        <f t="shared" si="114"/>
        <v>0</v>
      </c>
      <c r="AX149" s="36">
        <f t="shared" si="115"/>
        <v>0</v>
      </c>
      <c r="AY149" s="34">
        <f t="shared" si="116"/>
        <v>0</v>
      </c>
      <c r="AZ149">
        <f t="shared" si="117"/>
        <v>2</v>
      </c>
      <c r="BB149">
        <f t="shared" si="118"/>
        <v>1</v>
      </c>
      <c r="BC149">
        <f t="shared" si="119"/>
        <v>0</v>
      </c>
      <c r="BD149">
        <f t="shared" si="120"/>
        <v>1</v>
      </c>
      <c r="BE149">
        <f t="shared" si="121"/>
        <v>0</v>
      </c>
    </row>
    <row r="150" spans="1:57" x14ac:dyDescent="0.2">
      <c r="A150" s="62" t="s">
        <v>29</v>
      </c>
      <c r="B150" s="62" t="s">
        <v>39</v>
      </c>
      <c r="C150" s="62" t="s">
        <v>40</v>
      </c>
      <c r="D150" s="62" t="s">
        <v>37</v>
      </c>
      <c r="E150" s="62" t="s">
        <v>35</v>
      </c>
      <c r="F150" s="64">
        <v>5.4398148148148144E-4</v>
      </c>
      <c r="G150" s="62">
        <v>3</v>
      </c>
      <c r="H150" s="62">
        <v>3</v>
      </c>
      <c r="I150" s="62">
        <v>3</v>
      </c>
      <c r="J150" s="62">
        <v>1</v>
      </c>
      <c r="K150" s="62">
        <v>0</v>
      </c>
      <c r="L150" s="62">
        <v>0</v>
      </c>
      <c r="M150" s="62">
        <v>0</v>
      </c>
      <c r="N150" s="62">
        <v>0</v>
      </c>
      <c r="O150" s="62">
        <v>0</v>
      </c>
      <c r="P150" s="62">
        <v>1</v>
      </c>
      <c r="Q150" s="62">
        <v>0</v>
      </c>
      <c r="R150" s="62">
        <v>1</v>
      </c>
      <c r="S150" s="62">
        <v>0</v>
      </c>
      <c r="T150" s="62">
        <v>0</v>
      </c>
      <c r="U150" s="62">
        <v>2</v>
      </c>
      <c r="V150" s="62">
        <v>1</v>
      </c>
      <c r="W150" s="62">
        <v>0</v>
      </c>
      <c r="X150" s="62">
        <v>1</v>
      </c>
      <c r="Y150" s="62">
        <v>0</v>
      </c>
      <c r="Z150" s="62">
        <v>1</v>
      </c>
      <c r="AA150" s="62">
        <v>0</v>
      </c>
      <c r="AB150" s="62">
        <v>0</v>
      </c>
      <c r="AC150" s="62">
        <v>0</v>
      </c>
      <c r="AD150" s="62">
        <v>0</v>
      </c>
      <c r="AE150" s="19">
        <f t="shared" si="96"/>
        <v>1.5</v>
      </c>
      <c r="AF150" s="19">
        <f t="shared" si="97"/>
        <v>0</v>
      </c>
      <c r="AG150" s="19">
        <f t="shared" si="98"/>
        <v>0</v>
      </c>
      <c r="AH150" s="19">
        <f t="shared" si="99"/>
        <v>0</v>
      </c>
      <c r="AI150" s="20">
        <f t="shared" si="100"/>
        <v>3</v>
      </c>
      <c r="AJ150" s="19">
        <f t="shared" si="101"/>
        <v>0</v>
      </c>
      <c r="AK150" s="19">
        <f t="shared" si="102"/>
        <v>0.5</v>
      </c>
      <c r="AL150" s="19">
        <f t="shared" si="103"/>
        <v>0</v>
      </c>
      <c r="AM150" s="19">
        <f t="shared" si="104"/>
        <v>0</v>
      </c>
      <c r="AN150" s="20">
        <f t="shared" si="105"/>
        <v>0</v>
      </c>
      <c r="AO150" s="32">
        <f t="shared" si="106"/>
        <v>3</v>
      </c>
      <c r="AP150" s="48">
        <f t="shared" si="107"/>
        <v>1.5</v>
      </c>
      <c r="AQ150" s="48">
        <f t="shared" si="108"/>
        <v>0</v>
      </c>
      <c r="AR150" s="49">
        <f t="shared" si="109"/>
        <v>0</v>
      </c>
      <c r="AS150" s="51">
        <f t="shared" si="110"/>
        <v>1</v>
      </c>
      <c r="AT150" s="49">
        <f t="shared" si="111"/>
        <v>1</v>
      </c>
      <c r="AU150" s="48">
        <f t="shared" si="112"/>
        <v>0</v>
      </c>
      <c r="AV150" s="48">
        <f t="shared" si="113"/>
        <v>1</v>
      </c>
      <c r="AW150" s="49">
        <f t="shared" si="114"/>
        <v>0</v>
      </c>
      <c r="AX150" s="51">
        <f t="shared" si="115"/>
        <v>0</v>
      </c>
      <c r="AY150" s="49">
        <f t="shared" si="116"/>
        <v>0</v>
      </c>
      <c r="AZ150">
        <f t="shared" si="117"/>
        <v>3</v>
      </c>
      <c r="BB150">
        <f t="shared" si="118"/>
        <v>1</v>
      </c>
      <c r="BC150">
        <f t="shared" si="119"/>
        <v>0</v>
      </c>
      <c r="BD150">
        <f t="shared" si="120"/>
        <v>2</v>
      </c>
      <c r="BE150">
        <f t="shared" si="121"/>
        <v>0</v>
      </c>
    </row>
    <row r="151" spans="1:57" x14ac:dyDescent="0.2">
      <c r="A151" s="62" t="s">
        <v>28</v>
      </c>
      <c r="B151" s="62" t="s">
        <v>29</v>
      </c>
      <c r="C151" s="62" t="s">
        <v>39</v>
      </c>
      <c r="D151" s="62" t="s">
        <v>38</v>
      </c>
      <c r="E151" s="62" t="s">
        <v>34</v>
      </c>
      <c r="F151" s="64">
        <v>5.4398148148148144E-4</v>
      </c>
      <c r="G151" s="62">
        <v>-4</v>
      </c>
      <c r="H151" s="62">
        <v>2</v>
      </c>
      <c r="I151" s="62">
        <v>0</v>
      </c>
      <c r="J151" s="62">
        <v>1</v>
      </c>
      <c r="K151" s="62">
        <v>0</v>
      </c>
      <c r="L151" s="62">
        <v>0</v>
      </c>
      <c r="M151" s="62">
        <v>1</v>
      </c>
      <c r="N151" s="62">
        <v>0</v>
      </c>
      <c r="O151" s="62">
        <v>1</v>
      </c>
      <c r="P151" s="62">
        <v>0</v>
      </c>
      <c r="Q151" s="62">
        <v>0</v>
      </c>
      <c r="R151" s="62">
        <v>0</v>
      </c>
      <c r="S151" s="62">
        <v>0</v>
      </c>
      <c r="T151" s="62">
        <v>4</v>
      </c>
      <c r="U151" s="62">
        <v>1</v>
      </c>
      <c r="V151" s="62">
        <v>0</v>
      </c>
      <c r="W151" s="62">
        <v>2</v>
      </c>
      <c r="X151" s="62">
        <v>0</v>
      </c>
      <c r="Y151" s="62">
        <v>0</v>
      </c>
      <c r="Z151" s="62">
        <v>0</v>
      </c>
      <c r="AA151" s="62">
        <v>1</v>
      </c>
      <c r="AB151" s="62">
        <v>1</v>
      </c>
      <c r="AC151" s="62">
        <v>1</v>
      </c>
      <c r="AD151" s="62">
        <v>2</v>
      </c>
      <c r="AE151" s="19">
        <f t="shared" si="96"/>
        <v>0</v>
      </c>
      <c r="AF151" s="19">
        <f t="shared" si="97"/>
        <v>0</v>
      </c>
      <c r="AG151" s="19">
        <f t="shared" si="98"/>
        <v>0</v>
      </c>
      <c r="AH151" s="19">
        <f t="shared" si="99"/>
        <v>0</v>
      </c>
      <c r="AI151" s="20">
        <f t="shared" si="100"/>
        <v>0</v>
      </c>
      <c r="AJ151" s="19">
        <f t="shared" si="101"/>
        <v>0.75</v>
      </c>
      <c r="AK151" s="19">
        <f t="shared" si="102"/>
        <v>0</v>
      </c>
      <c r="AL151" s="19">
        <f t="shared" si="103"/>
        <v>1</v>
      </c>
      <c r="AM151" s="19">
        <f t="shared" si="104"/>
        <v>1</v>
      </c>
      <c r="AN151" s="20">
        <f t="shared" si="105"/>
        <v>4</v>
      </c>
      <c r="AO151" s="32">
        <f t="shared" si="106"/>
        <v>-4</v>
      </c>
      <c r="AP151" s="33">
        <f t="shared" si="107"/>
        <v>0</v>
      </c>
      <c r="AQ151" s="33">
        <f t="shared" si="108"/>
        <v>1</v>
      </c>
      <c r="AR151" s="34">
        <f t="shared" si="109"/>
        <v>0</v>
      </c>
      <c r="AS151" s="36">
        <f t="shared" si="110"/>
        <v>0</v>
      </c>
      <c r="AT151" s="34">
        <f t="shared" si="111"/>
        <v>0</v>
      </c>
      <c r="AU151" s="33">
        <f t="shared" si="112"/>
        <v>0.81967213114754101</v>
      </c>
      <c r="AV151" s="33">
        <f t="shared" si="113"/>
        <v>0</v>
      </c>
      <c r="AW151" s="34">
        <f t="shared" si="114"/>
        <v>0</v>
      </c>
      <c r="AX151" s="36">
        <f t="shared" si="115"/>
        <v>1</v>
      </c>
      <c r="AY151" s="34">
        <f t="shared" si="116"/>
        <v>1</v>
      </c>
      <c r="AZ151">
        <f t="shared" si="117"/>
        <v>2</v>
      </c>
      <c r="BB151">
        <f t="shared" si="118"/>
        <v>1</v>
      </c>
      <c r="BC151">
        <f t="shared" si="119"/>
        <v>0</v>
      </c>
      <c r="BD151">
        <f t="shared" si="120"/>
        <v>0.95000000000000018</v>
      </c>
      <c r="BE151">
        <f t="shared" si="121"/>
        <v>-4.9999999999999822E-2</v>
      </c>
    </row>
    <row r="152" spans="1:57" x14ac:dyDescent="0.2">
      <c r="A152" s="62" t="s">
        <v>44</v>
      </c>
      <c r="B152" s="62" t="s">
        <v>31</v>
      </c>
      <c r="C152" s="62" t="s">
        <v>40</v>
      </c>
      <c r="D152" s="62" t="s">
        <v>32</v>
      </c>
      <c r="E152" s="62" t="s">
        <v>42</v>
      </c>
      <c r="F152" s="64">
        <v>5.2083333333333333E-4</v>
      </c>
      <c r="G152" s="62">
        <v>1</v>
      </c>
      <c r="H152" s="62">
        <v>3</v>
      </c>
      <c r="I152" s="62">
        <v>3</v>
      </c>
      <c r="J152" s="62">
        <v>1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1</v>
      </c>
      <c r="Q152" s="62">
        <v>0</v>
      </c>
      <c r="R152" s="62">
        <v>1</v>
      </c>
      <c r="S152" s="62">
        <v>0</v>
      </c>
      <c r="T152" s="62">
        <v>2</v>
      </c>
      <c r="U152" s="62">
        <v>2</v>
      </c>
      <c r="V152" s="62">
        <v>0</v>
      </c>
      <c r="W152" s="62">
        <v>0</v>
      </c>
      <c r="X152" s="62">
        <v>1</v>
      </c>
      <c r="Y152" s="62">
        <v>1</v>
      </c>
      <c r="Z152" s="62">
        <v>1</v>
      </c>
      <c r="AA152" s="62">
        <v>0</v>
      </c>
      <c r="AB152" s="62">
        <v>0</v>
      </c>
      <c r="AC152" s="62">
        <v>0</v>
      </c>
      <c r="AD152" s="62">
        <v>0</v>
      </c>
      <c r="AE152" s="19">
        <f t="shared" si="96"/>
        <v>1.5</v>
      </c>
      <c r="AF152" s="19">
        <f t="shared" si="97"/>
        <v>0</v>
      </c>
      <c r="AG152" s="19">
        <f t="shared" si="98"/>
        <v>0</v>
      </c>
      <c r="AH152" s="19">
        <f t="shared" si="99"/>
        <v>0</v>
      </c>
      <c r="AI152" s="20">
        <f t="shared" si="100"/>
        <v>3</v>
      </c>
      <c r="AJ152" s="19">
        <f t="shared" si="101"/>
        <v>0.5</v>
      </c>
      <c r="AK152" s="19">
        <f t="shared" si="102"/>
        <v>0</v>
      </c>
      <c r="AL152" s="19">
        <f t="shared" si="103"/>
        <v>0</v>
      </c>
      <c r="AM152" s="19">
        <f t="shared" si="104"/>
        <v>0</v>
      </c>
      <c r="AN152" s="20">
        <f t="shared" si="105"/>
        <v>1</v>
      </c>
      <c r="AO152" s="32">
        <f t="shared" si="106"/>
        <v>2</v>
      </c>
      <c r="AP152" s="48">
        <f t="shared" si="107"/>
        <v>1.5</v>
      </c>
      <c r="AQ152" s="48">
        <f t="shared" si="108"/>
        <v>0</v>
      </c>
      <c r="AR152" s="49">
        <f t="shared" si="109"/>
        <v>0</v>
      </c>
      <c r="AS152" s="51">
        <f t="shared" si="110"/>
        <v>1</v>
      </c>
      <c r="AT152" s="49">
        <f t="shared" si="111"/>
        <v>1</v>
      </c>
      <c r="AU152" s="48">
        <f t="shared" si="112"/>
        <v>0.5</v>
      </c>
      <c r="AV152" s="48">
        <f t="shared" si="113"/>
        <v>1</v>
      </c>
      <c r="AW152" s="49">
        <f t="shared" si="114"/>
        <v>0</v>
      </c>
      <c r="AX152" s="51">
        <f t="shared" si="115"/>
        <v>0</v>
      </c>
      <c r="AY152" s="49">
        <f t="shared" si="116"/>
        <v>0</v>
      </c>
      <c r="AZ152">
        <f t="shared" si="117"/>
        <v>3</v>
      </c>
      <c r="BB152">
        <f t="shared" si="118"/>
        <v>1</v>
      </c>
      <c r="BC152">
        <f t="shared" si="119"/>
        <v>0</v>
      </c>
      <c r="BD152">
        <f t="shared" si="120"/>
        <v>2</v>
      </c>
      <c r="BE152">
        <f t="shared" si="121"/>
        <v>0</v>
      </c>
    </row>
    <row r="153" spans="1:57" x14ac:dyDescent="0.2">
      <c r="A153" s="62" t="s">
        <v>28</v>
      </c>
      <c r="B153" s="62" t="s">
        <v>31</v>
      </c>
      <c r="C153" s="62" t="s">
        <v>42</v>
      </c>
      <c r="D153" s="62" t="s">
        <v>34</v>
      </c>
      <c r="E153" s="62" t="s">
        <v>41</v>
      </c>
      <c r="F153" s="64">
        <v>4.9768518518518521E-4</v>
      </c>
      <c r="G153" s="62">
        <v>1</v>
      </c>
      <c r="H153" s="62">
        <v>2</v>
      </c>
      <c r="I153" s="62">
        <v>2</v>
      </c>
      <c r="J153" s="62">
        <v>1</v>
      </c>
      <c r="K153" s="62">
        <v>0</v>
      </c>
      <c r="L153" s="62">
        <v>0</v>
      </c>
      <c r="M153" s="62">
        <v>0</v>
      </c>
      <c r="N153" s="62">
        <v>1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1</v>
      </c>
      <c r="U153" s="62">
        <v>1</v>
      </c>
      <c r="V153" s="62">
        <v>0</v>
      </c>
      <c r="W153" s="62">
        <v>1</v>
      </c>
      <c r="X153" s="62">
        <v>0</v>
      </c>
      <c r="Y153" s="62">
        <v>0</v>
      </c>
      <c r="Z153" s="62">
        <v>0</v>
      </c>
      <c r="AA153" s="62">
        <v>0</v>
      </c>
      <c r="AB153" s="62">
        <v>1</v>
      </c>
      <c r="AC153" s="62">
        <v>0</v>
      </c>
      <c r="AD153" s="62">
        <v>2</v>
      </c>
      <c r="AE153" s="19">
        <f t="shared" si="96"/>
        <v>1</v>
      </c>
      <c r="AF153" s="19">
        <f t="shared" si="97"/>
        <v>0</v>
      </c>
      <c r="AG153" s="19">
        <f t="shared" si="98"/>
        <v>0</v>
      </c>
      <c r="AH153" s="19">
        <f t="shared" si="99"/>
        <v>0</v>
      </c>
      <c r="AI153" s="20">
        <f t="shared" si="100"/>
        <v>2</v>
      </c>
      <c r="AJ153" s="19">
        <f t="shared" si="101"/>
        <v>0</v>
      </c>
      <c r="AK153" s="19">
        <f t="shared" si="102"/>
        <v>0</v>
      </c>
      <c r="AL153" s="19">
        <f t="shared" si="103"/>
        <v>1</v>
      </c>
      <c r="AM153" s="19">
        <f t="shared" si="104"/>
        <v>2</v>
      </c>
      <c r="AN153" s="20">
        <f t="shared" si="105"/>
        <v>1</v>
      </c>
      <c r="AO153" s="32">
        <f t="shared" si="106"/>
        <v>1</v>
      </c>
      <c r="AP153" s="33">
        <f t="shared" si="107"/>
        <v>1</v>
      </c>
      <c r="AQ153" s="33">
        <f t="shared" si="108"/>
        <v>0</v>
      </c>
      <c r="AR153" s="34">
        <f t="shared" si="109"/>
        <v>0</v>
      </c>
      <c r="AS153" s="36">
        <f t="shared" si="110"/>
        <v>0</v>
      </c>
      <c r="AT153" s="34">
        <f t="shared" si="111"/>
        <v>0</v>
      </c>
      <c r="AU153" s="33">
        <f t="shared" si="112"/>
        <v>0.34722222222222221</v>
      </c>
      <c r="AV153" s="33">
        <f t="shared" si="113"/>
        <v>0</v>
      </c>
      <c r="AW153" s="34">
        <f t="shared" si="114"/>
        <v>0</v>
      </c>
      <c r="AX153" s="36">
        <f t="shared" si="115"/>
        <v>0</v>
      </c>
      <c r="AY153" s="34">
        <f t="shared" si="116"/>
        <v>0</v>
      </c>
      <c r="AZ153">
        <f t="shared" si="117"/>
        <v>2</v>
      </c>
      <c r="BB153">
        <f t="shared" si="118"/>
        <v>1</v>
      </c>
      <c r="BC153">
        <f t="shared" si="119"/>
        <v>0</v>
      </c>
      <c r="BD153">
        <f t="shared" si="120"/>
        <v>0.95</v>
      </c>
      <c r="BE153">
        <f t="shared" si="121"/>
        <v>-5.0000000000000044E-2</v>
      </c>
    </row>
    <row r="154" spans="1:57" x14ac:dyDescent="0.2">
      <c r="A154" s="62" t="s">
        <v>28</v>
      </c>
      <c r="B154" s="62" t="s">
        <v>31</v>
      </c>
      <c r="C154" s="62" t="s">
        <v>39</v>
      </c>
      <c r="D154" s="62" t="s">
        <v>42</v>
      </c>
      <c r="E154" s="62" t="s">
        <v>41</v>
      </c>
      <c r="F154" s="64">
        <v>4.8611111111111104E-4</v>
      </c>
      <c r="G154" s="62">
        <v>1</v>
      </c>
      <c r="H154" s="62">
        <v>4</v>
      </c>
      <c r="I154" s="62">
        <v>1</v>
      </c>
      <c r="J154" s="62">
        <v>3</v>
      </c>
      <c r="K154" s="62">
        <v>2</v>
      </c>
      <c r="L154" s="62">
        <v>1</v>
      </c>
      <c r="M154" s="62">
        <v>0</v>
      </c>
      <c r="N154" s="62">
        <v>0</v>
      </c>
      <c r="O154" s="62">
        <v>0</v>
      </c>
      <c r="P154" s="62">
        <v>0</v>
      </c>
      <c r="Q154" s="62">
        <v>1</v>
      </c>
      <c r="R154" s="62">
        <v>0</v>
      </c>
      <c r="S154" s="62">
        <v>2</v>
      </c>
      <c r="T154" s="62">
        <v>0</v>
      </c>
      <c r="U154" s="62">
        <v>1</v>
      </c>
      <c r="V154" s="62">
        <v>1</v>
      </c>
      <c r="W154" s="62">
        <v>0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19">
        <f t="shared" si="96"/>
        <v>0</v>
      </c>
      <c r="AF154" s="19">
        <f t="shared" si="97"/>
        <v>0.66666666666666663</v>
      </c>
      <c r="AG154" s="19">
        <f t="shared" si="98"/>
        <v>1</v>
      </c>
      <c r="AH154" s="19">
        <f t="shared" si="99"/>
        <v>2</v>
      </c>
      <c r="AI154" s="20">
        <f t="shared" si="100"/>
        <v>0.33333333333333331</v>
      </c>
      <c r="AJ154" s="19">
        <f t="shared" si="101"/>
        <v>0</v>
      </c>
      <c r="AK154" s="19">
        <f t="shared" si="102"/>
        <v>1</v>
      </c>
      <c r="AL154" s="19">
        <f t="shared" si="103"/>
        <v>0</v>
      </c>
      <c r="AM154" s="19">
        <f t="shared" si="104"/>
        <v>0</v>
      </c>
      <c r="AN154" s="20">
        <f t="shared" si="105"/>
        <v>0</v>
      </c>
      <c r="AO154" s="32">
        <f t="shared" si="106"/>
        <v>0.33333333333333331</v>
      </c>
      <c r="AP154" s="33">
        <f t="shared" si="107"/>
        <v>0.26595744680851063</v>
      </c>
      <c r="AQ154" s="33">
        <f t="shared" si="108"/>
        <v>0</v>
      </c>
      <c r="AR154" s="34">
        <f t="shared" si="109"/>
        <v>0</v>
      </c>
      <c r="AS154" s="36">
        <f t="shared" si="110"/>
        <v>0</v>
      </c>
      <c r="AT154" s="34">
        <f t="shared" si="111"/>
        <v>0</v>
      </c>
      <c r="AU154" s="33">
        <f t="shared" si="112"/>
        <v>0</v>
      </c>
      <c r="AV154" s="33">
        <f t="shared" si="113"/>
        <v>0</v>
      </c>
      <c r="AW154" s="34">
        <f t="shared" si="114"/>
        <v>0</v>
      </c>
      <c r="AX154" s="36">
        <f t="shared" si="115"/>
        <v>0</v>
      </c>
      <c r="AY154" s="34">
        <f t="shared" si="116"/>
        <v>0</v>
      </c>
      <c r="AZ154">
        <f t="shared" si="117"/>
        <v>4</v>
      </c>
      <c r="BB154">
        <f t="shared" si="118"/>
        <v>2.95</v>
      </c>
      <c r="BC154">
        <f t="shared" si="119"/>
        <v>-4.9999999999999822E-2</v>
      </c>
      <c r="BD154">
        <f t="shared" si="120"/>
        <v>1</v>
      </c>
      <c r="BE154">
        <f t="shared" si="121"/>
        <v>0</v>
      </c>
    </row>
    <row r="155" spans="1:57" x14ac:dyDescent="0.2">
      <c r="A155" s="62" t="s">
        <v>28</v>
      </c>
      <c r="B155" s="62" t="s">
        <v>39</v>
      </c>
      <c r="C155" s="62" t="s">
        <v>40</v>
      </c>
      <c r="D155" s="62" t="s">
        <v>33</v>
      </c>
      <c r="E155" s="62" t="s">
        <v>36</v>
      </c>
      <c r="F155" s="64">
        <v>4.8611111111111104E-4</v>
      </c>
      <c r="G155" s="62">
        <v>0</v>
      </c>
      <c r="H155" s="62">
        <v>2</v>
      </c>
      <c r="I155" s="62">
        <v>0</v>
      </c>
      <c r="J155" s="62">
        <v>1</v>
      </c>
      <c r="K155" s="62">
        <v>0</v>
      </c>
      <c r="L155" s="62">
        <v>0</v>
      </c>
      <c r="M155" s="62">
        <v>1</v>
      </c>
      <c r="N155" s="62">
        <v>0</v>
      </c>
      <c r="O155" s="62">
        <v>0</v>
      </c>
      <c r="P155" s="62">
        <v>0</v>
      </c>
      <c r="Q155" s="62">
        <v>1</v>
      </c>
      <c r="R155" s="62">
        <v>0</v>
      </c>
      <c r="S155" s="62">
        <v>0</v>
      </c>
      <c r="T155" s="62">
        <v>0</v>
      </c>
      <c r="U155" s="62">
        <v>1</v>
      </c>
      <c r="V155" s="62">
        <v>1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19">
        <f t="shared" si="96"/>
        <v>0</v>
      </c>
      <c r="AF155" s="19">
        <f t="shared" si="97"/>
        <v>0</v>
      </c>
      <c r="AG155" s="19">
        <f t="shared" si="98"/>
        <v>0</v>
      </c>
      <c r="AH155" s="19">
        <f t="shared" si="99"/>
        <v>0</v>
      </c>
      <c r="AI155" s="20">
        <f t="shared" si="100"/>
        <v>0</v>
      </c>
      <c r="AJ155" s="19">
        <f t="shared" si="101"/>
        <v>0</v>
      </c>
      <c r="AK155" s="19">
        <f t="shared" si="102"/>
        <v>1</v>
      </c>
      <c r="AL155" s="19">
        <f t="shared" si="103"/>
        <v>0</v>
      </c>
      <c r="AM155" s="19">
        <f t="shared" si="104"/>
        <v>0</v>
      </c>
      <c r="AN155" s="20">
        <f t="shared" si="105"/>
        <v>0</v>
      </c>
      <c r="AO155" s="32">
        <f t="shared" si="106"/>
        <v>0</v>
      </c>
      <c r="AP155" s="48">
        <f t="shared" si="107"/>
        <v>0</v>
      </c>
      <c r="AQ155" s="48">
        <f t="shared" si="108"/>
        <v>1</v>
      </c>
      <c r="AR155" s="49">
        <f t="shared" si="109"/>
        <v>0</v>
      </c>
      <c r="AS155" s="51">
        <f t="shared" si="110"/>
        <v>0</v>
      </c>
      <c r="AT155" s="49">
        <f t="shared" si="111"/>
        <v>0</v>
      </c>
      <c r="AU155" s="48">
        <f t="shared" si="112"/>
        <v>0</v>
      </c>
      <c r="AV155" s="48">
        <f t="shared" si="113"/>
        <v>0</v>
      </c>
      <c r="AW155" s="49">
        <f t="shared" si="114"/>
        <v>0</v>
      </c>
      <c r="AX155" s="51">
        <f t="shared" si="115"/>
        <v>0</v>
      </c>
      <c r="AY155" s="49">
        <f t="shared" si="116"/>
        <v>0</v>
      </c>
      <c r="AZ155">
        <f t="shared" si="117"/>
        <v>2</v>
      </c>
      <c r="BB155">
        <f t="shared" si="118"/>
        <v>1</v>
      </c>
      <c r="BC155">
        <f t="shared" si="119"/>
        <v>0</v>
      </c>
      <c r="BD155">
        <f t="shared" si="120"/>
        <v>1</v>
      </c>
      <c r="BE155">
        <f t="shared" si="121"/>
        <v>0</v>
      </c>
    </row>
    <row r="156" spans="1:57" x14ac:dyDescent="0.2">
      <c r="A156" s="62" t="s">
        <v>28</v>
      </c>
      <c r="B156" s="62" t="s">
        <v>29</v>
      </c>
      <c r="C156" s="62" t="s">
        <v>30</v>
      </c>
      <c r="D156" s="62" t="s">
        <v>40</v>
      </c>
      <c r="E156" s="62" t="s">
        <v>37</v>
      </c>
      <c r="F156" s="64">
        <v>4.5138888888888892E-4</v>
      </c>
      <c r="G156" s="62">
        <v>0</v>
      </c>
      <c r="H156" s="62">
        <v>2</v>
      </c>
      <c r="I156" s="62">
        <v>2</v>
      </c>
      <c r="J156" s="62">
        <v>1</v>
      </c>
      <c r="K156" s="62">
        <v>0</v>
      </c>
      <c r="L156" s="62">
        <v>0</v>
      </c>
      <c r="M156" s="62">
        <v>1</v>
      </c>
      <c r="N156" s="62">
        <v>1</v>
      </c>
      <c r="O156" s="62">
        <v>0</v>
      </c>
      <c r="P156" s="62">
        <v>0</v>
      </c>
      <c r="Q156" s="62">
        <v>0</v>
      </c>
      <c r="R156" s="62">
        <v>1</v>
      </c>
      <c r="S156" s="62">
        <v>1</v>
      </c>
      <c r="T156" s="62">
        <v>2</v>
      </c>
      <c r="U156" s="62">
        <v>1</v>
      </c>
      <c r="V156" s="62">
        <v>0</v>
      </c>
      <c r="W156" s="62">
        <v>0</v>
      </c>
      <c r="X156" s="62">
        <v>0</v>
      </c>
      <c r="Y156" s="62">
        <v>1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19">
        <f t="shared" si="96"/>
        <v>1</v>
      </c>
      <c r="AF156" s="19">
        <f t="shared" si="97"/>
        <v>0</v>
      </c>
      <c r="AG156" s="19">
        <f t="shared" si="98"/>
        <v>0</v>
      </c>
      <c r="AH156" s="19">
        <f t="shared" si="99"/>
        <v>1</v>
      </c>
      <c r="AI156" s="20">
        <f t="shared" si="100"/>
        <v>2</v>
      </c>
      <c r="AJ156" s="19">
        <f t="shared" si="101"/>
        <v>1</v>
      </c>
      <c r="AK156" s="19">
        <f t="shared" si="102"/>
        <v>0</v>
      </c>
      <c r="AL156" s="19">
        <f t="shared" si="103"/>
        <v>0</v>
      </c>
      <c r="AM156" s="19">
        <f t="shared" si="104"/>
        <v>0</v>
      </c>
      <c r="AN156" s="20">
        <f t="shared" si="105"/>
        <v>2</v>
      </c>
      <c r="AO156" s="32">
        <f t="shared" si="106"/>
        <v>0</v>
      </c>
      <c r="AP156" s="33">
        <f t="shared" si="107"/>
        <v>0.69444444444444442</v>
      </c>
      <c r="AQ156" s="33">
        <f t="shared" si="108"/>
        <v>1</v>
      </c>
      <c r="AR156" s="34">
        <f t="shared" si="109"/>
        <v>0</v>
      </c>
      <c r="AS156" s="36">
        <f t="shared" si="110"/>
        <v>1</v>
      </c>
      <c r="AT156" s="34">
        <f t="shared" si="111"/>
        <v>1</v>
      </c>
      <c r="AU156" s="33">
        <f t="shared" si="112"/>
        <v>1</v>
      </c>
      <c r="AV156" s="33">
        <f t="shared" si="113"/>
        <v>0</v>
      </c>
      <c r="AW156" s="34">
        <f t="shared" si="114"/>
        <v>0</v>
      </c>
      <c r="AX156" s="36">
        <f t="shared" si="115"/>
        <v>0</v>
      </c>
      <c r="AY156" s="34">
        <f t="shared" si="116"/>
        <v>0</v>
      </c>
      <c r="AZ156">
        <f t="shared" si="117"/>
        <v>2</v>
      </c>
      <c r="BB156">
        <f t="shared" si="118"/>
        <v>1.4750000000000001</v>
      </c>
      <c r="BC156">
        <f t="shared" si="119"/>
        <v>0.47500000000000009</v>
      </c>
      <c r="BD156">
        <f t="shared" si="120"/>
        <v>1</v>
      </c>
      <c r="BE156">
        <f t="shared" si="121"/>
        <v>0</v>
      </c>
    </row>
    <row r="157" spans="1:57" x14ac:dyDescent="0.2">
      <c r="A157" s="62" t="s">
        <v>28</v>
      </c>
      <c r="B157" s="62" t="s">
        <v>30</v>
      </c>
      <c r="C157" s="62" t="s">
        <v>39</v>
      </c>
      <c r="D157" s="62" t="s">
        <v>33</v>
      </c>
      <c r="E157" s="62" t="s">
        <v>37</v>
      </c>
      <c r="F157" s="64">
        <v>4.5138888888888892E-4</v>
      </c>
      <c r="G157" s="62">
        <v>-3</v>
      </c>
      <c r="H157" s="62">
        <v>5</v>
      </c>
      <c r="I157" s="62">
        <v>0</v>
      </c>
      <c r="J157" s="62">
        <v>2</v>
      </c>
      <c r="K157" s="62">
        <v>0</v>
      </c>
      <c r="L157" s="62">
        <v>0</v>
      </c>
      <c r="M157" s="62">
        <v>2</v>
      </c>
      <c r="N157" s="62">
        <v>0</v>
      </c>
      <c r="O157" s="62">
        <v>2</v>
      </c>
      <c r="P157" s="62">
        <v>0</v>
      </c>
      <c r="Q157" s="62">
        <v>0</v>
      </c>
      <c r="R157" s="62">
        <v>0</v>
      </c>
      <c r="S157" s="62">
        <v>0</v>
      </c>
      <c r="T157" s="62">
        <v>3</v>
      </c>
      <c r="U157" s="62">
        <v>3</v>
      </c>
      <c r="V157" s="62">
        <v>0</v>
      </c>
      <c r="W157" s="62">
        <v>0</v>
      </c>
      <c r="X157" s="62">
        <v>1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>
        <v>6</v>
      </c>
      <c r="AE157" s="19">
        <f t="shared" si="96"/>
        <v>0</v>
      </c>
      <c r="AF157" s="19">
        <f t="shared" si="97"/>
        <v>0</v>
      </c>
      <c r="AG157" s="19">
        <f t="shared" si="98"/>
        <v>0</v>
      </c>
      <c r="AH157" s="19">
        <f t="shared" si="99"/>
        <v>0</v>
      </c>
      <c r="AI157" s="20">
        <f t="shared" si="100"/>
        <v>0</v>
      </c>
      <c r="AJ157" s="19">
        <f t="shared" si="101"/>
        <v>0</v>
      </c>
      <c r="AK157" s="19">
        <f t="shared" si="102"/>
        <v>0</v>
      </c>
      <c r="AL157" s="19">
        <f t="shared" si="103"/>
        <v>0</v>
      </c>
      <c r="AM157" s="19">
        <f t="shared" si="104"/>
        <v>0</v>
      </c>
      <c r="AN157" s="20">
        <f t="shared" si="105"/>
        <v>1</v>
      </c>
      <c r="AO157" s="32">
        <f t="shared" si="106"/>
        <v>-1</v>
      </c>
      <c r="AP157" s="33">
        <f t="shared" si="107"/>
        <v>0</v>
      </c>
      <c r="AQ157" s="33">
        <f t="shared" si="108"/>
        <v>1</v>
      </c>
      <c r="AR157" s="34">
        <f t="shared" si="109"/>
        <v>0</v>
      </c>
      <c r="AS157" s="36">
        <f t="shared" si="110"/>
        <v>0</v>
      </c>
      <c r="AT157" s="34">
        <f t="shared" si="111"/>
        <v>0</v>
      </c>
      <c r="AU157" s="33">
        <f t="shared" si="112"/>
        <v>1.1363636363636362</v>
      </c>
      <c r="AV157" s="33">
        <f t="shared" si="113"/>
        <v>1</v>
      </c>
      <c r="AW157" s="34">
        <f t="shared" si="114"/>
        <v>0</v>
      </c>
      <c r="AX157" s="36">
        <f t="shared" si="115"/>
        <v>0</v>
      </c>
      <c r="AY157" s="34">
        <f t="shared" si="116"/>
        <v>0</v>
      </c>
      <c r="AZ157">
        <f t="shared" si="117"/>
        <v>5</v>
      </c>
      <c r="BB157">
        <f t="shared" si="118"/>
        <v>2</v>
      </c>
      <c r="BC157">
        <f t="shared" si="119"/>
        <v>0</v>
      </c>
      <c r="BD157">
        <f t="shared" si="120"/>
        <v>2.8499999999999996</v>
      </c>
      <c r="BE157">
        <f t="shared" si="121"/>
        <v>-0.15000000000000036</v>
      </c>
    </row>
    <row r="158" spans="1:57" x14ac:dyDescent="0.2">
      <c r="A158" s="62" t="s">
        <v>29</v>
      </c>
      <c r="B158" s="62" t="s">
        <v>39</v>
      </c>
      <c r="C158" s="62" t="s">
        <v>37</v>
      </c>
      <c r="D158" s="62" t="s">
        <v>34</v>
      </c>
      <c r="E158" s="62" t="s">
        <v>41</v>
      </c>
      <c r="F158" s="64">
        <v>4.5138888888888892E-4</v>
      </c>
      <c r="G158" s="62">
        <v>-3</v>
      </c>
      <c r="H158" s="62">
        <v>2</v>
      </c>
      <c r="I158" s="62">
        <v>0</v>
      </c>
      <c r="J158" s="62">
        <v>1</v>
      </c>
      <c r="K158" s="62">
        <v>0</v>
      </c>
      <c r="L158" s="62">
        <v>0</v>
      </c>
      <c r="M158" s="62">
        <v>1</v>
      </c>
      <c r="N158" s="62">
        <v>0</v>
      </c>
      <c r="O158" s="62">
        <v>1</v>
      </c>
      <c r="P158" s="62">
        <v>0</v>
      </c>
      <c r="Q158" s="62">
        <v>0</v>
      </c>
      <c r="R158" s="62">
        <v>0</v>
      </c>
      <c r="S158" s="62">
        <v>0</v>
      </c>
      <c r="T158" s="62">
        <v>3</v>
      </c>
      <c r="U158" s="62">
        <v>1</v>
      </c>
      <c r="V158" s="62">
        <v>0</v>
      </c>
      <c r="W158" s="62">
        <v>0</v>
      </c>
      <c r="X158" s="62">
        <v>0</v>
      </c>
      <c r="Y158" s="62">
        <v>0</v>
      </c>
      <c r="Z158" s="62">
        <v>0</v>
      </c>
      <c r="AA158" s="62">
        <v>1</v>
      </c>
      <c r="AB158" s="62">
        <v>0</v>
      </c>
      <c r="AC158" s="62">
        <v>1</v>
      </c>
      <c r="AD158" s="62">
        <v>0</v>
      </c>
      <c r="AE158" s="19">
        <f t="shared" si="96"/>
        <v>0</v>
      </c>
      <c r="AF158" s="19">
        <f t="shared" si="97"/>
        <v>0</v>
      </c>
      <c r="AG158" s="19">
        <f t="shared" si="98"/>
        <v>0</v>
      </c>
      <c r="AH158" s="19">
        <f t="shared" si="99"/>
        <v>0</v>
      </c>
      <c r="AI158" s="20">
        <f t="shared" si="100"/>
        <v>0</v>
      </c>
      <c r="AJ158" s="19">
        <f t="shared" si="101"/>
        <v>1.5</v>
      </c>
      <c r="AK158" s="19">
        <f t="shared" si="102"/>
        <v>0</v>
      </c>
      <c r="AL158" s="19">
        <f t="shared" si="103"/>
        <v>0</v>
      </c>
      <c r="AM158" s="19">
        <f t="shared" si="104"/>
        <v>0</v>
      </c>
      <c r="AN158" s="20">
        <f t="shared" si="105"/>
        <v>3</v>
      </c>
      <c r="AO158" s="32">
        <f t="shared" si="106"/>
        <v>-3</v>
      </c>
      <c r="AP158" s="33">
        <f t="shared" si="107"/>
        <v>0</v>
      </c>
      <c r="AQ158" s="33">
        <f t="shared" si="108"/>
        <v>1</v>
      </c>
      <c r="AR158" s="34">
        <f t="shared" si="109"/>
        <v>0</v>
      </c>
      <c r="AS158" s="36">
        <f t="shared" si="110"/>
        <v>0</v>
      </c>
      <c r="AT158" s="34">
        <f t="shared" si="111"/>
        <v>0</v>
      </c>
      <c r="AU158" s="33">
        <f t="shared" si="112"/>
        <v>1.5</v>
      </c>
      <c r="AV158" s="33">
        <f t="shared" si="113"/>
        <v>0</v>
      </c>
      <c r="AW158" s="34">
        <f t="shared" si="114"/>
        <v>0</v>
      </c>
      <c r="AX158" s="36">
        <f t="shared" si="115"/>
        <v>1</v>
      </c>
      <c r="AY158" s="34">
        <f t="shared" si="116"/>
        <v>1</v>
      </c>
      <c r="AZ158">
        <f t="shared" si="117"/>
        <v>2</v>
      </c>
      <c r="BB158">
        <f t="shared" si="118"/>
        <v>1</v>
      </c>
      <c r="BC158">
        <f t="shared" si="119"/>
        <v>0</v>
      </c>
      <c r="BD158">
        <f t="shared" si="120"/>
        <v>1</v>
      </c>
      <c r="BE158">
        <f t="shared" si="121"/>
        <v>0</v>
      </c>
    </row>
    <row r="159" spans="1:57" x14ac:dyDescent="0.2">
      <c r="A159" s="62" t="s">
        <v>28</v>
      </c>
      <c r="B159" s="62" t="s">
        <v>30</v>
      </c>
      <c r="C159" s="62" t="s">
        <v>39</v>
      </c>
      <c r="D159" s="62" t="s">
        <v>37</v>
      </c>
      <c r="E159" s="62" t="s">
        <v>35</v>
      </c>
      <c r="F159" s="64">
        <v>4.1666666666666669E-4</v>
      </c>
      <c r="G159" s="62">
        <v>0</v>
      </c>
      <c r="H159" s="62">
        <v>2</v>
      </c>
      <c r="I159" s="62">
        <v>0</v>
      </c>
      <c r="J159" s="62">
        <v>1</v>
      </c>
      <c r="K159" s="62">
        <v>1</v>
      </c>
      <c r="L159" s="62">
        <v>0</v>
      </c>
      <c r="M159" s="62">
        <v>0</v>
      </c>
      <c r="N159" s="62">
        <v>0</v>
      </c>
      <c r="O159" s="62">
        <v>0</v>
      </c>
      <c r="P159" s="62">
        <v>0</v>
      </c>
      <c r="Q159" s="62">
        <v>0</v>
      </c>
      <c r="R159" s="62">
        <v>0</v>
      </c>
      <c r="S159" s="62">
        <v>0</v>
      </c>
      <c r="T159" s="62">
        <v>0</v>
      </c>
      <c r="U159" s="62">
        <v>1</v>
      </c>
      <c r="V159" s="62">
        <v>0</v>
      </c>
      <c r="W159" s="62">
        <v>0</v>
      </c>
      <c r="X159" s="62">
        <v>1</v>
      </c>
      <c r="Y159" s="62">
        <v>0</v>
      </c>
      <c r="Z159" s="62">
        <v>0</v>
      </c>
      <c r="AA159" s="62">
        <v>0</v>
      </c>
      <c r="AB159" s="62">
        <v>1</v>
      </c>
      <c r="AC159" s="62">
        <v>0</v>
      </c>
      <c r="AD159" s="62">
        <v>0</v>
      </c>
      <c r="AE159" s="19">
        <f t="shared" si="96"/>
        <v>0</v>
      </c>
      <c r="AF159" s="19">
        <f t="shared" si="97"/>
        <v>1</v>
      </c>
      <c r="AG159" s="19">
        <f t="shared" si="98"/>
        <v>0</v>
      </c>
      <c r="AH159" s="19">
        <f t="shared" si="99"/>
        <v>0</v>
      </c>
      <c r="AI159" s="20">
        <f t="shared" si="100"/>
        <v>0</v>
      </c>
      <c r="AJ159" s="19">
        <f t="shared" si="101"/>
        <v>0</v>
      </c>
      <c r="AK159" s="19">
        <f t="shared" si="102"/>
        <v>0</v>
      </c>
      <c r="AL159" s="19">
        <f t="shared" si="103"/>
        <v>0</v>
      </c>
      <c r="AM159" s="19">
        <f t="shared" si="104"/>
        <v>0</v>
      </c>
      <c r="AN159" s="20">
        <f t="shared" si="105"/>
        <v>0</v>
      </c>
      <c r="AO159" s="32">
        <f t="shared" si="106"/>
        <v>0</v>
      </c>
      <c r="AP159" s="33">
        <f t="shared" si="107"/>
        <v>0</v>
      </c>
      <c r="AQ159" s="33">
        <f t="shared" si="108"/>
        <v>0</v>
      </c>
      <c r="AR159" s="34">
        <f t="shared" si="109"/>
        <v>0</v>
      </c>
      <c r="AS159" s="36">
        <f t="shared" si="110"/>
        <v>0</v>
      </c>
      <c r="AT159" s="34">
        <f t="shared" si="111"/>
        <v>0</v>
      </c>
      <c r="AU159" s="33">
        <f t="shared" si="112"/>
        <v>0</v>
      </c>
      <c r="AV159" s="33">
        <f t="shared" si="113"/>
        <v>1</v>
      </c>
      <c r="AW159" s="34">
        <f t="shared" si="114"/>
        <v>0</v>
      </c>
      <c r="AX159" s="36">
        <f t="shared" si="115"/>
        <v>0</v>
      </c>
      <c r="AY159" s="34">
        <f t="shared" si="116"/>
        <v>0</v>
      </c>
      <c r="AZ159">
        <f t="shared" si="117"/>
        <v>2</v>
      </c>
      <c r="BB159">
        <f t="shared" si="118"/>
        <v>1</v>
      </c>
      <c r="BC159">
        <f t="shared" si="119"/>
        <v>0</v>
      </c>
      <c r="BD159">
        <f t="shared" si="120"/>
        <v>1</v>
      </c>
      <c r="BE159">
        <f t="shared" si="121"/>
        <v>0</v>
      </c>
    </row>
    <row r="160" spans="1:57" x14ac:dyDescent="0.2">
      <c r="A160" s="62" t="s">
        <v>28</v>
      </c>
      <c r="B160" s="62" t="s">
        <v>29</v>
      </c>
      <c r="C160" s="62" t="s">
        <v>30</v>
      </c>
      <c r="D160" s="62" t="s">
        <v>31</v>
      </c>
      <c r="E160" s="62" t="s">
        <v>34</v>
      </c>
      <c r="F160" s="64">
        <v>4.1666666666666669E-4</v>
      </c>
      <c r="G160" s="62">
        <v>-2</v>
      </c>
      <c r="H160" s="62">
        <v>2</v>
      </c>
      <c r="I160" s="62">
        <v>0</v>
      </c>
      <c r="J160" s="62">
        <v>1</v>
      </c>
      <c r="K160" s="62">
        <v>0</v>
      </c>
      <c r="L160" s="62">
        <v>0</v>
      </c>
      <c r="M160" s="62">
        <v>1</v>
      </c>
      <c r="N160" s="62">
        <v>0</v>
      </c>
      <c r="O160" s="62">
        <v>1</v>
      </c>
      <c r="P160" s="62">
        <v>0</v>
      </c>
      <c r="Q160" s="62">
        <v>0</v>
      </c>
      <c r="R160" s="62">
        <v>0</v>
      </c>
      <c r="S160" s="62">
        <v>0</v>
      </c>
      <c r="T160" s="62">
        <v>2</v>
      </c>
      <c r="U160" s="62">
        <v>1</v>
      </c>
      <c r="V160" s="62">
        <v>0</v>
      </c>
      <c r="W160" s="62">
        <v>0</v>
      </c>
      <c r="X160" s="62">
        <v>0</v>
      </c>
      <c r="Y160" s="62">
        <v>1</v>
      </c>
      <c r="Z160" s="62">
        <v>0</v>
      </c>
      <c r="AA160" s="62">
        <v>0</v>
      </c>
      <c r="AB160" s="62">
        <v>0</v>
      </c>
      <c r="AC160" s="62">
        <v>0</v>
      </c>
      <c r="AD160" s="62">
        <v>0</v>
      </c>
      <c r="AE160" s="19">
        <f t="shared" si="96"/>
        <v>0</v>
      </c>
      <c r="AF160" s="19">
        <f t="shared" si="97"/>
        <v>0</v>
      </c>
      <c r="AG160" s="19">
        <f t="shared" si="98"/>
        <v>0</v>
      </c>
      <c r="AH160" s="19">
        <f t="shared" si="99"/>
        <v>0</v>
      </c>
      <c r="AI160" s="20">
        <f t="shared" si="100"/>
        <v>0</v>
      </c>
      <c r="AJ160" s="19">
        <f t="shared" si="101"/>
        <v>1</v>
      </c>
      <c r="AK160" s="19">
        <f t="shared" si="102"/>
        <v>0</v>
      </c>
      <c r="AL160" s="19">
        <f t="shared" si="103"/>
        <v>0</v>
      </c>
      <c r="AM160" s="19">
        <f t="shared" si="104"/>
        <v>0</v>
      </c>
      <c r="AN160" s="20">
        <f t="shared" si="105"/>
        <v>2</v>
      </c>
      <c r="AO160" s="32">
        <f t="shared" si="106"/>
        <v>-2</v>
      </c>
      <c r="AP160" s="33">
        <f t="shared" si="107"/>
        <v>0</v>
      </c>
      <c r="AQ160" s="33">
        <f t="shared" si="108"/>
        <v>1</v>
      </c>
      <c r="AR160" s="34">
        <f t="shared" si="109"/>
        <v>0</v>
      </c>
      <c r="AS160" s="36">
        <f t="shared" si="110"/>
        <v>0</v>
      </c>
      <c r="AT160" s="34">
        <f t="shared" si="111"/>
        <v>0</v>
      </c>
      <c r="AU160" s="33">
        <f t="shared" si="112"/>
        <v>1</v>
      </c>
      <c r="AV160" s="33">
        <f t="shared" si="113"/>
        <v>0</v>
      </c>
      <c r="AW160" s="34">
        <f t="shared" si="114"/>
        <v>0</v>
      </c>
      <c r="AX160" s="36">
        <f t="shared" si="115"/>
        <v>0</v>
      </c>
      <c r="AY160" s="34">
        <f t="shared" si="116"/>
        <v>0</v>
      </c>
      <c r="AZ160">
        <f t="shared" si="117"/>
        <v>2</v>
      </c>
      <c r="BB160">
        <f t="shared" si="118"/>
        <v>1</v>
      </c>
      <c r="BC160">
        <f t="shared" si="119"/>
        <v>0</v>
      </c>
      <c r="BD160">
        <f t="shared" si="120"/>
        <v>1</v>
      </c>
      <c r="BE160">
        <f t="shared" si="121"/>
        <v>0</v>
      </c>
    </row>
    <row r="161" spans="1:57" x14ac:dyDescent="0.2">
      <c r="A161" s="62" t="s">
        <v>28</v>
      </c>
      <c r="B161" s="62" t="s">
        <v>30</v>
      </c>
      <c r="C161" s="62" t="s">
        <v>40</v>
      </c>
      <c r="D161" s="62" t="s">
        <v>37</v>
      </c>
      <c r="E161" s="62" t="s">
        <v>35</v>
      </c>
      <c r="F161" s="64">
        <v>4.0509259259259258E-4</v>
      </c>
      <c r="G161" s="62">
        <v>-2</v>
      </c>
      <c r="H161" s="62">
        <v>3</v>
      </c>
      <c r="I161" s="62">
        <v>0</v>
      </c>
      <c r="J161" s="62">
        <v>1</v>
      </c>
      <c r="K161" s="62">
        <v>0</v>
      </c>
      <c r="L161" s="62">
        <v>0</v>
      </c>
      <c r="M161" s="62">
        <v>1</v>
      </c>
      <c r="N161" s="62">
        <v>0</v>
      </c>
      <c r="O161" s="62">
        <v>1</v>
      </c>
      <c r="P161" s="62">
        <v>0</v>
      </c>
      <c r="Q161" s="62">
        <v>0</v>
      </c>
      <c r="R161" s="62">
        <v>0</v>
      </c>
      <c r="S161" s="62">
        <v>0</v>
      </c>
      <c r="T161" s="62">
        <v>2</v>
      </c>
      <c r="U161" s="62">
        <v>2</v>
      </c>
      <c r="V161" s="62">
        <v>1</v>
      </c>
      <c r="W161" s="62">
        <v>0</v>
      </c>
      <c r="X161" s="62">
        <v>0</v>
      </c>
      <c r="Y161" s="62">
        <v>1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19">
        <f t="shared" si="96"/>
        <v>0</v>
      </c>
      <c r="AF161" s="19">
        <f t="shared" si="97"/>
        <v>0</v>
      </c>
      <c r="AG161" s="19">
        <f t="shared" si="98"/>
        <v>0</v>
      </c>
      <c r="AH161" s="19">
        <f t="shared" si="99"/>
        <v>0</v>
      </c>
      <c r="AI161" s="20">
        <f t="shared" si="100"/>
        <v>0</v>
      </c>
      <c r="AJ161" s="19">
        <f t="shared" si="101"/>
        <v>1</v>
      </c>
      <c r="AK161" s="19">
        <f t="shared" si="102"/>
        <v>0.5</v>
      </c>
      <c r="AL161" s="19">
        <f t="shared" si="103"/>
        <v>0</v>
      </c>
      <c r="AM161" s="19">
        <f t="shared" si="104"/>
        <v>0</v>
      </c>
      <c r="AN161" s="20">
        <f t="shared" si="105"/>
        <v>1</v>
      </c>
      <c r="AO161" s="32">
        <f t="shared" si="106"/>
        <v>-1</v>
      </c>
      <c r="AP161" s="33">
        <f t="shared" si="107"/>
        <v>0</v>
      </c>
      <c r="AQ161" s="33">
        <f t="shared" si="108"/>
        <v>1</v>
      </c>
      <c r="AR161" s="34">
        <f t="shared" si="109"/>
        <v>0</v>
      </c>
      <c r="AS161" s="36">
        <f t="shared" si="110"/>
        <v>0</v>
      </c>
      <c r="AT161" s="34">
        <f t="shared" si="111"/>
        <v>0</v>
      </c>
      <c r="AU161" s="33">
        <f t="shared" si="112"/>
        <v>1</v>
      </c>
      <c r="AV161" s="33">
        <f t="shared" si="113"/>
        <v>0</v>
      </c>
      <c r="AW161" s="34">
        <f t="shared" si="114"/>
        <v>0</v>
      </c>
      <c r="AX161" s="36">
        <f t="shared" si="115"/>
        <v>0</v>
      </c>
      <c r="AY161" s="34">
        <f t="shared" si="116"/>
        <v>0</v>
      </c>
      <c r="AZ161">
        <f t="shared" si="117"/>
        <v>3</v>
      </c>
      <c r="BB161">
        <f t="shared" si="118"/>
        <v>1</v>
      </c>
      <c r="BC161">
        <f t="shared" si="119"/>
        <v>0</v>
      </c>
      <c r="BD161">
        <f t="shared" si="120"/>
        <v>2</v>
      </c>
      <c r="BE161">
        <f t="shared" si="121"/>
        <v>0</v>
      </c>
    </row>
    <row r="162" spans="1:57" x14ac:dyDescent="0.2">
      <c r="A162" s="62" t="s">
        <v>28</v>
      </c>
      <c r="B162" s="62" t="s">
        <v>29</v>
      </c>
      <c r="C162" s="62" t="s">
        <v>33</v>
      </c>
      <c r="D162" s="62" t="s">
        <v>36</v>
      </c>
      <c r="E162" s="62" t="s">
        <v>35</v>
      </c>
      <c r="F162" s="64">
        <v>3.9351851851851852E-4</v>
      </c>
      <c r="G162" s="62">
        <v>-1</v>
      </c>
      <c r="H162" s="62">
        <v>4</v>
      </c>
      <c r="I162" s="62">
        <v>1</v>
      </c>
      <c r="J162" s="62">
        <v>2</v>
      </c>
      <c r="K162" s="62">
        <v>1</v>
      </c>
      <c r="L162" s="62">
        <v>1</v>
      </c>
      <c r="M162" s="62">
        <v>0</v>
      </c>
      <c r="N162" s="62">
        <v>0</v>
      </c>
      <c r="O162" s="62">
        <v>0</v>
      </c>
      <c r="P162" s="62">
        <v>0</v>
      </c>
      <c r="Q162" s="62">
        <v>0</v>
      </c>
      <c r="R162" s="62">
        <v>0</v>
      </c>
      <c r="S162" s="62">
        <v>2</v>
      </c>
      <c r="T162" s="62">
        <v>2</v>
      </c>
      <c r="U162" s="62">
        <v>2</v>
      </c>
      <c r="V162" s="62">
        <v>0</v>
      </c>
      <c r="W162" s="62">
        <v>0</v>
      </c>
      <c r="X162" s="62">
        <v>1</v>
      </c>
      <c r="Y162" s="62">
        <v>0</v>
      </c>
      <c r="Z162" s="62">
        <v>0</v>
      </c>
      <c r="AA162" s="62">
        <v>0</v>
      </c>
      <c r="AB162" s="62">
        <v>1</v>
      </c>
      <c r="AC162" s="62">
        <v>0</v>
      </c>
      <c r="AD162" s="62">
        <v>2</v>
      </c>
      <c r="AE162" s="19">
        <f t="shared" si="96"/>
        <v>0</v>
      </c>
      <c r="AF162" s="19">
        <f t="shared" si="97"/>
        <v>0.5</v>
      </c>
      <c r="AG162" s="19">
        <f t="shared" si="98"/>
        <v>1</v>
      </c>
      <c r="AH162" s="19">
        <f t="shared" si="99"/>
        <v>0</v>
      </c>
      <c r="AI162" s="20">
        <f t="shared" si="100"/>
        <v>0.5</v>
      </c>
      <c r="AJ162" s="19">
        <f t="shared" si="101"/>
        <v>0</v>
      </c>
      <c r="AK162" s="19">
        <f t="shared" si="102"/>
        <v>0</v>
      </c>
      <c r="AL162" s="19">
        <f t="shared" si="103"/>
        <v>0</v>
      </c>
      <c r="AM162" s="19">
        <f t="shared" si="104"/>
        <v>2</v>
      </c>
      <c r="AN162" s="20">
        <f t="shared" si="105"/>
        <v>1</v>
      </c>
      <c r="AO162" s="32">
        <f t="shared" si="106"/>
        <v>-0.5</v>
      </c>
      <c r="AP162" s="33">
        <f t="shared" si="107"/>
        <v>0.56818181818181823</v>
      </c>
      <c r="AQ162" s="33">
        <f t="shared" si="108"/>
        <v>0</v>
      </c>
      <c r="AR162" s="34">
        <f t="shared" si="109"/>
        <v>0</v>
      </c>
      <c r="AS162" s="36">
        <f t="shared" si="110"/>
        <v>0</v>
      </c>
      <c r="AT162" s="34">
        <f t="shared" si="111"/>
        <v>0</v>
      </c>
      <c r="AU162" s="33">
        <f t="shared" si="112"/>
        <v>0.69444444444444442</v>
      </c>
      <c r="AV162" s="33">
        <f t="shared" si="113"/>
        <v>1</v>
      </c>
      <c r="AW162" s="34">
        <f t="shared" si="114"/>
        <v>0</v>
      </c>
      <c r="AX162" s="36">
        <f t="shared" si="115"/>
        <v>0</v>
      </c>
      <c r="AY162" s="34">
        <f t="shared" si="116"/>
        <v>0</v>
      </c>
      <c r="AZ162">
        <f t="shared" si="117"/>
        <v>4</v>
      </c>
      <c r="BB162">
        <f t="shared" si="118"/>
        <v>0.95</v>
      </c>
      <c r="BC162">
        <f t="shared" si="119"/>
        <v>-1.05</v>
      </c>
      <c r="BD162">
        <f t="shared" si="120"/>
        <v>1.95</v>
      </c>
      <c r="BE162">
        <f t="shared" si="121"/>
        <v>-5.0000000000000044E-2</v>
      </c>
    </row>
    <row r="163" spans="1:57" x14ac:dyDescent="0.2">
      <c r="A163" s="62" t="s">
        <v>29</v>
      </c>
      <c r="B163" s="62" t="s">
        <v>39</v>
      </c>
      <c r="C163" s="62" t="s">
        <v>36</v>
      </c>
      <c r="D163" s="62" t="s">
        <v>34</v>
      </c>
      <c r="E163" s="62" t="s">
        <v>41</v>
      </c>
      <c r="F163" s="64">
        <v>3.8194444444444446E-4</v>
      </c>
      <c r="G163" s="62">
        <v>-2</v>
      </c>
      <c r="H163" s="62">
        <v>3</v>
      </c>
      <c r="I163" s="62">
        <v>0</v>
      </c>
      <c r="J163" s="62">
        <v>1</v>
      </c>
      <c r="K163" s="62">
        <v>1</v>
      </c>
      <c r="L163" s="62">
        <v>0</v>
      </c>
      <c r="M163" s="62">
        <v>0</v>
      </c>
      <c r="N163" s="62">
        <v>0</v>
      </c>
      <c r="O163" s="62">
        <v>0</v>
      </c>
      <c r="P163" s="62">
        <v>0</v>
      </c>
      <c r="Q163" s="62">
        <v>0</v>
      </c>
      <c r="R163" s="62">
        <v>0</v>
      </c>
      <c r="S163" s="62">
        <v>0</v>
      </c>
      <c r="T163" s="62">
        <v>2</v>
      </c>
      <c r="U163" s="62">
        <v>2</v>
      </c>
      <c r="V163" s="62">
        <v>0</v>
      </c>
      <c r="W163" s="62">
        <v>0</v>
      </c>
      <c r="X163" s="62">
        <v>1</v>
      </c>
      <c r="Y163" s="62">
        <v>1</v>
      </c>
      <c r="Z163" s="62">
        <v>1</v>
      </c>
      <c r="AA163" s="62">
        <v>0</v>
      </c>
      <c r="AB163" s="62">
        <v>0</v>
      </c>
      <c r="AC163" s="62">
        <v>0</v>
      </c>
      <c r="AD163" s="62">
        <v>0</v>
      </c>
      <c r="AE163" s="19">
        <f t="shared" ref="AE163:AE174" si="122">IFERROR((N163+1.5*P163)/(N163+O163+P163+Q163),0)</f>
        <v>0</v>
      </c>
      <c r="AF163" s="19">
        <f t="shared" ref="AF163:AF174" si="123">IFERROR(K163/J163,0)</f>
        <v>1</v>
      </c>
      <c r="AG163" s="19">
        <f t="shared" ref="AG163:AG174" si="124">IFERROR(L163/(L163+M163),0)</f>
        <v>0</v>
      </c>
      <c r="AH163" s="19">
        <f t="shared" ref="AH163:AH174" si="125">IFERROR(S163/(N163+O163+P163+Q163),0)</f>
        <v>0</v>
      </c>
      <c r="AI163" s="20">
        <f t="shared" ref="AI163:AI174" si="126">IFERROR(I163/J163,0)</f>
        <v>0</v>
      </c>
      <c r="AJ163" s="19">
        <f t="shared" ref="AJ163:AJ174" si="127">IFERROR((Y163+1.5*AA163)/(Y163+Z163+AA163+AB163),0)</f>
        <v>0.5</v>
      </c>
      <c r="AK163" s="19">
        <f t="shared" ref="AK163:AK174" si="128">IFERROR(V163/U163,0)</f>
        <v>0</v>
      </c>
      <c r="AL163" s="19">
        <f t="shared" ref="AL163:AL174" si="129">IFERROR((W163/(W163+X163)),0)</f>
        <v>0</v>
      </c>
      <c r="AM163" s="19">
        <f t="shared" ref="AM163:AM174" si="130">IFERROR(AD163/(Y163+Z163+AA163+AB163),0)</f>
        <v>0</v>
      </c>
      <c r="AN163" s="20">
        <f t="shared" ref="AN163:AN174" si="131">IFERROR(T163/U163,0)</f>
        <v>1</v>
      </c>
      <c r="AO163" s="32">
        <f t="shared" ref="AO163:AO194" si="132">AI163-AN163</f>
        <v>-1</v>
      </c>
      <c r="AP163" s="33">
        <f t="shared" ref="AP163:AP174" si="133">IFERROR(I163/(2*((N163+O163+P163+Q163)+0.44*S163)),0)</f>
        <v>0</v>
      </c>
      <c r="AQ163" s="33">
        <f t="shared" ref="AQ163:AQ174" si="134">IFERROR(M163/(L163+M163),0)</f>
        <v>0</v>
      </c>
      <c r="AR163" s="34">
        <f t="shared" ref="AR163:AR174" si="135">IFERROR(R163/K163,0)</f>
        <v>0</v>
      </c>
      <c r="AS163" s="36">
        <f t="shared" ref="AS163:AS174" si="136">IFERROR(R163/(N163+P163),0)</f>
        <v>0</v>
      </c>
      <c r="AT163" s="34">
        <f t="shared" ref="AT163:AT174" si="137">IFERROR(R163/J163,0)</f>
        <v>0</v>
      </c>
      <c r="AU163" s="33">
        <f t="shared" ref="AU163:AU174" si="138">IFERROR(T163/(2*(Y163+Z163+AA163+AB163)+0.44*AD163),0)</f>
        <v>0.5</v>
      </c>
      <c r="AV163" s="33">
        <f t="shared" ref="AV163:AV174" si="139">IFERROR(X163/(X163+W163),0)</f>
        <v>1</v>
      </c>
      <c r="AW163" s="34">
        <f t="shared" ref="AW163:AW174" si="140">IFERROR(AC163/V163,0)</f>
        <v>0</v>
      </c>
      <c r="AX163" s="36">
        <f t="shared" ref="AX163:AX174" si="141">IFERROR(AC163/(Y163+AA163),0)</f>
        <v>0</v>
      </c>
      <c r="AY163" s="34">
        <f t="shared" ref="AY163:AY174" si="142">IFERROR(AC163/U163,0)</f>
        <v>0</v>
      </c>
      <c r="AZ163">
        <f t="shared" ref="AZ163:AZ174" si="143">J163+U163</f>
        <v>3</v>
      </c>
      <c r="BB163">
        <f t="shared" si="118"/>
        <v>1</v>
      </c>
      <c r="BC163">
        <f t="shared" si="119"/>
        <v>0</v>
      </c>
      <c r="BD163">
        <f t="shared" si="120"/>
        <v>2</v>
      </c>
      <c r="BE163">
        <f t="shared" si="121"/>
        <v>0</v>
      </c>
    </row>
    <row r="164" spans="1:57" x14ac:dyDescent="0.2">
      <c r="A164" s="62" t="s">
        <v>28</v>
      </c>
      <c r="B164" s="62" t="s">
        <v>29</v>
      </c>
      <c r="C164" s="62" t="s">
        <v>30</v>
      </c>
      <c r="D164" s="62" t="s">
        <v>33</v>
      </c>
      <c r="E164" s="62" t="s">
        <v>36</v>
      </c>
      <c r="F164" s="64">
        <v>3.5879629629629635E-4</v>
      </c>
      <c r="G164" s="62">
        <v>0</v>
      </c>
      <c r="H164" s="62">
        <v>1</v>
      </c>
      <c r="I164" s="62">
        <v>0</v>
      </c>
      <c r="J164" s="62">
        <v>0</v>
      </c>
      <c r="K164" s="62">
        <v>0</v>
      </c>
      <c r="L164" s="62">
        <v>1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62">
        <v>0</v>
      </c>
      <c r="S164" s="62">
        <v>2</v>
      </c>
      <c r="T164" s="62">
        <v>0</v>
      </c>
      <c r="U164" s="62">
        <v>1</v>
      </c>
      <c r="V164" s="62">
        <v>0</v>
      </c>
      <c r="W164" s="62">
        <v>0</v>
      </c>
      <c r="X164" s="62">
        <v>1</v>
      </c>
      <c r="Y164" s="62">
        <v>0</v>
      </c>
      <c r="Z164" s="62">
        <v>1</v>
      </c>
      <c r="AA164" s="62">
        <v>0</v>
      </c>
      <c r="AB164" s="62">
        <v>0</v>
      </c>
      <c r="AC164" s="62">
        <v>0</v>
      </c>
      <c r="AD164" s="62">
        <v>0</v>
      </c>
      <c r="AE164" s="19">
        <f t="shared" si="122"/>
        <v>0</v>
      </c>
      <c r="AF164" s="19">
        <f t="shared" si="123"/>
        <v>0</v>
      </c>
      <c r="AG164" s="19">
        <f t="shared" si="124"/>
        <v>1</v>
      </c>
      <c r="AH164" s="19">
        <f t="shared" si="125"/>
        <v>0</v>
      </c>
      <c r="AI164" s="20">
        <f t="shared" si="126"/>
        <v>0</v>
      </c>
      <c r="AJ164" s="19">
        <f t="shared" si="127"/>
        <v>0</v>
      </c>
      <c r="AK164" s="19">
        <f t="shared" si="128"/>
        <v>0</v>
      </c>
      <c r="AL164" s="19">
        <f t="shared" si="129"/>
        <v>0</v>
      </c>
      <c r="AM164" s="19">
        <f t="shared" si="130"/>
        <v>0</v>
      </c>
      <c r="AN164" s="20">
        <f t="shared" si="131"/>
        <v>0</v>
      </c>
      <c r="AO164" s="32">
        <f t="shared" si="132"/>
        <v>0</v>
      </c>
      <c r="AP164" s="48">
        <f t="shared" si="133"/>
        <v>0</v>
      </c>
      <c r="AQ164" s="48">
        <f t="shared" si="134"/>
        <v>0</v>
      </c>
      <c r="AR164" s="49">
        <f t="shared" si="135"/>
        <v>0</v>
      </c>
      <c r="AS164" s="51">
        <f t="shared" si="136"/>
        <v>0</v>
      </c>
      <c r="AT164" s="49">
        <f t="shared" si="137"/>
        <v>0</v>
      </c>
      <c r="AU164" s="48">
        <f t="shared" si="138"/>
        <v>0</v>
      </c>
      <c r="AV164" s="48">
        <f t="shared" si="139"/>
        <v>1</v>
      </c>
      <c r="AW164" s="49">
        <f t="shared" si="140"/>
        <v>0</v>
      </c>
      <c r="AX164" s="51">
        <f t="shared" si="141"/>
        <v>0</v>
      </c>
      <c r="AY164" s="49">
        <f t="shared" si="142"/>
        <v>0</v>
      </c>
      <c r="AZ164">
        <f t="shared" si="143"/>
        <v>1</v>
      </c>
      <c r="BB164">
        <f t="shared" si="118"/>
        <v>-5.0000000000000044E-2</v>
      </c>
      <c r="BC164">
        <f t="shared" si="119"/>
        <v>-5.0000000000000044E-2</v>
      </c>
      <c r="BD164">
        <f t="shared" si="120"/>
        <v>1</v>
      </c>
      <c r="BE164">
        <f t="shared" si="121"/>
        <v>0</v>
      </c>
    </row>
    <row r="165" spans="1:57" x14ac:dyDescent="0.2">
      <c r="A165" s="62" t="s">
        <v>31</v>
      </c>
      <c r="B165" s="62" t="s">
        <v>39</v>
      </c>
      <c r="C165" s="62" t="s">
        <v>40</v>
      </c>
      <c r="D165" s="62" t="s">
        <v>32</v>
      </c>
      <c r="E165" s="62" t="s">
        <v>41</v>
      </c>
      <c r="F165" s="64">
        <v>3.0092592592592595E-4</v>
      </c>
      <c r="G165" s="62">
        <v>0</v>
      </c>
      <c r="H165" s="62">
        <v>0</v>
      </c>
      <c r="I165" s="62">
        <v>0</v>
      </c>
      <c r="J165" s="62">
        <v>0</v>
      </c>
      <c r="K165" s="62">
        <v>0</v>
      </c>
      <c r="L165" s="62">
        <v>0</v>
      </c>
      <c r="M165" s="62">
        <v>0</v>
      </c>
      <c r="N165" s="62">
        <v>0</v>
      </c>
      <c r="O165" s="62">
        <v>0</v>
      </c>
      <c r="P165" s="62">
        <v>0</v>
      </c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62">
        <v>0</v>
      </c>
      <c r="AE165" s="19">
        <f t="shared" si="122"/>
        <v>0</v>
      </c>
      <c r="AF165" s="19">
        <f t="shared" si="123"/>
        <v>0</v>
      </c>
      <c r="AG165" s="19">
        <f t="shared" si="124"/>
        <v>0</v>
      </c>
      <c r="AH165" s="19">
        <f t="shared" si="125"/>
        <v>0</v>
      </c>
      <c r="AI165" s="20">
        <f t="shared" si="126"/>
        <v>0</v>
      </c>
      <c r="AJ165" s="19">
        <f t="shared" si="127"/>
        <v>0</v>
      </c>
      <c r="AK165" s="19">
        <f t="shared" si="128"/>
        <v>0</v>
      </c>
      <c r="AL165" s="19">
        <f t="shared" si="129"/>
        <v>0</v>
      </c>
      <c r="AM165" s="19">
        <f t="shared" si="130"/>
        <v>0</v>
      </c>
      <c r="AN165" s="20">
        <f t="shared" si="131"/>
        <v>0</v>
      </c>
      <c r="AO165" s="32">
        <f t="shared" si="132"/>
        <v>0</v>
      </c>
      <c r="AP165" s="33">
        <f t="shared" si="133"/>
        <v>0</v>
      </c>
      <c r="AQ165" s="33">
        <f t="shared" si="134"/>
        <v>0</v>
      </c>
      <c r="AR165" s="34">
        <f t="shared" si="135"/>
        <v>0</v>
      </c>
      <c r="AS165" s="36">
        <f t="shared" si="136"/>
        <v>0</v>
      </c>
      <c r="AT165" s="34">
        <f t="shared" si="137"/>
        <v>0</v>
      </c>
      <c r="AU165" s="33">
        <f t="shared" si="138"/>
        <v>0</v>
      </c>
      <c r="AV165" s="33">
        <f t="shared" si="139"/>
        <v>0</v>
      </c>
      <c r="AW165" s="34">
        <f t="shared" si="140"/>
        <v>0</v>
      </c>
      <c r="AX165" s="36">
        <f t="shared" si="141"/>
        <v>0</v>
      </c>
      <c r="AY165" s="34">
        <f t="shared" si="142"/>
        <v>0</v>
      </c>
      <c r="AZ165">
        <f t="shared" si="143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</row>
    <row r="166" spans="1:57" x14ac:dyDescent="0.2">
      <c r="A166" s="62" t="s">
        <v>29</v>
      </c>
      <c r="B166" s="62" t="s">
        <v>30</v>
      </c>
      <c r="C166" s="62" t="s">
        <v>32</v>
      </c>
      <c r="D166" s="62" t="s">
        <v>36</v>
      </c>
      <c r="E166" s="62" t="s">
        <v>34</v>
      </c>
      <c r="F166" s="64">
        <v>3.0092592592592595E-4</v>
      </c>
      <c r="G166" s="62">
        <v>0</v>
      </c>
      <c r="H166" s="62">
        <v>2</v>
      </c>
      <c r="I166" s="62">
        <v>0</v>
      </c>
      <c r="J166" s="62">
        <v>1</v>
      </c>
      <c r="K166" s="62">
        <v>1</v>
      </c>
      <c r="L166" s="62">
        <v>0</v>
      </c>
      <c r="M166" s="62">
        <v>0</v>
      </c>
      <c r="N166" s="62">
        <v>0</v>
      </c>
      <c r="O166" s="62">
        <v>0</v>
      </c>
      <c r="P166" s="62">
        <v>0</v>
      </c>
      <c r="Q166" s="62">
        <v>0</v>
      </c>
      <c r="R166" s="62">
        <v>0</v>
      </c>
      <c r="S166" s="62">
        <v>0</v>
      </c>
      <c r="T166" s="62">
        <v>0</v>
      </c>
      <c r="U166" s="62">
        <v>1</v>
      </c>
      <c r="V166" s="62">
        <v>1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>
        <v>0</v>
      </c>
      <c r="AE166" s="19">
        <f t="shared" si="122"/>
        <v>0</v>
      </c>
      <c r="AF166" s="19">
        <f t="shared" si="123"/>
        <v>1</v>
      </c>
      <c r="AG166" s="19">
        <f t="shared" si="124"/>
        <v>0</v>
      </c>
      <c r="AH166" s="19">
        <f t="shared" si="125"/>
        <v>0</v>
      </c>
      <c r="AI166" s="20">
        <f t="shared" si="126"/>
        <v>0</v>
      </c>
      <c r="AJ166" s="19">
        <f t="shared" si="127"/>
        <v>0</v>
      </c>
      <c r="AK166" s="19">
        <f t="shared" si="128"/>
        <v>1</v>
      </c>
      <c r="AL166" s="19">
        <f t="shared" si="129"/>
        <v>0</v>
      </c>
      <c r="AM166" s="19">
        <f t="shared" si="130"/>
        <v>0</v>
      </c>
      <c r="AN166" s="20">
        <f t="shared" si="131"/>
        <v>0</v>
      </c>
      <c r="AO166" s="32">
        <f t="shared" si="132"/>
        <v>0</v>
      </c>
      <c r="AP166" s="33">
        <f t="shared" si="133"/>
        <v>0</v>
      </c>
      <c r="AQ166" s="33">
        <f t="shared" si="134"/>
        <v>0</v>
      </c>
      <c r="AR166" s="34">
        <f t="shared" si="135"/>
        <v>0</v>
      </c>
      <c r="AS166" s="36">
        <f t="shared" si="136"/>
        <v>0</v>
      </c>
      <c r="AT166" s="34">
        <f t="shared" si="137"/>
        <v>0</v>
      </c>
      <c r="AU166" s="33">
        <f t="shared" si="138"/>
        <v>0</v>
      </c>
      <c r="AV166" s="33">
        <f t="shared" si="139"/>
        <v>0</v>
      </c>
      <c r="AW166" s="34">
        <f t="shared" si="140"/>
        <v>0</v>
      </c>
      <c r="AX166" s="36">
        <f t="shared" si="141"/>
        <v>0</v>
      </c>
      <c r="AY166" s="34">
        <f t="shared" si="142"/>
        <v>0</v>
      </c>
      <c r="AZ166">
        <f t="shared" si="143"/>
        <v>2</v>
      </c>
      <c r="BB166">
        <f t="shared" si="118"/>
        <v>1</v>
      </c>
      <c r="BC166">
        <f t="shared" si="119"/>
        <v>0</v>
      </c>
      <c r="BD166">
        <f t="shared" si="120"/>
        <v>1</v>
      </c>
      <c r="BE166">
        <f t="shared" si="121"/>
        <v>0</v>
      </c>
    </row>
    <row r="167" spans="1:57" x14ac:dyDescent="0.2">
      <c r="A167" s="62" t="s">
        <v>28</v>
      </c>
      <c r="B167" s="62" t="s">
        <v>29</v>
      </c>
      <c r="C167" s="62" t="s">
        <v>39</v>
      </c>
      <c r="D167" s="62" t="s">
        <v>32</v>
      </c>
      <c r="E167" s="62" t="s">
        <v>36</v>
      </c>
      <c r="F167" s="64">
        <v>2.5462962962962961E-4</v>
      </c>
      <c r="G167" s="62">
        <v>0</v>
      </c>
      <c r="H167" s="62">
        <v>0</v>
      </c>
      <c r="I167" s="62">
        <v>0</v>
      </c>
      <c r="J167" s="62">
        <v>0</v>
      </c>
      <c r="K167" s="62">
        <v>0</v>
      </c>
      <c r="L167" s="62">
        <v>0</v>
      </c>
      <c r="M167" s="62">
        <v>0</v>
      </c>
      <c r="N167" s="62">
        <v>0</v>
      </c>
      <c r="O167" s="62">
        <v>0</v>
      </c>
      <c r="P167" s="62">
        <v>0</v>
      </c>
      <c r="Q167" s="62">
        <v>0</v>
      </c>
      <c r="R167" s="62">
        <v>0</v>
      </c>
      <c r="S167" s="62">
        <v>0</v>
      </c>
      <c r="T167" s="62">
        <v>0</v>
      </c>
      <c r="U167" s="62">
        <v>0</v>
      </c>
      <c r="V167" s="62">
        <v>0</v>
      </c>
      <c r="W167" s="62">
        <v>2</v>
      </c>
      <c r="X167" s="62">
        <v>0</v>
      </c>
      <c r="Y167" s="62">
        <v>0</v>
      </c>
      <c r="Z167" s="62">
        <v>2</v>
      </c>
      <c r="AA167" s="62">
        <v>0</v>
      </c>
      <c r="AB167" s="62">
        <v>0</v>
      </c>
      <c r="AC167" s="62">
        <v>0</v>
      </c>
      <c r="AD167" s="62">
        <v>0</v>
      </c>
      <c r="AE167" s="19">
        <f t="shared" si="122"/>
        <v>0</v>
      </c>
      <c r="AF167" s="19">
        <f t="shared" si="123"/>
        <v>0</v>
      </c>
      <c r="AG167" s="19">
        <f t="shared" si="124"/>
        <v>0</v>
      </c>
      <c r="AH167" s="19">
        <f t="shared" si="125"/>
        <v>0</v>
      </c>
      <c r="AI167" s="20">
        <f t="shared" si="126"/>
        <v>0</v>
      </c>
      <c r="AJ167" s="19">
        <f t="shared" si="127"/>
        <v>0</v>
      </c>
      <c r="AK167" s="19">
        <f t="shared" si="128"/>
        <v>0</v>
      </c>
      <c r="AL167" s="19">
        <f t="shared" si="129"/>
        <v>1</v>
      </c>
      <c r="AM167" s="19">
        <f t="shared" si="130"/>
        <v>0</v>
      </c>
      <c r="AN167" s="20">
        <f t="shared" si="131"/>
        <v>0</v>
      </c>
      <c r="AO167" s="32">
        <f t="shared" si="132"/>
        <v>0</v>
      </c>
      <c r="AP167" s="33">
        <f t="shared" si="133"/>
        <v>0</v>
      </c>
      <c r="AQ167" s="33">
        <f t="shared" si="134"/>
        <v>0</v>
      </c>
      <c r="AR167" s="34">
        <f t="shared" si="135"/>
        <v>0</v>
      </c>
      <c r="AS167" s="36">
        <f t="shared" si="136"/>
        <v>0</v>
      </c>
      <c r="AT167" s="34">
        <f t="shared" si="137"/>
        <v>0</v>
      </c>
      <c r="AU167" s="33">
        <f t="shared" si="138"/>
        <v>0</v>
      </c>
      <c r="AV167" s="33">
        <f t="shared" si="139"/>
        <v>0</v>
      </c>
      <c r="AW167" s="34">
        <f t="shared" si="140"/>
        <v>0</v>
      </c>
      <c r="AX167" s="36">
        <f t="shared" si="141"/>
        <v>0</v>
      </c>
      <c r="AY167" s="34">
        <f t="shared" si="142"/>
        <v>0</v>
      </c>
      <c r="AZ167">
        <f t="shared" si="143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</row>
    <row r="168" spans="1:57" x14ac:dyDescent="0.2">
      <c r="A168" s="62" t="s">
        <v>28</v>
      </c>
      <c r="B168" s="62" t="s">
        <v>39</v>
      </c>
      <c r="C168" s="62" t="s">
        <v>33</v>
      </c>
      <c r="D168" s="62" t="s">
        <v>37</v>
      </c>
      <c r="E168" s="62" t="s">
        <v>35</v>
      </c>
      <c r="F168" s="64">
        <v>2.4305555555555552E-4</v>
      </c>
      <c r="G168" s="62">
        <v>0</v>
      </c>
      <c r="H168" s="62">
        <v>2</v>
      </c>
      <c r="I168" s="62">
        <v>0</v>
      </c>
      <c r="J168" s="62">
        <v>1</v>
      </c>
      <c r="K168" s="62">
        <v>0</v>
      </c>
      <c r="L168" s="62">
        <v>0</v>
      </c>
      <c r="M168" s="62">
        <v>1</v>
      </c>
      <c r="N168" s="62">
        <v>0</v>
      </c>
      <c r="O168" s="62">
        <v>1</v>
      </c>
      <c r="P168" s="62">
        <v>0</v>
      </c>
      <c r="Q168" s="62">
        <v>0</v>
      </c>
      <c r="R168" s="62">
        <v>0</v>
      </c>
      <c r="S168" s="62">
        <v>0</v>
      </c>
      <c r="T168" s="62">
        <v>0</v>
      </c>
      <c r="U168" s="62">
        <v>1</v>
      </c>
      <c r="V168" s="62">
        <v>1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>
        <v>0</v>
      </c>
      <c r="AE168" s="19">
        <f t="shared" si="122"/>
        <v>0</v>
      </c>
      <c r="AF168" s="19">
        <f t="shared" si="123"/>
        <v>0</v>
      </c>
      <c r="AG168" s="19">
        <f t="shared" si="124"/>
        <v>0</v>
      </c>
      <c r="AH168" s="19">
        <f t="shared" si="125"/>
        <v>0</v>
      </c>
      <c r="AI168" s="20">
        <f t="shared" si="126"/>
        <v>0</v>
      </c>
      <c r="AJ168" s="19">
        <f t="shared" si="127"/>
        <v>0</v>
      </c>
      <c r="AK168" s="19">
        <f t="shared" si="128"/>
        <v>1</v>
      </c>
      <c r="AL168" s="19">
        <f t="shared" si="129"/>
        <v>0</v>
      </c>
      <c r="AM168" s="19">
        <f t="shared" si="130"/>
        <v>0</v>
      </c>
      <c r="AN168" s="20">
        <f t="shared" si="131"/>
        <v>0</v>
      </c>
      <c r="AO168" s="32">
        <f t="shared" si="132"/>
        <v>0</v>
      </c>
      <c r="AP168" s="33">
        <f t="shared" si="133"/>
        <v>0</v>
      </c>
      <c r="AQ168" s="33">
        <f t="shared" si="134"/>
        <v>1</v>
      </c>
      <c r="AR168" s="34">
        <f t="shared" si="135"/>
        <v>0</v>
      </c>
      <c r="AS168" s="36">
        <f t="shared" si="136"/>
        <v>0</v>
      </c>
      <c r="AT168" s="34">
        <f t="shared" si="137"/>
        <v>0</v>
      </c>
      <c r="AU168" s="33">
        <f t="shared" si="138"/>
        <v>0</v>
      </c>
      <c r="AV168" s="33">
        <f t="shared" si="139"/>
        <v>0</v>
      </c>
      <c r="AW168" s="34">
        <f t="shared" si="140"/>
        <v>0</v>
      </c>
      <c r="AX168" s="36">
        <f t="shared" si="141"/>
        <v>0</v>
      </c>
      <c r="AY168" s="34">
        <f t="shared" si="142"/>
        <v>0</v>
      </c>
      <c r="AZ168">
        <f t="shared" si="143"/>
        <v>2</v>
      </c>
      <c r="BB168">
        <f t="shared" si="118"/>
        <v>1</v>
      </c>
      <c r="BC168">
        <f t="shared" si="119"/>
        <v>0</v>
      </c>
      <c r="BD168">
        <f t="shared" si="120"/>
        <v>1</v>
      </c>
      <c r="BE168">
        <f t="shared" si="121"/>
        <v>0</v>
      </c>
    </row>
    <row r="169" spans="1:57" x14ac:dyDescent="0.2">
      <c r="A169" s="62" t="s">
        <v>28</v>
      </c>
      <c r="B169" s="62" t="s">
        <v>33</v>
      </c>
      <c r="C169" s="62" t="s">
        <v>36</v>
      </c>
      <c r="D169" s="62" t="s">
        <v>37</v>
      </c>
      <c r="E169" s="62" t="s">
        <v>34</v>
      </c>
      <c r="F169" s="64">
        <v>2.0833333333333335E-4</v>
      </c>
      <c r="G169" s="62">
        <v>0</v>
      </c>
      <c r="H169" s="62">
        <v>0</v>
      </c>
      <c r="I169" s="62">
        <v>0</v>
      </c>
      <c r="J169" s="62">
        <v>0</v>
      </c>
      <c r="K169" s="62">
        <v>0</v>
      </c>
      <c r="L169" s="62">
        <v>0</v>
      </c>
      <c r="M169" s="62">
        <v>0</v>
      </c>
      <c r="N169" s="62">
        <v>0</v>
      </c>
      <c r="O169" s="62">
        <v>0</v>
      </c>
      <c r="P169" s="62">
        <v>0</v>
      </c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>
        <v>0</v>
      </c>
      <c r="AE169" s="19">
        <f t="shared" si="122"/>
        <v>0</v>
      </c>
      <c r="AF169" s="19">
        <f t="shared" si="123"/>
        <v>0</v>
      </c>
      <c r="AG169" s="19">
        <f t="shared" si="124"/>
        <v>0</v>
      </c>
      <c r="AH169" s="19">
        <f t="shared" si="125"/>
        <v>0</v>
      </c>
      <c r="AI169" s="20">
        <f t="shared" si="126"/>
        <v>0</v>
      </c>
      <c r="AJ169" s="19">
        <f t="shared" si="127"/>
        <v>0</v>
      </c>
      <c r="AK169" s="19">
        <f t="shared" si="128"/>
        <v>0</v>
      </c>
      <c r="AL169" s="19">
        <f t="shared" si="129"/>
        <v>0</v>
      </c>
      <c r="AM169" s="19">
        <f t="shared" si="130"/>
        <v>0</v>
      </c>
      <c r="AN169" s="20">
        <f t="shared" si="131"/>
        <v>0</v>
      </c>
      <c r="AO169" s="32">
        <f t="shared" si="132"/>
        <v>0</v>
      </c>
      <c r="AP169" s="33">
        <f t="shared" si="133"/>
        <v>0</v>
      </c>
      <c r="AQ169" s="33">
        <f t="shared" si="134"/>
        <v>0</v>
      </c>
      <c r="AR169" s="34">
        <f t="shared" si="135"/>
        <v>0</v>
      </c>
      <c r="AS169" s="36">
        <f t="shared" si="136"/>
        <v>0</v>
      </c>
      <c r="AT169" s="34">
        <f t="shared" si="137"/>
        <v>0</v>
      </c>
      <c r="AU169" s="33">
        <f t="shared" si="138"/>
        <v>0</v>
      </c>
      <c r="AV169" s="33">
        <f t="shared" si="139"/>
        <v>0</v>
      </c>
      <c r="AW169" s="34">
        <f t="shared" si="140"/>
        <v>0</v>
      </c>
      <c r="AX169" s="36">
        <f t="shared" si="141"/>
        <v>0</v>
      </c>
      <c r="AY169" s="34">
        <f t="shared" si="142"/>
        <v>0</v>
      </c>
      <c r="AZ169">
        <f t="shared" si="143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</row>
    <row r="170" spans="1:57" x14ac:dyDescent="0.2">
      <c r="A170" s="62" t="s">
        <v>28</v>
      </c>
      <c r="B170" s="62" t="s">
        <v>39</v>
      </c>
      <c r="C170" s="62" t="s">
        <v>32</v>
      </c>
      <c r="D170" s="62" t="s">
        <v>38</v>
      </c>
      <c r="E170" s="62" t="s">
        <v>35</v>
      </c>
      <c r="F170" s="64">
        <v>1.5046296296296297E-4</v>
      </c>
      <c r="G170" s="62">
        <v>0</v>
      </c>
      <c r="H170" s="62">
        <v>1</v>
      </c>
      <c r="I170" s="62">
        <v>0</v>
      </c>
      <c r="J170" s="62">
        <v>1</v>
      </c>
      <c r="K170" s="62">
        <v>0</v>
      </c>
      <c r="L170" s="62">
        <v>0</v>
      </c>
      <c r="M170" s="62">
        <v>1</v>
      </c>
      <c r="N170" s="62">
        <v>0</v>
      </c>
      <c r="O170" s="62">
        <v>0</v>
      </c>
      <c r="P170" s="62">
        <v>0</v>
      </c>
      <c r="Q170" s="62">
        <v>1</v>
      </c>
      <c r="R170" s="62">
        <v>0</v>
      </c>
      <c r="S170" s="62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62">
        <v>0</v>
      </c>
      <c r="AE170" s="19">
        <f t="shared" si="122"/>
        <v>0</v>
      </c>
      <c r="AF170" s="19">
        <f t="shared" si="123"/>
        <v>0</v>
      </c>
      <c r="AG170" s="19">
        <f t="shared" si="124"/>
        <v>0</v>
      </c>
      <c r="AH170" s="19">
        <f t="shared" si="125"/>
        <v>0</v>
      </c>
      <c r="AI170" s="20">
        <f t="shared" si="126"/>
        <v>0</v>
      </c>
      <c r="AJ170" s="19">
        <f t="shared" si="127"/>
        <v>0</v>
      </c>
      <c r="AK170" s="19">
        <f t="shared" si="128"/>
        <v>0</v>
      </c>
      <c r="AL170" s="19">
        <f t="shared" si="129"/>
        <v>0</v>
      </c>
      <c r="AM170" s="19">
        <f t="shared" si="130"/>
        <v>0</v>
      </c>
      <c r="AN170" s="20">
        <f t="shared" si="131"/>
        <v>0</v>
      </c>
      <c r="AO170" s="32">
        <f t="shared" si="132"/>
        <v>0</v>
      </c>
      <c r="AP170" s="33">
        <f t="shared" si="133"/>
        <v>0</v>
      </c>
      <c r="AQ170" s="33">
        <f t="shared" si="134"/>
        <v>1</v>
      </c>
      <c r="AR170" s="34">
        <f t="shared" si="135"/>
        <v>0</v>
      </c>
      <c r="AS170" s="36">
        <f t="shared" si="136"/>
        <v>0</v>
      </c>
      <c r="AT170" s="34">
        <f t="shared" si="137"/>
        <v>0</v>
      </c>
      <c r="AU170" s="33">
        <f t="shared" si="138"/>
        <v>0</v>
      </c>
      <c r="AV170" s="33">
        <f t="shared" si="139"/>
        <v>0</v>
      </c>
      <c r="AW170" s="34">
        <f t="shared" si="140"/>
        <v>0</v>
      </c>
      <c r="AX170" s="36">
        <f t="shared" si="141"/>
        <v>0</v>
      </c>
      <c r="AY170" s="34">
        <f t="shared" si="142"/>
        <v>0</v>
      </c>
      <c r="AZ170">
        <f t="shared" si="143"/>
        <v>1</v>
      </c>
      <c r="BB170">
        <f t="shared" si="118"/>
        <v>1</v>
      </c>
      <c r="BC170">
        <f t="shared" si="119"/>
        <v>0</v>
      </c>
      <c r="BD170">
        <f t="shared" si="120"/>
        <v>0</v>
      </c>
      <c r="BE170">
        <f t="shared" si="121"/>
        <v>0</v>
      </c>
    </row>
    <row r="171" spans="1:57" x14ac:dyDescent="0.2">
      <c r="A171" s="62" t="s">
        <v>28</v>
      </c>
      <c r="B171" s="62" t="s">
        <v>29</v>
      </c>
      <c r="C171" s="62" t="s">
        <v>31</v>
      </c>
      <c r="D171" s="62" t="s">
        <v>33</v>
      </c>
      <c r="E171" s="62" t="s">
        <v>34</v>
      </c>
      <c r="F171" s="64">
        <v>1.0416666666666667E-4</v>
      </c>
      <c r="G171" s="62">
        <v>0</v>
      </c>
      <c r="H171" s="62">
        <v>0</v>
      </c>
      <c r="I171" s="62"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  <c r="O171" s="62">
        <v>0</v>
      </c>
      <c r="P171" s="62">
        <v>0</v>
      </c>
      <c r="Q171" s="62">
        <v>0</v>
      </c>
      <c r="R171" s="62">
        <v>0</v>
      </c>
      <c r="S171" s="62">
        <v>0</v>
      </c>
      <c r="T171" s="62">
        <v>0</v>
      </c>
      <c r="U171" s="62">
        <v>0</v>
      </c>
      <c r="V171" s="62">
        <v>0</v>
      </c>
      <c r="W171" s="62">
        <v>0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>
        <v>0</v>
      </c>
      <c r="AE171" s="19">
        <f t="shared" si="122"/>
        <v>0</v>
      </c>
      <c r="AF171" s="19">
        <f t="shared" si="123"/>
        <v>0</v>
      </c>
      <c r="AG171" s="19">
        <f t="shared" si="124"/>
        <v>0</v>
      </c>
      <c r="AH171" s="19">
        <f t="shared" si="125"/>
        <v>0</v>
      </c>
      <c r="AI171" s="20">
        <f t="shared" si="126"/>
        <v>0</v>
      </c>
      <c r="AJ171" s="19">
        <f t="shared" si="127"/>
        <v>0</v>
      </c>
      <c r="AK171" s="19">
        <f t="shared" si="128"/>
        <v>0</v>
      </c>
      <c r="AL171" s="19">
        <f t="shared" si="129"/>
        <v>0</v>
      </c>
      <c r="AM171" s="19">
        <f t="shared" si="130"/>
        <v>0</v>
      </c>
      <c r="AN171" s="20">
        <f t="shared" si="131"/>
        <v>0</v>
      </c>
      <c r="AO171" s="32">
        <f t="shared" si="132"/>
        <v>0</v>
      </c>
      <c r="AP171" s="33">
        <f t="shared" si="133"/>
        <v>0</v>
      </c>
      <c r="AQ171" s="33">
        <f t="shared" si="134"/>
        <v>0</v>
      </c>
      <c r="AR171" s="34">
        <f t="shared" si="135"/>
        <v>0</v>
      </c>
      <c r="AS171" s="36">
        <f t="shared" si="136"/>
        <v>0</v>
      </c>
      <c r="AT171" s="34">
        <f t="shared" si="137"/>
        <v>0</v>
      </c>
      <c r="AU171" s="33">
        <f t="shared" si="138"/>
        <v>0</v>
      </c>
      <c r="AV171" s="33">
        <f t="shared" si="139"/>
        <v>0</v>
      </c>
      <c r="AW171" s="34">
        <f t="shared" si="140"/>
        <v>0</v>
      </c>
      <c r="AX171" s="36">
        <f t="shared" si="141"/>
        <v>0</v>
      </c>
      <c r="AY171" s="34">
        <f t="shared" si="142"/>
        <v>0</v>
      </c>
      <c r="AZ171">
        <f t="shared" si="143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</row>
    <row r="172" spans="1:57" x14ac:dyDescent="0.2">
      <c r="A172" s="62" t="s">
        <v>28</v>
      </c>
      <c r="B172" s="62" t="s">
        <v>30</v>
      </c>
      <c r="C172" s="62" t="s">
        <v>40</v>
      </c>
      <c r="D172" s="62" t="s">
        <v>34</v>
      </c>
      <c r="E172" s="62" t="s">
        <v>35</v>
      </c>
      <c r="F172" s="64">
        <v>6.9444444444444444E-5</v>
      </c>
      <c r="G172" s="62">
        <v>0</v>
      </c>
      <c r="H172" s="62">
        <v>1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1</v>
      </c>
      <c r="V172" s="62">
        <v>1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19">
        <f t="shared" si="122"/>
        <v>0</v>
      </c>
      <c r="AF172" s="19">
        <f t="shared" si="123"/>
        <v>0</v>
      </c>
      <c r="AG172" s="19">
        <f t="shared" si="124"/>
        <v>0</v>
      </c>
      <c r="AH172" s="19">
        <f t="shared" si="125"/>
        <v>0</v>
      </c>
      <c r="AI172" s="20">
        <f t="shared" si="126"/>
        <v>0</v>
      </c>
      <c r="AJ172" s="19">
        <f t="shared" si="127"/>
        <v>0</v>
      </c>
      <c r="AK172" s="19">
        <f t="shared" si="128"/>
        <v>1</v>
      </c>
      <c r="AL172" s="19">
        <f t="shared" si="129"/>
        <v>0</v>
      </c>
      <c r="AM172" s="19">
        <f t="shared" si="130"/>
        <v>0</v>
      </c>
      <c r="AN172" s="20">
        <f t="shared" si="131"/>
        <v>0</v>
      </c>
      <c r="AO172" s="32">
        <f t="shared" si="132"/>
        <v>0</v>
      </c>
      <c r="AP172" s="33">
        <f t="shared" si="133"/>
        <v>0</v>
      </c>
      <c r="AQ172" s="33">
        <f t="shared" si="134"/>
        <v>0</v>
      </c>
      <c r="AR172" s="34">
        <f t="shared" si="135"/>
        <v>0</v>
      </c>
      <c r="AS172" s="36">
        <f t="shared" si="136"/>
        <v>0</v>
      </c>
      <c r="AT172" s="34">
        <f t="shared" si="137"/>
        <v>0</v>
      </c>
      <c r="AU172" s="33">
        <f t="shared" si="138"/>
        <v>0</v>
      </c>
      <c r="AV172" s="33">
        <f t="shared" si="139"/>
        <v>0</v>
      </c>
      <c r="AW172" s="34">
        <f t="shared" si="140"/>
        <v>0</v>
      </c>
      <c r="AX172" s="36">
        <f t="shared" si="141"/>
        <v>0</v>
      </c>
      <c r="AY172" s="34">
        <f t="shared" si="142"/>
        <v>0</v>
      </c>
      <c r="AZ172">
        <f t="shared" si="143"/>
        <v>1</v>
      </c>
      <c r="BB172">
        <f t="shared" si="118"/>
        <v>0</v>
      </c>
      <c r="BC172">
        <f t="shared" si="119"/>
        <v>0</v>
      </c>
      <c r="BD172">
        <f t="shared" si="120"/>
        <v>1</v>
      </c>
      <c r="BE172">
        <f t="shared" si="121"/>
        <v>0</v>
      </c>
    </row>
    <row r="173" spans="1:57" x14ac:dyDescent="0.2">
      <c r="A173" s="62" t="s">
        <v>28</v>
      </c>
      <c r="B173" s="62" t="s">
        <v>39</v>
      </c>
      <c r="C173" s="62" t="s">
        <v>32</v>
      </c>
      <c r="D173" s="62" t="s">
        <v>42</v>
      </c>
      <c r="E173" s="62" t="s">
        <v>37</v>
      </c>
      <c r="F173" s="64">
        <v>2.3148148148148147E-5</v>
      </c>
      <c r="G173" s="62">
        <v>0</v>
      </c>
      <c r="H173" s="62">
        <v>0</v>
      </c>
      <c r="I173" s="62">
        <v>0</v>
      </c>
      <c r="J173" s="62">
        <v>0</v>
      </c>
      <c r="K173" s="62">
        <v>0</v>
      </c>
      <c r="L173" s="62">
        <v>0</v>
      </c>
      <c r="M173" s="62">
        <v>0</v>
      </c>
      <c r="N173" s="62">
        <v>0</v>
      </c>
      <c r="O173" s="62">
        <v>0</v>
      </c>
      <c r="P173" s="62">
        <v>0</v>
      </c>
      <c r="Q173" s="62">
        <v>0</v>
      </c>
      <c r="R173" s="62">
        <v>0</v>
      </c>
      <c r="S173" s="62">
        <v>0</v>
      </c>
      <c r="T173" s="62">
        <v>0</v>
      </c>
      <c r="U173" s="62">
        <v>0</v>
      </c>
      <c r="V173" s="62">
        <v>0</v>
      </c>
      <c r="W173" s="62">
        <v>0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>
        <v>0</v>
      </c>
      <c r="AE173" s="19">
        <f t="shared" si="122"/>
        <v>0</v>
      </c>
      <c r="AF173" s="19">
        <f t="shared" si="123"/>
        <v>0</v>
      </c>
      <c r="AG173" s="19">
        <f t="shared" si="124"/>
        <v>0</v>
      </c>
      <c r="AH173" s="19">
        <f t="shared" si="125"/>
        <v>0</v>
      </c>
      <c r="AI173" s="20">
        <f t="shared" si="126"/>
        <v>0</v>
      </c>
      <c r="AJ173" s="19">
        <f t="shared" si="127"/>
        <v>0</v>
      </c>
      <c r="AK173" s="19">
        <f t="shared" si="128"/>
        <v>0</v>
      </c>
      <c r="AL173" s="19">
        <f t="shared" si="129"/>
        <v>0</v>
      </c>
      <c r="AM173" s="19">
        <f t="shared" si="130"/>
        <v>0</v>
      </c>
      <c r="AN173" s="20">
        <f t="shared" si="131"/>
        <v>0</v>
      </c>
      <c r="AO173" s="32">
        <f t="shared" si="132"/>
        <v>0</v>
      </c>
      <c r="AP173" s="48">
        <f t="shared" si="133"/>
        <v>0</v>
      </c>
      <c r="AQ173" s="48">
        <f t="shared" si="134"/>
        <v>0</v>
      </c>
      <c r="AR173" s="49">
        <f t="shared" si="135"/>
        <v>0</v>
      </c>
      <c r="AS173" s="51">
        <f t="shared" si="136"/>
        <v>0</v>
      </c>
      <c r="AT173" s="49">
        <f t="shared" si="137"/>
        <v>0</v>
      </c>
      <c r="AU173" s="48">
        <f t="shared" si="138"/>
        <v>0</v>
      </c>
      <c r="AV173" s="48">
        <f t="shared" si="139"/>
        <v>0</v>
      </c>
      <c r="AW173" s="49">
        <f t="shared" si="140"/>
        <v>0</v>
      </c>
      <c r="AX173" s="51">
        <f t="shared" si="141"/>
        <v>0</v>
      </c>
      <c r="AY173" s="49">
        <f t="shared" si="142"/>
        <v>0</v>
      </c>
      <c r="AZ173">
        <f t="shared" si="143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</row>
    <row r="174" spans="1:57" x14ac:dyDescent="0.2">
      <c r="A174" s="62" t="s">
        <v>28</v>
      </c>
      <c r="B174" s="62" t="s">
        <v>31</v>
      </c>
      <c r="C174" s="62" t="s">
        <v>32</v>
      </c>
      <c r="D174" s="62" t="s">
        <v>42</v>
      </c>
      <c r="E174" s="62" t="s">
        <v>34</v>
      </c>
      <c r="F174" s="64">
        <v>1.1574074074074073E-5</v>
      </c>
      <c r="G174" s="62">
        <v>0</v>
      </c>
      <c r="H174" s="62">
        <v>1</v>
      </c>
      <c r="I174" s="62">
        <v>0</v>
      </c>
      <c r="J174" s="62">
        <v>1</v>
      </c>
      <c r="K174" s="62">
        <v>0</v>
      </c>
      <c r="L174" s="62">
        <v>0</v>
      </c>
      <c r="M174" s="62">
        <v>1</v>
      </c>
      <c r="N174" s="62">
        <v>0</v>
      </c>
      <c r="O174" s="62">
        <v>0</v>
      </c>
      <c r="P174" s="62">
        <v>0</v>
      </c>
      <c r="Q174" s="62">
        <v>0</v>
      </c>
      <c r="R174" s="62">
        <v>0</v>
      </c>
      <c r="S174" s="62">
        <v>1</v>
      </c>
      <c r="T174" s="62">
        <v>0</v>
      </c>
      <c r="U174" s="62">
        <v>0</v>
      </c>
      <c r="V174" s="62">
        <v>0</v>
      </c>
      <c r="W174" s="62">
        <v>0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0</v>
      </c>
      <c r="AD174" s="62">
        <v>0</v>
      </c>
      <c r="AE174" s="19">
        <f t="shared" si="122"/>
        <v>0</v>
      </c>
      <c r="AF174" s="19">
        <f t="shared" si="123"/>
        <v>0</v>
      </c>
      <c r="AG174" s="19">
        <f t="shared" si="124"/>
        <v>0</v>
      </c>
      <c r="AH174" s="19">
        <f t="shared" si="125"/>
        <v>0</v>
      </c>
      <c r="AI174" s="20">
        <f t="shared" si="126"/>
        <v>0</v>
      </c>
      <c r="AJ174" s="19">
        <f t="shared" si="127"/>
        <v>0</v>
      </c>
      <c r="AK174" s="19">
        <f t="shared" si="128"/>
        <v>0</v>
      </c>
      <c r="AL174" s="19">
        <f t="shared" si="129"/>
        <v>0</v>
      </c>
      <c r="AM174" s="19">
        <f t="shared" si="130"/>
        <v>0</v>
      </c>
      <c r="AN174" s="20">
        <f t="shared" si="131"/>
        <v>0</v>
      </c>
      <c r="AO174" s="32">
        <f t="shared" si="132"/>
        <v>0</v>
      </c>
      <c r="AP174" s="33">
        <f t="shared" si="133"/>
        <v>0</v>
      </c>
      <c r="AQ174" s="33">
        <f t="shared" si="134"/>
        <v>1</v>
      </c>
      <c r="AR174" s="34">
        <f t="shared" si="135"/>
        <v>0</v>
      </c>
      <c r="AS174" s="36">
        <f t="shared" si="136"/>
        <v>0</v>
      </c>
      <c r="AT174" s="34">
        <f t="shared" si="137"/>
        <v>0</v>
      </c>
      <c r="AU174" s="33">
        <f t="shared" si="138"/>
        <v>0</v>
      </c>
      <c r="AV174" s="33">
        <f t="shared" si="139"/>
        <v>0</v>
      </c>
      <c r="AW174" s="34">
        <f t="shared" si="140"/>
        <v>0</v>
      </c>
      <c r="AX174" s="36">
        <f t="shared" si="141"/>
        <v>0</v>
      </c>
      <c r="AY174" s="34">
        <f t="shared" si="142"/>
        <v>0</v>
      </c>
      <c r="AZ174">
        <f t="shared" si="143"/>
        <v>1</v>
      </c>
      <c r="BB174">
        <f t="shared" si="118"/>
        <v>0.47499999999999998</v>
      </c>
      <c r="BC174">
        <f t="shared" si="119"/>
        <v>-0.52500000000000002</v>
      </c>
      <c r="BD174">
        <f t="shared" si="120"/>
        <v>0</v>
      </c>
      <c r="BE174">
        <f t="shared" si="121"/>
        <v>0</v>
      </c>
    </row>
    <row r="175" spans="1:57" x14ac:dyDescent="0.2">
      <c r="H175">
        <v>0</v>
      </c>
      <c r="AE175" s="33"/>
      <c r="AF175" s="33"/>
      <c r="AG175" s="33"/>
      <c r="AH175" s="33"/>
      <c r="AI175" s="34"/>
      <c r="AJ175" s="33"/>
      <c r="AK175" s="33"/>
      <c r="AL175" s="33"/>
      <c r="AM175" s="33"/>
      <c r="AN175" s="34"/>
      <c r="AO175" s="35"/>
      <c r="AP175" s="33"/>
      <c r="AQ175" s="33"/>
      <c r="AR175" s="34"/>
      <c r="AS175" s="36"/>
      <c r="AT175" s="34"/>
      <c r="AU175" s="33"/>
      <c r="AV175" s="33"/>
      <c r="AW175" s="34"/>
      <c r="AX175" s="36"/>
      <c r="AY175" s="34"/>
      <c r="AZ175">
        <f t="shared" ref="AZ175" si="144">J175+U175</f>
        <v>0</v>
      </c>
    </row>
    <row r="176" spans="1:57" x14ac:dyDescent="0.2">
      <c r="AE176" s="33"/>
      <c r="AF176" s="33"/>
      <c r="AG176" s="33"/>
      <c r="AH176" s="33"/>
      <c r="AI176" s="34"/>
      <c r="AJ176" s="33"/>
      <c r="AK176" s="33"/>
      <c r="AL176" s="33"/>
      <c r="AM176" s="33"/>
      <c r="AN176" s="34"/>
      <c r="AO176" s="35"/>
      <c r="AP176" s="33"/>
      <c r="AQ176" s="33"/>
      <c r="AR176" s="34"/>
      <c r="AS176" s="36"/>
      <c r="AT176" s="34"/>
      <c r="AU176" s="33"/>
      <c r="AV176" s="33"/>
      <c r="AW176" s="34"/>
      <c r="AX176" s="36"/>
      <c r="AY176" s="34"/>
      <c r="BC176">
        <f>MAX(BC3:BC174)</f>
        <v>2.0250000000000057</v>
      </c>
    </row>
  </sheetData>
  <sortState ref="A3:AY174">
    <sortCondition descending="1" ref="F3:F174"/>
  </sortState>
  <mergeCells count="8">
    <mergeCell ref="AP1:AT1"/>
    <mergeCell ref="AU1:AY1"/>
    <mergeCell ref="A1:E1"/>
    <mergeCell ref="I1:S1"/>
    <mergeCell ref="T1:AD1"/>
    <mergeCell ref="AE1:AI1"/>
    <mergeCell ref="AJ1:AN1"/>
    <mergeCell ref="F1:H1"/>
  </mergeCells>
  <phoneticPr fontId="8" type="noConversion"/>
  <pageMargins left="0.25" right="0.25" top="0.75" bottom="0.75" header="0.3" footer="0.3"/>
  <pageSetup scale="41" fitToHeight="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36"/>
  <sheetViews>
    <sheetView workbookViewId="0">
      <selection activeCell="AD4" sqref="AD4"/>
    </sheetView>
  </sheetViews>
  <sheetFormatPr baseColWidth="10" defaultRowHeight="16" x14ac:dyDescent="0.2"/>
  <cols>
    <col min="1" max="1" width="11.1640625" bestFit="1" customWidth="1"/>
    <col min="2" max="2" width="15.83203125" bestFit="1" customWidth="1"/>
    <col min="3" max="4" width="16.5" bestFit="1" customWidth="1"/>
    <col min="5" max="5" width="17" bestFit="1" customWidth="1"/>
    <col min="8" max="29" width="0" hidden="1" customWidth="1"/>
  </cols>
  <sheetData>
    <row r="1" spans="1:52" ht="17" thickBot="1" x14ac:dyDescent="0.25">
      <c r="A1" s="90" t="s">
        <v>63</v>
      </c>
      <c r="B1" s="91"/>
      <c r="C1" s="91"/>
      <c r="D1" s="91"/>
      <c r="E1" s="91"/>
      <c r="F1" s="90" t="s">
        <v>64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 t="s">
        <v>55</v>
      </c>
      <c r="AF1" s="91"/>
      <c r="AG1" s="91"/>
      <c r="AH1" s="91"/>
      <c r="AI1" s="91"/>
      <c r="AJ1" s="90" t="s">
        <v>56</v>
      </c>
      <c r="AK1" s="91"/>
      <c r="AL1" s="91"/>
      <c r="AM1" s="91"/>
      <c r="AN1" s="91"/>
      <c r="AO1" s="65"/>
      <c r="AP1" s="80" t="s">
        <v>57</v>
      </c>
      <c r="AQ1" s="80"/>
      <c r="AR1" s="80"/>
      <c r="AS1" s="80"/>
      <c r="AT1" s="81"/>
      <c r="AU1" s="76" t="s">
        <v>60</v>
      </c>
      <c r="AV1" s="82"/>
      <c r="AW1" s="82"/>
      <c r="AX1" s="82"/>
      <c r="AY1" s="83"/>
      <c r="AZ1" s="60"/>
    </row>
    <row r="2" spans="1:52" ht="17" thickBot="1" x14ac:dyDescent="0.2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6</v>
      </c>
      <c r="H2" s="63" t="s">
        <v>7</v>
      </c>
      <c r="I2" s="63" t="s">
        <v>8</v>
      </c>
      <c r="J2" s="63" t="s">
        <v>9</v>
      </c>
      <c r="K2" s="63" t="s">
        <v>10</v>
      </c>
      <c r="L2" s="63" t="s">
        <v>54</v>
      </c>
      <c r="M2" s="63" t="s">
        <v>11</v>
      </c>
      <c r="N2" s="63" t="s">
        <v>12</v>
      </c>
      <c r="O2" s="63" t="s">
        <v>13</v>
      </c>
      <c r="P2" s="63" t="s">
        <v>14</v>
      </c>
      <c r="Q2" s="63" t="s">
        <v>15</v>
      </c>
      <c r="R2" s="63" t="s">
        <v>16</v>
      </c>
      <c r="S2" s="63" t="s">
        <v>17</v>
      </c>
      <c r="T2" s="63" t="s">
        <v>18</v>
      </c>
      <c r="U2" s="63" t="s">
        <v>19</v>
      </c>
      <c r="V2" s="63" t="s">
        <v>20</v>
      </c>
      <c r="W2" s="63" t="s">
        <v>21</v>
      </c>
      <c r="X2" s="63" t="s">
        <v>22</v>
      </c>
      <c r="Y2" s="63" t="s">
        <v>23</v>
      </c>
      <c r="Z2" s="63" t="s">
        <v>24</v>
      </c>
      <c r="AA2" s="63" t="s">
        <v>25</v>
      </c>
      <c r="AB2" s="63" t="s">
        <v>26</v>
      </c>
      <c r="AC2" s="63" t="s">
        <v>27</v>
      </c>
      <c r="AD2" s="63" t="s">
        <v>76</v>
      </c>
      <c r="AE2" s="63" t="s">
        <v>48</v>
      </c>
      <c r="AF2" s="63" t="s">
        <v>49</v>
      </c>
      <c r="AG2" s="63" t="s">
        <v>50</v>
      </c>
      <c r="AH2" s="63" t="s">
        <v>51</v>
      </c>
      <c r="AI2" s="63" t="s">
        <v>52</v>
      </c>
      <c r="AJ2" s="63" t="s">
        <v>67</v>
      </c>
      <c r="AK2" s="63" t="s">
        <v>68</v>
      </c>
      <c r="AL2" s="63" t="s">
        <v>69</v>
      </c>
      <c r="AM2" s="63" t="s">
        <v>70</v>
      </c>
      <c r="AN2" s="63" t="s">
        <v>71</v>
      </c>
      <c r="AO2" s="63" t="s">
        <v>53</v>
      </c>
      <c r="AP2" s="52" t="s">
        <v>66</v>
      </c>
      <c r="AQ2" s="53" t="s">
        <v>61</v>
      </c>
      <c r="AR2" s="2" t="s">
        <v>72</v>
      </c>
      <c r="AS2" s="2" t="s">
        <v>58</v>
      </c>
      <c r="AT2" s="2" t="s">
        <v>59</v>
      </c>
      <c r="AU2" s="2" t="s">
        <v>65</v>
      </c>
      <c r="AV2" s="2" t="s">
        <v>62</v>
      </c>
      <c r="AW2" s="2" t="s">
        <v>73</v>
      </c>
      <c r="AX2" s="2" t="s">
        <v>74</v>
      </c>
      <c r="AY2" s="2" t="s">
        <v>75</v>
      </c>
      <c r="AZ2" s="60" t="s">
        <v>76</v>
      </c>
    </row>
    <row r="3" spans="1:52" x14ac:dyDescent="0.2">
      <c r="A3" s="65" t="s">
        <v>29</v>
      </c>
      <c r="B3" s="65" t="s">
        <v>30</v>
      </c>
      <c r="C3" s="65" t="s">
        <v>36</v>
      </c>
      <c r="D3" s="65" t="s">
        <v>34</v>
      </c>
      <c r="E3" s="65" t="s">
        <v>35</v>
      </c>
      <c r="F3" s="66">
        <v>0.11084490740740742</v>
      </c>
      <c r="G3" s="65">
        <v>26</v>
      </c>
      <c r="H3" s="65">
        <v>315</v>
      </c>
      <c r="I3" s="65">
        <v>262</v>
      </c>
      <c r="J3" s="65">
        <v>51</v>
      </c>
      <c r="K3" s="65">
        <v>39</v>
      </c>
      <c r="L3" s="65">
        <v>71</v>
      </c>
      <c r="M3" s="65">
        <v>93</v>
      </c>
      <c r="N3" s="65">
        <v>58</v>
      </c>
      <c r="O3" s="65">
        <v>23</v>
      </c>
      <c r="P3" s="65">
        <v>37</v>
      </c>
      <c r="Q3" s="65">
        <v>65</v>
      </c>
      <c r="R3" s="65">
        <v>86</v>
      </c>
      <c r="S3" s="65">
        <v>289</v>
      </c>
      <c r="T3" s="65">
        <v>268</v>
      </c>
      <c r="U3" s="65">
        <v>54</v>
      </c>
      <c r="V3" s="65">
        <v>33</v>
      </c>
      <c r="W3" s="65">
        <v>88</v>
      </c>
      <c r="X3" s="65">
        <v>73</v>
      </c>
      <c r="Y3" s="65">
        <v>55</v>
      </c>
      <c r="Z3" s="65">
        <v>30</v>
      </c>
      <c r="AA3" s="65">
        <v>53</v>
      </c>
      <c r="AB3" s="65">
        <v>50</v>
      </c>
      <c r="AC3" s="65">
        <v>72</v>
      </c>
      <c r="AD3" s="65">
        <v>530</v>
      </c>
      <c r="AE3" s="19">
        <f t="shared" ref="AE3:AE17" si="0">IFERROR((M3+1.5*O3)/(M3+N3+O3+P3),0)</f>
        <v>0.60426540284360186</v>
      </c>
      <c r="AF3" s="19">
        <f t="shared" ref="AF3:AF17" si="1">IFERROR(J3/I3,0)</f>
        <v>0.19465648854961831</v>
      </c>
      <c r="AG3" s="19">
        <f t="shared" ref="AG3:AG17" si="2">IFERROR(K3/(K3+L3),0)</f>
        <v>0.35454545454545455</v>
      </c>
      <c r="AH3" s="19">
        <f t="shared" ref="AH3:AH17" si="3">IFERROR(R3/(M3+N3+O3+P3),0)</f>
        <v>0.40758293838862558</v>
      </c>
      <c r="AI3" s="20">
        <f t="shared" ref="AI3:AI17" si="4">IFERROR(H3/I3,0)</f>
        <v>1.2022900763358779</v>
      </c>
      <c r="AJ3" s="19">
        <f t="shared" ref="AJ3:AJ17" si="5">IFERROR((X3+1.5*Z3)/(X3+Y3+Z3+AA3),0)</f>
        <v>0.55924170616113744</v>
      </c>
      <c r="AK3" s="19">
        <f t="shared" ref="AK3:AK17" si="6">IFERROR(U3/T3,0)</f>
        <v>0.20149253731343283</v>
      </c>
      <c r="AL3" s="19">
        <f t="shared" ref="AL3:AL17" si="7">IFERROR((V3/(V3+W3)),0)</f>
        <v>0.27272727272727271</v>
      </c>
      <c r="AM3" s="19">
        <f t="shared" ref="AM3:AM17" si="8">IFERROR(AC3/(X3+Y3+Z3+AA3),0)</f>
        <v>0.34123222748815168</v>
      </c>
      <c r="AN3" s="20">
        <f t="shared" ref="AN3:AN17" si="9">IFERROR(S3/T3,0)</f>
        <v>1.0783582089552239</v>
      </c>
      <c r="AO3" s="32">
        <f t="shared" ref="AO3:AO36" si="10">AI3-AN3</f>
        <v>0.12393186738065398</v>
      </c>
      <c r="AP3" s="57">
        <f t="shared" ref="AP3:AP17" si="11">IFERROR(H3/(2*((M3+N3+O3+P3)+0.44*R3)),0)</f>
        <v>0.63293682687670794</v>
      </c>
      <c r="AQ3" s="23">
        <f t="shared" ref="AQ3:AQ17" si="12">IFERROR(L3/(K3+L3),0)</f>
        <v>0.6454545454545455</v>
      </c>
      <c r="AR3" s="24">
        <f t="shared" ref="AR3:AR17" si="13">IFERROR(Q3/J3,0)</f>
        <v>1.2745098039215685</v>
      </c>
      <c r="AS3" s="25">
        <f t="shared" ref="AS3:AS17" si="14">IFERROR(Q3/(M3+O3),0)</f>
        <v>0.56034482758620685</v>
      </c>
      <c r="AT3" s="24">
        <f t="shared" ref="AT3:AT17" si="15">IFERROR(Q3/I3,0)</f>
        <v>0.24809160305343511</v>
      </c>
      <c r="AU3" s="23">
        <f t="shared" ref="AU3:AU17" si="16">IFERROR(S3/(2*(X3+Y3+Z3+AA3)+0.44*AC3),0)</f>
        <v>0.63701287250925764</v>
      </c>
      <c r="AV3" s="23">
        <f t="shared" ref="AV3:AV17" si="17">IFERROR(W3/(W3+V3),0)</f>
        <v>0.72727272727272729</v>
      </c>
      <c r="AW3" s="24">
        <f t="shared" ref="AW3:AW17" si="18">IFERROR(AB3/U3,0)</f>
        <v>0.92592592592592593</v>
      </c>
      <c r="AX3" s="25">
        <f t="shared" ref="AX3:AX17" si="19">IFERROR(AB3/(X3+Z3),0)</f>
        <v>0.4854368932038835</v>
      </c>
      <c r="AY3" s="24">
        <f t="shared" ref="AY3:AY17" si="20">IFERROR(AB3/T3,0)</f>
        <v>0.18656716417910449</v>
      </c>
      <c r="AZ3" s="60">
        <f t="shared" ref="AZ3:AZ17" si="21">I3+T3</f>
        <v>530</v>
      </c>
    </row>
    <row r="4" spans="1:52" x14ac:dyDescent="0.2">
      <c r="A4" s="65" t="s">
        <v>30</v>
      </c>
      <c r="B4" s="65" t="s">
        <v>33</v>
      </c>
      <c r="C4" s="65" t="s">
        <v>36</v>
      </c>
      <c r="D4" s="65" t="s">
        <v>34</v>
      </c>
      <c r="E4" s="65" t="s">
        <v>35</v>
      </c>
      <c r="F4" s="66">
        <v>9.2442129629629624E-2</v>
      </c>
      <c r="G4" s="65">
        <v>46</v>
      </c>
      <c r="H4" s="65">
        <v>268</v>
      </c>
      <c r="I4" s="65">
        <v>233</v>
      </c>
      <c r="J4" s="65">
        <v>53</v>
      </c>
      <c r="K4" s="65">
        <v>32</v>
      </c>
      <c r="L4" s="65">
        <v>63</v>
      </c>
      <c r="M4" s="65">
        <v>65</v>
      </c>
      <c r="N4" s="65">
        <v>54</v>
      </c>
      <c r="O4" s="65">
        <v>31</v>
      </c>
      <c r="P4" s="65">
        <v>36</v>
      </c>
      <c r="Q4" s="65">
        <v>57</v>
      </c>
      <c r="R4" s="65">
        <v>59</v>
      </c>
      <c r="S4" s="65">
        <v>222</v>
      </c>
      <c r="T4" s="65">
        <v>216</v>
      </c>
      <c r="U4" s="65">
        <v>30</v>
      </c>
      <c r="V4" s="65">
        <v>21</v>
      </c>
      <c r="W4" s="65">
        <v>93</v>
      </c>
      <c r="X4" s="65">
        <v>53</v>
      </c>
      <c r="Y4" s="65">
        <v>71</v>
      </c>
      <c r="Z4" s="65">
        <v>30</v>
      </c>
      <c r="AA4" s="65">
        <v>39</v>
      </c>
      <c r="AB4" s="65">
        <v>42</v>
      </c>
      <c r="AC4" s="65">
        <v>39</v>
      </c>
      <c r="AD4" s="65">
        <v>449</v>
      </c>
      <c r="AE4" s="19">
        <f t="shared" si="0"/>
        <v>0.59946236559139787</v>
      </c>
      <c r="AF4" s="19">
        <f t="shared" si="1"/>
        <v>0.22746781115879827</v>
      </c>
      <c r="AG4" s="19">
        <f t="shared" si="2"/>
        <v>0.33684210526315789</v>
      </c>
      <c r="AH4" s="19">
        <f t="shared" si="3"/>
        <v>0.31720430107526881</v>
      </c>
      <c r="AI4" s="20">
        <f t="shared" si="4"/>
        <v>1.150214592274678</v>
      </c>
      <c r="AJ4" s="19">
        <f t="shared" si="5"/>
        <v>0.50777202072538863</v>
      </c>
      <c r="AK4" s="19">
        <f t="shared" si="6"/>
        <v>0.1388888888888889</v>
      </c>
      <c r="AL4" s="19">
        <f t="shared" si="7"/>
        <v>0.18421052631578946</v>
      </c>
      <c r="AM4" s="19">
        <f t="shared" si="8"/>
        <v>0.20207253886010362</v>
      </c>
      <c r="AN4" s="20">
        <f t="shared" si="9"/>
        <v>1.0277777777777777</v>
      </c>
      <c r="AO4" s="32">
        <f t="shared" si="10"/>
        <v>0.12243681449690036</v>
      </c>
      <c r="AP4" s="61">
        <f t="shared" si="11"/>
        <v>0.63219475372711831</v>
      </c>
      <c r="AQ4" s="19">
        <f t="shared" si="12"/>
        <v>0.66315789473684206</v>
      </c>
      <c r="AR4" s="20">
        <f t="shared" si="13"/>
        <v>1.0754716981132075</v>
      </c>
      <c r="AS4" s="21">
        <f t="shared" si="14"/>
        <v>0.59375</v>
      </c>
      <c r="AT4" s="20">
        <f t="shared" si="15"/>
        <v>0.24463519313304721</v>
      </c>
      <c r="AU4" s="19">
        <f t="shared" si="16"/>
        <v>0.5506498660581407</v>
      </c>
      <c r="AV4" s="19">
        <f t="shared" si="17"/>
        <v>0.81578947368421051</v>
      </c>
      <c r="AW4" s="20">
        <f t="shared" si="18"/>
        <v>1.4</v>
      </c>
      <c r="AX4" s="21">
        <f t="shared" si="19"/>
        <v>0.50602409638554213</v>
      </c>
      <c r="AY4" s="20">
        <f t="shared" si="20"/>
        <v>0.19444444444444445</v>
      </c>
      <c r="AZ4" s="60">
        <f t="shared" si="21"/>
        <v>449</v>
      </c>
    </row>
    <row r="5" spans="1:52" x14ac:dyDescent="0.2">
      <c r="A5" s="65" t="s">
        <v>28</v>
      </c>
      <c r="B5" s="65" t="s">
        <v>30</v>
      </c>
      <c r="C5" s="65" t="s">
        <v>36</v>
      </c>
      <c r="D5" s="65" t="s">
        <v>34</v>
      </c>
      <c r="E5" s="65" t="s">
        <v>35</v>
      </c>
      <c r="F5" s="66">
        <v>4.6782407407407411E-2</v>
      </c>
      <c r="G5" s="65">
        <v>42</v>
      </c>
      <c r="H5" s="65">
        <v>142</v>
      </c>
      <c r="I5" s="65">
        <v>118</v>
      </c>
      <c r="J5" s="65">
        <v>16</v>
      </c>
      <c r="K5" s="65">
        <v>13</v>
      </c>
      <c r="L5" s="65">
        <v>39</v>
      </c>
      <c r="M5" s="65">
        <v>40</v>
      </c>
      <c r="N5" s="65">
        <v>34</v>
      </c>
      <c r="O5" s="65">
        <v>11</v>
      </c>
      <c r="P5" s="65">
        <v>16</v>
      </c>
      <c r="Q5" s="65">
        <v>21</v>
      </c>
      <c r="R5" s="65">
        <v>33</v>
      </c>
      <c r="S5" s="65">
        <v>100</v>
      </c>
      <c r="T5" s="65">
        <v>110</v>
      </c>
      <c r="U5" s="65">
        <v>17</v>
      </c>
      <c r="V5" s="65">
        <v>10</v>
      </c>
      <c r="W5" s="65">
        <v>51</v>
      </c>
      <c r="X5" s="65">
        <v>20</v>
      </c>
      <c r="Y5" s="65">
        <v>33</v>
      </c>
      <c r="Z5" s="65">
        <v>13</v>
      </c>
      <c r="AA5" s="65">
        <v>24</v>
      </c>
      <c r="AB5" s="65">
        <v>19</v>
      </c>
      <c r="AC5" s="65">
        <v>27</v>
      </c>
      <c r="AD5" s="65">
        <v>228</v>
      </c>
      <c r="AE5" s="19">
        <f t="shared" si="0"/>
        <v>0.55940594059405946</v>
      </c>
      <c r="AF5" s="19">
        <f t="shared" si="1"/>
        <v>0.13559322033898305</v>
      </c>
      <c r="AG5" s="19">
        <f t="shared" si="2"/>
        <v>0.25</v>
      </c>
      <c r="AH5" s="19">
        <f t="shared" si="3"/>
        <v>0.32673267326732675</v>
      </c>
      <c r="AI5" s="20">
        <f t="shared" si="4"/>
        <v>1.2033898305084745</v>
      </c>
      <c r="AJ5" s="19">
        <f t="shared" si="5"/>
        <v>0.43888888888888888</v>
      </c>
      <c r="AK5" s="19">
        <f t="shared" si="6"/>
        <v>0.15454545454545454</v>
      </c>
      <c r="AL5" s="19">
        <f t="shared" si="7"/>
        <v>0.16393442622950818</v>
      </c>
      <c r="AM5" s="19">
        <f t="shared" si="8"/>
        <v>0.3</v>
      </c>
      <c r="AN5" s="20">
        <f t="shared" si="9"/>
        <v>0.90909090909090906</v>
      </c>
      <c r="AO5" s="32">
        <f t="shared" si="10"/>
        <v>0.29429892141756542</v>
      </c>
      <c r="AP5" s="61">
        <f t="shared" si="11"/>
        <v>0.61461218836565101</v>
      </c>
      <c r="AQ5" s="19">
        <f t="shared" si="12"/>
        <v>0.75</v>
      </c>
      <c r="AR5" s="20">
        <f t="shared" si="13"/>
        <v>1.3125</v>
      </c>
      <c r="AS5" s="21">
        <f t="shared" si="14"/>
        <v>0.41176470588235292</v>
      </c>
      <c r="AT5" s="20">
        <f t="shared" si="15"/>
        <v>0.17796610169491525</v>
      </c>
      <c r="AU5" s="19">
        <f t="shared" si="16"/>
        <v>0.52115905774442361</v>
      </c>
      <c r="AV5" s="19">
        <f t="shared" si="17"/>
        <v>0.83606557377049184</v>
      </c>
      <c r="AW5" s="20">
        <f t="shared" si="18"/>
        <v>1.1176470588235294</v>
      </c>
      <c r="AX5" s="21">
        <f t="shared" si="19"/>
        <v>0.5757575757575758</v>
      </c>
      <c r="AY5" s="20">
        <f t="shared" si="20"/>
        <v>0.17272727272727273</v>
      </c>
      <c r="AZ5" s="60">
        <f t="shared" si="21"/>
        <v>228</v>
      </c>
    </row>
    <row r="6" spans="1:52" x14ac:dyDescent="0.2">
      <c r="A6" s="65" t="s">
        <v>29</v>
      </c>
      <c r="B6" s="65" t="s">
        <v>30</v>
      </c>
      <c r="C6" s="65" t="s">
        <v>37</v>
      </c>
      <c r="D6" s="65" t="s">
        <v>34</v>
      </c>
      <c r="E6" s="65" t="s">
        <v>35</v>
      </c>
      <c r="F6" s="66">
        <v>3.7951388888888889E-2</v>
      </c>
      <c r="G6" s="65">
        <v>-18</v>
      </c>
      <c r="H6" s="65">
        <v>60</v>
      </c>
      <c r="I6" s="65">
        <v>89</v>
      </c>
      <c r="J6" s="65">
        <v>22</v>
      </c>
      <c r="K6" s="65">
        <v>6</v>
      </c>
      <c r="L6" s="65">
        <v>36</v>
      </c>
      <c r="M6" s="65">
        <v>22</v>
      </c>
      <c r="N6" s="65">
        <v>21</v>
      </c>
      <c r="O6" s="65">
        <v>1</v>
      </c>
      <c r="P6" s="65">
        <v>20</v>
      </c>
      <c r="Q6" s="65">
        <v>8</v>
      </c>
      <c r="R6" s="65">
        <v>16</v>
      </c>
      <c r="S6" s="65">
        <v>78</v>
      </c>
      <c r="T6" s="65">
        <v>78</v>
      </c>
      <c r="U6" s="65">
        <v>17</v>
      </c>
      <c r="V6" s="65">
        <v>8</v>
      </c>
      <c r="W6" s="65">
        <v>29</v>
      </c>
      <c r="X6" s="65">
        <v>20</v>
      </c>
      <c r="Y6" s="65">
        <v>21</v>
      </c>
      <c r="Z6" s="65">
        <v>9</v>
      </c>
      <c r="AA6" s="65">
        <v>13</v>
      </c>
      <c r="AB6" s="65">
        <v>14</v>
      </c>
      <c r="AC6" s="65">
        <v>18</v>
      </c>
      <c r="AD6" s="65">
        <v>167</v>
      </c>
      <c r="AE6" s="19">
        <f t="shared" si="0"/>
        <v>0.3671875</v>
      </c>
      <c r="AF6" s="19">
        <f t="shared" si="1"/>
        <v>0.24719101123595505</v>
      </c>
      <c r="AG6" s="19">
        <f t="shared" si="2"/>
        <v>0.14285714285714285</v>
      </c>
      <c r="AH6" s="19">
        <f t="shared" si="3"/>
        <v>0.25</v>
      </c>
      <c r="AI6" s="20">
        <f t="shared" si="4"/>
        <v>0.6741573033707865</v>
      </c>
      <c r="AJ6" s="19">
        <f t="shared" si="5"/>
        <v>0.53174603174603174</v>
      </c>
      <c r="AK6" s="19">
        <f t="shared" si="6"/>
        <v>0.21794871794871795</v>
      </c>
      <c r="AL6" s="19">
        <f t="shared" si="7"/>
        <v>0.21621621621621623</v>
      </c>
      <c r="AM6" s="19">
        <f t="shared" si="8"/>
        <v>0.2857142857142857</v>
      </c>
      <c r="AN6" s="20">
        <f t="shared" si="9"/>
        <v>1</v>
      </c>
      <c r="AO6" s="32">
        <f t="shared" si="10"/>
        <v>-0.3258426966292135</v>
      </c>
      <c r="AP6" s="61">
        <f t="shared" si="11"/>
        <v>0.42229729729729726</v>
      </c>
      <c r="AQ6" s="19">
        <f t="shared" si="12"/>
        <v>0.8571428571428571</v>
      </c>
      <c r="AR6" s="20">
        <f t="shared" si="13"/>
        <v>0.36363636363636365</v>
      </c>
      <c r="AS6" s="21">
        <f t="shared" si="14"/>
        <v>0.34782608695652173</v>
      </c>
      <c r="AT6" s="20">
        <f t="shared" si="15"/>
        <v>8.98876404494382E-2</v>
      </c>
      <c r="AU6" s="19">
        <f t="shared" si="16"/>
        <v>0.58243727598566308</v>
      </c>
      <c r="AV6" s="19">
        <f t="shared" si="17"/>
        <v>0.78378378378378377</v>
      </c>
      <c r="AW6" s="20">
        <f t="shared" si="18"/>
        <v>0.82352941176470584</v>
      </c>
      <c r="AX6" s="21">
        <f t="shared" si="19"/>
        <v>0.48275862068965519</v>
      </c>
      <c r="AY6" s="20">
        <f t="shared" si="20"/>
        <v>0.17948717948717949</v>
      </c>
      <c r="AZ6" s="60">
        <f t="shared" si="21"/>
        <v>167</v>
      </c>
    </row>
    <row r="7" spans="1:52" x14ac:dyDescent="0.2">
      <c r="A7" s="65" t="s">
        <v>30</v>
      </c>
      <c r="B7" s="65" t="s">
        <v>33</v>
      </c>
      <c r="C7" s="65" t="s">
        <v>37</v>
      </c>
      <c r="D7" s="65" t="s">
        <v>34</v>
      </c>
      <c r="E7" s="65" t="s">
        <v>35</v>
      </c>
      <c r="F7" s="66">
        <v>3.6782407407407409E-2</v>
      </c>
      <c r="G7" s="65">
        <v>29</v>
      </c>
      <c r="H7" s="65">
        <v>113</v>
      </c>
      <c r="I7" s="65">
        <v>85</v>
      </c>
      <c r="J7" s="65">
        <v>11</v>
      </c>
      <c r="K7" s="65">
        <v>14</v>
      </c>
      <c r="L7" s="65">
        <v>28</v>
      </c>
      <c r="M7" s="65">
        <v>28</v>
      </c>
      <c r="N7" s="65">
        <v>22</v>
      </c>
      <c r="O7" s="65">
        <v>13</v>
      </c>
      <c r="P7" s="65">
        <v>15</v>
      </c>
      <c r="Q7" s="65">
        <v>20</v>
      </c>
      <c r="R7" s="65">
        <v>25</v>
      </c>
      <c r="S7" s="65">
        <v>84</v>
      </c>
      <c r="T7" s="65">
        <v>87</v>
      </c>
      <c r="U7" s="65">
        <v>22</v>
      </c>
      <c r="V7" s="65">
        <v>12</v>
      </c>
      <c r="W7" s="65">
        <v>29</v>
      </c>
      <c r="X7" s="65">
        <v>17</v>
      </c>
      <c r="Y7" s="65">
        <v>17</v>
      </c>
      <c r="Z7" s="65">
        <v>8</v>
      </c>
      <c r="AA7" s="65">
        <v>23</v>
      </c>
      <c r="AB7" s="65">
        <v>18</v>
      </c>
      <c r="AC7" s="65">
        <v>29</v>
      </c>
      <c r="AD7" s="65">
        <v>172</v>
      </c>
      <c r="AE7" s="19">
        <f t="shared" si="0"/>
        <v>0.60897435897435892</v>
      </c>
      <c r="AF7" s="19">
        <f t="shared" si="1"/>
        <v>0.12941176470588237</v>
      </c>
      <c r="AG7" s="19">
        <f t="shared" si="2"/>
        <v>0.33333333333333331</v>
      </c>
      <c r="AH7" s="19">
        <f t="shared" si="3"/>
        <v>0.32051282051282054</v>
      </c>
      <c r="AI7" s="20">
        <f t="shared" si="4"/>
        <v>1.3294117647058823</v>
      </c>
      <c r="AJ7" s="19">
        <f t="shared" si="5"/>
        <v>0.44615384615384618</v>
      </c>
      <c r="AK7" s="19">
        <f t="shared" si="6"/>
        <v>0.25287356321839083</v>
      </c>
      <c r="AL7" s="19">
        <f t="shared" si="7"/>
        <v>0.29268292682926828</v>
      </c>
      <c r="AM7" s="19">
        <f t="shared" si="8"/>
        <v>0.44615384615384618</v>
      </c>
      <c r="AN7" s="20">
        <f t="shared" si="9"/>
        <v>0.96551724137931039</v>
      </c>
      <c r="AO7" s="32">
        <f t="shared" si="10"/>
        <v>0.36389452332657191</v>
      </c>
      <c r="AP7" s="61">
        <f t="shared" si="11"/>
        <v>0.6348314606741573</v>
      </c>
      <c r="AQ7" s="19">
        <f t="shared" si="12"/>
        <v>0.66666666666666663</v>
      </c>
      <c r="AR7" s="20">
        <f t="shared" si="13"/>
        <v>1.8181818181818181</v>
      </c>
      <c r="AS7" s="21">
        <f t="shared" si="14"/>
        <v>0.48780487804878048</v>
      </c>
      <c r="AT7" s="20">
        <f t="shared" si="15"/>
        <v>0.23529411764705882</v>
      </c>
      <c r="AU7" s="19">
        <f t="shared" si="16"/>
        <v>0.5884001120762119</v>
      </c>
      <c r="AV7" s="19">
        <f t="shared" si="17"/>
        <v>0.70731707317073167</v>
      </c>
      <c r="AW7" s="20">
        <f t="shared" si="18"/>
        <v>0.81818181818181823</v>
      </c>
      <c r="AX7" s="21">
        <f t="shared" si="19"/>
        <v>0.72</v>
      </c>
      <c r="AY7" s="20">
        <f t="shared" si="20"/>
        <v>0.20689655172413793</v>
      </c>
      <c r="AZ7" s="60">
        <f t="shared" si="21"/>
        <v>172</v>
      </c>
    </row>
    <row r="8" spans="1:52" x14ac:dyDescent="0.2">
      <c r="A8" s="65" t="s">
        <v>28</v>
      </c>
      <c r="B8" s="65" t="s">
        <v>30</v>
      </c>
      <c r="C8" s="65" t="s">
        <v>37</v>
      </c>
      <c r="D8" s="65" t="s">
        <v>34</v>
      </c>
      <c r="E8" s="65" t="s">
        <v>35</v>
      </c>
      <c r="F8" s="66">
        <v>2.0763888888888887E-2</v>
      </c>
      <c r="G8" s="65">
        <v>15</v>
      </c>
      <c r="H8" s="65">
        <v>61</v>
      </c>
      <c r="I8" s="65">
        <v>46</v>
      </c>
      <c r="J8" s="65">
        <v>9</v>
      </c>
      <c r="K8" s="65">
        <v>7</v>
      </c>
      <c r="L8" s="65">
        <v>11</v>
      </c>
      <c r="M8" s="65">
        <v>14</v>
      </c>
      <c r="N8" s="65">
        <v>11</v>
      </c>
      <c r="O8" s="65">
        <v>7</v>
      </c>
      <c r="P8" s="65">
        <v>6</v>
      </c>
      <c r="Q8" s="65">
        <v>13</v>
      </c>
      <c r="R8" s="65">
        <v>14</v>
      </c>
      <c r="S8" s="65">
        <v>46</v>
      </c>
      <c r="T8" s="65">
        <v>42</v>
      </c>
      <c r="U8" s="65">
        <v>9</v>
      </c>
      <c r="V8" s="65">
        <v>6</v>
      </c>
      <c r="W8" s="65">
        <v>14</v>
      </c>
      <c r="X8" s="65">
        <v>8</v>
      </c>
      <c r="Y8" s="65">
        <v>11</v>
      </c>
      <c r="Z8" s="65">
        <v>8</v>
      </c>
      <c r="AA8" s="65">
        <v>8</v>
      </c>
      <c r="AB8" s="65">
        <v>11</v>
      </c>
      <c r="AC8" s="65">
        <v>8</v>
      </c>
      <c r="AD8" s="65">
        <v>88</v>
      </c>
      <c r="AE8" s="19">
        <f t="shared" si="0"/>
        <v>0.64473684210526316</v>
      </c>
      <c r="AF8" s="19">
        <f t="shared" si="1"/>
        <v>0.19565217391304349</v>
      </c>
      <c r="AG8" s="19">
        <f t="shared" si="2"/>
        <v>0.3888888888888889</v>
      </c>
      <c r="AH8" s="19">
        <f t="shared" si="3"/>
        <v>0.36842105263157893</v>
      </c>
      <c r="AI8" s="20">
        <f t="shared" si="4"/>
        <v>1.326086956521739</v>
      </c>
      <c r="AJ8" s="19">
        <f t="shared" si="5"/>
        <v>0.5714285714285714</v>
      </c>
      <c r="AK8" s="19">
        <f t="shared" si="6"/>
        <v>0.21428571428571427</v>
      </c>
      <c r="AL8" s="19">
        <f t="shared" si="7"/>
        <v>0.3</v>
      </c>
      <c r="AM8" s="19">
        <f t="shared" si="8"/>
        <v>0.22857142857142856</v>
      </c>
      <c r="AN8" s="20">
        <f t="shared" si="9"/>
        <v>1.0952380952380953</v>
      </c>
      <c r="AO8" s="32">
        <f t="shared" si="10"/>
        <v>0.23084886128364368</v>
      </c>
      <c r="AP8" s="61">
        <f t="shared" si="11"/>
        <v>0.69067028985507251</v>
      </c>
      <c r="AQ8" s="19">
        <f t="shared" si="12"/>
        <v>0.61111111111111116</v>
      </c>
      <c r="AR8" s="20">
        <f t="shared" si="13"/>
        <v>1.4444444444444444</v>
      </c>
      <c r="AS8" s="21">
        <f t="shared" si="14"/>
        <v>0.61904761904761907</v>
      </c>
      <c r="AT8" s="20">
        <f t="shared" si="15"/>
        <v>0.28260869565217389</v>
      </c>
      <c r="AU8" s="19">
        <f t="shared" si="16"/>
        <v>0.62568008705114253</v>
      </c>
      <c r="AV8" s="19">
        <f t="shared" si="17"/>
        <v>0.7</v>
      </c>
      <c r="AW8" s="20">
        <f t="shared" si="18"/>
        <v>1.2222222222222223</v>
      </c>
      <c r="AX8" s="21">
        <f t="shared" si="19"/>
        <v>0.6875</v>
      </c>
      <c r="AY8" s="20">
        <f t="shared" si="20"/>
        <v>0.26190476190476192</v>
      </c>
      <c r="AZ8" s="60">
        <f t="shared" si="21"/>
        <v>88</v>
      </c>
    </row>
    <row r="9" spans="1:52" x14ac:dyDescent="0.2">
      <c r="A9" s="65" t="s">
        <v>28</v>
      </c>
      <c r="B9" s="65" t="s">
        <v>29</v>
      </c>
      <c r="C9" s="65" t="s">
        <v>30</v>
      </c>
      <c r="D9" s="65" t="s">
        <v>36</v>
      </c>
      <c r="E9" s="65" t="s">
        <v>35</v>
      </c>
      <c r="F9" s="66">
        <v>2.0185185185185184E-2</v>
      </c>
      <c r="G9" s="65">
        <v>11</v>
      </c>
      <c r="H9" s="65">
        <v>47</v>
      </c>
      <c r="I9" s="65">
        <v>48</v>
      </c>
      <c r="J9" s="65">
        <v>8</v>
      </c>
      <c r="K9" s="65">
        <v>6</v>
      </c>
      <c r="L9" s="65">
        <v>19</v>
      </c>
      <c r="M9" s="65">
        <v>13</v>
      </c>
      <c r="N9" s="65">
        <v>15</v>
      </c>
      <c r="O9" s="65">
        <v>5</v>
      </c>
      <c r="P9" s="65">
        <v>9</v>
      </c>
      <c r="Q9" s="65">
        <v>8</v>
      </c>
      <c r="R9" s="65">
        <v>8</v>
      </c>
      <c r="S9" s="65">
        <v>36</v>
      </c>
      <c r="T9" s="65">
        <v>49</v>
      </c>
      <c r="U9" s="65">
        <v>10</v>
      </c>
      <c r="V9" s="65">
        <v>4</v>
      </c>
      <c r="W9" s="65">
        <v>24</v>
      </c>
      <c r="X9" s="65">
        <v>7</v>
      </c>
      <c r="Y9" s="65">
        <v>19</v>
      </c>
      <c r="Z9" s="65">
        <v>5</v>
      </c>
      <c r="AA9" s="65">
        <v>8</v>
      </c>
      <c r="AB9" s="65">
        <v>5</v>
      </c>
      <c r="AC9" s="65">
        <v>9</v>
      </c>
      <c r="AD9" s="65">
        <v>97</v>
      </c>
      <c r="AE9" s="19">
        <f t="shared" si="0"/>
        <v>0.48809523809523808</v>
      </c>
      <c r="AF9" s="19">
        <f t="shared" si="1"/>
        <v>0.16666666666666666</v>
      </c>
      <c r="AG9" s="19">
        <f t="shared" si="2"/>
        <v>0.24</v>
      </c>
      <c r="AH9" s="19">
        <f t="shared" si="3"/>
        <v>0.19047619047619047</v>
      </c>
      <c r="AI9" s="20">
        <f t="shared" si="4"/>
        <v>0.97916666666666663</v>
      </c>
      <c r="AJ9" s="19">
        <f t="shared" si="5"/>
        <v>0.37179487179487181</v>
      </c>
      <c r="AK9" s="19">
        <f t="shared" si="6"/>
        <v>0.20408163265306123</v>
      </c>
      <c r="AL9" s="19">
        <f t="shared" si="7"/>
        <v>0.14285714285714285</v>
      </c>
      <c r="AM9" s="19">
        <f t="shared" si="8"/>
        <v>0.23076923076923078</v>
      </c>
      <c r="AN9" s="20">
        <f t="shared" si="9"/>
        <v>0.73469387755102045</v>
      </c>
      <c r="AO9" s="32">
        <f t="shared" si="10"/>
        <v>0.24447278911564618</v>
      </c>
      <c r="AP9" s="61">
        <f t="shared" si="11"/>
        <v>0.51625659050966599</v>
      </c>
      <c r="AQ9" s="19">
        <f t="shared" si="12"/>
        <v>0.76</v>
      </c>
      <c r="AR9" s="20">
        <f t="shared" si="13"/>
        <v>1</v>
      </c>
      <c r="AS9" s="21">
        <f t="shared" si="14"/>
        <v>0.44444444444444442</v>
      </c>
      <c r="AT9" s="20">
        <f t="shared" si="15"/>
        <v>0.16666666666666666</v>
      </c>
      <c r="AU9" s="19">
        <f t="shared" si="16"/>
        <v>0.43923865300146414</v>
      </c>
      <c r="AV9" s="19">
        <f t="shared" si="17"/>
        <v>0.8571428571428571</v>
      </c>
      <c r="AW9" s="20">
        <f t="shared" si="18"/>
        <v>0.5</v>
      </c>
      <c r="AX9" s="21">
        <f t="shared" si="19"/>
        <v>0.41666666666666669</v>
      </c>
      <c r="AY9" s="20">
        <f t="shared" si="20"/>
        <v>0.10204081632653061</v>
      </c>
      <c r="AZ9" s="60">
        <f t="shared" si="21"/>
        <v>97</v>
      </c>
    </row>
    <row r="10" spans="1:52" x14ac:dyDescent="0.2">
      <c r="A10" s="65" t="s">
        <v>29</v>
      </c>
      <c r="B10" s="65" t="s">
        <v>30</v>
      </c>
      <c r="C10" s="65" t="s">
        <v>33</v>
      </c>
      <c r="D10" s="65" t="s">
        <v>36</v>
      </c>
      <c r="E10" s="65" t="s">
        <v>35</v>
      </c>
      <c r="F10" s="66">
        <v>1.5347222222222222E-2</v>
      </c>
      <c r="G10" s="65">
        <v>27</v>
      </c>
      <c r="H10" s="65">
        <v>58</v>
      </c>
      <c r="I10" s="65">
        <v>40</v>
      </c>
      <c r="J10" s="65">
        <v>3</v>
      </c>
      <c r="K10" s="65">
        <v>6</v>
      </c>
      <c r="L10" s="65">
        <v>13</v>
      </c>
      <c r="M10" s="65">
        <v>16</v>
      </c>
      <c r="N10" s="65">
        <v>11</v>
      </c>
      <c r="O10" s="65">
        <v>6</v>
      </c>
      <c r="P10" s="65">
        <v>5</v>
      </c>
      <c r="Q10" s="65">
        <v>9</v>
      </c>
      <c r="R10" s="65">
        <v>13</v>
      </c>
      <c r="S10" s="65">
        <v>31</v>
      </c>
      <c r="T10" s="65">
        <v>41</v>
      </c>
      <c r="U10" s="65">
        <v>13</v>
      </c>
      <c r="V10" s="65">
        <v>2</v>
      </c>
      <c r="W10" s="65">
        <v>13</v>
      </c>
      <c r="X10" s="65">
        <v>5</v>
      </c>
      <c r="Y10" s="65">
        <v>11</v>
      </c>
      <c r="Z10" s="65">
        <v>3</v>
      </c>
      <c r="AA10" s="65">
        <v>3</v>
      </c>
      <c r="AB10" s="65">
        <v>6</v>
      </c>
      <c r="AC10" s="65">
        <v>16</v>
      </c>
      <c r="AD10" s="65">
        <v>81</v>
      </c>
      <c r="AE10" s="19">
        <f t="shared" si="0"/>
        <v>0.65789473684210531</v>
      </c>
      <c r="AF10" s="19">
        <f t="shared" si="1"/>
        <v>7.4999999999999997E-2</v>
      </c>
      <c r="AG10" s="19">
        <f t="shared" si="2"/>
        <v>0.31578947368421051</v>
      </c>
      <c r="AH10" s="19">
        <f t="shared" si="3"/>
        <v>0.34210526315789475</v>
      </c>
      <c r="AI10" s="20">
        <f t="shared" si="4"/>
        <v>1.45</v>
      </c>
      <c r="AJ10" s="19">
        <f t="shared" si="5"/>
        <v>0.43181818181818182</v>
      </c>
      <c r="AK10" s="19">
        <f t="shared" si="6"/>
        <v>0.31707317073170732</v>
      </c>
      <c r="AL10" s="19">
        <f t="shared" si="7"/>
        <v>0.13333333333333333</v>
      </c>
      <c r="AM10" s="19">
        <f t="shared" si="8"/>
        <v>0.72727272727272729</v>
      </c>
      <c r="AN10" s="20">
        <f t="shared" si="9"/>
        <v>0.75609756097560976</v>
      </c>
      <c r="AO10" s="32">
        <f t="shared" si="10"/>
        <v>0.69390243902439019</v>
      </c>
      <c r="AP10" s="61">
        <f t="shared" si="11"/>
        <v>0.66331198536139069</v>
      </c>
      <c r="AQ10" s="19">
        <f t="shared" si="12"/>
        <v>0.68421052631578949</v>
      </c>
      <c r="AR10" s="20">
        <f t="shared" si="13"/>
        <v>3</v>
      </c>
      <c r="AS10" s="21">
        <f t="shared" si="14"/>
        <v>0.40909090909090912</v>
      </c>
      <c r="AT10" s="20">
        <f t="shared" si="15"/>
        <v>0.22500000000000001</v>
      </c>
      <c r="AU10" s="19">
        <f t="shared" si="16"/>
        <v>0.60736677115987459</v>
      </c>
      <c r="AV10" s="19">
        <f t="shared" si="17"/>
        <v>0.8666666666666667</v>
      </c>
      <c r="AW10" s="20">
        <f t="shared" si="18"/>
        <v>0.46153846153846156</v>
      </c>
      <c r="AX10" s="21">
        <f t="shared" si="19"/>
        <v>0.75</v>
      </c>
      <c r="AY10" s="20">
        <f t="shared" si="20"/>
        <v>0.14634146341463414</v>
      </c>
      <c r="AZ10" s="60">
        <f t="shared" si="21"/>
        <v>81</v>
      </c>
    </row>
    <row r="11" spans="1:52" x14ac:dyDescent="0.2">
      <c r="A11" s="65" t="s">
        <v>29</v>
      </c>
      <c r="B11" s="65" t="s">
        <v>30</v>
      </c>
      <c r="C11" s="65" t="s">
        <v>33</v>
      </c>
      <c r="D11" s="65" t="s">
        <v>37</v>
      </c>
      <c r="E11" s="65" t="s">
        <v>35</v>
      </c>
      <c r="F11" s="66">
        <v>1.3310185185185187E-2</v>
      </c>
      <c r="G11" s="65">
        <v>5</v>
      </c>
      <c r="H11" s="65">
        <v>32</v>
      </c>
      <c r="I11" s="65">
        <v>28</v>
      </c>
      <c r="J11" s="65">
        <v>6</v>
      </c>
      <c r="K11" s="65">
        <v>2</v>
      </c>
      <c r="L11" s="65">
        <v>8</v>
      </c>
      <c r="M11" s="65">
        <v>8</v>
      </c>
      <c r="N11" s="65">
        <v>3</v>
      </c>
      <c r="O11" s="65">
        <v>4</v>
      </c>
      <c r="P11" s="65">
        <v>7</v>
      </c>
      <c r="Q11" s="65">
        <v>4</v>
      </c>
      <c r="R11" s="65">
        <v>5</v>
      </c>
      <c r="S11" s="65">
        <v>27</v>
      </c>
      <c r="T11" s="65">
        <v>31</v>
      </c>
      <c r="U11" s="65">
        <v>6</v>
      </c>
      <c r="V11" s="65">
        <v>2</v>
      </c>
      <c r="W11" s="65">
        <v>14</v>
      </c>
      <c r="X11" s="65">
        <v>7</v>
      </c>
      <c r="Y11" s="65">
        <v>8</v>
      </c>
      <c r="Z11" s="65">
        <v>3</v>
      </c>
      <c r="AA11" s="65">
        <v>6</v>
      </c>
      <c r="AB11" s="65">
        <v>2</v>
      </c>
      <c r="AC11" s="65">
        <v>6</v>
      </c>
      <c r="AD11" s="65">
        <v>59</v>
      </c>
      <c r="AE11" s="19">
        <f t="shared" si="0"/>
        <v>0.63636363636363635</v>
      </c>
      <c r="AF11" s="19">
        <f t="shared" si="1"/>
        <v>0.21428571428571427</v>
      </c>
      <c r="AG11" s="19">
        <f t="shared" si="2"/>
        <v>0.2</v>
      </c>
      <c r="AH11" s="19">
        <f t="shared" si="3"/>
        <v>0.22727272727272727</v>
      </c>
      <c r="AI11" s="20">
        <f t="shared" si="4"/>
        <v>1.1428571428571428</v>
      </c>
      <c r="AJ11" s="19">
        <f t="shared" si="5"/>
        <v>0.47916666666666669</v>
      </c>
      <c r="AK11" s="19">
        <f t="shared" si="6"/>
        <v>0.19354838709677419</v>
      </c>
      <c r="AL11" s="19">
        <f t="shared" si="7"/>
        <v>0.125</v>
      </c>
      <c r="AM11" s="19">
        <f t="shared" si="8"/>
        <v>0.25</v>
      </c>
      <c r="AN11" s="20">
        <f t="shared" si="9"/>
        <v>0.87096774193548387</v>
      </c>
      <c r="AO11" s="32">
        <f t="shared" si="10"/>
        <v>0.27188940092165892</v>
      </c>
      <c r="AP11" s="61">
        <f t="shared" si="11"/>
        <v>0.66115702479338845</v>
      </c>
      <c r="AQ11" s="19">
        <f t="shared" si="12"/>
        <v>0.8</v>
      </c>
      <c r="AR11" s="20">
        <f t="shared" si="13"/>
        <v>0.66666666666666663</v>
      </c>
      <c r="AS11" s="21">
        <f t="shared" si="14"/>
        <v>0.33333333333333331</v>
      </c>
      <c r="AT11" s="20">
        <f t="shared" si="15"/>
        <v>0.14285714285714285</v>
      </c>
      <c r="AU11" s="19">
        <f t="shared" si="16"/>
        <v>0.53317535545023698</v>
      </c>
      <c r="AV11" s="19">
        <f t="shared" si="17"/>
        <v>0.875</v>
      </c>
      <c r="AW11" s="20">
        <f t="shared" si="18"/>
        <v>0.33333333333333331</v>
      </c>
      <c r="AX11" s="21">
        <f t="shared" si="19"/>
        <v>0.2</v>
      </c>
      <c r="AY11" s="20">
        <f t="shared" si="20"/>
        <v>6.4516129032258063E-2</v>
      </c>
      <c r="AZ11" s="60">
        <f t="shared" si="21"/>
        <v>59</v>
      </c>
    </row>
    <row r="12" spans="1:52" x14ac:dyDescent="0.2">
      <c r="A12" s="65" t="s">
        <v>29</v>
      </c>
      <c r="B12" s="65" t="s">
        <v>39</v>
      </c>
      <c r="C12" s="65" t="s">
        <v>37</v>
      </c>
      <c r="D12" s="65" t="s">
        <v>34</v>
      </c>
      <c r="E12" s="65" t="s">
        <v>35</v>
      </c>
      <c r="F12" s="66">
        <v>1.2893518518518519E-2</v>
      </c>
      <c r="G12" s="65">
        <v>-13</v>
      </c>
      <c r="H12" s="65">
        <v>22</v>
      </c>
      <c r="I12" s="65">
        <v>26</v>
      </c>
      <c r="J12" s="65">
        <v>4</v>
      </c>
      <c r="K12" s="65">
        <v>5</v>
      </c>
      <c r="L12" s="65">
        <v>11</v>
      </c>
      <c r="M12" s="65">
        <v>7</v>
      </c>
      <c r="N12" s="65">
        <v>14</v>
      </c>
      <c r="O12" s="65">
        <v>2</v>
      </c>
      <c r="P12" s="65">
        <v>2</v>
      </c>
      <c r="Q12" s="65">
        <v>4</v>
      </c>
      <c r="R12" s="65">
        <v>4</v>
      </c>
      <c r="S12" s="65">
        <v>35</v>
      </c>
      <c r="T12" s="65">
        <v>28</v>
      </c>
      <c r="U12" s="65">
        <v>4</v>
      </c>
      <c r="V12" s="65">
        <v>3</v>
      </c>
      <c r="W12" s="65">
        <v>9</v>
      </c>
      <c r="X12" s="65">
        <v>8</v>
      </c>
      <c r="Y12" s="65">
        <v>4</v>
      </c>
      <c r="Z12" s="65">
        <v>4</v>
      </c>
      <c r="AA12" s="65">
        <v>8</v>
      </c>
      <c r="AB12" s="65">
        <v>8</v>
      </c>
      <c r="AC12" s="65">
        <v>8</v>
      </c>
      <c r="AD12" s="65">
        <v>54</v>
      </c>
      <c r="AE12" s="19">
        <f t="shared" si="0"/>
        <v>0.4</v>
      </c>
      <c r="AF12" s="19">
        <f t="shared" si="1"/>
        <v>0.15384615384615385</v>
      </c>
      <c r="AG12" s="19">
        <f t="shared" si="2"/>
        <v>0.3125</v>
      </c>
      <c r="AH12" s="19">
        <f t="shared" si="3"/>
        <v>0.16</v>
      </c>
      <c r="AI12" s="20">
        <f t="shared" si="4"/>
        <v>0.84615384615384615</v>
      </c>
      <c r="AJ12" s="19">
        <f t="shared" si="5"/>
        <v>0.58333333333333337</v>
      </c>
      <c r="AK12" s="19">
        <f t="shared" si="6"/>
        <v>0.14285714285714285</v>
      </c>
      <c r="AL12" s="19">
        <f t="shared" si="7"/>
        <v>0.25</v>
      </c>
      <c r="AM12" s="19">
        <f t="shared" si="8"/>
        <v>0.33333333333333331</v>
      </c>
      <c r="AN12" s="20">
        <f t="shared" si="9"/>
        <v>1.25</v>
      </c>
      <c r="AO12" s="32">
        <f t="shared" si="10"/>
        <v>-0.40384615384615385</v>
      </c>
      <c r="AP12" s="61">
        <f t="shared" si="11"/>
        <v>0.41106128550074739</v>
      </c>
      <c r="AQ12" s="19">
        <f t="shared" si="12"/>
        <v>0.6875</v>
      </c>
      <c r="AR12" s="20">
        <f t="shared" si="13"/>
        <v>1</v>
      </c>
      <c r="AS12" s="21">
        <f t="shared" si="14"/>
        <v>0.44444444444444442</v>
      </c>
      <c r="AT12" s="20">
        <f t="shared" si="15"/>
        <v>0.15384615384615385</v>
      </c>
      <c r="AU12" s="19">
        <f t="shared" si="16"/>
        <v>0.67934782608695643</v>
      </c>
      <c r="AV12" s="19">
        <f t="shared" si="17"/>
        <v>0.75</v>
      </c>
      <c r="AW12" s="20">
        <f t="shared" si="18"/>
        <v>2</v>
      </c>
      <c r="AX12" s="21">
        <f t="shared" si="19"/>
        <v>0.66666666666666663</v>
      </c>
      <c r="AY12" s="20">
        <f t="shared" si="20"/>
        <v>0.2857142857142857</v>
      </c>
      <c r="AZ12" s="60">
        <f t="shared" si="21"/>
        <v>54</v>
      </c>
    </row>
    <row r="13" spans="1:52" x14ac:dyDescent="0.2">
      <c r="A13" s="65" t="s">
        <v>28</v>
      </c>
      <c r="B13" s="65" t="s">
        <v>30</v>
      </c>
      <c r="C13" s="65" t="s">
        <v>33</v>
      </c>
      <c r="D13" s="65" t="s">
        <v>36</v>
      </c>
      <c r="E13" s="65" t="s">
        <v>35</v>
      </c>
      <c r="F13" s="66">
        <v>8.2986111111111108E-3</v>
      </c>
      <c r="G13" s="65">
        <v>-4</v>
      </c>
      <c r="H13" s="65">
        <v>19</v>
      </c>
      <c r="I13" s="65">
        <v>17</v>
      </c>
      <c r="J13" s="65">
        <v>5</v>
      </c>
      <c r="K13" s="65">
        <v>2</v>
      </c>
      <c r="L13" s="65">
        <v>4</v>
      </c>
      <c r="M13" s="65">
        <v>6</v>
      </c>
      <c r="N13" s="65">
        <v>1</v>
      </c>
      <c r="O13" s="65">
        <v>1</v>
      </c>
      <c r="P13" s="65">
        <v>5</v>
      </c>
      <c r="Q13" s="65">
        <v>4</v>
      </c>
      <c r="R13" s="65">
        <v>5</v>
      </c>
      <c r="S13" s="65">
        <v>23</v>
      </c>
      <c r="T13" s="65">
        <v>15</v>
      </c>
      <c r="U13" s="65">
        <v>0</v>
      </c>
      <c r="V13" s="65">
        <v>4</v>
      </c>
      <c r="W13" s="65">
        <v>5</v>
      </c>
      <c r="X13" s="65">
        <v>7</v>
      </c>
      <c r="Y13" s="65">
        <v>3</v>
      </c>
      <c r="Z13" s="65">
        <v>3</v>
      </c>
      <c r="AA13" s="65">
        <v>6</v>
      </c>
      <c r="AB13" s="65">
        <v>8</v>
      </c>
      <c r="AC13" s="65">
        <v>0</v>
      </c>
      <c r="AD13" s="65">
        <v>32</v>
      </c>
      <c r="AE13" s="19">
        <f t="shared" si="0"/>
        <v>0.57692307692307687</v>
      </c>
      <c r="AF13" s="19">
        <f t="shared" si="1"/>
        <v>0.29411764705882354</v>
      </c>
      <c r="AG13" s="19">
        <f t="shared" si="2"/>
        <v>0.33333333333333331</v>
      </c>
      <c r="AH13" s="19">
        <f t="shared" si="3"/>
        <v>0.38461538461538464</v>
      </c>
      <c r="AI13" s="20">
        <f t="shared" si="4"/>
        <v>1.1176470588235294</v>
      </c>
      <c r="AJ13" s="19">
        <f t="shared" si="5"/>
        <v>0.60526315789473684</v>
      </c>
      <c r="AK13" s="19">
        <f t="shared" si="6"/>
        <v>0</v>
      </c>
      <c r="AL13" s="19">
        <f t="shared" si="7"/>
        <v>0.44444444444444442</v>
      </c>
      <c r="AM13" s="19">
        <f t="shared" si="8"/>
        <v>0</v>
      </c>
      <c r="AN13" s="20">
        <f t="shared" si="9"/>
        <v>1.5333333333333334</v>
      </c>
      <c r="AO13" s="32">
        <f t="shared" si="10"/>
        <v>-0.415686274509804</v>
      </c>
      <c r="AP13" s="61">
        <f t="shared" si="11"/>
        <v>0.625</v>
      </c>
      <c r="AQ13" s="19">
        <f t="shared" si="12"/>
        <v>0.66666666666666663</v>
      </c>
      <c r="AR13" s="20">
        <f t="shared" si="13"/>
        <v>0.8</v>
      </c>
      <c r="AS13" s="21">
        <f t="shared" si="14"/>
        <v>0.5714285714285714</v>
      </c>
      <c r="AT13" s="20">
        <f t="shared" si="15"/>
        <v>0.23529411764705882</v>
      </c>
      <c r="AU13" s="19">
        <f t="shared" si="16"/>
        <v>0.60526315789473684</v>
      </c>
      <c r="AV13" s="19">
        <f t="shared" si="17"/>
        <v>0.55555555555555558</v>
      </c>
      <c r="AW13" s="20">
        <f t="shared" si="18"/>
        <v>0</v>
      </c>
      <c r="AX13" s="21">
        <f t="shared" si="19"/>
        <v>0.8</v>
      </c>
      <c r="AY13" s="20">
        <f t="shared" si="20"/>
        <v>0.53333333333333333</v>
      </c>
      <c r="AZ13" s="60">
        <f t="shared" si="21"/>
        <v>32</v>
      </c>
    </row>
    <row r="14" spans="1:52" x14ac:dyDescent="0.2">
      <c r="A14" s="65" t="s">
        <v>28</v>
      </c>
      <c r="B14" s="65" t="s">
        <v>30</v>
      </c>
      <c r="C14" s="65" t="s">
        <v>33</v>
      </c>
      <c r="D14" s="65" t="s">
        <v>37</v>
      </c>
      <c r="E14" s="65" t="s">
        <v>35</v>
      </c>
      <c r="F14" s="66">
        <v>8.0671296296296307E-3</v>
      </c>
      <c r="G14" s="65">
        <v>0</v>
      </c>
      <c r="H14" s="65">
        <v>19</v>
      </c>
      <c r="I14" s="65">
        <v>17</v>
      </c>
      <c r="J14" s="65">
        <v>2</v>
      </c>
      <c r="K14" s="65">
        <v>1</v>
      </c>
      <c r="L14" s="65">
        <v>7</v>
      </c>
      <c r="M14" s="65">
        <v>6</v>
      </c>
      <c r="N14" s="65">
        <v>4</v>
      </c>
      <c r="O14" s="65">
        <v>2</v>
      </c>
      <c r="P14" s="65">
        <v>1</v>
      </c>
      <c r="Q14" s="65">
        <v>5</v>
      </c>
      <c r="R14" s="65">
        <v>6</v>
      </c>
      <c r="S14" s="65">
        <v>19</v>
      </c>
      <c r="T14" s="65">
        <v>18</v>
      </c>
      <c r="U14" s="65">
        <v>4</v>
      </c>
      <c r="V14" s="65">
        <v>3</v>
      </c>
      <c r="W14" s="65">
        <v>7</v>
      </c>
      <c r="X14" s="65">
        <v>2</v>
      </c>
      <c r="Y14" s="65">
        <v>8</v>
      </c>
      <c r="Z14" s="65">
        <v>4</v>
      </c>
      <c r="AA14" s="65">
        <v>2</v>
      </c>
      <c r="AB14" s="65">
        <v>4</v>
      </c>
      <c r="AC14" s="65">
        <v>3</v>
      </c>
      <c r="AD14" s="65">
        <v>35</v>
      </c>
      <c r="AE14" s="19">
        <f t="shared" si="0"/>
        <v>0.69230769230769229</v>
      </c>
      <c r="AF14" s="19">
        <f t="shared" si="1"/>
        <v>0.11764705882352941</v>
      </c>
      <c r="AG14" s="19">
        <f t="shared" si="2"/>
        <v>0.125</v>
      </c>
      <c r="AH14" s="19">
        <f t="shared" si="3"/>
        <v>0.46153846153846156</v>
      </c>
      <c r="AI14" s="20">
        <f t="shared" si="4"/>
        <v>1.1176470588235294</v>
      </c>
      <c r="AJ14" s="19">
        <f t="shared" si="5"/>
        <v>0.5</v>
      </c>
      <c r="AK14" s="19">
        <f t="shared" si="6"/>
        <v>0.22222222222222221</v>
      </c>
      <c r="AL14" s="19">
        <f t="shared" si="7"/>
        <v>0.3</v>
      </c>
      <c r="AM14" s="19">
        <f t="shared" si="8"/>
        <v>0.1875</v>
      </c>
      <c r="AN14" s="20">
        <f t="shared" si="9"/>
        <v>1.0555555555555556</v>
      </c>
      <c r="AO14" s="32">
        <f t="shared" si="10"/>
        <v>6.2091503267973858E-2</v>
      </c>
      <c r="AP14" s="61">
        <f t="shared" si="11"/>
        <v>0.60741687979539638</v>
      </c>
      <c r="AQ14" s="19">
        <f t="shared" si="12"/>
        <v>0.875</v>
      </c>
      <c r="AR14" s="20">
        <f t="shared" si="13"/>
        <v>2.5</v>
      </c>
      <c r="AS14" s="21">
        <f t="shared" si="14"/>
        <v>0.625</v>
      </c>
      <c r="AT14" s="20">
        <f t="shared" si="15"/>
        <v>0.29411764705882354</v>
      </c>
      <c r="AU14" s="19">
        <f t="shared" si="16"/>
        <v>0.57022809123649454</v>
      </c>
      <c r="AV14" s="19">
        <f t="shared" si="17"/>
        <v>0.7</v>
      </c>
      <c r="AW14" s="20">
        <f t="shared" si="18"/>
        <v>1</v>
      </c>
      <c r="AX14" s="21">
        <f t="shared" si="19"/>
        <v>0.66666666666666663</v>
      </c>
      <c r="AY14" s="20">
        <f t="shared" si="20"/>
        <v>0.22222222222222221</v>
      </c>
      <c r="AZ14" s="60">
        <f t="shared" si="21"/>
        <v>35</v>
      </c>
    </row>
    <row r="15" spans="1:52" x14ac:dyDescent="0.2">
      <c r="A15" s="65" t="s">
        <v>30</v>
      </c>
      <c r="B15" s="65" t="s">
        <v>40</v>
      </c>
      <c r="C15" s="65" t="s">
        <v>36</v>
      </c>
      <c r="D15" s="65" t="s">
        <v>34</v>
      </c>
      <c r="E15" s="65" t="s">
        <v>35</v>
      </c>
      <c r="F15" s="66">
        <v>7.9861111111111122E-3</v>
      </c>
      <c r="G15" s="65">
        <v>7</v>
      </c>
      <c r="H15" s="65">
        <v>29</v>
      </c>
      <c r="I15" s="65">
        <v>22</v>
      </c>
      <c r="J15" s="65">
        <v>3</v>
      </c>
      <c r="K15" s="65">
        <v>4</v>
      </c>
      <c r="L15" s="65">
        <v>5</v>
      </c>
      <c r="M15" s="65">
        <v>8</v>
      </c>
      <c r="N15" s="65">
        <v>4</v>
      </c>
      <c r="O15" s="65">
        <v>2</v>
      </c>
      <c r="P15" s="65">
        <v>4</v>
      </c>
      <c r="Q15" s="65">
        <v>3</v>
      </c>
      <c r="R15" s="65">
        <v>9</v>
      </c>
      <c r="S15" s="65">
        <v>22</v>
      </c>
      <c r="T15" s="65">
        <v>20</v>
      </c>
      <c r="U15" s="65">
        <v>1</v>
      </c>
      <c r="V15" s="65">
        <v>2</v>
      </c>
      <c r="W15" s="65">
        <v>7</v>
      </c>
      <c r="X15" s="65">
        <v>6</v>
      </c>
      <c r="Y15" s="65">
        <v>5</v>
      </c>
      <c r="Z15" s="65">
        <v>1</v>
      </c>
      <c r="AA15" s="65">
        <v>3</v>
      </c>
      <c r="AB15" s="65">
        <v>1</v>
      </c>
      <c r="AC15" s="65">
        <v>12</v>
      </c>
      <c r="AD15" s="65">
        <v>42</v>
      </c>
      <c r="AE15" s="19">
        <f t="shared" si="0"/>
        <v>0.61111111111111116</v>
      </c>
      <c r="AF15" s="19">
        <f t="shared" si="1"/>
        <v>0.13636363636363635</v>
      </c>
      <c r="AG15" s="19">
        <f t="shared" si="2"/>
        <v>0.44444444444444442</v>
      </c>
      <c r="AH15" s="19">
        <f t="shared" si="3"/>
        <v>0.5</v>
      </c>
      <c r="AI15" s="20">
        <f t="shared" si="4"/>
        <v>1.3181818181818181</v>
      </c>
      <c r="AJ15" s="19">
        <f t="shared" si="5"/>
        <v>0.5</v>
      </c>
      <c r="AK15" s="19">
        <f t="shared" si="6"/>
        <v>0.05</v>
      </c>
      <c r="AL15" s="19">
        <f t="shared" si="7"/>
        <v>0.22222222222222221</v>
      </c>
      <c r="AM15" s="19">
        <f t="shared" si="8"/>
        <v>0.8</v>
      </c>
      <c r="AN15" s="20">
        <f t="shared" si="9"/>
        <v>1.1000000000000001</v>
      </c>
      <c r="AO15" s="32">
        <f t="shared" si="10"/>
        <v>0.21818181818181803</v>
      </c>
      <c r="AP15" s="61">
        <f t="shared" si="11"/>
        <v>0.66029143897996356</v>
      </c>
      <c r="AQ15" s="19">
        <f t="shared" si="12"/>
        <v>0.55555555555555558</v>
      </c>
      <c r="AR15" s="20">
        <f t="shared" si="13"/>
        <v>1</v>
      </c>
      <c r="AS15" s="21">
        <f t="shared" si="14"/>
        <v>0.3</v>
      </c>
      <c r="AT15" s="20">
        <f t="shared" si="15"/>
        <v>0.13636363636363635</v>
      </c>
      <c r="AU15" s="19">
        <f t="shared" si="16"/>
        <v>0.62358276643990929</v>
      </c>
      <c r="AV15" s="19">
        <f t="shared" si="17"/>
        <v>0.77777777777777779</v>
      </c>
      <c r="AW15" s="20">
        <f t="shared" si="18"/>
        <v>1</v>
      </c>
      <c r="AX15" s="21">
        <f t="shared" si="19"/>
        <v>0.14285714285714285</v>
      </c>
      <c r="AY15" s="20">
        <f t="shared" si="20"/>
        <v>0.05</v>
      </c>
      <c r="AZ15" s="60">
        <f t="shared" si="21"/>
        <v>42</v>
      </c>
    </row>
    <row r="16" spans="1:52" x14ac:dyDescent="0.2">
      <c r="A16" s="65" t="s">
        <v>29</v>
      </c>
      <c r="B16" s="65" t="s">
        <v>39</v>
      </c>
      <c r="C16" s="65" t="s">
        <v>36</v>
      </c>
      <c r="D16" s="65" t="s">
        <v>34</v>
      </c>
      <c r="E16" s="65" t="s">
        <v>35</v>
      </c>
      <c r="F16" s="66">
        <v>7.3495370370370372E-3</v>
      </c>
      <c r="G16" s="65">
        <v>6</v>
      </c>
      <c r="H16" s="65">
        <v>18</v>
      </c>
      <c r="I16" s="65">
        <v>20</v>
      </c>
      <c r="J16" s="65">
        <v>7</v>
      </c>
      <c r="K16" s="65">
        <v>3</v>
      </c>
      <c r="L16" s="65">
        <v>4</v>
      </c>
      <c r="M16" s="65">
        <v>7</v>
      </c>
      <c r="N16" s="65">
        <v>4</v>
      </c>
      <c r="O16" s="65">
        <v>0</v>
      </c>
      <c r="P16" s="65">
        <v>3</v>
      </c>
      <c r="Q16" s="65">
        <v>1</v>
      </c>
      <c r="R16" s="65">
        <v>4</v>
      </c>
      <c r="S16" s="65">
        <v>12</v>
      </c>
      <c r="T16" s="65">
        <v>19</v>
      </c>
      <c r="U16" s="65">
        <v>5</v>
      </c>
      <c r="V16" s="65">
        <v>0</v>
      </c>
      <c r="W16" s="65">
        <v>8</v>
      </c>
      <c r="X16" s="65">
        <v>6</v>
      </c>
      <c r="Y16" s="65">
        <v>6</v>
      </c>
      <c r="Z16" s="65">
        <v>0</v>
      </c>
      <c r="AA16" s="65">
        <v>2</v>
      </c>
      <c r="AB16" s="65">
        <v>1</v>
      </c>
      <c r="AC16" s="65">
        <v>0</v>
      </c>
      <c r="AD16" s="65">
        <v>39</v>
      </c>
      <c r="AE16" s="19">
        <f t="shared" si="0"/>
        <v>0.5</v>
      </c>
      <c r="AF16" s="19">
        <f t="shared" si="1"/>
        <v>0.35</v>
      </c>
      <c r="AG16" s="19">
        <f t="shared" si="2"/>
        <v>0.42857142857142855</v>
      </c>
      <c r="AH16" s="19">
        <f t="shared" si="3"/>
        <v>0.2857142857142857</v>
      </c>
      <c r="AI16" s="20">
        <f t="shared" si="4"/>
        <v>0.9</v>
      </c>
      <c r="AJ16" s="19">
        <f t="shared" si="5"/>
        <v>0.42857142857142855</v>
      </c>
      <c r="AK16" s="19">
        <f t="shared" si="6"/>
        <v>0.26315789473684209</v>
      </c>
      <c r="AL16" s="19">
        <f t="shared" si="7"/>
        <v>0</v>
      </c>
      <c r="AM16" s="19">
        <f t="shared" si="8"/>
        <v>0</v>
      </c>
      <c r="AN16" s="20">
        <f t="shared" si="9"/>
        <v>0.63157894736842102</v>
      </c>
      <c r="AO16" s="32">
        <f t="shared" si="10"/>
        <v>0.268421052631579</v>
      </c>
      <c r="AP16" s="61">
        <f t="shared" si="11"/>
        <v>0.57106598984771573</v>
      </c>
      <c r="AQ16" s="19">
        <f t="shared" si="12"/>
        <v>0.5714285714285714</v>
      </c>
      <c r="AR16" s="20">
        <f t="shared" si="13"/>
        <v>0.14285714285714285</v>
      </c>
      <c r="AS16" s="21">
        <f t="shared" si="14"/>
        <v>0.14285714285714285</v>
      </c>
      <c r="AT16" s="20">
        <f t="shared" si="15"/>
        <v>0.05</v>
      </c>
      <c r="AU16" s="19">
        <f t="shared" si="16"/>
        <v>0.42857142857142855</v>
      </c>
      <c r="AV16" s="19">
        <f t="shared" si="17"/>
        <v>1</v>
      </c>
      <c r="AW16" s="20">
        <f t="shared" si="18"/>
        <v>0.2</v>
      </c>
      <c r="AX16" s="21">
        <f t="shared" si="19"/>
        <v>0.16666666666666666</v>
      </c>
      <c r="AY16" s="20">
        <f t="shared" si="20"/>
        <v>5.2631578947368418E-2</v>
      </c>
      <c r="AZ16" s="60">
        <f t="shared" si="21"/>
        <v>39</v>
      </c>
    </row>
    <row r="17" spans="1:52" x14ac:dyDescent="0.2">
      <c r="A17" s="65" t="s">
        <v>29</v>
      </c>
      <c r="B17" s="65" t="s">
        <v>30</v>
      </c>
      <c r="C17" s="65" t="s">
        <v>40</v>
      </c>
      <c r="D17" s="65" t="s">
        <v>36</v>
      </c>
      <c r="E17" s="65" t="s">
        <v>35</v>
      </c>
      <c r="F17" s="66">
        <v>7.2916666666666659E-3</v>
      </c>
      <c r="G17" s="65">
        <v>1</v>
      </c>
      <c r="H17" s="65">
        <v>23</v>
      </c>
      <c r="I17" s="65">
        <v>19</v>
      </c>
      <c r="J17" s="65">
        <v>5</v>
      </c>
      <c r="K17" s="65">
        <v>5</v>
      </c>
      <c r="L17" s="65">
        <v>4</v>
      </c>
      <c r="M17" s="65">
        <v>9</v>
      </c>
      <c r="N17" s="65">
        <v>7</v>
      </c>
      <c r="O17" s="65">
        <v>0</v>
      </c>
      <c r="P17" s="65">
        <v>1</v>
      </c>
      <c r="Q17" s="65">
        <v>5</v>
      </c>
      <c r="R17" s="65">
        <v>6</v>
      </c>
      <c r="S17" s="65">
        <v>22</v>
      </c>
      <c r="T17" s="65">
        <v>21</v>
      </c>
      <c r="U17" s="65">
        <v>6</v>
      </c>
      <c r="V17" s="65">
        <v>1</v>
      </c>
      <c r="W17" s="65">
        <v>6</v>
      </c>
      <c r="X17" s="65">
        <v>6</v>
      </c>
      <c r="Y17" s="65">
        <v>2</v>
      </c>
      <c r="Z17" s="65">
        <v>2</v>
      </c>
      <c r="AA17" s="65">
        <v>2</v>
      </c>
      <c r="AB17" s="65">
        <v>4</v>
      </c>
      <c r="AC17" s="65">
        <v>7</v>
      </c>
      <c r="AD17" s="65">
        <v>40</v>
      </c>
      <c r="AE17" s="19">
        <f t="shared" si="0"/>
        <v>0.52941176470588236</v>
      </c>
      <c r="AF17" s="19">
        <f t="shared" si="1"/>
        <v>0.26315789473684209</v>
      </c>
      <c r="AG17" s="19">
        <f t="shared" si="2"/>
        <v>0.55555555555555558</v>
      </c>
      <c r="AH17" s="19">
        <f t="shared" si="3"/>
        <v>0.35294117647058826</v>
      </c>
      <c r="AI17" s="20">
        <f t="shared" si="4"/>
        <v>1.2105263157894737</v>
      </c>
      <c r="AJ17" s="19">
        <f t="shared" si="5"/>
        <v>0.75</v>
      </c>
      <c r="AK17" s="19">
        <f t="shared" si="6"/>
        <v>0.2857142857142857</v>
      </c>
      <c r="AL17" s="19">
        <f t="shared" si="7"/>
        <v>0.14285714285714285</v>
      </c>
      <c r="AM17" s="19">
        <f t="shared" si="8"/>
        <v>0.58333333333333337</v>
      </c>
      <c r="AN17" s="20">
        <f t="shared" si="9"/>
        <v>1.0476190476190477</v>
      </c>
      <c r="AO17" s="32">
        <f t="shared" si="10"/>
        <v>0.162907268170426</v>
      </c>
      <c r="AP17" s="61">
        <f t="shared" si="11"/>
        <v>0.58553971486761713</v>
      </c>
      <c r="AQ17" s="19">
        <f t="shared" si="12"/>
        <v>0.44444444444444442</v>
      </c>
      <c r="AR17" s="20">
        <f t="shared" si="13"/>
        <v>1</v>
      </c>
      <c r="AS17" s="21">
        <f t="shared" si="14"/>
        <v>0.55555555555555558</v>
      </c>
      <c r="AT17" s="20">
        <f t="shared" si="15"/>
        <v>0.26315789473684209</v>
      </c>
      <c r="AU17" s="19">
        <f t="shared" si="16"/>
        <v>0.81240768094534721</v>
      </c>
      <c r="AV17" s="19">
        <f t="shared" si="17"/>
        <v>0.8571428571428571</v>
      </c>
      <c r="AW17" s="20">
        <f t="shared" si="18"/>
        <v>0.66666666666666663</v>
      </c>
      <c r="AX17" s="21">
        <f t="shared" si="19"/>
        <v>0.5</v>
      </c>
      <c r="AY17" s="20">
        <f t="shared" si="20"/>
        <v>0.19047619047619047</v>
      </c>
      <c r="AZ17" s="60">
        <f t="shared" si="21"/>
        <v>40</v>
      </c>
    </row>
    <row r="18" spans="1:52" x14ac:dyDescent="0.2">
      <c r="A18" s="65" t="s">
        <v>28</v>
      </c>
      <c r="B18" s="65" t="s">
        <v>30</v>
      </c>
      <c r="C18" s="65" t="s">
        <v>33</v>
      </c>
      <c r="D18" s="65" t="s">
        <v>37</v>
      </c>
      <c r="E18" s="65" t="s">
        <v>34</v>
      </c>
      <c r="F18" s="66">
        <v>6.875E-3</v>
      </c>
      <c r="G18" s="65">
        <v>12</v>
      </c>
      <c r="H18" s="65">
        <v>36</v>
      </c>
      <c r="I18" s="65">
        <v>21</v>
      </c>
      <c r="J18" s="65">
        <v>18</v>
      </c>
      <c r="K18" s="65">
        <v>5</v>
      </c>
      <c r="L18" s="65">
        <v>5</v>
      </c>
      <c r="M18" s="65">
        <v>4</v>
      </c>
      <c r="N18" s="65">
        <v>6</v>
      </c>
      <c r="O18" s="65">
        <v>3</v>
      </c>
      <c r="P18" s="65">
        <v>3</v>
      </c>
      <c r="Q18" s="65">
        <v>6</v>
      </c>
      <c r="R18" s="65">
        <v>4</v>
      </c>
      <c r="S18" s="65">
        <v>0</v>
      </c>
      <c r="T18" s="65">
        <v>9</v>
      </c>
      <c r="U18" s="65">
        <v>18</v>
      </c>
      <c r="V18" s="65">
        <v>6</v>
      </c>
      <c r="W18" s="65">
        <v>0</v>
      </c>
      <c r="X18" s="65">
        <v>7</v>
      </c>
      <c r="Y18" s="65">
        <v>1</v>
      </c>
      <c r="Z18" s="65">
        <v>1</v>
      </c>
      <c r="AA18" s="65">
        <v>1</v>
      </c>
      <c r="AB18" s="65">
        <v>6</v>
      </c>
      <c r="AC18" s="65">
        <v>1</v>
      </c>
      <c r="AD18" s="65">
        <v>6</v>
      </c>
      <c r="AE18" s="19">
        <f t="shared" ref="AE18:AE36" si="22">IFERROR((N18+1.5*P18)/(N18+O18+P18+Q18),0)</f>
        <v>0.58333333333333337</v>
      </c>
      <c r="AF18" s="19">
        <f t="shared" ref="AF18:AF36" si="23">IFERROR(K18/J18,0)</f>
        <v>0.27777777777777779</v>
      </c>
      <c r="AG18" s="19">
        <f t="shared" ref="AG18:AG36" si="24">IFERROR(L18/(L18+M18),0)</f>
        <v>0.55555555555555558</v>
      </c>
      <c r="AH18" s="19">
        <f t="shared" ref="AH18:AH36" si="25">IFERROR(S18/(N18+O18+P18+Q18),0)</f>
        <v>0</v>
      </c>
      <c r="AI18" s="20">
        <f t="shared" ref="AI18:AI36" si="26">IFERROR(I18/J18,0)</f>
        <v>1.1666666666666667</v>
      </c>
      <c r="AJ18" s="19">
        <f t="shared" ref="AJ18:AJ36" si="27">IFERROR((Y18+1.5*AA18)/(Y18+Z18+AA18+AB18),0)</f>
        <v>0.27777777777777779</v>
      </c>
      <c r="AK18" s="19">
        <f t="shared" ref="AK18:AK36" si="28">IFERROR(V18/U18,0)</f>
        <v>0.33333333333333331</v>
      </c>
      <c r="AL18" s="19">
        <f t="shared" ref="AL18:AL36" si="29">IFERROR((W18/(W18+X18)),0)</f>
        <v>0</v>
      </c>
      <c r="AM18" s="19">
        <f t="shared" ref="AM18:AM36" si="30">IFERROR(AD18/(Y18+Z18+AA18+AB18),0)</f>
        <v>0.66666666666666663</v>
      </c>
      <c r="AN18" s="20">
        <f t="shared" ref="AN18:AN36" si="31">IFERROR(T18/U18,0)</f>
        <v>0.5</v>
      </c>
      <c r="AO18" s="32">
        <f t="shared" si="10"/>
        <v>0.66666666666666674</v>
      </c>
      <c r="AP18" s="19">
        <f t="shared" ref="AP18:AP36" si="32">IFERROR(I18/(2*((N18+O18+P18+Q18)+0.44*S18)),0)</f>
        <v>0.58333333333333337</v>
      </c>
      <c r="AQ18" s="19">
        <f t="shared" ref="AQ18:AQ36" si="33">IFERROR(M18/(L18+M18),0)</f>
        <v>0.44444444444444442</v>
      </c>
      <c r="AR18" s="20">
        <f t="shared" ref="AR18:AR36" si="34">IFERROR(R18/K18,0)</f>
        <v>0.8</v>
      </c>
      <c r="AS18" s="21">
        <f t="shared" ref="AS18:AS36" si="35">IFERROR(R18/(N18+P18),0)</f>
        <v>0.44444444444444442</v>
      </c>
      <c r="AT18" s="20">
        <f t="shared" ref="AT18:AT36" si="36">IFERROR(R18/J18,0)</f>
        <v>0.22222222222222221</v>
      </c>
      <c r="AU18" s="19">
        <f t="shared" ref="AU18:AU36" si="37">IFERROR(T18/(2*(Y18+Z18+AA18+AB18)+0.44*AD18),0)</f>
        <v>0.43604651162790697</v>
      </c>
      <c r="AV18" s="19">
        <f t="shared" ref="AV18:AV36" si="38">IFERROR(X18/(X18+W18),0)</f>
        <v>1</v>
      </c>
      <c r="AW18" s="20">
        <f t="shared" ref="AW18:AW36" si="39">IFERROR(AC18/V18,0)</f>
        <v>0.16666666666666666</v>
      </c>
      <c r="AX18" s="21">
        <f t="shared" ref="AX18:AX36" si="40">IFERROR(AC18/(Y18+AA18),0)</f>
        <v>0.5</v>
      </c>
      <c r="AY18" s="20">
        <f t="shared" ref="AY18:AY36" si="41">IFERROR(AC18/U18,0)</f>
        <v>5.5555555555555552E-2</v>
      </c>
      <c r="AZ18" s="60"/>
    </row>
    <row r="19" spans="1:52" x14ac:dyDescent="0.2">
      <c r="A19" s="65" t="s">
        <v>28</v>
      </c>
      <c r="B19" s="65" t="s">
        <v>29</v>
      </c>
      <c r="C19" s="65" t="s">
        <v>30</v>
      </c>
      <c r="D19" s="65" t="s">
        <v>37</v>
      </c>
      <c r="E19" s="65" t="s">
        <v>35</v>
      </c>
      <c r="F19" s="66">
        <v>6.851851851851852E-3</v>
      </c>
      <c r="G19" s="65">
        <v>-7</v>
      </c>
      <c r="H19" s="65">
        <v>27</v>
      </c>
      <c r="I19" s="65">
        <v>11</v>
      </c>
      <c r="J19" s="65">
        <v>12</v>
      </c>
      <c r="K19" s="65">
        <v>1</v>
      </c>
      <c r="L19" s="65">
        <v>4</v>
      </c>
      <c r="M19" s="65">
        <v>6</v>
      </c>
      <c r="N19" s="65">
        <v>3</v>
      </c>
      <c r="O19" s="65">
        <v>6</v>
      </c>
      <c r="P19" s="65">
        <v>1</v>
      </c>
      <c r="Q19" s="65">
        <v>3</v>
      </c>
      <c r="R19" s="65">
        <v>3</v>
      </c>
      <c r="S19" s="65">
        <v>3</v>
      </c>
      <c r="T19" s="65">
        <v>18</v>
      </c>
      <c r="U19" s="65">
        <v>15</v>
      </c>
      <c r="V19" s="65">
        <v>2</v>
      </c>
      <c r="W19" s="65">
        <v>1</v>
      </c>
      <c r="X19" s="65">
        <v>6</v>
      </c>
      <c r="Y19" s="65">
        <v>3</v>
      </c>
      <c r="Z19" s="65">
        <v>3</v>
      </c>
      <c r="AA19" s="65">
        <v>3</v>
      </c>
      <c r="AB19" s="65">
        <v>4</v>
      </c>
      <c r="AC19" s="65">
        <v>2</v>
      </c>
      <c r="AD19" s="65">
        <v>4</v>
      </c>
      <c r="AE19" s="19">
        <f t="shared" si="22"/>
        <v>0.34615384615384615</v>
      </c>
      <c r="AF19" s="19">
        <f t="shared" si="23"/>
        <v>8.3333333333333329E-2</v>
      </c>
      <c r="AG19" s="19">
        <f t="shared" si="24"/>
        <v>0.4</v>
      </c>
      <c r="AH19" s="19">
        <f t="shared" si="25"/>
        <v>0.23076923076923078</v>
      </c>
      <c r="AI19" s="20">
        <f t="shared" si="26"/>
        <v>0.91666666666666663</v>
      </c>
      <c r="AJ19" s="19">
        <f t="shared" si="27"/>
        <v>0.57692307692307687</v>
      </c>
      <c r="AK19" s="19">
        <f t="shared" si="28"/>
        <v>0.13333333333333333</v>
      </c>
      <c r="AL19" s="19">
        <f t="shared" si="29"/>
        <v>0.14285714285714285</v>
      </c>
      <c r="AM19" s="19">
        <f t="shared" si="30"/>
        <v>0.30769230769230771</v>
      </c>
      <c r="AN19" s="20">
        <f t="shared" si="31"/>
        <v>1.2</v>
      </c>
      <c r="AO19" s="32">
        <f t="shared" si="10"/>
        <v>-0.28333333333333333</v>
      </c>
      <c r="AP19" s="19">
        <f t="shared" si="32"/>
        <v>0.38407821229050276</v>
      </c>
      <c r="AQ19" s="19">
        <f t="shared" si="33"/>
        <v>0.6</v>
      </c>
      <c r="AR19" s="20">
        <f t="shared" si="34"/>
        <v>3</v>
      </c>
      <c r="AS19" s="21">
        <f t="shared" si="35"/>
        <v>0.75</v>
      </c>
      <c r="AT19" s="20">
        <f t="shared" si="36"/>
        <v>0.25</v>
      </c>
      <c r="AU19" s="19">
        <f t="shared" si="37"/>
        <v>0.64841498559077804</v>
      </c>
      <c r="AV19" s="19">
        <f t="shared" si="38"/>
        <v>0.8571428571428571</v>
      </c>
      <c r="AW19" s="20">
        <f t="shared" si="39"/>
        <v>1</v>
      </c>
      <c r="AX19" s="21">
        <f t="shared" si="40"/>
        <v>0.33333333333333331</v>
      </c>
      <c r="AY19" s="20">
        <f t="shared" si="41"/>
        <v>0.13333333333333333</v>
      </c>
      <c r="AZ19" s="60"/>
    </row>
    <row r="20" spans="1:52" x14ac:dyDescent="0.2">
      <c r="A20" s="65" t="s">
        <v>28</v>
      </c>
      <c r="B20" s="65" t="s">
        <v>29</v>
      </c>
      <c r="C20" s="65" t="s">
        <v>36</v>
      </c>
      <c r="D20" s="65" t="s">
        <v>34</v>
      </c>
      <c r="E20" s="65" t="s">
        <v>35</v>
      </c>
      <c r="F20" s="66">
        <v>6.6782407407407415E-3</v>
      </c>
      <c r="G20" s="65">
        <v>4</v>
      </c>
      <c r="H20" s="65">
        <v>32</v>
      </c>
      <c r="I20" s="65">
        <v>19</v>
      </c>
      <c r="J20" s="65">
        <v>16</v>
      </c>
      <c r="K20" s="65">
        <v>1</v>
      </c>
      <c r="L20" s="65">
        <v>2</v>
      </c>
      <c r="M20" s="65">
        <v>5</v>
      </c>
      <c r="N20" s="65">
        <v>6</v>
      </c>
      <c r="O20" s="65">
        <v>4</v>
      </c>
      <c r="P20" s="65">
        <v>0</v>
      </c>
      <c r="Q20" s="65">
        <v>3</v>
      </c>
      <c r="R20" s="65">
        <v>1</v>
      </c>
      <c r="S20" s="65">
        <v>8</v>
      </c>
      <c r="T20" s="65">
        <v>15</v>
      </c>
      <c r="U20" s="65">
        <v>16</v>
      </c>
      <c r="V20" s="65">
        <v>3</v>
      </c>
      <c r="W20" s="65">
        <v>2</v>
      </c>
      <c r="X20" s="65">
        <v>7</v>
      </c>
      <c r="Y20" s="65">
        <v>5</v>
      </c>
      <c r="Z20" s="65">
        <v>6</v>
      </c>
      <c r="AA20" s="65">
        <v>1</v>
      </c>
      <c r="AB20" s="65">
        <v>1</v>
      </c>
      <c r="AC20" s="65">
        <v>2</v>
      </c>
      <c r="AD20" s="65">
        <v>6</v>
      </c>
      <c r="AE20" s="19">
        <f t="shared" si="22"/>
        <v>0.46153846153846156</v>
      </c>
      <c r="AF20" s="19">
        <f t="shared" si="23"/>
        <v>6.25E-2</v>
      </c>
      <c r="AG20" s="19">
        <f t="shared" si="24"/>
        <v>0.2857142857142857</v>
      </c>
      <c r="AH20" s="19">
        <f t="shared" si="25"/>
        <v>0.61538461538461542</v>
      </c>
      <c r="AI20" s="20">
        <f t="shared" si="26"/>
        <v>1.1875</v>
      </c>
      <c r="AJ20" s="19">
        <f t="shared" si="27"/>
        <v>0.5</v>
      </c>
      <c r="AK20" s="19">
        <f t="shared" si="28"/>
        <v>0.1875</v>
      </c>
      <c r="AL20" s="19">
        <f t="shared" si="29"/>
        <v>0.22222222222222221</v>
      </c>
      <c r="AM20" s="19">
        <f t="shared" si="30"/>
        <v>0.46153846153846156</v>
      </c>
      <c r="AN20" s="20">
        <f t="shared" si="31"/>
        <v>0.9375</v>
      </c>
      <c r="AO20" s="32">
        <f t="shared" si="10"/>
        <v>0.25</v>
      </c>
      <c r="AP20" s="19">
        <f t="shared" si="32"/>
        <v>0.57506053268765134</v>
      </c>
      <c r="AQ20" s="19">
        <f t="shared" si="33"/>
        <v>0.7142857142857143</v>
      </c>
      <c r="AR20" s="20">
        <f t="shared" si="34"/>
        <v>1</v>
      </c>
      <c r="AS20" s="21">
        <f t="shared" si="35"/>
        <v>0.16666666666666666</v>
      </c>
      <c r="AT20" s="20">
        <f t="shared" si="36"/>
        <v>6.25E-2</v>
      </c>
      <c r="AU20" s="19">
        <f t="shared" si="37"/>
        <v>0.52374301675977653</v>
      </c>
      <c r="AV20" s="19">
        <f t="shared" si="38"/>
        <v>0.77777777777777779</v>
      </c>
      <c r="AW20" s="20">
        <f t="shared" si="39"/>
        <v>0.66666666666666663</v>
      </c>
      <c r="AX20" s="21">
        <f t="shared" si="40"/>
        <v>0.33333333333333331</v>
      </c>
      <c r="AY20" s="20">
        <f t="shared" si="41"/>
        <v>0.125</v>
      </c>
      <c r="AZ20" s="60"/>
    </row>
    <row r="21" spans="1:52" x14ac:dyDescent="0.2">
      <c r="A21" s="65" t="s">
        <v>30</v>
      </c>
      <c r="B21" s="65" t="s">
        <v>40</v>
      </c>
      <c r="C21" s="65" t="s">
        <v>37</v>
      </c>
      <c r="D21" s="65" t="s">
        <v>34</v>
      </c>
      <c r="E21" s="65" t="s">
        <v>35</v>
      </c>
      <c r="F21" s="66">
        <v>6.168981481481481E-3</v>
      </c>
      <c r="G21" s="65">
        <v>-3</v>
      </c>
      <c r="H21" s="65">
        <v>31</v>
      </c>
      <c r="I21" s="65">
        <v>13</v>
      </c>
      <c r="J21" s="65">
        <v>13</v>
      </c>
      <c r="K21" s="65">
        <v>3</v>
      </c>
      <c r="L21" s="65">
        <v>0</v>
      </c>
      <c r="M21" s="65">
        <v>4</v>
      </c>
      <c r="N21" s="65">
        <v>3</v>
      </c>
      <c r="O21" s="65">
        <v>3</v>
      </c>
      <c r="P21" s="65">
        <v>1</v>
      </c>
      <c r="Q21" s="65">
        <v>1</v>
      </c>
      <c r="R21" s="65">
        <v>4</v>
      </c>
      <c r="S21" s="65">
        <v>4</v>
      </c>
      <c r="T21" s="65">
        <v>16</v>
      </c>
      <c r="U21" s="65">
        <v>18</v>
      </c>
      <c r="V21" s="65">
        <v>6</v>
      </c>
      <c r="W21" s="65">
        <v>1</v>
      </c>
      <c r="X21" s="65">
        <v>4</v>
      </c>
      <c r="Y21" s="65">
        <v>4</v>
      </c>
      <c r="Z21" s="65">
        <v>4</v>
      </c>
      <c r="AA21" s="65">
        <v>2</v>
      </c>
      <c r="AB21" s="65">
        <v>1</v>
      </c>
      <c r="AC21" s="65">
        <v>4</v>
      </c>
      <c r="AD21" s="65">
        <v>4</v>
      </c>
      <c r="AE21" s="19">
        <f t="shared" si="22"/>
        <v>0.5625</v>
      </c>
      <c r="AF21" s="19">
        <f t="shared" si="23"/>
        <v>0.23076923076923078</v>
      </c>
      <c r="AG21" s="19">
        <f t="shared" si="24"/>
        <v>0</v>
      </c>
      <c r="AH21" s="19">
        <f t="shared" si="25"/>
        <v>0.5</v>
      </c>
      <c r="AI21" s="20">
        <f t="shared" si="26"/>
        <v>1</v>
      </c>
      <c r="AJ21" s="19">
        <f t="shared" si="27"/>
        <v>0.63636363636363635</v>
      </c>
      <c r="AK21" s="19">
        <f t="shared" si="28"/>
        <v>0.33333333333333331</v>
      </c>
      <c r="AL21" s="19">
        <f t="shared" si="29"/>
        <v>0.2</v>
      </c>
      <c r="AM21" s="19">
        <f t="shared" si="30"/>
        <v>0.36363636363636365</v>
      </c>
      <c r="AN21" s="20">
        <f t="shared" si="31"/>
        <v>0.88888888888888884</v>
      </c>
      <c r="AO21" s="32">
        <f t="shared" si="10"/>
        <v>0.11111111111111116</v>
      </c>
      <c r="AP21" s="19">
        <f t="shared" si="32"/>
        <v>0.66598360655737709</v>
      </c>
      <c r="AQ21" s="19">
        <f t="shared" si="33"/>
        <v>1</v>
      </c>
      <c r="AR21" s="20">
        <f t="shared" si="34"/>
        <v>1.3333333333333333</v>
      </c>
      <c r="AS21" s="21">
        <f t="shared" si="35"/>
        <v>1</v>
      </c>
      <c r="AT21" s="20">
        <f t="shared" si="36"/>
        <v>0.30769230769230771</v>
      </c>
      <c r="AU21" s="19">
        <f t="shared" si="37"/>
        <v>0.67340067340067333</v>
      </c>
      <c r="AV21" s="19">
        <f t="shared" si="38"/>
        <v>0.8</v>
      </c>
      <c r="AW21" s="20">
        <f t="shared" si="39"/>
        <v>0.66666666666666663</v>
      </c>
      <c r="AX21" s="21">
        <f t="shared" si="40"/>
        <v>0.66666666666666663</v>
      </c>
      <c r="AY21" s="20">
        <f t="shared" si="41"/>
        <v>0.22222222222222221</v>
      </c>
      <c r="AZ21" s="60"/>
    </row>
    <row r="22" spans="1:52" x14ac:dyDescent="0.2">
      <c r="A22" s="65" t="s">
        <v>39</v>
      </c>
      <c r="B22" s="65" t="s">
        <v>33</v>
      </c>
      <c r="C22" s="65" t="s">
        <v>37</v>
      </c>
      <c r="D22" s="65" t="s">
        <v>34</v>
      </c>
      <c r="E22" s="65" t="s">
        <v>35</v>
      </c>
      <c r="F22" s="66">
        <v>6.145833333333333E-3</v>
      </c>
      <c r="G22" s="65">
        <v>7</v>
      </c>
      <c r="H22" s="65">
        <v>32</v>
      </c>
      <c r="I22" s="65">
        <v>23</v>
      </c>
      <c r="J22" s="65">
        <v>16</v>
      </c>
      <c r="K22" s="65">
        <v>1</v>
      </c>
      <c r="L22" s="65">
        <v>2</v>
      </c>
      <c r="M22" s="65">
        <v>6</v>
      </c>
      <c r="N22" s="65">
        <v>3</v>
      </c>
      <c r="O22" s="65">
        <v>5</v>
      </c>
      <c r="P22" s="65">
        <v>4</v>
      </c>
      <c r="Q22" s="65">
        <v>3</v>
      </c>
      <c r="R22" s="65">
        <v>6</v>
      </c>
      <c r="S22" s="65">
        <v>5</v>
      </c>
      <c r="T22" s="65">
        <v>16</v>
      </c>
      <c r="U22" s="65">
        <v>16</v>
      </c>
      <c r="V22" s="65">
        <v>1</v>
      </c>
      <c r="W22" s="65">
        <v>2</v>
      </c>
      <c r="X22" s="65">
        <v>7</v>
      </c>
      <c r="Y22" s="65">
        <v>3</v>
      </c>
      <c r="Z22" s="65">
        <v>4</v>
      </c>
      <c r="AA22" s="65">
        <v>0</v>
      </c>
      <c r="AB22" s="65">
        <v>4</v>
      </c>
      <c r="AC22" s="65">
        <v>0</v>
      </c>
      <c r="AD22" s="65">
        <v>12</v>
      </c>
      <c r="AE22" s="19">
        <f t="shared" si="22"/>
        <v>0.6</v>
      </c>
      <c r="AF22" s="19">
        <f t="shared" si="23"/>
        <v>6.25E-2</v>
      </c>
      <c r="AG22" s="19">
        <f t="shared" si="24"/>
        <v>0.25</v>
      </c>
      <c r="AH22" s="19">
        <f t="shared" si="25"/>
        <v>0.33333333333333331</v>
      </c>
      <c r="AI22" s="20">
        <f t="shared" si="26"/>
        <v>1.4375</v>
      </c>
      <c r="AJ22" s="19">
        <f t="shared" si="27"/>
        <v>0.27272727272727271</v>
      </c>
      <c r="AK22" s="19">
        <f t="shared" si="28"/>
        <v>6.25E-2</v>
      </c>
      <c r="AL22" s="19">
        <f t="shared" si="29"/>
        <v>0.22222222222222221</v>
      </c>
      <c r="AM22" s="19">
        <f t="shared" si="30"/>
        <v>1.0909090909090908</v>
      </c>
      <c r="AN22" s="20">
        <f t="shared" si="31"/>
        <v>1</v>
      </c>
      <c r="AO22" s="32">
        <f t="shared" si="10"/>
        <v>0.4375</v>
      </c>
      <c r="AP22" s="19">
        <f t="shared" si="32"/>
        <v>0.66860465116279078</v>
      </c>
      <c r="AQ22" s="19">
        <f t="shared" si="33"/>
        <v>0.75</v>
      </c>
      <c r="AR22" s="20">
        <f t="shared" si="34"/>
        <v>6</v>
      </c>
      <c r="AS22" s="21">
        <f t="shared" si="35"/>
        <v>0.8571428571428571</v>
      </c>
      <c r="AT22" s="20">
        <f t="shared" si="36"/>
        <v>0.375</v>
      </c>
      <c r="AU22" s="19">
        <f t="shared" si="37"/>
        <v>0.58651026392961869</v>
      </c>
      <c r="AV22" s="19">
        <f t="shared" si="38"/>
        <v>0.77777777777777779</v>
      </c>
      <c r="AW22" s="20">
        <f t="shared" si="39"/>
        <v>0</v>
      </c>
      <c r="AX22" s="21">
        <f t="shared" si="40"/>
        <v>0</v>
      </c>
      <c r="AY22" s="20">
        <f t="shared" si="41"/>
        <v>0</v>
      </c>
      <c r="AZ22" s="60"/>
    </row>
    <row r="23" spans="1:52" x14ac:dyDescent="0.2">
      <c r="A23" s="65" t="s">
        <v>28</v>
      </c>
      <c r="B23" s="65" t="s">
        <v>29</v>
      </c>
      <c r="C23" s="65" t="s">
        <v>30</v>
      </c>
      <c r="D23" s="65" t="s">
        <v>36</v>
      </c>
      <c r="E23" s="65" t="s">
        <v>34</v>
      </c>
      <c r="F23" s="66">
        <v>5.9490740740740745E-3</v>
      </c>
      <c r="G23" s="65">
        <v>3</v>
      </c>
      <c r="H23" s="65">
        <v>25</v>
      </c>
      <c r="I23" s="65">
        <v>19</v>
      </c>
      <c r="J23" s="65">
        <v>13</v>
      </c>
      <c r="K23" s="65">
        <v>3</v>
      </c>
      <c r="L23" s="65">
        <v>3</v>
      </c>
      <c r="M23" s="65">
        <v>2</v>
      </c>
      <c r="N23" s="65">
        <v>3</v>
      </c>
      <c r="O23" s="65">
        <v>2</v>
      </c>
      <c r="P23" s="65">
        <v>4</v>
      </c>
      <c r="Q23" s="65">
        <v>3</v>
      </c>
      <c r="R23" s="65">
        <v>5</v>
      </c>
      <c r="S23" s="65">
        <v>2</v>
      </c>
      <c r="T23" s="65">
        <v>16</v>
      </c>
      <c r="U23" s="65">
        <v>12</v>
      </c>
      <c r="V23" s="65">
        <v>1</v>
      </c>
      <c r="W23" s="65">
        <v>2</v>
      </c>
      <c r="X23" s="65">
        <v>4</v>
      </c>
      <c r="Y23" s="65">
        <v>4</v>
      </c>
      <c r="Z23" s="65">
        <v>5</v>
      </c>
      <c r="AA23" s="65">
        <v>2</v>
      </c>
      <c r="AB23" s="65">
        <v>1</v>
      </c>
      <c r="AC23" s="65">
        <v>1</v>
      </c>
      <c r="AD23" s="65">
        <v>2</v>
      </c>
      <c r="AE23" s="19">
        <f t="shared" si="22"/>
        <v>0.75</v>
      </c>
      <c r="AF23" s="19">
        <f t="shared" si="23"/>
        <v>0.23076923076923078</v>
      </c>
      <c r="AG23" s="19">
        <f t="shared" si="24"/>
        <v>0.6</v>
      </c>
      <c r="AH23" s="19">
        <f t="shared" si="25"/>
        <v>0.16666666666666666</v>
      </c>
      <c r="AI23" s="20">
        <f t="shared" si="26"/>
        <v>1.4615384615384615</v>
      </c>
      <c r="AJ23" s="19">
        <f t="shared" si="27"/>
        <v>0.58333333333333337</v>
      </c>
      <c r="AK23" s="19">
        <f t="shared" si="28"/>
        <v>8.3333333333333329E-2</v>
      </c>
      <c r="AL23" s="19">
        <f t="shared" si="29"/>
        <v>0.33333333333333331</v>
      </c>
      <c r="AM23" s="19">
        <f t="shared" si="30"/>
        <v>0.16666666666666666</v>
      </c>
      <c r="AN23" s="20">
        <f t="shared" si="31"/>
        <v>1.3333333333333333</v>
      </c>
      <c r="AO23" s="32">
        <f t="shared" si="10"/>
        <v>0.12820512820512819</v>
      </c>
      <c r="AP23" s="19">
        <f t="shared" si="32"/>
        <v>0.73757763975155277</v>
      </c>
      <c r="AQ23" s="19">
        <f t="shared" si="33"/>
        <v>0.4</v>
      </c>
      <c r="AR23" s="20">
        <f t="shared" si="34"/>
        <v>1.6666666666666667</v>
      </c>
      <c r="AS23" s="21">
        <f t="shared" si="35"/>
        <v>0.7142857142857143</v>
      </c>
      <c r="AT23" s="20">
        <f t="shared" si="36"/>
        <v>0.38461538461538464</v>
      </c>
      <c r="AU23" s="19">
        <f t="shared" si="37"/>
        <v>0.64308681672025725</v>
      </c>
      <c r="AV23" s="19">
        <f t="shared" si="38"/>
        <v>0.66666666666666663</v>
      </c>
      <c r="AW23" s="20">
        <f t="shared" si="39"/>
        <v>1</v>
      </c>
      <c r="AX23" s="21">
        <f t="shared" si="40"/>
        <v>0.16666666666666666</v>
      </c>
      <c r="AY23" s="20">
        <f t="shared" si="41"/>
        <v>8.3333333333333329E-2</v>
      </c>
      <c r="AZ23" s="60"/>
    </row>
    <row r="24" spans="1:52" x14ac:dyDescent="0.2">
      <c r="A24" s="65" t="s">
        <v>28</v>
      </c>
      <c r="B24" s="65" t="s">
        <v>30</v>
      </c>
      <c r="C24" s="65" t="s">
        <v>33</v>
      </c>
      <c r="D24" s="65" t="s">
        <v>36</v>
      </c>
      <c r="E24" s="65" t="s">
        <v>34</v>
      </c>
      <c r="F24" s="66">
        <v>5.8449074074074072E-3</v>
      </c>
      <c r="G24" s="65">
        <v>2</v>
      </c>
      <c r="H24" s="65">
        <v>22</v>
      </c>
      <c r="I24" s="65">
        <v>16</v>
      </c>
      <c r="J24" s="65">
        <v>10</v>
      </c>
      <c r="K24" s="65">
        <v>0</v>
      </c>
      <c r="L24" s="65">
        <v>2</v>
      </c>
      <c r="M24" s="65">
        <v>3</v>
      </c>
      <c r="N24" s="65">
        <v>5</v>
      </c>
      <c r="O24" s="65">
        <v>2</v>
      </c>
      <c r="P24" s="65">
        <v>2</v>
      </c>
      <c r="Q24" s="65">
        <v>3</v>
      </c>
      <c r="R24" s="65">
        <v>3</v>
      </c>
      <c r="S24" s="65">
        <v>0</v>
      </c>
      <c r="T24" s="65">
        <v>14</v>
      </c>
      <c r="U24" s="65">
        <v>12</v>
      </c>
      <c r="V24" s="65">
        <v>0</v>
      </c>
      <c r="W24" s="65">
        <v>3</v>
      </c>
      <c r="X24" s="65">
        <v>5</v>
      </c>
      <c r="Y24" s="65">
        <v>4</v>
      </c>
      <c r="Z24" s="65">
        <v>3</v>
      </c>
      <c r="AA24" s="65">
        <v>1</v>
      </c>
      <c r="AB24" s="65">
        <v>5</v>
      </c>
      <c r="AC24" s="65">
        <v>0</v>
      </c>
      <c r="AD24" s="65">
        <v>4</v>
      </c>
      <c r="AE24" s="19">
        <f t="shared" si="22"/>
        <v>0.66666666666666663</v>
      </c>
      <c r="AF24" s="19">
        <f t="shared" si="23"/>
        <v>0</v>
      </c>
      <c r="AG24" s="19">
        <f t="shared" si="24"/>
        <v>0.4</v>
      </c>
      <c r="AH24" s="19">
        <f t="shared" si="25"/>
        <v>0</v>
      </c>
      <c r="AI24" s="20">
        <f t="shared" si="26"/>
        <v>1.6</v>
      </c>
      <c r="AJ24" s="19">
        <f t="shared" si="27"/>
        <v>0.42307692307692307</v>
      </c>
      <c r="AK24" s="19">
        <f t="shared" si="28"/>
        <v>0</v>
      </c>
      <c r="AL24" s="19">
        <f t="shared" si="29"/>
        <v>0.375</v>
      </c>
      <c r="AM24" s="19">
        <f t="shared" si="30"/>
        <v>0.30769230769230771</v>
      </c>
      <c r="AN24" s="20">
        <f t="shared" si="31"/>
        <v>1.1666666666666667</v>
      </c>
      <c r="AO24" s="32">
        <f t="shared" si="10"/>
        <v>0.43333333333333335</v>
      </c>
      <c r="AP24" s="19">
        <f t="shared" si="32"/>
        <v>0.66666666666666663</v>
      </c>
      <c r="AQ24" s="19">
        <f t="shared" si="33"/>
        <v>0.6</v>
      </c>
      <c r="AR24" s="20">
        <f t="shared" si="34"/>
        <v>0</v>
      </c>
      <c r="AS24" s="21">
        <f t="shared" si="35"/>
        <v>0.42857142857142855</v>
      </c>
      <c r="AT24" s="20">
        <f t="shared" si="36"/>
        <v>0.3</v>
      </c>
      <c r="AU24" s="19">
        <f t="shared" si="37"/>
        <v>0.50432276657060515</v>
      </c>
      <c r="AV24" s="19">
        <f t="shared" si="38"/>
        <v>0.625</v>
      </c>
      <c r="AW24" s="20">
        <f t="shared" si="39"/>
        <v>0</v>
      </c>
      <c r="AX24" s="21">
        <f t="shared" si="40"/>
        <v>0</v>
      </c>
      <c r="AY24" s="20">
        <f t="shared" si="41"/>
        <v>0</v>
      </c>
      <c r="AZ24" s="60"/>
    </row>
    <row r="25" spans="1:52" x14ac:dyDescent="0.2">
      <c r="A25" s="65" t="s">
        <v>29</v>
      </c>
      <c r="B25" s="65" t="s">
        <v>30</v>
      </c>
      <c r="C25" s="65" t="s">
        <v>38</v>
      </c>
      <c r="D25" s="65" t="s">
        <v>34</v>
      </c>
      <c r="E25" s="65" t="s">
        <v>35</v>
      </c>
      <c r="F25" s="66">
        <v>5.6712962962962958E-3</v>
      </c>
      <c r="G25" s="65">
        <v>1</v>
      </c>
      <c r="H25" s="65">
        <v>23</v>
      </c>
      <c r="I25" s="65">
        <v>13</v>
      </c>
      <c r="J25" s="65">
        <v>11</v>
      </c>
      <c r="K25" s="65">
        <v>3</v>
      </c>
      <c r="L25" s="65">
        <v>2</v>
      </c>
      <c r="M25" s="65">
        <v>2</v>
      </c>
      <c r="N25" s="65">
        <v>4</v>
      </c>
      <c r="O25" s="65">
        <v>1</v>
      </c>
      <c r="P25" s="65">
        <v>1</v>
      </c>
      <c r="Q25" s="65">
        <v>2</v>
      </c>
      <c r="R25" s="65">
        <v>2</v>
      </c>
      <c r="S25" s="65">
        <v>5</v>
      </c>
      <c r="T25" s="65">
        <v>12</v>
      </c>
      <c r="U25" s="65">
        <v>12</v>
      </c>
      <c r="V25" s="65">
        <v>1</v>
      </c>
      <c r="W25" s="65">
        <v>2</v>
      </c>
      <c r="X25" s="65">
        <v>6</v>
      </c>
      <c r="Y25" s="65">
        <v>1</v>
      </c>
      <c r="Z25" s="65">
        <v>6</v>
      </c>
      <c r="AA25" s="65">
        <v>2</v>
      </c>
      <c r="AB25" s="65">
        <v>2</v>
      </c>
      <c r="AC25" s="65">
        <v>2</v>
      </c>
      <c r="AD25" s="65">
        <v>4</v>
      </c>
      <c r="AE25" s="19">
        <f t="shared" si="22"/>
        <v>0.6875</v>
      </c>
      <c r="AF25" s="19">
        <f t="shared" si="23"/>
        <v>0.27272727272727271</v>
      </c>
      <c r="AG25" s="19">
        <f t="shared" si="24"/>
        <v>0.5</v>
      </c>
      <c r="AH25" s="19">
        <f t="shared" si="25"/>
        <v>0.625</v>
      </c>
      <c r="AI25" s="20">
        <f t="shared" si="26"/>
        <v>1.1818181818181819</v>
      </c>
      <c r="AJ25" s="19">
        <f t="shared" si="27"/>
        <v>0.36363636363636365</v>
      </c>
      <c r="AK25" s="19">
        <f t="shared" si="28"/>
        <v>8.3333333333333329E-2</v>
      </c>
      <c r="AL25" s="19">
        <f t="shared" si="29"/>
        <v>0.25</v>
      </c>
      <c r="AM25" s="19">
        <f t="shared" si="30"/>
        <v>0.36363636363636365</v>
      </c>
      <c r="AN25" s="20">
        <f t="shared" si="31"/>
        <v>1</v>
      </c>
      <c r="AO25" s="32">
        <f t="shared" si="10"/>
        <v>0.18181818181818188</v>
      </c>
      <c r="AP25" s="19">
        <f t="shared" si="32"/>
        <v>0.63725490196078438</v>
      </c>
      <c r="AQ25" s="19">
        <f t="shared" si="33"/>
        <v>0.5</v>
      </c>
      <c r="AR25" s="20">
        <f t="shared" si="34"/>
        <v>0.66666666666666663</v>
      </c>
      <c r="AS25" s="21">
        <f t="shared" si="35"/>
        <v>0.4</v>
      </c>
      <c r="AT25" s="20">
        <f t="shared" si="36"/>
        <v>0.18181818181818182</v>
      </c>
      <c r="AU25" s="19">
        <f t="shared" si="37"/>
        <v>0.50505050505050497</v>
      </c>
      <c r="AV25" s="19">
        <f t="shared" si="38"/>
        <v>0.75</v>
      </c>
      <c r="AW25" s="20">
        <f t="shared" si="39"/>
        <v>2</v>
      </c>
      <c r="AX25" s="21">
        <f t="shared" si="40"/>
        <v>0.66666666666666663</v>
      </c>
      <c r="AY25" s="20">
        <f t="shared" si="41"/>
        <v>0.16666666666666666</v>
      </c>
      <c r="AZ25" s="60"/>
    </row>
    <row r="26" spans="1:52" x14ac:dyDescent="0.2">
      <c r="A26" s="65" t="s">
        <v>39</v>
      </c>
      <c r="B26" s="65" t="s">
        <v>33</v>
      </c>
      <c r="C26" s="65" t="s">
        <v>36</v>
      </c>
      <c r="D26" s="65" t="s">
        <v>34</v>
      </c>
      <c r="E26" s="65" t="s">
        <v>35</v>
      </c>
      <c r="F26" s="66">
        <v>5.5555555555555558E-3</v>
      </c>
      <c r="G26" s="65">
        <v>15</v>
      </c>
      <c r="H26" s="65">
        <v>23</v>
      </c>
      <c r="I26" s="65">
        <v>25</v>
      </c>
      <c r="J26" s="65">
        <v>14</v>
      </c>
      <c r="K26" s="65">
        <v>1</v>
      </c>
      <c r="L26" s="65">
        <v>0</v>
      </c>
      <c r="M26" s="65">
        <v>4</v>
      </c>
      <c r="N26" s="65">
        <v>5</v>
      </c>
      <c r="O26" s="65">
        <v>1</v>
      </c>
      <c r="P26" s="65">
        <v>4</v>
      </c>
      <c r="Q26" s="65">
        <v>1</v>
      </c>
      <c r="R26" s="65">
        <v>6</v>
      </c>
      <c r="S26" s="65">
        <v>5</v>
      </c>
      <c r="T26" s="65">
        <v>10</v>
      </c>
      <c r="U26" s="65">
        <v>9</v>
      </c>
      <c r="V26" s="65">
        <v>0</v>
      </c>
      <c r="W26" s="65">
        <v>0</v>
      </c>
      <c r="X26" s="65">
        <v>4</v>
      </c>
      <c r="Y26" s="65">
        <v>2</v>
      </c>
      <c r="Z26" s="65">
        <v>3</v>
      </c>
      <c r="AA26" s="65">
        <v>2</v>
      </c>
      <c r="AB26" s="65">
        <v>2</v>
      </c>
      <c r="AC26" s="65">
        <v>2</v>
      </c>
      <c r="AD26" s="65">
        <v>0</v>
      </c>
      <c r="AE26" s="19">
        <f t="shared" si="22"/>
        <v>1</v>
      </c>
      <c r="AF26" s="19">
        <f t="shared" si="23"/>
        <v>7.1428571428571425E-2</v>
      </c>
      <c r="AG26" s="19">
        <f t="shared" si="24"/>
        <v>0</v>
      </c>
      <c r="AH26" s="19">
        <f t="shared" si="25"/>
        <v>0.45454545454545453</v>
      </c>
      <c r="AI26" s="20">
        <f t="shared" si="26"/>
        <v>1.7857142857142858</v>
      </c>
      <c r="AJ26" s="19">
        <f t="shared" si="27"/>
        <v>0.55555555555555558</v>
      </c>
      <c r="AK26" s="19">
        <f t="shared" si="28"/>
        <v>0</v>
      </c>
      <c r="AL26" s="19">
        <f t="shared" si="29"/>
        <v>0</v>
      </c>
      <c r="AM26" s="19">
        <f t="shared" si="30"/>
        <v>0</v>
      </c>
      <c r="AN26" s="20">
        <f t="shared" si="31"/>
        <v>1.1111111111111112</v>
      </c>
      <c r="AO26" s="32">
        <f t="shared" si="10"/>
        <v>0.67460317460317465</v>
      </c>
      <c r="AP26" s="19">
        <f t="shared" si="32"/>
        <v>0.94696969696969702</v>
      </c>
      <c r="AQ26" s="19">
        <f t="shared" si="33"/>
        <v>1</v>
      </c>
      <c r="AR26" s="20">
        <f t="shared" si="34"/>
        <v>6</v>
      </c>
      <c r="AS26" s="21">
        <f t="shared" si="35"/>
        <v>0.66666666666666663</v>
      </c>
      <c r="AT26" s="20">
        <f t="shared" si="36"/>
        <v>0.42857142857142855</v>
      </c>
      <c r="AU26" s="19">
        <f t="shared" si="37"/>
        <v>0.55555555555555558</v>
      </c>
      <c r="AV26" s="19">
        <f t="shared" si="38"/>
        <v>1</v>
      </c>
      <c r="AW26" s="20">
        <f t="shared" si="39"/>
        <v>0</v>
      </c>
      <c r="AX26" s="21">
        <f t="shared" si="40"/>
        <v>0.5</v>
      </c>
      <c r="AY26" s="20">
        <f t="shared" si="41"/>
        <v>0.22222222222222221</v>
      </c>
      <c r="AZ26" s="60"/>
    </row>
    <row r="27" spans="1:52" x14ac:dyDescent="0.2">
      <c r="A27" s="65" t="s">
        <v>28</v>
      </c>
      <c r="B27" s="65" t="s">
        <v>30</v>
      </c>
      <c r="C27" s="65" t="s">
        <v>38</v>
      </c>
      <c r="D27" s="65" t="s">
        <v>34</v>
      </c>
      <c r="E27" s="65" t="s">
        <v>35</v>
      </c>
      <c r="F27" s="66">
        <v>5.4976851851851853E-3</v>
      </c>
      <c r="G27" s="65">
        <v>1</v>
      </c>
      <c r="H27" s="65">
        <v>24</v>
      </c>
      <c r="I27" s="65">
        <v>12</v>
      </c>
      <c r="J27" s="65">
        <v>12</v>
      </c>
      <c r="K27" s="65">
        <v>3</v>
      </c>
      <c r="L27" s="65">
        <v>1</v>
      </c>
      <c r="M27" s="65">
        <v>4</v>
      </c>
      <c r="N27" s="65">
        <v>3</v>
      </c>
      <c r="O27" s="65">
        <v>4</v>
      </c>
      <c r="P27" s="65">
        <v>2</v>
      </c>
      <c r="Q27" s="65">
        <v>1</v>
      </c>
      <c r="R27" s="65">
        <v>2</v>
      </c>
      <c r="S27" s="65">
        <v>0</v>
      </c>
      <c r="T27" s="65">
        <v>11</v>
      </c>
      <c r="U27" s="65">
        <v>12</v>
      </c>
      <c r="V27" s="65">
        <v>0</v>
      </c>
      <c r="W27" s="65">
        <v>0</v>
      </c>
      <c r="X27" s="65">
        <v>7</v>
      </c>
      <c r="Y27" s="65">
        <v>4</v>
      </c>
      <c r="Z27" s="65">
        <v>4</v>
      </c>
      <c r="AA27" s="65">
        <v>0</v>
      </c>
      <c r="AB27" s="65">
        <v>2</v>
      </c>
      <c r="AC27" s="65">
        <v>0</v>
      </c>
      <c r="AD27" s="65">
        <v>4</v>
      </c>
      <c r="AE27" s="19">
        <f t="shared" si="22"/>
        <v>0.6</v>
      </c>
      <c r="AF27" s="19">
        <f t="shared" si="23"/>
        <v>0.25</v>
      </c>
      <c r="AG27" s="19">
        <f t="shared" si="24"/>
        <v>0.2</v>
      </c>
      <c r="AH27" s="19">
        <f t="shared" si="25"/>
        <v>0</v>
      </c>
      <c r="AI27" s="20">
        <f t="shared" si="26"/>
        <v>1</v>
      </c>
      <c r="AJ27" s="19">
        <f t="shared" si="27"/>
        <v>0.4</v>
      </c>
      <c r="AK27" s="19">
        <f t="shared" si="28"/>
        <v>0</v>
      </c>
      <c r="AL27" s="19">
        <f t="shared" si="29"/>
        <v>0</v>
      </c>
      <c r="AM27" s="19">
        <f t="shared" si="30"/>
        <v>0.4</v>
      </c>
      <c r="AN27" s="20">
        <f t="shared" si="31"/>
        <v>0.91666666666666663</v>
      </c>
      <c r="AO27" s="32">
        <f t="shared" si="10"/>
        <v>8.333333333333337E-2</v>
      </c>
      <c r="AP27" s="19">
        <f t="shared" si="32"/>
        <v>0.6</v>
      </c>
      <c r="AQ27" s="19">
        <f t="shared" si="33"/>
        <v>0.8</v>
      </c>
      <c r="AR27" s="20">
        <f t="shared" si="34"/>
        <v>0.66666666666666663</v>
      </c>
      <c r="AS27" s="21">
        <f t="shared" si="35"/>
        <v>0.4</v>
      </c>
      <c r="AT27" s="20">
        <f t="shared" si="36"/>
        <v>0.16666666666666666</v>
      </c>
      <c r="AU27" s="19">
        <f t="shared" si="37"/>
        <v>0.50551470588235292</v>
      </c>
      <c r="AV27" s="19">
        <f t="shared" si="38"/>
        <v>1</v>
      </c>
      <c r="AW27" s="20">
        <f t="shared" si="39"/>
        <v>0</v>
      </c>
      <c r="AX27" s="21">
        <f t="shared" si="40"/>
        <v>0</v>
      </c>
      <c r="AY27" s="20">
        <f t="shared" si="41"/>
        <v>0</v>
      </c>
      <c r="AZ27" s="60"/>
    </row>
    <row r="28" spans="1:52" x14ac:dyDescent="0.2">
      <c r="A28" s="65" t="s">
        <v>30</v>
      </c>
      <c r="B28" s="65" t="s">
        <v>31</v>
      </c>
      <c r="C28" s="65" t="s">
        <v>33</v>
      </c>
      <c r="D28" s="65" t="s">
        <v>34</v>
      </c>
      <c r="E28" s="65" t="s">
        <v>35</v>
      </c>
      <c r="F28" s="66">
        <v>5.1736111111111115E-3</v>
      </c>
      <c r="G28" s="65">
        <v>4</v>
      </c>
      <c r="H28" s="65">
        <v>22</v>
      </c>
      <c r="I28" s="65">
        <v>14</v>
      </c>
      <c r="J28" s="65">
        <v>12</v>
      </c>
      <c r="K28" s="65">
        <v>2</v>
      </c>
      <c r="L28" s="65">
        <v>4</v>
      </c>
      <c r="M28" s="65">
        <v>5</v>
      </c>
      <c r="N28" s="65">
        <v>1</v>
      </c>
      <c r="O28" s="65">
        <v>4</v>
      </c>
      <c r="P28" s="65">
        <v>4</v>
      </c>
      <c r="Q28" s="65">
        <v>5</v>
      </c>
      <c r="R28" s="65">
        <v>2</v>
      </c>
      <c r="S28" s="65">
        <v>0</v>
      </c>
      <c r="T28" s="65">
        <v>10</v>
      </c>
      <c r="U28" s="65">
        <v>10</v>
      </c>
      <c r="V28" s="65">
        <v>0</v>
      </c>
      <c r="W28" s="65">
        <v>1</v>
      </c>
      <c r="X28" s="65">
        <v>6</v>
      </c>
      <c r="Y28" s="65">
        <v>3</v>
      </c>
      <c r="Z28" s="65">
        <v>6</v>
      </c>
      <c r="AA28" s="65">
        <v>1</v>
      </c>
      <c r="AB28" s="65">
        <v>0</v>
      </c>
      <c r="AC28" s="65">
        <v>2</v>
      </c>
      <c r="AD28" s="65">
        <v>2</v>
      </c>
      <c r="AE28" s="19">
        <f t="shared" si="22"/>
        <v>0.5</v>
      </c>
      <c r="AF28" s="19">
        <f t="shared" si="23"/>
        <v>0.16666666666666666</v>
      </c>
      <c r="AG28" s="19">
        <f t="shared" si="24"/>
        <v>0.44444444444444442</v>
      </c>
      <c r="AH28" s="19">
        <f t="shared" si="25"/>
        <v>0</v>
      </c>
      <c r="AI28" s="20">
        <f t="shared" si="26"/>
        <v>1.1666666666666667</v>
      </c>
      <c r="AJ28" s="19">
        <f t="shared" si="27"/>
        <v>0.45</v>
      </c>
      <c r="AK28" s="19">
        <f t="shared" si="28"/>
        <v>0</v>
      </c>
      <c r="AL28" s="19">
        <f t="shared" si="29"/>
        <v>0.14285714285714285</v>
      </c>
      <c r="AM28" s="19">
        <f t="shared" si="30"/>
        <v>0.2</v>
      </c>
      <c r="AN28" s="20">
        <f t="shared" si="31"/>
        <v>1</v>
      </c>
      <c r="AO28" s="32">
        <f t="shared" si="10"/>
        <v>0.16666666666666674</v>
      </c>
      <c r="AP28" s="19">
        <f t="shared" si="32"/>
        <v>0.5</v>
      </c>
      <c r="AQ28" s="19">
        <f t="shared" si="33"/>
        <v>0.55555555555555558</v>
      </c>
      <c r="AR28" s="20">
        <f t="shared" si="34"/>
        <v>1</v>
      </c>
      <c r="AS28" s="21">
        <f t="shared" si="35"/>
        <v>0.4</v>
      </c>
      <c r="AT28" s="20">
        <f t="shared" si="36"/>
        <v>0.16666666666666666</v>
      </c>
      <c r="AU28" s="19">
        <f t="shared" si="37"/>
        <v>0.47892720306513414</v>
      </c>
      <c r="AV28" s="19">
        <f t="shared" si="38"/>
        <v>0.8571428571428571</v>
      </c>
      <c r="AW28" s="20">
        <f t="shared" si="39"/>
        <v>0</v>
      </c>
      <c r="AX28" s="21">
        <f t="shared" si="40"/>
        <v>0.5</v>
      </c>
      <c r="AY28" s="20">
        <f t="shared" si="41"/>
        <v>0.2</v>
      </c>
      <c r="AZ28" s="60"/>
    </row>
    <row r="29" spans="1:52" x14ac:dyDescent="0.2">
      <c r="A29" s="65" t="s">
        <v>28</v>
      </c>
      <c r="B29" s="65" t="s">
        <v>29</v>
      </c>
      <c r="C29" s="65" t="s">
        <v>39</v>
      </c>
      <c r="D29" s="65" t="s">
        <v>36</v>
      </c>
      <c r="E29" s="65" t="s">
        <v>35</v>
      </c>
      <c r="F29" s="66">
        <v>4.6180555555555558E-3</v>
      </c>
      <c r="G29" s="65">
        <v>-6</v>
      </c>
      <c r="H29" s="65">
        <v>23</v>
      </c>
      <c r="I29" s="65">
        <v>11</v>
      </c>
      <c r="J29" s="65">
        <v>11</v>
      </c>
      <c r="K29" s="65">
        <v>3</v>
      </c>
      <c r="L29" s="65">
        <v>0</v>
      </c>
      <c r="M29" s="65">
        <v>3</v>
      </c>
      <c r="N29" s="65">
        <v>4</v>
      </c>
      <c r="O29" s="65">
        <v>0</v>
      </c>
      <c r="P29" s="65">
        <v>1</v>
      </c>
      <c r="Q29" s="65">
        <v>3</v>
      </c>
      <c r="R29" s="65">
        <v>1</v>
      </c>
      <c r="S29" s="65">
        <v>0</v>
      </c>
      <c r="T29" s="65">
        <v>17</v>
      </c>
      <c r="U29" s="65">
        <v>12</v>
      </c>
      <c r="V29" s="65">
        <v>1</v>
      </c>
      <c r="W29" s="65">
        <v>0</v>
      </c>
      <c r="X29" s="65">
        <v>3</v>
      </c>
      <c r="Y29" s="65">
        <v>5</v>
      </c>
      <c r="Z29" s="65">
        <v>2</v>
      </c>
      <c r="AA29" s="65">
        <v>2</v>
      </c>
      <c r="AB29" s="65">
        <v>1</v>
      </c>
      <c r="AC29" s="65">
        <v>4</v>
      </c>
      <c r="AD29" s="65">
        <v>2</v>
      </c>
      <c r="AE29" s="19">
        <f t="shared" si="22"/>
        <v>0.6875</v>
      </c>
      <c r="AF29" s="19">
        <f t="shared" si="23"/>
        <v>0.27272727272727271</v>
      </c>
      <c r="AG29" s="19">
        <f t="shared" si="24"/>
        <v>0</v>
      </c>
      <c r="AH29" s="19">
        <f t="shared" si="25"/>
        <v>0</v>
      </c>
      <c r="AI29" s="20">
        <f t="shared" si="26"/>
        <v>1</v>
      </c>
      <c r="AJ29" s="19">
        <f t="shared" si="27"/>
        <v>0.8</v>
      </c>
      <c r="AK29" s="19">
        <f t="shared" si="28"/>
        <v>8.3333333333333329E-2</v>
      </c>
      <c r="AL29" s="19">
        <f t="shared" si="29"/>
        <v>0</v>
      </c>
      <c r="AM29" s="19">
        <f t="shared" si="30"/>
        <v>0.2</v>
      </c>
      <c r="AN29" s="20">
        <f t="shared" si="31"/>
        <v>1.4166666666666667</v>
      </c>
      <c r="AO29" s="32">
        <f t="shared" si="10"/>
        <v>-0.41666666666666674</v>
      </c>
      <c r="AP29" s="19">
        <f t="shared" si="32"/>
        <v>0.6875</v>
      </c>
      <c r="AQ29" s="19">
        <f t="shared" si="33"/>
        <v>1</v>
      </c>
      <c r="AR29" s="20">
        <f t="shared" si="34"/>
        <v>0.33333333333333331</v>
      </c>
      <c r="AS29" s="21">
        <f t="shared" si="35"/>
        <v>0.2</v>
      </c>
      <c r="AT29" s="20">
        <f t="shared" si="36"/>
        <v>9.0909090909090912E-2</v>
      </c>
      <c r="AU29" s="19">
        <f t="shared" si="37"/>
        <v>0.81417624521072796</v>
      </c>
      <c r="AV29" s="19">
        <f t="shared" si="38"/>
        <v>1</v>
      </c>
      <c r="AW29" s="20">
        <f t="shared" si="39"/>
        <v>4</v>
      </c>
      <c r="AX29" s="21">
        <f t="shared" si="40"/>
        <v>0.5714285714285714</v>
      </c>
      <c r="AY29" s="20">
        <f t="shared" si="41"/>
        <v>0.33333333333333331</v>
      </c>
      <c r="AZ29" s="60"/>
    </row>
    <row r="30" spans="1:52" x14ac:dyDescent="0.2">
      <c r="A30" s="65" t="s">
        <v>28</v>
      </c>
      <c r="B30" s="65" t="s">
        <v>29</v>
      </c>
      <c r="C30" s="65" t="s">
        <v>30</v>
      </c>
      <c r="D30" s="65" t="s">
        <v>37</v>
      </c>
      <c r="E30" s="65" t="s">
        <v>34</v>
      </c>
      <c r="F30" s="66">
        <v>4.31712962962963E-3</v>
      </c>
      <c r="G30" s="65">
        <v>3</v>
      </c>
      <c r="H30" s="65">
        <v>21</v>
      </c>
      <c r="I30" s="65">
        <v>10</v>
      </c>
      <c r="J30" s="65">
        <v>11</v>
      </c>
      <c r="K30" s="65">
        <v>4</v>
      </c>
      <c r="L30" s="65">
        <v>0</v>
      </c>
      <c r="M30" s="65">
        <v>3</v>
      </c>
      <c r="N30" s="65">
        <v>1</v>
      </c>
      <c r="O30" s="65">
        <v>2</v>
      </c>
      <c r="P30" s="65">
        <v>2</v>
      </c>
      <c r="Q30" s="65">
        <v>1</v>
      </c>
      <c r="R30" s="65">
        <v>1</v>
      </c>
      <c r="S30" s="65">
        <v>2</v>
      </c>
      <c r="T30" s="65">
        <v>7</v>
      </c>
      <c r="U30" s="65">
        <v>10</v>
      </c>
      <c r="V30" s="65">
        <v>1</v>
      </c>
      <c r="W30" s="65">
        <v>2</v>
      </c>
      <c r="X30" s="65">
        <v>6</v>
      </c>
      <c r="Y30" s="65">
        <v>2</v>
      </c>
      <c r="Z30" s="65">
        <v>4</v>
      </c>
      <c r="AA30" s="65">
        <v>1</v>
      </c>
      <c r="AB30" s="65">
        <v>5</v>
      </c>
      <c r="AC30" s="65">
        <v>2</v>
      </c>
      <c r="AD30" s="65">
        <v>0</v>
      </c>
      <c r="AE30" s="19">
        <f t="shared" si="22"/>
        <v>0.66666666666666663</v>
      </c>
      <c r="AF30" s="19">
        <f t="shared" si="23"/>
        <v>0.36363636363636365</v>
      </c>
      <c r="AG30" s="19">
        <f t="shared" si="24"/>
        <v>0</v>
      </c>
      <c r="AH30" s="19">
        <f t="shared" si="25"/>
        <v>0.33333333333333331</v>
      </c>
      <c r="AI30" s="20">
        <f t="shared" si="26"/>
        <v>0.90909090909090906</v>
      </c>
      <c r="AJ30" s="19">
        <f t="shared" si="27"/>
        <v>0.29166666666666669</v>
      </c>
      <c r="AK30" s="19">
        <f t="shared" si="28"/>
        <v>0.1</v>
      </c>
      <c r="AL30" s="19">
        <f t="shared" si="29"/>
        <v>0.25</v>
      </c>
      <c r="AM30" s="19">
        <f t="shared" si="30"/>
        <v>0</v>
      </c>
      <c r="AN30" s="20">
        <f t="shared" si="31"/>
        <v>0.7</v>
      </c>
      <c r="AO30" s="32">
        <f t="shared" si="10"/>
        <v>0.20909090909090911</v>
      </c>
      <c r="AP30" s="19">
        <f t="shared" si="32"/>
        <v>0.72674418604651159</v>
      </c>
      <c r="AQ30" s="19">
        <f t="shared" si="33"/>
        <v>1</v>
      </c>
      <c r="AR30" s="20">
        <f t="shared" si="34"/>
        <v>0.25</v>
      </c>
      <c r="AS30" s="21">
        <f t="shared" si="35"/>
        <v>0.33333333333333331</v>
      </c>
      <c r="AT30" s="20">
        <f t="shared" si="36"/>
        <v>9.0909090909090912E-2</v>
      </c>
      <c r="AU30" s="19">
        <f t="shared" si="37"/>
        <v>0.29166666666666669</v>
      </c>
      <c r="AV30" s="19">
        <f t="shared" si="38"/>
        <v>0.75</v>
      </c>
      <c r="AW30" s="20">
        <f t="shared" si="39"/>
        <v>2</v>
      </c>
      <c r="AX30" s="21">
        <f t="shared" si="40"/>
        <v>0.66666666666666663</v>
      </c>
      <c r="AY30" s="20">
        <f t="shared" si="41"/>
        <v>0.2</v>
      </c>
      <c r="AZ30" s="60"/>
    </row>
    <row r="31" spans="1:52" x14ac:dyDescent="0.2">
      <c r="A31" s="65" t="s">
        <v>29</v>
      </c>
      <c r="B31" s="65" t="s">
        <v>30</v>
      </c>
      <c r="C31" s="65" t="s">
        <v>33</v>
      </c>
      <c r="D31" s="65" t="s">
        <v>37</v>
      </c>
      <c r="E31" s="65" t="s">
        <v>34</v>
      </c>
      <c r="F31" s="66">
        <v>4.2939814814814811E-3</v>
      </c>
      <c r="G31" s="65">
        <v>-1</v>
      </c>
      <c r="H31" s="65">
        <v>22</v>
      </c>
      <c r="I31" s="65">
        <v>10</v>
      </c>
      <c r="J31" s="65">
        <v>11</v>
      </c>
      <c r="K31" s="65">
        <v>1</v>
      </c>
      <c r="L31" s="65">
        <v>0</v>
      </c>
      <c r="M31" s="65">
        <v>6</v>
      </c>
      <c r="N31" s="65">
        <v>5</v>
      </c>
      <c r="O31" s="65">
        <v>4</v>
      </c>
      <c r="P31" s="65">
        <v>0</v>
      </c>
      <c r="Q31" s="65">
        <v>1</v>
      </c>
      <c r="R31" s="65">
        <v>4</v>
      </c>
      <c r="S31" s="65">
        <v>1</v>
      </c>
      <c r="T31" s="65">
        <v>11</v>
      </c>
      <c r="U31" s="65">
        <v>11</v>
      </c>
      <c r="V31" s="65">
        <v>3</v>
      </c>
      <c r="W31" s="65">
        <v>0</v>
      </c>
      <c r="X31" s="65">
        <v>3</v>
      </c>
      <c r="Y31" s="65">
        <v>4</v>
      </c>
      <c r="Z31" s="65">
        <v>1</v>
      </c>
      <c r="AA31" s="65">
        <v>1</v>
      </c>
      <c r="AB31" s="65">
        <v>2</v>
      </c>
      <c r="AC31" s="65">
        <v>2</v>
      </c>
      <c r="AD31" s="65">
        <v>0</v>
      </c>
      <c r="AE31" s="19">
        <f t="shared" si="22"/>
        <v>0.5</v>
      </c>
      <c r="AF31" s="19">
        <f t="shared" si="23"/>
        <v>9.0909090909090912E-2</v>
      </c>
      <c r="AG31" s="19">
        <f t="shared" si="24"/>
        <v>0</v>
      </c>
      <c r="AH31" s="19">
        <f t="shared" si="25"/>
        <v>0.1</v>
      </c>
      <c r="AI31" s="20">
        <f t="shared" si="26"/>
        <v>0.90909090909090906</v>
      </c>
      <c r="AJ31" s="19">
        <f t="shared" si="27"/>
        <v>0.6875</v>
      </c>
      <c r="AK31" s="19">
        <f t="shared" si="28"/>
        <v>0.27272727272727271</v>
      </c>
      <c r="AL31" s="19">
        <f t="shared" si="29"/>
        <v>0</v>
      </c>
      <c r="AM31" s="19">
        <f t="shared" si="30"/>
        <v>0</v>
      </c>
      <c r="AN31" s="20">
        <f t="shared" si="31"/>
        <v>1</v>
      </c>
      <c r="AO31" s="32">
        <f t="shared" si="10"/>
        <v>-9.0909090909090939E-2</v>
      </c>
      <c r="AP31" s="19">
        <f t="shared" si="32"/>
        <v>0.47892720306513414</v>
      </c>
      <c r="AQ31" s="19">
        <f t="shared" si="33"/>
        <v>1</v>
      </c>
      <c r="AR31" s="20">
        <f t="shared" si="34"/>
        <v>4</v>
      </c>
      <c r="AS31" s="21">
        <f t="shared" si="35"/>
        <v>0.8</v>
      </c>
      <c r="AT31" s="20">
        <f t="shared" si="36"/>
        <v>0.36363636363636365</v>
      </c>
      <c r="AU31" s="19">
        <f t="shared" si="37"/>
        <v>0.6875</v>
      </c>
      <c r="AV31" s="19">
        <f t="shared" si="38"/>
        <v>1</v>
      </c>
      <c r="AW31" s="20">
        <f t="shared" si="39"/>
        <v>0.66666666666666663</v>
      </c>
      <c r="AX31" s="21">
        <f t="shared" si="40"/>
        <v>0.4</v>
      </c>
      <c r="AY31" s="20">
        <f t="shared" si="41"/>
        <v>0.18181818181818182</v>
      </c>
      <c r="AZ31" s="60"/>
    </row>
    <row r="32" spans="1:52" x14ac:dyDescent="0.2">
      <c r="A32" s="65" t="s">
        <v>29</v>
      </c>
      <c r="B32" s="65" t="s">
        <v>30</v>
      </c>
      <c r="C32" s="65" t="s">
        <v>31</v>
      </c>
      <c r="D32" s="65" t="s">
        <v>33</v>
      </c>
      <c r="E32" s="65" t="s">
        <v>34</v>
      </c>
      <c r="F32" s="66">
        <v>4.2361111111111106E-3</v>
      </c>
      <c r="G32" s="65">
        <v>-5</v>
      </c>
      <c r="H32" s="65">
        <v>22</v>
      </c>
      <c r="I32" s="65">
        <v>8</v>
      </c>
      <c r="J32" s="65">
        <v>10</v>
      </c>
      <c r="K32" s="65">
        <v>1</v>
      </c>
      <c r="L32" s="65">
        <v>1</v>
      </c>
      <c r="M32" s="65">
        <v>5</v>
      </c>
      <c r="N32" s="65">
        <v>3</v>
      </c>
      <c r="O32" s="65">
        <v>5</v>
      </c>
      <c r="P32" s="65">
        <v>0</v>
      </c>
      <c r="Q32" s="65">
        <v>1</v>
      </c>
      <c r="R32" s="65">
        <v>1</v>
      </c>
      <c r="S32" s="65">
        <v>2</v>
      </c>
      <c r="T32" s="65">
        <v>13</v>
      </c>
      <c r="U32" s="65">
        <v>12</v>
      </c>
      <c r="V32" s="65">
        <v>3</v>
      </c>
      <c r="W32" s="65">
        <v>3</v>
      </c>
      <c r="X32" s="65">
        <v>4</v>
      </c>
      <c r="Y32" s="65">
        <v>4</v>
      </c>
      <c r="Z32" s="65">
        <v>5</v>
      </c>
      <c r="AA32" s="65">
        <v>1</v>
      </c>
      <c r="AB32" s="65">
        <v>1</v>
      </c>
      <c r="AC32" s="65">
        <v>2</v>
      </c>
      <c r="AD32" s="65">
        <v>3</v>
      </c>
      <c r="AE32" s="19">
        <f t="shared" si="22"/>
        <v>0.33333333333333331</v>
      </c>
      <c r="AF32" s="19">
        <f t="shared" si="23"/>
        <v>0.1</v>
      </c>
      <c r="AG32" s="19">
        <f t="shared" si="24"/>
        <v>0.16666666666666666</v>
      </c>
      <c r="AH32" s="19">
        <f t="shared" si="25"/>
        <v>0.22222222222222221</v>
      </c>
      <c r="AI32" s="20">
        <f t="shared" si="26"/>
        <v>0.8</v>
      </c>
      <c r="AJ32" s="19">
        <f t="shared" si="27"/>
        <v>0.5</v>
      </c>
      <c r="AK32" s="19">
        <f t="shared" si="28"/>
        <v>0.25</v>
      </c>
      <c r="AL32" s="19">
        <f t="shared" si="29"/>
        <v>0.42857142857142855</v>
      </c>
      <c r="AM32" s="19">
        <f t="shared" si="30"/>
        <v>0.27272727272727271</v>
      </c>
      <c r="AN32" s="20">
        <f t="shared" si="31"/>
        <v>1.0833333333333333</v>
      </c>
      <c r="AO32" s="32">
        <f t="shared" si="10"/>
        <v>-0.28333333333333321</v>
      </c>
      <c r="AP32" s="19">
        <f t="shared" si="32"/>
        <v>0.40485829959514169</v>
      </c>
      <c r="AQ32" s="19">
        <f t="shared" si="33"/>
        <v>0.83333333333333337</v>
      </c>
      <c r="AR32" s="20">
        <f t="shared" si="34"/>
        <v>1</v>
      </c>
      <c r="AS32" s="21">
        <f t="shared" si="35"/>
        <v>0.33333333333333331</v>
      </c>
      <c r="AT32" s="20">
        <f t="shared" si="36"/>
        <v>0.1</v>
      </c>
      <c r="AU32" s="19">
        <f t="shared" si="37"/>
        <v>0.55746140651801024</v>
      </c>
      <c r="AV32" s="19">
        <f t="shared" si="38"/>
        <v>0.5714285714285714</v>
      </c>
      <c r="AW32" s="20">
        <f t="shared" si="39"/>
        <v>0.66666666666666663</v>
      </c>
      <c r="AX32" s="21">
        <f t="shared" si="40"/>
        <v>0.4</v>
      </c>
      <c r="AY32" s="20">
        <f t="shared" si="41"/>
        <v>0.16666666666666666</v>
      </c>
      <c r="AZ32" s="60"/>
    </row>
    <row r="33" spans="1:52" x14ac:dyDescent="0.2">
      <c r="A33" s="65" t="s">
        <v>28</v>
      </c>
      <c r="B33" s="65" t="s">
        <v>29</v>
      </c>
      <c r="C33" s="65" t="s">
        <v>39</v>
      </c>
      <c r="D33" s="65" t="s">
        <v>37</v>
      </c>
      <c r="E33" s="65" t="s">
        <v>35</v>
      </c>
      <c r="F33" s="66">
        <v>3.9814814814814817E-3</v>
      </c>
      <c r="G33" s="65">
        <v>-7</v>
      </c>
      <c r="H33" s="65">
        <v>16</v>
      </c>
      <c r="I33" s="65">
        <v>3</v>
      </c>
      <c r="J33" s="65">
        <v>9</v>
      </c>
      <c r="K33" s="65">
        <v>4</v>
      </c>
      <c r="L33" s="65">
        <v>3</v>
      </c>
      <c r="M33" s="65">
        <v>4</v>
      </c>
      <c r="N33" s="65">
        <v>1</v>
      </c>
      <c r="O33" s="65">
        <v>5</v>
      </c>
      <c r="P33" s="65">
        <v>0</v>
      </c>
      <c r="Q33" s="65">
        <v>1</v>
      </c>
      <c r="R33" s="65">
        <v>1</v>
      </c>
      <c r="S33" s="65">
        <v>2</v>
      </c>
      <c r="T33" s="65">
        <v>10</v>
      </c>
      <c r="U33" s="65">
        <v>7</v>
      </c>
      <c r="V33" s="65">
        <v>2</v>
      </c>
      <c r="W33" s="65">
        <v>1</v>
      </c>
      <c r="X33" s="65">
        <v>1</v>
      </c>
      <c r="Y33" s="65">
        <v>5</v>
      </c>
      <c r="Z33" s="65">
        <v>2</v>
      </c>
      <c r="AA33" s="65">
        <v>0</v>
      </c>
      <c r="AB33" s="65">
        <v>0</v>
      </c>
      <c r="AC33" s="65">
        <v>2</v>
      </c>
      <c r="AD33" s="65">
        <v>0</v>
      </c>
      <c r="AE33" s="19">
        <f t="shared" si="22"/>
        <v>0.14285714285714285</v>
      </c>
      <c r="AF33" s="19">
        <f t="shared" si="23"/>
        <v>0.44444444444444442</v>
      </c>
      <c r="AG33" s="19">
        <f t="shared" si="24"/>
        <v>0.42857142857142855</v>
      </c>
      <c r="AH33" s="19">
        <f t="shared" si="25"/>
        <v>0.2857142857142857</v>
      </c>
      <c r="AI33" s="20">
        <f t="shared" si="26"/>
        <v>0.33333333333333331</v>
      </c>
      <c r="AJ33" s="19">
        <f t="shared" si="27"/>
        <v>0.7142857142857143</v>
      </c>
      <c r="AK33" s="19">
        <f t="shared" si="28"/>
        <v>0.2857142857142857</v>
      </c>
      <c r="AL33" s="19">
        <f t="shared" si="29"/>
        <v>0.5</v>
      </c>
      <c r="AM33" s="19">
        <f t="shared" si="30"/>
        <v>0</v>
      </c>
      <c r="AN33" s="20">
        <f t="shared" si="31"/>
        <v>1.4285714285714286</v>
      </c>
      <c r="AO33" s="32">
        <f t="shared" si="10"/>
        <v>-1.0952380952380953</v>
      </c>
      <c r="AP33" s="19">
        <f t="shared" si="32"/>
        <v>0.19035532994923859</v>
      </c>
      <c r="AQ33" s="19">
        <f t="shared" si="33"/>
        <v>0.5714285714285714</v>
      </c>
      <c r="AR33" s="20">
        <f t="shared" si="34"/>
        <v>0.25</v>
      </c>
      <c r="AS33" s="21">
        <f t="shared" si="35"/>
        <v>1</v>
      </c>
      <c r="AT33" s="20">
        <f t="shared" si="36"/>
        <v>0.1111111111111111</v>
      </c>
      <c r="AU33" s="19">
        <f t="shared" si="37"/>
        <v>0.7142857142857143</v>
      </c>
      <c r="AV33" s="19">
        <f t="shared" si="38"/>
        <v>0.5</v>
      </c>
      <c r="AW33" s="20">
        <f t="shared" si="39"/>
        <v>1</v>
      </c>
      <c r="AX33" s="21">
        <f t="shared" si="40"/>
        <v>0.4</v>
      </c>
      <c r="AY33" s="20">
        <f t="shared" si="41"/>
        <v>0.2857142857142857</v>
      </c>
      <c r="AZ33" s="60"/>
    </row>
    <row r="34" spans="1:52" x14ac:dyDescent="0.2">
      <c r="A34" s="65" t="s">
        <v>28</v>
      </c>
      <c r="B34" s="65" t="s">
        <v>30</v>
      </c>
      <c r="C34" s="65" t="s">
        <v>39</v>
      </c>
      <c r="D34" s="65" t="s">
        <v>33</v>
      </c>
      <c r="E34" s="65" t="s">
        <v>35</v>
      </c>
      <c r="F34" s="66">
        <v>3.7962962962962963E-3</v>
      </c>
      <c r="G34" s="65">
        <v>6</v>
      </c>
      <c r="H34" s="65">
        <v>16</v>
      </c>
      <c r="I34" s="65">
        <v>9</v>
      </c>
      <c r="J34" s="65">
        <v>8</v>
      </c>
      <c r="K34" s="65">
        <v>2</v>
      </c>
      <c r="L34" s="65">
        <v>1</v>
      </c>
      <c r="M34" s="65">
        <v>3</v>
      </c>
      <c r="N34" s="65">
        <v>3</v>
      </c>
      <c r="O34" s="65">
        <v>4</v>
      </c>
      <c r="P34" s="65">
        <v>1</v>
      </c>
      <c r="Q34" s="65">
        <v>0</v>
      </c>
      <c r="R34" s="65">
        <v>2</v>
      </c>
      <c r="S34" s="65">
        <v>0</v>
      </c>
      <c r="T34" s="65">
        <v>3</v>
      </c>
      <c r="U34" s="65">
        <v>8</v>
      </c>
      <c r="V34" s="65">
        <v>3</v>
      </c>
      <c r="W34" s="65">
        <v>0</v>
      </c>
      <c r="X34" s="65">
        <v>3</v>
      </c>
      <c r="Y34" s="65">
        <v>0</v>
      </c>
      <c r="Z34" s="65">
        <v>1</v>
      </c>
      <c r="AA34" s="65">
        <v>0</v>
      </c>
      <c r="AB34" s="65">
        <v>2</v>
      </c>
      <c r="AC34" s="65">
        <v>0</v>
      </c>
      <c r="AD34" s="65">
        <v>4</v>
      </c>
      <c r="AE34" s="19">
        <f t="shared" si="22"/>
        <v>0.5625</v>
      </c>
      <c r="AF34" s="19">
        <f t="shared" si="23"/>
        <v>0.25</v>
      </c>
      <c r="AG34" s="19">
        <f t="shared" si="24"/>
        <v>0.25</v>
      </c>
      <c r="AH34" s="19">
        <f t="shared" si="25"/>
        <v>0</v>
      </c>
      <c r="AI34" s="20">
        <f t="shared" si="26"/>
        <v>1.125</v>
      </c>
      <c r="AJ34" s="19">
        <f t="shared" si="27"/>
        <v>0</v>
      </c>
      <c r="AK34" s="19">
        <f t="shared" si="28"/>
        <v>0.375</v>
      </c>
      <c r="AL34" s="19">
        <f t="shared" si="29"/>
        <v>0</v>
      </c>
      <c r="AM34" s="19">
        <f t="shared" si="30"/>
        <v>1.3333333333333333</v>
      </c>
      <c r="AN34" s="20">
        <f t="shared" si="31"/>
        <v>0.375</v>
      </c>
      <c r="AO34" s="32">
        <f t="shared" si="10"/>
        <v>0.75</v>
      </c>
      <c r="AP34" s="19">
        <f t="shared" si="32"/>
        <v>0.5625</v>
      </c>
      <c r="AQ34" s="19">
        <f t="shared" si="33"/>
        <v>0.75</v>
      </c>
      <c r="AR34" s="20">
        <f t="shared" si="34"/>
        <v>1</v>
      </c>
      <c r="AS34" s="21">
        <f t="shared" si="35"/>
        <v>0.5</v>
      </c>
      <c r="AT34" s="20">
        <f t="shared" si="36"/>
        <v>0.25</v>
      </c>
      <c r="AU34" s="19">
        <f t="shared" si="37"/>
        <v>0.38659793814432991</v>
      </c>
      <c r="AV34" s="19">
        <f t="shared" si="38"/>
        <v>1</v>
      </c>
      <c r="AW34" s="20">
        <f t="shared" si="39"/>
        <v>0</v>
      </c>
      <c r="AX34" s="21">
        <f t="shared" si="40"/>
        <v>0</v>
      </c>
      <c r="AY34" s="20">
        <f t="shared" si="41"/>
        <v>0</v>
      </c>
      <c r="AZ34" s="60"/>
    </row>
    <row r="35" spans="1:52" x14ac:dyDescent="0.2">
      <c r="A35" s="65" t="s">
        <v>28</v>
      </c>
      <c r="B35" s="65" t="s">
        <v>29</v>
      </c>
      <c r="C35" s="65" t="s">
        <v>30</v>
      </c>
      <c r="D35" s="65" t="s">
        <v>38</v>
      </c>
      <c r="E35" s="65" t="s">
        <v>35</v>
      </c>
      <c r="F35" s="66">
        <v>3.7384259259259263E-3</v>
      </c>
      <c r="G35" s="65">
        <v>1</v>
      </c>
      <c r="H35" s="65">
        <v>16</v>
      </c>
      <c r="I35" s="65">
        <v>9</v>
      </c>
      <c r="J35" s="65">
        <v>8</v>
      </c>
      <c r="K35" s="65">
        <v>3</v>
      </c>
      <c r="L35" s="65">
        <v>1</v>
      </c>
      <c r="M35" s="65">
        <v>1</v>
      </c>
      <c r="N35" s="65">
        <v>3</v>
      </c>
      <c r="O35" s="65">
        <v>1</v>
      </c>
      <c r="P35" s="65">
        <v>1</v>
      </c>
      <c r="Q35" s="65">
        <v>2</v>
      </c>
      <c r="R35" s="65">
        <v>1</v>
      </c>
      <c r="S35" s="65">
        <v>0</v>
      </c>
      <c r="T35" s="65">
        <v>8</v>
      </c>
      <c r="U35" s="65">
        <v>8</v>
      </c>
      <c r="V35" s="65">
        <v>3</v>
      </c>
      <c r="W35" s="65">
        <v>2</v>
      </c>
      <c r="X35" s="65">
        <v>1</v>
      </c>
      <c r="Y35" s="65">
        <v>2</v>
      </c>
      <c r="Z35" s="65">
        <v>1</v>
      </c>
      <c r="AA35" s="65">
        <v>0</v>
      </c>
      <c r="AB35" s="65">
        <v>2</v>
      </c>
      <c r="AC35" s="65">
        <v>1</v>
      </c>
      <c r="AD35" s="65">
        <v>4</v>
      </c>
      <c r="AE35" s="19">
        <f t="shared" si="22"/>
        <v>0.6428571428571429</v>
      </c>
      <c r="AF35" s="19">
        <f t="shared" si="23"/>
        <v>0.375</v>
      </c>
      <c r="AG35" s="19">
        <f t="shared" si="24"/>
        <v>0.5</v>
      </c>
      <c r="AH35" s="19">
        <f t="shared" si="25"/>
        <v>0</v>
      </c>
      <c r="AI35" s="20">
        <f t="shared" si="26"/>
        <v>1.125</v>
      </c>
      <c r="AJ35" s="19">
        <f t="shared" si="27"/>
        <v>0.4</v>
      </c>
      <c r="AK35" s="19">
        <f t="shared" si="28"/>
        <v>0.375</v>
      </c>
      <c r="AL35" s="19">
        <f t="shared" si="29"/>
        <v>0.66666666666666663</v>
      </c>
      <c r="AM35" s="19">
        <f t="shared" si="30"/>
        <v>0.8</v>
      </c>
      <c r="AN35" s="20">
        <f t="shared" si="31"/>
        <v>1</v>
      </c>
      <c r="AO35" s="32">
        <f t="shared" si="10"/>
        <v>0.125</v>
      </c>
      <c r="AP35" s="19">
        <f t="shared" si="32"/>
        <v>0.6428571428571429</v>
      </c>
      <c r="AQ35" s="19">
        <f t="shared" si="33"/>
        <v>0.5</v>
      </c>
      <c r="AR35" s="20">
        <f t="shared" si="34"/>
        <v>0.33333333333333331</v>
      </c>
      <c r="AS35" s="21">
        <f t="shared" si="35"/>
        <v>0.25</v>
      </c>
      <c r="AT35" s="20">
        <f t="shared" si="36"/>
        <v>0.125</v>
      </c>
      <c r="AU35" s="19">
        <f t="shared" si="37"/>
        <v>0.68027210884353739</v>
      </c>
      <c r="AV35" s="19">
        <f t="shared" si="38"/>
        <v>0.33333333333333331</v>
      </c>
      <c r="AW35" s="20">
        <f t="shared" si="39"/>
        <v>0.33333333333333331</v>
      </c>
      <c r="AX35" s="21">
        <f t="shared" si="40"/>
        <v>0.5</v>
      </c>
      <c r="AY35" s="20">
        <f t="shared" si="41"/>
        <v>0.125</v>
      </c>
      <c r="AZ35" s="60"/>
    </row>
    <row r="36" spans="1:52" x14ac:dyDescent="0.2">
      <c r="A36" s="65" t="s">
        <v>29</v>
      </c>
      <c r="B36" s="65" t="s">
        <v>33</v>
      </c>
      <c r="C36" s="65" t="s">
        <v>36</v>
      </c>
      <c r="D36" s="65" t="s">
        <v>34</v>
      </c>
      <c r="E36" s="65" t="s">
        <v>35</v>
      </c>
      <c r="F36" s="66">
        <v>3.5879629629629629E-3</v>
      </c>
      <c r="G36" s="65">
        <v>4</v>
      </c>
      <c r="H36" s="65">
        <v>20</v>
      </c>
      <c r="I36" s="65">
        <v>8</v>
      </c>
      <c r="J36" s="65">
        <v>10</v>
      </c>
      <c r="K36" s="65">
        <v>2</v>
      </c>
      <c r="L36" s="65">
        <v>1</v>
      </c>
      <c r="M36" s="65">
        <v>4</v>
      </c>
      <c r="N36" s="65">
        <v>3</v>
      </c>
      <c r="O36" s="65">
        <v>5</v>
      </c>
      <c r="P36" s="65">
        <v>0</v>
      </c>
      <c r="Q36" s="65">
        <v>0</v>
      </c>
      <c r="R36" s="65">
        <v>1</v>
      </c>
      <c r="S36" s="65">
        <v>2</v>
      </c>
      <c r="T36" s="65">
        <v>4</v>
      </c>
      <c r="U36" s="65">
        <v>10</v>
      </c>
      <c r="V36" s="65">
        <v>3</v>
      </c>
      <c r="W36" s="65">
        <v>0</v>
      </c>
      <c r="X36" s="65">
        <v>6</v>
      </c>
      <c r="Y36" s="65">
        <v>1</v>
      </c>
      <c r="Z36" s="65">
        <v>1</v>
      </c>
      <c r="AA36" s="65">
        <v>0</v>
      </c>
      <c r="AB36" s="65">
        <v>3</v>
      </c>
      <c r="AC36" s="65">
        <v>0</v>
      </c>
      <c r="AD36" s="65">
        <v>4</v>
      </c>
      <c r="AE36" s="19">
        <f t="shared" si="22"/>
        <v>0.375</v>
      </c>
      <c r="AF36" s="19">
        <f t="shared" si="23"/>
        <v>0.2</v>
      </c>
      <c r="AG36" s="19">
        <f t="shared" si="24"/>
        <v>0.2</v>
      </c>
      <c r="AH36" s="19">
        <f t="shared" si="25"/>
        <v>0.25</v>
      </c>
      <c r="AI36" s="20">
        <f t="shared" si="26"/>
        <v>0.8</v>
      </c>
      <c r="AJ36" s="19">
        <f t="shared" si="27"/>
        <v>0.2</v>
      </c>
      <c r="AK36" s="19">
        <f t="shared" si="28"/>
        <v>0.3</v>
      </c>
      <c r="AL36" s="19">
        <f t="shared" si="29"/>
        <v>0</v>
      </c>
      <c r="AM36" s="19">
        <f t="shared" si="30"/>
        <v>0.8</v>
      </c>
      <c r="AN36" s="20">
        <f t="shared" si="31"/>
        <v>0.4</v>
      </c>
      <c r="AO36" s="32">
        <f t="shared" si="10"/>
        <v>0.4</v>
      </c>
      <c r="AP36" s="19">
        <f t="shared" si="32"/>
        <v>0.4504504504504504</v>
      </c>
      <c r="AQ36" s="19">
        <f t="shared" si="33"/>
        <v>0.8</v>
      </c>
      <c r="AR36" s="20">
        <f t="shared" si="34"/>
        <v>0.5</v>
      </c>
      <c r="AS36" s="21">
        <f t="shared" si="35"/>
        <v>0.33333333333333331</v>
      </c>
      <c r="AT36" s="20">
        <f t="shared" si="36"/>
        <v>0.1</v>
      </c>
      <c r="AU36" s="19">
        <f t="shared" si="37"/>
        <v>0.3401360544217687</v>
      </c>
      <c r="AV36" s="19">
        <f t="shared" si="38"/>
        <v>1</v>
      </c>
      <c r="AW36" s="20">
        <f t="shared" si="39"/>
        <v>0</v>
      </c>
      <c r="AX36" s="21">
        <f t="shared" si="40"/>
        <v>0</v>
      </c>
      <c r="AY36" s="20">
        <f t="shared" si="41"/>
        <v>0</v>
      </c>
      <c r="AZ36" s="60"/>
    </row>
  </sheetData>
  <mergeCells count="6">
    <mergeCell ref="AP1:AT1"/>
    <mergeCell ref="AU1:AY1"/>
    <mergeCell ref="F1:AD1"/>
    <mergeCell ref="A1:E1"/>
    <mergeCell ref="AE1:AI1"/>
    <mergeCell ref="AJ1:AN1"/>
  </mergeCells>
  <phoneticPr fontId="8" type="noConversion"/>
  <pageMargins left="0.25" right="0.25" top="0.75" bottom="0.75" header="0.3" footer="0.3"/>
  <pageSetup scale="5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9"/>
  <sheetViews>
    <sheetView workbookViewId="0">
      <selection activeCell="AL1" sqref="AL1"/>
    </sheetView>
  </sheetViews>
  <sheetFormatPr baseColWidth="10" defaultRowHeight="16" x14ac:dyDescent="0.2"/>
  <cols>
    <col min="1" max="1" width="17.83203125" bestFit="1" customWidth="1"/>
    <col min="4" max="25" width="0" hidden="1" customWidth="1"/>
  </cols>
  <sheetData>
    <row r="1" spans="1:47" x14ac:dyDescent="0.2">
      <c r="A1" s="62" t="s">
        <v>77</v>
      </c>
      <c r="B1" s="62" t="s">
        <v>5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10</v>
      </c>
      <c r="H1" s="62" t="s">
        <v>78</v>
      </c>
      <c r="I1" s="62" t="s">
        <v>11</v>
      </c>
      <c r="J1" s="62" t="s">
        <v>12</v>
      </c>
      <c r="K1" s="62" t="s">
        <v>13</v>
      </c>
      <c r="L1" s="62" t="s">
        <v>14</v>
      </c>
      <c r="M1" s="62" t="s">
        <v>15</v>
      </c>
      <c r="N1" s="62" t="s">
        <v>16</v>
      </c>
      <c r="O1" s="62" t="s">
        <v>17</v>
      </c>
      <c r="P1" s="62" t="s">
        <v>18</v>
      </c>
      <c r="Q1" s="62" t="s">
        <v>19</v>
      </c>
      <c r="R1" s="62" t="s">
        <v>20</v>
      </c>
      <c r="S1" s="62" t="s">
        <v>21</v>
      </c>
      <c r="T1" s="62" t="s">
        <v>22</v>
      </c>
      <c r="U1" s="62" t="s">
        <v>23</v>
      </c>
      <c r="V1" s="62" t="s">
        <v>24</v>
      </c>
      <c r="W1" s="62" t="s">
        <v>25</v>
      </c>
      <c r="X1" s="62" t="s">
        <v>26</v>
      </c>
      <c r="Y1" s="62" t="s">
        <v>27</v>
      </c>
      <c r="Z1" s="63" t="s">
        <v>48</v>
      </c>
      <c r="AA1" s="63" t="s">
        <v>49</v>
      </c>
      <c r="AB1" s="63" t="s">
        <v>50</v>
      </c>
      <c r="AC1" s="63" t="s">
        <v>51</v>
      </c>
      <c r="AD1" s="63" t="s">
        <v>52</v>
      </c>
      <c r="AE1" s="63" t="s">
        <v>67</v>
      </c>
      <c r="AF1" s="63" t="s">
        <v>68</v>
      </c>
      <c r="AG1" s="63" t="s">
        <v>69</v>
      </c>
      <c r="AH1" s="63" t="s">
        <v>70</v>
      </c>
      <c r="AI1" s="63" t="s">
        <v>71</v>
      </c>
      <c r="AJ1" s="63" t="s">
        <v>53</v>
      </c>
      <c r="AK1" s="63" t="s">
        <v>66</v>
      </c>
      <c r="AL1" s="63" t="s">
        <v>61</v>
      </c>
      <c r="AM1" s="67" t="s">
        <v>72</v>
      </c>
      <c r="AN1" s="67" t="s">
        <v>58</v>
      </c>
      <c r="AO1" s="67" t="s">
        <v>59</v>
      </c>
      <c r="AP1" s="67" t="s">
        <v>65</v>
      </c>
      <c r="AQ1" s="67" t="s">
        <v>62</v>
      </c>
      <c r="AR1" s="67" t="s">
        <v>73</v>
      </c>
      <c r="AS1" s="67" t="s">
        <v>74</v>
      </c>
      <c r="AT1" s="67" t="s">
        <v>75</v>
      </c>
      <c r="AU1" s="67" t="s">
        <v>79</v>
      </c>
    </row>
    <row r="2" spans="1:47" x14ac:dyDescent="0.2">
      <c r="A2" s="62" t="s">
        <v>35</v>
      </c>
      <c r="B2" s="64">
        <v>0.62075231481481474</v>
      </c>
      <c r="C2" s="62">
        <v>204</v>
      </c>
      <c r="D2" s="62">
        <v>1673</v>
      </c>
      <c r="E2" s="62">
        <v>1492</v>
      </c>
      <c r="F2" s="62">
        <v>280</v>
      </c>
      <c r="G2" s="62">
        <v>199</v>
      </c>
      <c r="H2" s="62">
        <v>471</v>
      </c>
      <c r="I2" s="62">
        <v>454</v>
      </c>
      <c r="J2" s="62">
        <v>377</v>
      </c>
      <c r="K2" s="62">
        <v>158</v>
      </c>
      <c r="L2" s="62">
        <v>246</v>
      </c>
      <c r="M2" s="62">
        <v>312</v>
      </c>
      <c r="N2" s="62">
        <v>394</v>
      </c>
      <c r="O2" s="62">
        <v>1469</v>
      </c>
      <c r="P2" s="62">
        <v>1477</v>
      </c>
      <c r="Q2" s="62">
        <v>272</v>
      </c>
      <c r="R2" s="62">
        <v>156</v>
      </c>
      <c r="S2" s="62">
        <v>574</v>
      </c>
      <c r="T2" s="62">
        <v>354</v>
      </c>
      <c r="U2" s="62">
        <v>395</v>
      </c>
      <c r="V2" s="62">
        <v>161</v>
      </c>
      <c r="W2" s="62">
        <v>280</v>
      </c>
      <c r="X2" s="62">
        <v>259</v>
      </c>
      <c r="Y2" s="62">
        <v>384</v>
      </c>
      <c r="Z2" s="68">
        <f t="shared" ref="Z2:Z19" si="0">IFERROR((I2+1.5*K2)/(I2+J2+K2+L2),0)</f>
        <v>0.55951417004048587</v>
      </c>
      <c r="AA2" s="19">
        <f t="shared" ref="AA2:AA19" si="1">IFERROR(F2/E2,0)</f>
        <v>0.1876675603217158</v>
      </c>
      <c r="AB2" s="19">
        <f t="shared" ref="AB2:AB19" si="2">IFERROR(G2/(G2+H2),0)</f>
        <v>0.29701492537313434</v>
      </c>
      <c r="AC2" s="19">
        <f t="shared" ref="AC2:AC19" si="3">IFERROR(N2/(I2+J2+K2+L2),0)</f>
        <v>0.31902834008097164</v>
      </c>
      <c r="AD2" s="20">
        <f t="shared" ref="AD2:AD19" si="4">IFERROR(D2/E2,0)</f>
        <v>1.1213136729222519</v>
      </c>
      <c r="AE2" s="19">
        <f t="shared" ref="AE2:AE19" si="5">IFERROR((T2+1.5*V2)/(T2+U2+V2+W2),0)</f>
        <v>0.50042016806722689</v>
      </c>
      <c r="AF2" s="19">
        <f t="shared" ref="AF2:AF19" si="6">IFERROR(Q2/P2,0)</f>
        <v>0.18415707515233581</v>
      </c>
      <c r="AG2" s="19">
        <f t="shared" ref="AG2:AG19" si="7">IFERROR((R2/(R2+S2)),0)</f>
        <v>0.21369863013698631</v>
      </c>
      <c r="AH2" s="19">
        <f t="shared" ref="AH2:AH19" si="8">IFERROR(Y2/(T2+U2+V2+W2),0)</f>
        <v>0.32268907563025212</v>
      </c>
      <c r="AI2" s="20">
        <f t="shared" ref="AI2:AI19" si="9">IFERROR(O2/P2,0)</f>
        <v>0.99458361543669604</v>
      </c>
      <c r="AJ2" s="32">
        <f t="shared" ref="AJ2:AJ19" si="10">AD2-AI2</f>
        <v>0.12673005748555588</v>
      </c>
      <c r="AK2" s="19">
        <f t="shared" ref="AK2:AK19" si="11">IFERROR(D2/(2*((I2+J2+K2+L2)+0.44*N2)),0)</f>
        <v>0.5939532505893379</v>
      </c>
      <c r="AL2" s="19">
        <f t="shared" ref="AL2:AL19" si="12">IFERROR(H2/(G2+H2),0)</f>
        <v>0.70298507462686566</v>
      </c>
      <c r="AM2" s="20">
        <f t="shared" ref="AM2:AM19" si="13">IFERROR(M2/F2,0)</f>
        <v>1.1142857142857143</v>
      </c>
      <c r="AN2" s="21">
        <f t="shared" ref="AN2:AN19" si="14">IFERROR(M2/(I2+K2),0)</f>
        <v>0.50980392156862742</v>
      </c>
      <c r="AO2" s="20">
        <f t="shared" ref="AO2:AO19" si="15">IFERROR(M2/E2,0)</f>
        <v>0.20911528150134048</v>
      </c>
      <c r="AP2" s="19">
        <f t="shared" ref="AP2:AP19" si="16">IFERROR(O2/(2*(T2+U2+V2+W2)+0.44*Y2),0)</f>
        <v>0.57631347686899759</v>
      </c>
      <c r="AQ2" s="19">
        <f t="shared" ref="AQ2:AQ19" si="17">IFERROR(S2/(S2+R2),0)</f>
        <v>0.78630136986301369</v>
      </c>
      <c r="AR2" s="20">
        <f t="shared" ref="AR2:AR19" si="18">IFERROR(X2/Q2,0)</f>
        <v>0.95220588235294112</v>
      </c>
      <c r="AS2" s="21">
        <f t="shared" ref="AS2:AS19" si="19">IFERROR(X2/(T2+V2),0)</f>
        <v>0.50291262135922332</v>
      </c>
      <c r="AT2" s="20">
        <f t="shared" ref="AT2:AT19" si="20">IFERROR(X2/P2,0)</f>
        <v>0.17535545023696683</v>
      </c>
      <c r="AU2" s="62">
        <f t="shared" ref="AU2:AU19" si="21">E2+P2</f>
        <v>2969</v>
      </c>
    </row>
    <row r="3" spans="1:47" x14ac:dyDescent="0.2">
      <c r="A3" s="62" t="s">
        <v>30</v>
      </c>
      <c r="B3" s="64">
        <v>0.56548611111111113</v>
      </c>
      <c r="C3" s="62">
        <v>224</v>
      </c>
      <c r="D3" s="62">
        <v>1534</v>
      </c>
      <c r="E3" s="62">
        <v>1349</v>
      </c>
      <c r="F3" s="62">
        <v>255</v>
      </c>
      <c r="G3" s="62">
        <v>183</v>
      </c>
      <c r="H3" s="62">
        <v>419</v>
      </c>
      <c r="I3" s="62">
        <v>422</v>
      </c>
      <c r="J3" s="62">
        <v>330</v>
      </c>
      <c r="K3" s="62">
        <v>145</v>
      </c>
      <c r="L3" s="62">
        <v>225</v>
      </c>
      <c r="M3" s="62">
        <v>289</v>
      </c>
      <c r="N3" s="62">
        <v>348</v>
      </c>
      <c r="O3" s="62">
        <v>1310</v>
      </c>
      <c r="P3" s="62">
        <v>1332</v>
      </c>
      <c r="Q3" s="62">
        <v>246</v>
      </c>
      <c r="R3" s="62">
        <v>142</v>
      </c>
      <c r="S3" s="62">
        <v>522</v>
      </c>
      <c r="T3" s="62">
        <v>310</v>
      </c>
      <c r="U3" s="62">
        <v>358</v>
      </c>
      <c r="V3" s="62">
        <v>151</v>
      </c>
      <c r="W3" s="62">
        <v>262</v>
      </c>
      <c r="X3" s="62">
        <v>229</v>
      </c>
      <c r="Y3" s="62">
        <v>330</v>
      </c>
      <c r="Z3" s="68">
        <f t="shared" si="0"/>
        <v>0.56996434937611407</v>
      </c>
      <c r="AA3" s="19">
        <f t="shared" si="1"/>
        <v>0.18902891030392885</v>
      </c>
      <c r="AB3" s="19">
        <f t="shared" si="2"/>
        <v>0.30398671096345514</v>
      </c>
      <c r="AC3" s="19">
        <f t="shared" si="3"/>
        <v>0.31016042780748665</v>
      </c>
      <c r="AD3" s="20">
        <f t="shared" si="4"/>
        <v>1.1371386212008896</v>
      </c>
      <c r="AE3" s="19">
        <f t="shared" si="5"/>
        <v>0.49629972247918591</v>
      </c>
      <c r="AF3" s="19">
        <f t="shared" si="6"/>
        <v>0.18468468468468469</v>
      </c>
      <c r="AG3" s="19">
        <f t="shared" si="7"/>
        <v>0.21385542168674698</v>
      </c>
      <c r="AH3" s="19">
        <f t="shared" si="8"/>
        <v>0.30527289546716002</v>
      </c>
      <c r="AI3" s="20">
        <f t="shared" si="9"/>
        <v>0.98348348348348347</v>
      </c>
      <c r="AJ3" s="32">
        <f t="shared" si="10"/>
        <v>0.15365513771740613</v>
      </c>
      <c r="AK3" s="19">
        <f t="shared" si="11"/>
        <v>0.60151201455549286</v>
      </c>
      <c r="AL3" s="19">
        <f t="shared" si="12"/>
        <v>0.6960132890365448</v>
      </c>
      <c r="AM3" s="20">
        <f t="shared" si="13"/>
        <v>1.1333333333333333</v>
      </c>
      <c r="AN3" s="21">
        <f t="shared" si="14"/>
        <v>0.50970017636684306</v>
      </c>
      <c r="AO3" s="20">
        <f t="shared" si="15"/>
        <v>0.21423276501111935</v>
      </c>
      <c r="AP3" s="19">
        <f t="shared" si="16"/>
        <v>0.56778779472954233</v>
      </c>
      <c r="AQ3" s="19">
        <f t="shared" si="17"/>
        <v>0.78614457831325302</v>
      </c>
      <c r="AR3" s="20">
        <f t="shared" si="18"/>
        <v>0.93089430894308944</v>
      </c>
      <c r="AS3" s="21">
        <f t="shared" si="19"/>
        <v>0.49674620390455532</v>
      </c>
      <c r="AT3" s="20">
        <f t="shared" si="20"/>
        <v>0.17192192192192193</v>
      </c>
      <c r="AU3" s="62">
        <f t="shared" si="21"/>
        <v>2681</v>
      </c>
    </row>
    <row r="4" spans="1:47" x14ac:dyDescent="0.2">
      <c r="A4" s="62" t="s">
        <v>34</v>
      </c>
      <c r="B4" s="64">
        <v>0.5151041666666667</v>
      </c>
      <c r="C4" s="62">
        <v>168</v>
      </c>
      <c r="D4" s="62">
        <v>1399</v>
      </c>
      <c r="E4" s="62">
        <v>1234</v>
      </c>
      <c r="F4" s="62">
        <v>239</v>
      </c>
      <c r="G4" s="62">
        <v>165</v>
      </c>
      <c r="H4" s="62">
        <v>373</v>
      </c>
      <c r="I4" s="62">
        <v>375</v>
      </c>
      <c r="J4" s="62">
        <v>311</v>
      </c>
      <c r="K4" s="62">
        <v>134</v>
      </c>
      <c r="L4" s="62">
        <v>190</v>
      </c>
      <c r="M4" s="62">
        <v>264</v>
      </c>
      <c r="N4" s="62">
        <v>324</v>
      </c>
      <c r="O4" s="62">
        <v>1231</v>
      </c>
      <c r="P4" s="62">
        <v>1207</v>
      </c>
      <c r="Q4" s="62">
        <v>209</v>
      </c>
      <c r="R4" s="62">
        <v>140</v>
      </c>
      <c r="S4" s="62">
        <v>470</v>
      </c>
      <c r="T4" s="62">
        <v>295</v>
      </c>
      <c r="U4" s="62">
        <v>324</v>
      </c>
      <c r="V4" s="62">
        <v>136</v>
      </c>
      <c r="W4" s="62">
        <v>242</v>
      </c>
      <c r="X4" s="62">
        <v>221</v>
      </c>
      <c r="Y4" s="62">
        <v>323</v>
      </c>
      <c r="Z4" s="68">
        <f t="shared" si="0"/>
        <v>0.57029702970297025</v>
      </c>
      <c r="AA4" s="19">
        <f t="shared" si="1"/>
        <v>0.19367909238249595</v>
      </c>
      <c r="AB4" s="19">
        <f t="shared" si="2"/>
        <v>0.30669144981412638</v>
      </c>
      <c r="AC4" s="19">
        <f t="shared" si="3"/>
        <v>0.3207920792079208</v>
      </c>
      <c r="AD4" s="20">
        <f t="shared" si="4"/>
        <v>1.133711507293355</v>
      </c>
      <c r="AE4" s="19">
        <f t="shared" si="5"/>
        <v>0.50050150451354058</v>
      </c>
      <c r="AF4" s="19">
        <f t="shared" si="6"/>
        <v>0.17315658657829328</v>
      </c>
      <c r="AG4" s="19">
        <f t="shared" si="7"/>
        <v>0.22950819672131148</v>
      </c>
      <c r="AH4" s="19">
        <f t="shared" si="8"/>
        <v>0.32397191574724171</v>
      </c>
      <c r="AI4" s="20">
        <f t="shared" si="9"/>
        <v>1.019884009942005</v>
      </c>
      <c r="AJ4" s="32">
        <f t="shared" si="10"/>
        <v>0.11382749735135</v>
      </c>
      <c r="AK4" s="19">
        <f t="shared" si="11"/>
        <v>0.60690983549663358</v>
      </c>
      <c r="AL4" s="19">
        <f t="shared" si="12"/>
        <v>0.69330855018587356</v>
      </c>
      <c r="AM4" s="20">
        <f t="shared" si="13"/>
        <v>1.104602510460251</v>
      </c>
      <c r="AN4" s="21">
        <f t="shared" si="14"/>
        <v>0.51866404715127701</v>
      </c>
      <c r="AO4" s="20">
        <f t="shared" si="15"/>
        <v>0.21393841166936792</v>
      </c>
      <c r="AP4" s="19">
        <f t="shared" si="16"/>
        <v>0.57627848622736555</v>
      </c>
      <c r="AQ4" s="19">
        <f t="shared" si="17"/>
        <v>0.77049180327868849</v>
      </c>
      <c r="AR4" s="20">
        <f t="shared" si="18"/>
        <v>1.0574162679425838</v>
      </c>
      <c r="AS4" s="21">
        <f t="shared" si="19"/>
        <v>0.51276102088167053</v>
      </c>
      <c r="AT4" s="20">
        <f t="shared" si="20"/>
        <v>0.18309859154929578</v>
      </c>
      <c r="AU4" s="62">
        <f t="shared" si="21"/>
        <v>2441</v>
      </c>
    </row>
    <row r="5" spans="1:47" x14ac:dyDescent="0.2">
      <c r="A5" s="62" t="s">
        <v>36</v>
      </c>
      <c r="B5" s="64">
        <v>0.40953703703703703</v>
      </c>
      <c r="C5" s="62">
        <v>183</v>
      </c>
      <c r="D5" s="62">
        <v>1158</v>
      </c>
      <c r="E5" s="62">
        <v>995</v>
      </c>
      <c r="F5" s="62">
        <v>195</v>
      </c>
      <c r="G5" s="62">
        <v>141</v>
      </c>
      <c r="H5" s="62">
        <v>286</v>
      </c>
      <c r="I5" s="62">
        <v>324</v>
      </c>
      <c r="J5" s="62">
        <v>234</v>
      </c>
      <c r="K5" s="62">
        <v>103</v>
      </c>
      <c r="L5" s="62">
        <v>160</v>
      </c>
      <c r="M5" s="62">
        <v>217</v>
      </c>
      <c r="N5" s="62">
        <v>269</v>
      </c>
      <c r="O5" s="62">
        <v>975</v>
      </c>
      <c r="P5" s="62">
        <v>977</v>
      </c>
      <c r="Q5" s="62">
        <v>171</v>
      </c>
      <c r="R5" s="62">
        <v>103</v>
      </c>
      <c r="S5" s="62">
        <v>384</v>
      </c>
      <c r="T5" s="62">
        <v>236</v>
      </c>
      <c r="U5" s="62">
        <v>273</v>
      </c>
      <c r="V5" s="62">
        <v>113</v>
      </c>
      <c r="W5" s="62">
        <v>181</v>
      </c>
      <c r="X5" s="62">
        <v>172</v>
      </c>
      <c r="Y5" s="62">
        <v>235</v>
      </c>
      <c r="Z5" s="68">
        <f t="shared" si="0"/>
        <v>0.58282582216808765</v>
      </c>
      <c r="AA5" s="19">
        <f t="shared" si="1"/>
        <v>0.19597989949748743</v>
      </c>
      <c r="AB5" s="19">
        <f t="shared" si="2"/>
        <v>0.33021077283372363</v>
      </c>
      <c r="AC5" s="19">
        <f t="shared" si="3"/>
        <v>0.3276492082825822</v>
      </c>
      <c r="AD5" s="20">
        <f t="shared" si="4"/>
        <v>1.163819095477387</v>
      </c>
      <c r="AE5" s="19">
        <f t="shared" si="5"/>
        <v>0.50498132004981322</v>
      </c>
      <c r="AF5" s="19">
        <f t="shared" si="6"/>
        <v>0.17502558853633571</v>
      </c>
      <c r="AG5" s="19">
        <f t="shared" si="7"/>
        <v>0.21149897330595482</v>
      </c>
      <c r="AH5" s="19">
        <f t="shared" si="8"/>
        <v>0.29265255292652553</v>
      </c>
      <c r="AI5" s="20">
        <f t="shared" si="9"/>
        <v>0.99795291709314227</v>
      </c>
      <c r="AJ5" s="32">
        <f t="shared" si="10"/>
        <v>0.16586617838424478</v>
      </c>
      <c r="AK5" s="19">
        <f t="shared" si="11"/>
        <v>0.61637710781808885</v>
      </c>
      <c r="AL5" s="19">
        <f t="shared" si="12"/>
        <v>0.66978922716627631</v>
      </c>
      <c r="AM5" s="20">
        <f t="shared" si="13"/>
        <v>1.1128205128205129</v>
      </c>
      <c r="AN5" s="21">
        <f t="shared" si="14"/>
        <v>0.50819672131147542</v>
      </c>
      <c r="AO5" s="20">
        <f t="shared" si="15"/>
        <v>0.21809045226130652</v>
      </c>
      <c r="AP5" s="19">
        <f t="shared" si="16"/>
        <v>0.5703755703755703</v>
      </c>
      <c r="AQ5" s="19">
        <f t="shared" si="17"/>
        <v>0.7885010266940452</v>
      </c>
      <c r="AR5" s="20">
        <f t="shared" si="18"/>
        <v>1.0058479532163742</v>
      </c>
      <c r="AS5" s="21">
        <f t="shared" si="19"/>
        <v>0.49283667621776506</v>
      </c>
      <c r="AT5" s="20">
        <f t="shared" si="20"/>
        <v>0.17604912998976457</v>
      </c>
      <c r="AU5" s="62">
        <f t="shared" si="21"/>
        <v>1972</v>
      </c>
    </row>
    <row r="6" spans="1:47" x14ac:dyDescent="0.2">
      <c r="A6" s="62" t="s">
        <v>29</v>
      </c>
      <c r="B6" s="64">
        <v>0.35747685185185185</v>
      </c>
      <c r="C6" s="62">
        <v>29</v>
      </c>
      <c r="D6" s="62">
        <v>891</v>
      </c>
      <c r="E6" s="62">
        <v>843</v>
      </c>
      <c r="F6" s="62">
        <v>165</v>
      </c>
      <c r="G6" s="62">
        <v>123</v>
      </c>
      <c r="H6" s="62">
        <v>278</v>
      </c>
      <c r="I6" s="62">
        <v>263</v>
      </c>
      <c r="J6" s="62">
        <v>223</v>
      </c>
      <c r="K6" s="62">
        <v>68</v>
      </c>
      <c r="L6" s="62">
        <v>143</v>
      </c>
      <c r="M6" s="62">
        <v>158</v>
      </c>
      <c r="N6" s="62">
        <v>231</v>
      </c>
      <c r="O6" s="62">
        <v>862</v>
      </c>
      <c r="P6" s="62">
        <v>851</v>
      </c>
      <c r="Q6" s="62">
        <v>171</v>
      </c>
      <c r="R6" s="62">
        <v>94</v>
      </c>
      <c r="S6" s="62">
        <v>311</v>
      </c>
      <c r="T6" s="62">
        <v>215</v>
      </c>
      <c r="U6" s="62">
        <v>217</v>
      </c>
      <c r="V6" s="62">
        <v>91</v>
      </c>
      <c r="W6" s="62">
        <v>150</v>
      </c>
      <c r="X6" s="62">
        <v>146</v>
      </c>
      <c r="Y6" s="62">
        <v>228</v>
      </c>
      <c r="Z6" s="68">
        <f t="shared" si="0"/>
        <v>0.52367288378766141</v>
      </c>
      <c r="AA6" s="19">
        <f t="shared" si="1"/>
        <v>0.19572953736654805</v>
      </c>
      <c r="AB6" s="19">
        <f t="shared" si="2"/>
        <v>0.30673316708229426</v>
      </c>
      <c r="AC6" s="19">
        <f t="shared" si="3"/>
        <v>0.33142037302725968</v>
      </c>
      <c r="AD6" s="20">
        <f t="shared" si="4"/>
        <v>1.0569395017793595</v>
      </c>
      <c r="AE6" s="19">
        <f t="shared" si="5"/>
        <v>0.52228826151560181</v>
      </c>
      <c r="AF6" s="19">
        <f t="shared" si="6"/>
        <v>0.20094007050528789</v>
      </c>
      <c r="AG6" s="19">
        <f t="shared" si="7"/>
        <v>0.23209876543209876</v>
      </c>
      <c r="AH6" s="19">
        <f t="shared" si="8"/>
        <v>0.33878157503714712</v>
      </c>
      <c r="AI6" s="20">
        <f t="shared" si="9"/>
        <v>1.0129259694477086</v>
      </c>
      <c r="AJ6" s="32">
        <f t="shared" si="10"/>
        <v>4.401353233165084E-2</v>
      </c>
      <c r="AK6" s="19">
        <f t="shared" si="11"/>
        <v>0.55782329960933585</v>
      </c>
      <c r="AL6" s="19">
        <f t="shared" si="12"/>
        <v>0.69326683291770574</v>
      </c>
      <c r="AM6" s="20">
        <f t="shared" si="13"/>
        <v>0.95757575757575752</v>
      </c>
      <c r="AN6" s="21">
        <f t="shared" si="14"/>
        <v>0.4773413897280967</v>
      </c>
      <c r="AO6" s="20">
        <f t="shared" si="15"/>
        <v>0.1874258600237248</v>
      </c>
      <c r="AP6" s="19">
        <f t="shared" si="16"/>
        <v>0.59599535372531665</v>
      </c>
      <c r="AQ6" s="19">
        <f t="shared" si="17"/>
        <v>0.76790123456790127</v>
      </c>
      <c r="AR6" s="20">
        <f t="shared" si="18"/>
        <v>0.85380116959064323</v>
      </c>
      <c r="AS6" s="21">
        <f t="shared" si="19"/>
        <v>0.47712418300653597</v>
      </c>
      <c r="AT6" s="20">
        <f t="shared" si="20"/>
        <v>0.17156286721504113</v>
      </c>
      <c r="AU6" s="62">
        <f t="shared" si="21"/>
        <v>1694</v>
      </c>
    </row>
    <row r="7" spans="1:47" x14ac:dyDescent="0.2">
      <c r="A7" s="62" t="s">
        <v>33</v>
      </c>
      <c r="B7" s="64">
        <v>0.2804166666666667</v>
      </c>
      <c r="C7" s="62">
        <v>142</v>
      </c>
      <c r="D7" s="62">
        <v>785</v>
      </c>
      <c r="E7" s="62">
        <v>672</v>
      </c>
      <c r="F7" s="62">
        <v>124</v>
      </c>
      <c r="G7" s="62">
        <v>94</v>
      </c>
      <c r="H7" s="62">
        <v>214</v>
      </c>
      <c r="I7" s="62">
        <v>207</v>
      </c>
      <c r="J7" s="62">
        <v>166</v>
      </c>
      <c r="K7" s="62">
        <v>86</v>
      </c>
      <c r="L7" s="62">
        <v>119</v>
      </c>
      <c r="M7" s="62">
        <v>152</v>
      </c>
      <c r="N7" s="62">
        <v>159</v>
      </c>
      <c r="O7" s="62">
        <v>643</v>
      </c>
      <c r="P7" s="62">
        <v>664</v>
      </c>
      <c r="Q7" s="62">
        <v>119</v>
      </c>
      <c r="R7" s="62">
        <v>66</v>
      </c>
      <c r="S7" s="62">
        <v>268</v>
      </c>
      <c r="T7" s="62">
        <v>150</v>
      </c>
      <c r="U7" s="62">
        <v>180</v>
      </c>
      <c r="V7" s="62">
        <v>73</v>
      </c>
      <c r="W7" s="62">
        <v>133</v>
      </c>
      <c r="X7" s="62">
        <v>120</v>
      </c>
      <c r="Y7" s="62">
        <v>175</v>
      </c>
      <c r="Z7" s="68">
        <f t="shared" si="0"/>
        <v>0.58131487889273359</v>
      </c>
      <c r="AA7" s="19">
        <f t="shared" si="1"/>
        <v>0.18452380952380953</v>
      </c>
      <c r="AB7" s="19">
        <f t="shared" si="2"/>
        <v>0.30519480519480519</v>
      </c>
      <c r="AC7" s="19">
        <f t="shared" si="3"/>
        <v>0.27508650519031141</v>
      </c>
      <c r="AD7" s="20">
        <f t="shared" si="4"/>
        <v>1.1681547619047619</v>
      </c>
      <c r="AE7" s="19">
        <f t="shared" si="5"/>
        <v>0.48414179104477612</v>
      </c>
      <c r="AF7" s="19">
        <f t="shared" si="6"/>
        <v>0.17921686746987953</v>
      </c>
      <c r="AG7" s="19">
        <f t="shared" si="7"/>
        <v>0.19760479041916168</v>
      </c>
      <c r="AH7" s="19">
        <f t="shared" si="8"/>
        <v>0.32649253731343286</v>
      </c>
      <c r="AI7" s="20">
        <f t="shared" si="9"/>
        <v>0.96837349397590367</v>
      </c>
      <c r="AJ7" s="32">
        <f t="shared" si="10"/>
        <v>0.1997812679288582</v>
      </c>
      <c r="AK7" s="19">
        <f t="shared" si="11"/>
        <v>0.60574726834989812</v>
      </c>
      <c r="AL7" s="19">
        <f t="shared" si="12"/>
        <v>0.69480519480519476</v>
      </c>
      <c r="AM7" s="20">
        <f t="shared" si="13"/>
        <v>1.2258064516129032</v>
      </c>
      <c r="AN7" s="21">
        <f t="shared" si="14"/>
        <v>0.51877133105802042</v>
      </c>
      <c r="AO7" s="20">
        <f t="shared" si="15"/>
        <v>0.22619047619047619</v>
      </c>
      <c r="AP7" s="19">
        <f t="shared" si="16"/>
        <v>0.55961705831157527</v>
      </c>
      <c r="AQ7" s="19">
        <f t="shared" si="17"/>
        <v>0.80239520958083832</v>
      </c>
      <c r="AR7" s="20">
        <f t="shared" si="18"/>
        <v>1.0084033613445378</v>
      </c>
      <c r="AS7" s="21">
        <f t="shared" si="19"/>
        <v>0.53811659192825112</v>
      </c>
      <c r="AT7" s="20">
        <f t="shared" si="20"/>
        <v>0.18072289156626506</v>
      </c>
      <c r="AU7" s="62">
        <f t="shared" si="21"/>
        <v>1336</v>
      </c>
    </row>
    <row r="8" spans="1:47" x14ac:dyDescent="0.2">
      <c r="A8" s="62" t="s">
        <v>28</v>
      </c>
      <c r="B8" s="64">
        <v>0.26174768518518515</v>
      </c>
      <c r="C8" s="62">
        <v>46</v>
      </c>
      <c r="D8" s="62">
        <v>671</v>
      </c>
      <c r="E8" s="62">
        <v>613</v>
      </c>
      <c r="F8" s="62">
        <v>122</v>
      </c>
      <c r="G8" s="62">
        <v>84</v>
      </c>
      <c r="H8" s="62">
        <v>197</v>
      </c>
      <c r="I8" s="62">
        <v>185</v>
      </c>
      <c r="J8" s="62">
        <v>155</v>
      </c>
      <c r="K8" s="62">
        <v>67</v>
      </c>
      <c r="L8" s="62">
        <v>105</v>
      </c>
      <c r="M8" s="62">
        <v>121</v>
      </c>
      <c r="N8" s="62">
        <v>143</v>
      </c>
      <c r="O8" s="62">
        <v>625</v>
      </c>
      <c r="P8" s="62">
        <v>604</v>
      </c>
      <c r="Q8" s="62">
        <v>103</v>
      </c>
      <c r="R8" s="62">
        <v>80</v>
      </c>
      <c r="S8" s="62">
        <v>233</v>
      </c>
      <c r="T8" s="62">
        <v>147</v>
      </c>
      <c r="U8" s="62">
        <v>176</v>
      </c>
      <c r="V8" s="62">
        <v>70</v>
      </c>
      <c r="W8" s="62">
        <v>117</v>
      </c>
      <c r="X8" s="62">
        <v>108</v>
      </c>
      <c r="Y8" s="62">
        <v>167</v>
      </c>
      <c r="Z8" s="68">
        <f t="shared" si="0"/>
        <v>0.5576171875</v>
      </c>
      <c r="AA8" s="19">
        <f t="shared" si="1"/>
        <v>0.19902120717781402</v>
      </c>
      <c r="AB8" s="19">
        <f t="shared" si="2"/>
        <v>0.29893238434163699</v>
      </c>
      <c r="AC8" s="19">
        <f t="shared" si="3"/>
        <v>0.279296875</v>
      </c>
      <c r="AD8" s="20">
        <f t="shared" si="4"/>
        <v>1.0946166394779773</v>
      </c>
      <c r="AE8" s="19">
        <f t="shared" si="5"/>
        <v>0.49411764705882355</v>
      </c>
      <c r="AF8" s="19">
        <f t="shared" si="6"/>
        <v>0.17052980132450332</v>
      </c>
      <c r="AG8" s="19">
        <f t="shared" si="7"/>
        <v>0.25559105431309903</v>
      </c>
      <c r="AH8" s="19">
        <f t="shared" si="8"/>
        <v>0.32745098039215687</v>
      </c>
      <c r="AI8" s="20">
        <f t="shared" si="9"/>
        <v>1.0347682119205297</v>
      </c>
      <c r="AJ8" s="32">
        <f t="shared" si="10"/>
        <v>5.984842755744757E-2</v>
      </c>
      <c r="AK8" s="19">
        <f t="shared" si="11"/>
        <v>0.58355945174980872</v>
      </c>
      <c r="AL8" s="19">
        <f t="shared" si="12"/>
        <v>0.70106761565836295</v>
      </c>
      <c r="AM8" s="20">
        <f t="shared" si="13"/>
        <v>0.99180327868852458</v>
      </c>
      <c r="AN8" s="21">
        <f t="shared" si="14"/>
        <v>0.48015873015873017</v>
      </c>
      <c r="AO8" s="20">
        <f t="shared" si="15"/>
        <v>0.19738988580750408</v>
      </c>
      <c r="AP8" s="19">
        <f t="shared" si="16"/>
        <v>0.57156966748363025</v>
      </c>
      <c r="AQ8" s="19">
        <f t="shared" si="17"/>
        <v>0.74440894568690097</v>
      </c>
      <c r="AR8" s="20">
        <f t="shared" si="18"/>
        <v>1.0485436893203883</v>
      </c>
      <c r="AS8" s="21">
        <f t="shared" si="19"/>
        <v>0.49769585253456222</v>
      </c>
      <c r="AT8" s="20">
        <f t="shared" si="20"/>
        <v>0.17880794701986755</v>
      </c>
      <c r="AU8" s="62">
        <f t="shared" si="21"/>
        <v>1217</v>
      </c>
    </row>
    <row r="9" spans="1:47" x14ac:dyDescent="0.2">
      <c r="A9" s="62" t="s">
        <v>37</v>
      </c>
      <c r="B9" s="64">
        <v>0.22710648148148149</v>
      </c>
      <c r="C9" s="62">
        <v>-7</v>
      </c>
      <c r="D9" s="62">
        <v>534</v>
      </c>
      <c r="E9" s="62">
        <v>517</v>
      </c>
      <c r="F9" s="62">
        <v>95</v>
      </c>
      <c r="G9" s="62">
        <v>67</v>
      </c>
      <c r="H9" s="62">
        <v>186</v>
      </c>
      <c r="I9" s="62">
        <v>148</v>
      </c>
      <c r="J9" s="62">
        <v>146</v>
      </c>
      <c r="K9" s="62">
        <v>52</v>
      </c>
      <c r="L9" s="62">
        <v>90</v>
      </c>
      <c r="M9" s="62">
        <v>105</v>
      </c>
      <c r="N9" s="62">
        <v>117</v>
      </c>
      <c r="O9" s="62">
        <v>541</v>
      </c>
      <c r="P9" s="62">
        <v>521</v>
      </c>
      <c r="Q9" s="62">
        <v>107</v>
      </c>
      <c r="R9" s="62">
        <v>60</v>
      </c>
      <c r="S9" s="62">
        <v>184</v>
      </c>
      <c r="T9" s="62">
        <v>129</v>
      </c>
      <c r="U9" s="62">
        <v>125</v>
      </c>
      <c r="V9" s="62">
        <v>59</v>
      </c>
      <c r="W9" s="62">
        <v>106</v>
      </c>
      <c r="X9" s="62">
        <v>101</v>
      </c>
      <c r="Y9" s="62">
        <v>142</v>
      </c>
      <c r="Z9" s="68">
        <f t="shared" si="0"/>
        <v>0.51834862385321101</v>
      </c>
      <c r="AA9" s="19">
        <f t="shared" si="1"/>
        <v>0.18375241779497098</v>
      </c>
      <c r="AB9" s="19">
        <f t="shared" si="2"/>
        <v>0.2648221343873518</v>
      </c>
      <c r="AC9" s="19">
        <f t="shared" si="3"/>
        <v>0.26834862385321101</v>
      </c>
      <c r="AD9" s="20">
        <f t="shared" si="4"/>
        <v>1.0328820116054158</v>
      </c>
      <c r="AE9" s="19">
        <f t="shared" si="5"/>
        <v>0.51909307875894983</v>
      </c>
      <c r="AF9" s="19">
        <f t="shared" si="6"/>
        <v>0.20537428023032631</v>
      </c>
      <c r="AG9" s="19">
        <f t="shared" si="7"/>
        <v>0.24590163934426229</v>
      </c>
      <c r="AH9" s="19">
        <f t="shared" si="8"/>
        <v>0.33890214797136037</v>
      </c>
      <c r="AI9" s="20">
        <f t="shared" si="9"/>
        <v>1.0383877159309021</v>
      </c>
      <c r="AJ9" s="32">
        <f t="shared" si="10"/>
        <v>-5.5057043254862492E-3</v>
      </c>
      <c r="AK9" s="19">
        <f t="shared" si="11"/>
        <v>0.54771477804217605</v>
      </c>
      <c r="AL9" s="19">
        <f t="shared" si="12"/>
        <v>0.7351778656126482</v>
      </c>
      <c r="AM9" s="20">
        <f t="shared" si="13"/>
        <v>1.1052631578947369</v>
      </c>
      <c r="AN9" s="21">
        <f t="shared" si="14"/>
        <v>0.52500000000000002</v>
      </c>
      <c r="AO9" s="20">
        <f t="shared" si="15"/>
        <v>0.20309477756286268</v>
      </c>
      <c r="AP9" s="19">
        <f t="shared" si="16"/>
        <v>0.60079068941009239</v>
      </c>
      <c r="AQ9" s="19">
        <f t="shared" si="17"/>
        <v>0.75409836065573765</v>
      </c>
      <c r="AR9" s="20">
        <f t="shared" si="18"/>
        <v>0.94392523364485981</v>
      </c>
      <c r="AS9" s="21">
        <f t="shared" si="19"/>
        <v>0.53723404255319152</v>
      </c>
      <c r="AT9" s="20">
        <f t="shared" si="20"/>
        <v>0.19385796545105566</v>
      </c>
      <c r="AU9" s="62">
        <f t="shared" si="21"/>
        <v>1038</v>
      </c>
    </row>
    <row r="10" spans="1:47" x14ac:dyDescent="0.2">
      <c r="A10" s="62" t="s">
        <v>39</v>
      </c>
      <c r="B10" s="64">
        <v>0.12515046296296298</v>
      </c>
      <c r="C10" s="62">
        <v>-22</v>
      </c>
      <c r="D10" s="62">
        <v>297</v>
      </c>
      <c r="E10" s="62">
        <v>294</v>
      </c>
      <c r="F10" s="62">
        <v>59</v>
      </c>
      <c r="G10" s="62">
        <v>44</v>
      </c>
      <c r="H10" s="62">
        <v>101</v>
      </c>
      <c r="I10" s="62">
        <v>83</v>
      </c>
      <c r="J10" s="62">
        <v>90</v>
      </c>
      <c r="K10" s="62">
        <v>32</v>
      </c>
      <c r="L10" s="62">
        <v>56</v>
      </c>
      <c r="M10" s="62">
        <v>58</v>
      </c>
      <c r="N10" s="62">
        <v>48</v>
      </c>
      <c r="O10" s="62">
        <v>319</v>
      </c>
      <c r="P10" s="62">
        <v>300</v>
      </c>
      <c r="Q10" s="62">
        <v>53</v>
      </c>
      <c r="R10" s="62">
        <v>31</v>
      </c>
      <c r="S10" s="62">
        <v>106</v>
      </c>
      <c r="T10" s="62">
        <v>76</v>
      </c>
      <c r="U10" s="62">
        <v>74</v>
      </c>
      <c r="V10" s="62">
        <v>32</v>
      </c>
      <c r="W10" s="62">
        <v>53</v>
      </c>
      <c r="X10" s="62">
        <v>55</v>
      </c>
      <c r="Y10" s="62">
        <v>99</v>
      </c>
      <c r="Z10" s="68">
        <f t="shared" si="0"/>
        <v>0.50191570881226055</v>
      </c>
      <c r="AA10" s="19">
        <f t="shared" si="1"/>
        <v>0.20068027210884354</v>
      </c>
      <c r="AB10" s="19">
        <f t="shared" si="2"/>
        <v>0.30344827586206896</v>
      </c>
      <c r="AC10" s="19">
        <f t="shared" si="3"/>
        <v>0.18390804597701149</v>
      </c>
      <c r="AD10" s="20">
        <f t="shared" si="4"/>
        <v>1.010204081632653</v>
      </c>
      <c r="AE10" s="19">
        <f t="shared" si="5"/>
        <v>0.52765957446808509</v>
      </c>
      <c r="AF10" s="19">
        <f t="shared" si="6"/>
        <v>0.17666666666666667</v>
      </c>
      <c r="AG10" s="19">
        <f t="shared" si="7"/>
        <v>0.22627737226277372</v>
      </c>
      <c r="AH10" s="19">
        <f t="shared" si="8"/>
        <v>0.42127659574468085</v>
      </c>
      <c r="AI10" s="20">
        <f t="shared" si="9"/>
        <v>1.0633333333333332</v>
      </c>
      <c r="AJ10" s="32">
        <f t="shared" si="10"/>
        <v>-5.312925170068028E-2</v>
      </c>
      <c r="AK10" s="19">
        <f t="shared" si="11"/>
        <v>0.52637175669927694</v>
      </c>
      <c r="AL10" s="19">
        <f t="shared" si="12"/>
        <v>0.69655172413793098</v>
      </c>
      <c r="AM10" s="20">
        <f t="shared" si="13"/>
        <v>0.98305084745762716</v>
      </c>
      <c r="AN10" s="21">
        <f t="shared" si="14"/>
        <v>0.5043478260869565</v>
      </c>
      <c r="AO10" s="20">
        <f t="shared" si="15"/>
        <v>0.19727891156462585</v>
      </c>
      <c r="AP10" s="19">
        <f t="shared" si="16"/>
        <v>0.62115429550588064</v>
      </c>
      <c r="AQ10" s="19">
        <f t="shared" si="17"/>
        <v>0.77372262773722633</v>
      </c>
      <c r="AR10" s="20">
        <f t="shared" si="18"/>
        <v>1.0377358490566038</v>
      </c>
      <c r="AS10" s="21">
        <f t="shared" si="19"/>
        <v>0.5092592592592593</v>
      </c>
      <c r="AT10" s="20">
        <f t="shared" si="20"/>
        <v>0.18333333333333332</v>
      </c>
      <c r="AU10" s="62">
        <f t="shared" si="21"/>
        <v>594</v>
      </c>
    </row>
    <row r="11" spans="1:47" x14ac:dyDescent="0.2">
      <c r="A11" s="62" t="s">
        <v>40</v>
      </c>
      <c r="B11" s="64">
        <v>8.6087962962962963E-2</v>
      </c>
      <c r="C11" s="62">
        <v>-8</v>
      </c>
      <c r="D11" s="62">
        <v>213</v>
      </c>
      <c r="E11" s="62">
        <v>209</v>
      </c>
      <c r="F11" s="62">
        <v>50</v>
      </c>
      <c r="G11" s="62">
        <v>26</v>
      </c>
      <c r="H11" s="62">
        <v>65</v>
      </c>
      <c r="I11" s="62">
        <v>58</v>
      </c>
      <c r="J11" s="62">
        <v>55</v>
      </c>
      <c r="K11" s="62">
        <v>19</v>
      </c>
      <c r="L11" s="62">
        <v>27</v>
      </c>
      <c r="M11" s="62">
        <v>42</v>
      </c>
      <c r="N11" s="62">
        <v>56</v>
      </c>
      <c r="O11" s="62">
        <v>221</v>
      </c>
      <c r="P11" s="62">
        <v>223</v>
      </c>
      <c r="Q11" s="62">
        <v>43</v>
      </c>
      <c r="R11" s="62">
        <v>20</v>
      </c>
      <c r="S11" s="62">
        <v>83</v>
      </c>
      <c r="T11" s="62">
        <v>65</v>
      </c>
      <c r="U11" s="62">
        <v>57</v>
      </c>
      <c r="V11" s="62">
        <v>16</v>
      </c>
      <c r="W11" s="62">
        <v>28</v>
      </c>
      <c r="X11" s="62">
        <v>38</v>
      </c>
      <c r="Y11" s="62">
        <v>71</v>
      </c>
      <c r="Z11" s="68">
        <f t="shared" si="0"/>
        <v>0.54402515723270439</v>
      </c>
      <c r="AA11" s="19">
        <f t="shared" si="1"/>
        <v>0.23923444976076555</v>
      </c>
      <c r="AB11" s="19">
        <f t="shared" si="2"/>
        <v>0.2857142857142857</v>
      </c>
      <c r="AC11" s="19">
        <f t="shared" si="3"/>
        <v>0.3522012578616352</v>
      </c>
      <c r="AD11" s="20">
        <f t="shared" si="4"/>
        <v>1.0191387559808613</v>
      </c>
      <c r="AE11" s="19">
        <f t="shared" si="5"/>
        <v>0.53614457831325302</v>
      </c>
      <c r="AF11" s="19">
        <f t="shared" si="6"/>
        <v>0.19282511210762332</v>
      </c>
      <c r="AG11" s="19">
        <f t="shared" si="7"/>
        <v>0.1941747572815534</v>
      </c>
      <c r="AH11" s="19">
        <f t="shared" si="8"/>
        <v>0.42771084337349397</v>
      </c>
      <c r="AI11" s="20">
        <f t="shared" si="9"/>
        <v>0.99103139013452912</v>
      </c>
      <c r="AJ11" s="32">
        <f t="shared" si="10"/>
        <v>2.8107365846332222E-2</v>
      </c>
      <c r="AK11" s="19">
        <f t="shared" si="11"/>
        <v>0.57993901110869095</v>
      </c>
      <c r="AL11" s="19">
        <f t="shared" si="12"/>
        <v>0.7142857142857143</v>
      </c>
      <c r="AM11" s="20">
        <f t="shared" si="13"/>
        <v>0.84</v>
      </c>
      <c r="AN11" s="21">
        <f t="shared" si="14"/>
        <v>0.54545454545454541</v>
      </c>
      <c r="AO11" s="20">
        <f t="shared" si="15"/>
        <v>0.20095693779904306</v>
      </c>
      <c r="AP11" s="19">
        <f t="shared" si="16"/>
        <v>0.60841317035568765</v>
      </c>
      <c r="AQ11" s="19">
        <f t="shared" si="17"/>
        <v>0.80582524271844658</v>
      </c>
      <c r="AR11" s="20">
        <f t="shared" si="18"/>
        <v>0.88372093023255816</v>
      </c>
      <c r="AS11" s="21">
        <f t="shared" si="19"/>
        <v>0.46913580246913578</v>
      </c>
      <c r="AT11" s="20">
        <f t="shared" si="20"/>
        <v>0.17040358744394618</v>
      </c>
      <c r="AU11" s="62">
        <f t="shared" si="21"/>
        <v>432</v>
      </c>
    </row>
    <row r="12" spans="1:47" x14ac:dyDescent="0.2">
      <c r="A12" s="62" t="s">
        <v>32</v>
      </c>
      <c r="B12" s="64">
        <v>5.7210648148148142E-2</v>
      </c>
      <c r="C12" s="62">
        <v>4</v>
      </c>
      <c r="D12" s="62">
        <v>146</v>
      </c>
      <c r="E12" s="62">
        <v>131</v>
      </c>
      <c r="F12" s="62">
        <v>22</v>
      </c>
      <c r="G12" s="62">
        <v>21</v>
      </c>
      <c r="H12" s="62">
        <v>39</v>
      </c>
      <c r="I12" s="62">
        <v>35</v>
      </c>
      <c r="J12" s="62">
        <v>37</v>
      </c>
      <c r="K12" s="62">
        <v>21</v>
      </c>
      <c r="L12" s="62">
        <v>25</v>
      </c>
      <c r="M12" s="62">
        <v>35</v>
      </c>
      <c r="N12" s="62">
        <v>22</v>
      </c>
      <c r="O12" s="62">
        <v>142</v>
      </c>
      <c r="P12" s="62">
        <v>135</v>
      </c>
      <c r="Q12" s="62">
        <v>30</v>
      </c>
      <c r="R12" s="62">
        <v>16</v>
      </c>
      <c r="S12" s="62">
        <v>46</v>
      </c>
      <c r="T12" s="62">
        <v>32</v>
      </c>
      <c r="U12" s="62">
        <v>39</v>
      </c>
      <c r="V12" s="62">
        <v>15</v>
      </c>
      <c r="W12" s="62">
        <v>20</v>
      </c>
      <c r="X12" s="62">
        <v>22</v>
      </c>
      <c r="Y12" s="62">
        <v>41</v>
      </c>
      <c r="Z12" s="68">
        <f t="shared" si="0"/>
        <v>0.56355932203389836</v>
      </c>
      <c r="AA12" s="19">
        <f t="shared" si="1"/>
        <v>0.16793893129770993</v>
      </c>
      <c r="AB12" s="19">
        <f t="shared" si="2"/>
        <v>0.35</v>
      </c>
      <c r="AC12" s="19">
        <f t="shared" si="3"/>
        <v>0.1864406779661017</v>
      </c>
      <c r="AD12" s="20">
        <f t="shared" si="4"/>
        <v>1.1145038167938932</v>
      </c>
      <c r="AE12" s="19">
        <f t="shared" si="5"/>
        <v>0.51415094339622647</v>
      </c>
      <c r="AF12" s="19">
        <f t="shared" si="6"/>
        <v>0.22222222222222221</v>
      </c>
      <c r="AG12" s="19">
        <f t="shared" si="7"/>
        <v>0.25806451612903225</v>
      </c>
      <c r="AH12" s="19">
        <f t="shared" si="8"/>
        <v>0.3867924528301887</v>
      </c>
      <c r="AI12" s="20">
        <f t="shared" si="9"/>
        <v>1.0518518518518518</v>
      </c>
      <c r="AJ12" s="32">
        <f t="shared" si="10"/>
        <v>6.2651964942041394E-2</v>
      </c>
      <c r="AK12" s="19">
        <f t="shared" si="11"/>
        <v>0.57174185463659144</v>
      </c>
      <c r="AL12" s="19">
        <f t="shared" si="12"/>
        <v>0.65</v>
      </c>
      <c r="AM12" s="20">
        <f t="shared" si="13"/>
        <v>1.5909090909090908</v>
      </c>
      <c r="AN12" s="21">
        <f t="shared" si="14"/>
        <v>0.625</v>
      </c>
      <c r="AO12" s="20">
        <f t="shared" si="15"/>
        <v>0.26717557251908397</v>
      </c>
      <c r="AP12" s="19">
        <f t="shared" si="16"/>
        <v>0.61728395061728403</v>
      </c>
      <c r="AQ12" s="19">
        <f t="shared" si="17"/>
        <v>0.74193548387096775</v>
      </c>
      <c r="AR12" s="20">
        <f t="shared" si="18"/>
        <v>0.73333333333333328</v>
      </c>
      <c r="AS12" s="21">
        <f t="shared" si="19"/>
        <v>0.46808510638297873</v>
      </c>
      <c r="AT12" s="20">
        <f t="shared" si="20"/>
        <v>0.16296296296296298</v>
      </c>
      <c r="AU12" s="62">
        <f t="shared" si="21"/>
        <v>266</v>
      </c>
    </row>
    <row r="13" spans="1:47" x14ac:dyDescent="0.2">
      <c r="A13" s="62" t="s">
        <v>31</v>
      </c>
      <c r="B13" s="64">
        <v>5.679398148148148E-2</v>
      </c>
      <c r="C13" s="62">
        <v>15</v>
      </c>
      <c r="D13" s="62">
        <v>142</v>
      </c>
      <c r="E13" s="62">
        <v>136</v>
      </c>
      <c r="F13" s="62">
        <v>24</v>
      </c>
      <c r="G13" s="62">
        <v>23</v>
      </c>
      <c r="H13" s="62">
        <v>50</v>
      </c>
      <c r="I13" s="62">
        <v>36</v>
      </c>
      <c r="J13" s="62">
        <v>43</v>
      </c>
      <c r="K13" s="62">
        <v>20</v>
      </c>
      <c r="L13" s="62">
        <v>27</v>
      </c>
      <c r="M13" s="62">
        <v>28</v>
      </c>
      <c r="N13" s="62">
        <v>19</v>
      </c>
      <c r="O13" s="62">
        <v>127</v>
      </c>
      <c r="P13" s="62">
        <v>137</v>
      </c>
      <c r="Q13" s="62">
        <v>25</v>
      </c>
      <c r="R13" s="62">
        <v>19</v>
      </c>
      <c r="S13" s="62">
        <v>58</v>
      </c>
      <c r="T13" s="62">
        <v>34</v>
      </c>
      <c r="U13" s="62">
        <v>46</v>
      </c>
      <c r="V13" s="62">
        <v>10</v>
      </c>
      <c r="W13" s="62">
        <v>19</v>
      </c>
      <c r="X13" s="62">
        <v>19</v>
      </c>
      <c r="Y13" s="62">
        <v>46</v>
      </c>
      <c r="Z13" s="68">
        <f t="shared" si="0"/>
        <v>0.52380952380952384</v>
      </c>
      <c r="AA13" s="19">
        <f t="shared" si="1"/>
        <v>0.17647058823529413</v>
      </c>
      <c r="AB13" s="19">
        <f t="shared" si="2"/>
        <v>0.31506849315068491</v>
      </c>
      <c r="AC13" s="19">
        <f t="shared" si="3"/>
        <v>0.15079365079365079</v>
      </c>
      <c r="AD13" s="20">
        <f t="shared" si="4"/>
        <v>1.0441176470588236</v>
      </c>
      <c r="AE13" s="19">
        <f t="shared" si="5"/>
        <v>0.44954128440366975</v>
      </c>
      <c r="AF13" s="19">
        <f t="shared" si="6"/>
        <v>0.18248175182481752</v>
      </c>
      <c r="AG13" s="19">
        <f t="shared" si="7"/>
        <v>0.24675324675324675</v>
      </c>
      <c r="AH13" s="19">
        <f t="shared" si="8"/>
        <v>0.42201834862385323</v>
      </c>
      <c r="AI13" s="20">
        <f t="shared" si="9"/>
        <v>0.92700729927007297</v>
      </c>
      <c r="AJ13" s="32">
        <f t="shared" si="10"/>
        <v>0.11711034778875062</v>
      </c>
      <c r="AK13" s="19">
        <f t="shared" si="11"/>
        <v>0.52843108067877342</v>
      </c>
      <c r="AL13" s="19">
        <f t="shared" si="12"/>
        <v>0.68493150684931503</v>
      </c>
      <c r="AM13" s="20">
        <f t="shared" si="13"/>
        <v>1.1666666666666667</v>
      </c>
      <c r="AN13" s="21">
        <f t="shared" si="14"/>
        <v>0.5</v>
      </c>
      <c r="AO13" s="20">
        <f t="shared" si="15"/>
        <v>0.20588235294117646</v>
      </c>
      <c r="AP13" s="19">
        <f t="shared" si="16"/>
        <v>0.5330758898589657</v>
      </c>
      <c r="AQ13" s="19">
        <f t="shared" si="17"/>
        <v>0.75324675324675328</v>
      </c>
      <c r="AR13" s="20">
        <f t="shared" si="18"/>
        <v>0.76</v>
      </c>
      <c r="AS13" s="21">
        <f t="shared" si="19"/>
        <v>0.43181818181818182</v>
      </c>
      <c r="AT13" s="20">
        <f t="shared" si="20"/>
        <v>0.13868613138686131</v>
      </c>
      <c r="AU13" s="62">
        <f t="shared" si="21"/>
        <v>273</v>
      </c>
    </row>
    <row r="14" spans="1:47" x14ac:dyDescent="0.2">
      <c r="A14" s="62" t="s">
        <v>38</v>
      </c>
      <c r="B14" s="64">
        <v>2.3761574074074074E-2</v>
      </c>
      <c r="C14" s="62">
        <v>8</v>
      </c>
      <c r="D14" s="62">
        <v>62</v>
      </c>
      <c r="E14" s="62">
        <v>55</v>
      </c>
      <c r="F14" s="62">
        <v>14</v>
      </c>
      <c r="G14" s="62">
        <v>8</v>
      </c>
      <c r="H14" s="62">
        <v>13</v>
      </c>
      <c r="I14" s="62">
        <v>15</v>
      </c>
      <c r="J14" s="62">
        <v>12</v>
      </c>
      <c r="K14" s="62">
        <v>8</v>
      </c>
      <c r="L14" s="62">
        <v>10</v>
      </c>
      <c r="M14" s="62">
        <v>10</v>
      </c>
      <c r="N14" s="62">
        <v>13</v>
      </c>
      <c r="O14" s="62">
        <v>54</v>
      </c>
      <c r="P14" s="62">
        <v>56</v>
      </c>
      <c r="Q14" s="62">
        <v>8</v>
      </c>
      <c r="R14" s="62">
        <v>7</v>
      </c>
      <c r="S14" s="62">
        <v>25</v>
      </c>
      <c r="T14" s="62">
        <v>9</v>
      </c>
      <c r="U14" s="62">
        <v>16</v>
      </c>
      <c r="V14" s="62">
        <v>5</v>
      </c>
      <c r="W14" s="62">
        <v>12</v>
      </c>
      <c r="X14" s="62">
        <v>7</v>
      </c>
      <c r="Y14" s="62">
        <v>26</v>
      </c>
      <c r="Z14" s="68">
        <f t="shared" si="0"/>
        <v>0.6</v>
      </c>
      <c r="AA14" s="19">
        <f t="shared" si="1"/>
        <v>0.25454545454545452</v>
      </c>
      <c r="AB14" s="19">
        <f t="shared" si="2"/>
        <v>0.38095238095238093</v>
      </c>
      <c r="AC14" s="19">
        <f t="shared" si="3"/>
        <v>0.28888888888888886</v>
      </c>
      <c r="AD14" s="20">
        <f t="shared" si="4"/>
        <v>1.1272727272727272</v>
      </c>
      <c r="AE14" s="19">
        <f t="shared" si="5"/>
        <v>0.39285714285714285</v>
      </c>
      <c r="AF14" s="19">
        <f t="shared" si="6"/>
        <v>0.14285714285714285</v>
      </c>
      <c r="AG14" s="19">
        <f t="shared" si="7"/>
        <v>0.21875</v>
      </c>
      <c r="AH14" s="19">
        <f t="shared" si="8"/>
        <v>0.61904761904761907</v>
      </c>
      <c r="AI14" s="20">
        <f t="shared" si="9"/>
        <v>0.9642857142857143</v>
      </c>
      <c r="AJ14" s="32">
        <f t="shared" si="10"/>
        <v>0.1629870129870129</v>
      </c>
      <c r="AK14" s="19">
        <f t="shared" si="11"/>
        <v>0.61119873817034698</v>
      </c>
      <c r="AL14" s="19">
        <f t="shared" si="12"/>
        <v>0.61904761904761907</v>
      </c>
      <c r="AM14" s="20">
        <f t="shared" si="13"/>
        <v>0.7142857142857143</v>
      </c>
      <c r="AN14" s="21">
        <f t="shared" si="14"/>
        <v>0.43478260869565216</v>
      </c>
      <c r="AO14" s="20">
        <f t="shared" si="15"/>
        <v>0.18181818181818182</v>
      </c>
      <c r="AP14" s="19">
        <f t="shared" si="16"/>
        <v>0.56580050293378037</v>
      </c>
      <c r="AQ14" s="19">
        <f t="shared" si="17"/>
        <v>0.78125</v>
      </c>
      <c r="AR14" s="20">
        <f t="shared" si="18"/>
        <v>0.875</v>
      </c>
      <c r="AS14" s="21">
        <f t="shared" si="19"/>
        <v>0.5</v>
      </c>
      <c r="AT14" s="20">
        <f t="shared" si="20"/>
        <v>0.125</v>
      </c>
      <c r="AU14" s="62">
        <f t="shared" si="21"/>
        <v>111</v>
      </c>
    </row>
    <row r="15" spans="1:47" x14ac:dyDescent="0.2">
      <c r="A15" s="62" t="s">
        <v>42</v>
      </c>
      <c r="B15" s="64">
        <v>1.3206018518518518E-2</v>
      </c>
      <c r="C15" s="62">
        <v>7</v>
      </c>
      <c r="D15" s="62">
        <v>35</v>
      </c>
      <c r="E15" s="62">
        <v>33</v>
      </c>
      <c r="F15" s="62">
        <v>7</v>
      </c>
      <c r="G15" s="62">
        <v>8</v>
      </c>
      <c r="H15" s="62">
        <v>12</v>
      </c>
      <c r="I15" s="62">
        <v>9</v>
      </c>
      <c r="J15" s="62">
        <v>10</v>
      </c>
      <c r="K15" s="62">
        <v>4</v>
      </c>
      <c r="L15" s="62">
        <v>7</v>
      </c>
      <c r="M15" s="62">
        <v>7</v>
      </c>
      <c r="N15" s="62">
        <v>10</v>
      </c>
      <c r="O15" s="62">
        <v>28</v>
      </c>
      <c r="P15" s="62">
        <v>32</v>
      </c>
      <c r="Q15" s="62">
        <v>13</v>
      </c>
      <c r="R15" s="62">
        <v>3</v>
      </c>
      <c r="S15" s="62">
        <v>6</v>
      </c>
      <c r="T15" s="62">
        <v>4</v>
      </c>
      <c r="U15" s="62">
        <v>6</v>
      </c>
      <c r="V15" s="62">
        <v>1</v>
      </c>
      <c r="W15" s="62">
        <v>1</v>
      </c>
      <c r="X15" s="62">
        <v>1</v>
      </c>
      <c r="Y15" s="62">
        <v>21</v>
      </c>
      <c r="Z15" s="68">
        <f t="shared" si="0"/>
        <v>0.5</v>
      </c>
      <c r="AA15" s="19">
        <f t="shared" si="1"/>
        <v>0.21212121212121213</v>
      </c>
      <c r="AB15" s="19">
        <f t="shared" si="2"/>
        <v>0.4</v>
      </c>
      <c r="AC15" s="19">
        <f t="shared" si="3"/>
        <v>0.33333333333333331</v>
      </c>
      <c r="AD15" s="20">
        <f t="shared" si="4"/>
        <v>1.0606060606060606</v>
      </c>
      <c r="AE15" s="19">
        <f t="shared" si="5"/>
        <v>0.45833333333333331</v>
      </c>
      <c r="AF15" s="19">
        <f t="shared" si="6"/>
        <v>0.40625</v>
      </c>
      <c r="AG15" s="19">
        <f t="shared" si="7"/>
        <v>0.33333333333333331</v>
      </c>
      <c r="AH15" s="19">
        <f t="shared" si="8"/>
        <v>1.75</v>
      </c>
      <c r="AI15" s="20">
        <f t="shared" si="9"/>
        <v>0.875</v>
      </c>
      <c r="AJ15" s="32">
        <f t="shared" si="10"/>
        <v>0.18560606060606055</v>
      </c>
      <c r="AK15" s="19">
        <f t="shared" si="11"/>
        <v>0.50872093023255816</v>
      </c>
      <c r="AL15" s="19">
        <f t="shared" si="12"/>
        <v>0.6</v>
      </c>
      <c r="AM15" s="20">
        <f t="shared" si="13"/>
        <v>1</v>
      </c>
      <c r="AN15" s="21">
        <f t="shared" si="14"/>
        <v>0.53846153846153844</v>
      </c>
      <c r="AO15" s="20">
        <f t="shared" si="15"/>
        <v>0.21212121212121213</v>
      </c>
      <c r="AP15" s="19">
        <f t="shared" si="16"/>
        <v>0.84235860409145602</v>
      </c>
      <c r="AQ15" s="19">
        <f t="shared" si="17"/>
        <v>0.66666666666666663</v>
      </c>
      <c r="AR15" s="20">
        <f t="shared" si="18"/>
        <v>7.6923076923076927E-2</v>
      </c>
      <c r="AS15" s="21">
        <f t="shared" si="19"/>
        <v>0.2</v>
      </c>
      <c r="AT15" s="20">
        <f t="shared" si="20"/>
        <v>3.125E-2</v>
      </c>
      <c r="AU15" s="62">
        <f t="shared" si="21"/>
        <v>65</v>
      </c>
    </row>
    <row r="16" spans="1:47" x14ac:dyDescent="0.2">
      <c r="A16" s="62" t="s">
        <v>41</v>
      </c>
      <c r="B16" s="64">
        <v>1.1597222222222222E-2</v>
      </c>
      <c r="C16" s="62">
        <v>16</v>
      </c>
      <c r="D16" s="62">
        <v>36</v>
      </c>
      <c r="E16" s="62">
        <v>28</v>
      </c>
      <c r="F16" s="62">
        <v>6</v>
      </c>
      <c r="G16" s="62">
        <v>6</v>
      </c>
      <c r="H16" s="62">
        <v>8</v>
      </c>
      <c r="I16" s="62">
        <v>9</v>
      </c>
      <c r="J16" s="62">
        <v>8</v>
      </c>
      <c r="K16" s="62">
        <v>5</v>
      </c>
      <c r="L16" s="62">
        <v>4</v>
      </c>
      <c r="M16" s="62">
        <v>7</v>
      </c>
      <c r="N16" s="62">
        <v>7</v>
      </c>
      <c r="O16" s="62">
        <v>20</v>
      </c>
      <c r="P16" s="62">
        <v>29</v>
      </c>
      <c r="Q16" s="62">
        <v>8</v>
      </c>
      <c r="R16" s="62">
        <v>2</v>
      </c>
      <c r="S16" s="62">
        <v>10</v>
      </c>
      <c r="T16" s="62">
        <v>4</v>
      </c>
      <c r="U16" s="62">
        <v>7</v>
      </c>
      <c r="V16" s="62">
        <v>1</v>
      </c>
      <c r="W16" s="62">
        <v>3</v>
      </c>
      <c r="X16" s="62">
        <v>1</v>
      </c>
      <c r="Y16" s="62">
        <v>15</v>
      </c>
      <c r="Z16" s="68">
        <f t="shared" si="0"/>
        <v>0.63461538461538458</v>
      </c>
      <c r="AA16" s="19">
        <f t="shared" si="1"/>
        <v>0.21428571428571427</v>
      </c>
      <c r="AB16" s="19">
        <f t="shared" si="2"/>
        <v>0.42857142857142855</v>
      </c>
      <c r="AC16" s="19">
        <f t="shared" si="3"/>
        <v>0.26923076923076922</v>
      </c>
      <c r="AD16" s="20">
        <f t="shared" si="4"/>
        <v>1.2857142857142858</v>
      </c>
      <c r="AE16" s="19">
        <f t="shared" si="5"/>
        <v>0.36666666666666664</v>
      </c>
      <c r="AF16" s="19">
        <f t="shared" si="6"/>
        <v>0.27586206896551724</v>
      </c>
      <c r="AG16" s="19">
        <f t="shared" si="7"/>
        <v>0.16666666666666666</v>
      </c>
      <c r="AH16" s="19">
        <f t="shared" si="8"/>
        <v>1</v>
      </c>
      <c r="AI16" s="20">
        <f t="shared" si="9"/>
        <v>0.68965517241379315</v>
      </c>
      <c r="AJ16" s="32">
        <f t="shared" si="10"/>
        <v>0.59605911330049266</v>
      </c>
      <c r="AK16" s="19">
        <f t="shared" si="11"/>
        <v>0.61898211829436045</v>
      </c>
      <c r="AL16" s="19">
        <f t="shared" si="12"/>
        <v>0.5714285714285714</v>
      </c>
      <c r="AM16" s="20">
        <f t="shared" si="13"/>
        <v>1.1666666666666667</v>
      </c>
      <c r="AN16" s="21">
        <f t="shared" si="14"/>
        <v>0.5</v>
      </c>
      <c r="AO16" s="20">
        <f t="shared" si="15"/>
        <v>0.25</v>
      </c>
      <c r="AP16" s="19">
        <f t="shared" si="16"/>
        <v>0.54644808743169393</v>
      </c>
      <c r="AQ16" s="19">
        <f t="shared" si="17"/>
        <v>0.83333333333333337</v>
      </c>
      <c r="AR16" s="20">
        <f t="shared" si="18"/>
        <v>0.125</v>
      </c>
      <c r="AS16" s="21">
        <f t="shared" si="19"/>
        <v>0.2</v>
      </c>
      <c r="AT16" s="20">
        <f t="shared" si="20"/>
        <v>3.4482758620689655E-2</v>
      </c>
      <c r="AU16" s="62">
        <f t="shared" si="21"/>
        <v>57</v>
      </c>
    </row>
    <row r="17" spans="1:47" x14ac:dyDescent="0.2">
      <c r="A17" s="62" t="s">
        <v>43</v>
      </c>
      <c r="B17" s="64">
        <v>5.6828703703703702E-3</v>
      </c>
      <c r="C17" s="62">
        <v>2</v>
      </c>
      <c r="D17" s="62">
        <v>14</v>
      </c>
      <c r="E17" s="62">
        <v>13</v>
      </c>
      <c r="F17" s="62">
        <v>1</v>
      </c>
      <c r="G17" s="62">
        <v>3</v>
      </c>
      <c r="H17" s="62">
        <v>6</v>
      </c>
      <c r="I17" s="62">
        <v>2</v>
      </c>
      <c r="J17" s="62">
        <v>6</v>
      </c>
      <c r="K17" s="62">
        <v>2</v>
      </c>
      <c r="L17" s="62">
        <v>2</v>
      </c>
      <c r="M17" s="62">
        <v>3</v>
      </c>
      <c r="N17" s="62">
        <v>6</v>
      </c>
      <c r="O17" s="62">
        <v>12</v>
      </c>
      <c r="P17" s="62">
        <v>13</v>
      </c>
      <c r="Q17" s="62">
        <v>5</v>
      </c>
      <c r="R17" s="62">
        <v>1</v>
      </c>
      <c r="S17" s="62">
        <v>3</v>
      </c>
      <c r="T17" s="62">
        <v>1</v>
      </c>
      <c r="U17" s="62">
        <v>3</v>
      </c>
      <c r="V17" s="62">
        <v>1</v>
      </c>
      <c r="W17" s="62">
        <v>0</v>
      </c>
      <c r="X17" s="62">
        <v>1</v>
      </c>
      <c r="Y17" s="62">
        <v>9</v>
      </c>
      <c r="Z17" s="68">
        <f t="shared" si="0"/>
        <v>0.41666666666666669</v>
      </c>
      <c r="AA17" s="19">
        <f t="shared" si="1"/>
        <v>7.6923076923076927E-2</v>
      </c>
      <c r="AB17" s="19">
        <f t="shared" si="2"/>
        <v>0.33333333333333331</v>
      </c>
      <c r="AC17" s="19">
        <f t="shared" si="3"/>
        <v>0.5</v>
      </c>
      <c r="AD17" s="20">
        <f t="shared" si="4"/>
        <v>1.0769230769230769</v>
      </c>
      <c r="AE17" s="19">
        <f t="shared" si="5"/>
        <v>0.5</v>
      </c>
      <c r="AF17" s="19">
        <f t="shared" si="6"/>
        <v>0.38461538461538464</v>
      </c>
      <c r="AG17" s="19">
        <f t="shared" si="7"/>
        <v>0.25</v>
      </c>
      <c r="AH17" s="19">
        <f t="shared" si="8"/>
        <v>1.8</v>
      </c>
      <c r="AI17" s="20">
        <f t="shared" si="9"/>
        <v>0.92307692307692313</v>
      </c>
      <c r="AJ17" s="32">
        <f t="shared" si="10"/>
        <v>0.15384615384615374</v>
      </c>
      <c r="AK17" s="19">
        <f t="shared" si="11"/>
        <v>0.47814207650273222</v>
      </c>
      <c r="AL17" s="19">
        <f t="shared" si="12"/>
        <v>0.66666666666666663</v>
      </c>
      <c r="AM17" s="20">
        <f t="shared" si="13"/>
        <v>3</v>
      </c>
      <c r="AN17" s="21">
        <f t="shared" si="14"/>
        <v>0.75</v>
      </c>
      <c r="AO17" s="20">
        <f t="shared" si="15"/>
        <v>0.23076923076923078</v>
      </c>
      <c r="AP17" s="19">
        <f t="shared" si="16"/>
        <v>0.85959885386819479</v>
      </c>
      <c r="AQ17" s="19">
        <f t="shared" si="17"/>
        <v>0.75</v>
      </c>
      <c r="AR17" s="20">
        <f t="shared" si="18"/>
        <v>0.2</v>
      </c>
      <c r="AS17" s="21">
        <f t="shared" si="19"/>
        <v>0.5</v>
      </c>
      <c r="AT17" s="20">
        <f t="shared" si="20"/>
        <v>7.6923076923076927E-2</v>
      </c>
      <c r="AU17" s="62">
        <f t="shared" si="21"/>
        <v>26</v>
      </c>
    </row>
    <row r="18" spans="1:47" x14ac:dyDescent="0.2">
      <c r="A18" s="62" t="s">
        <v>44</v>
      </c>
      <c r="B18" s="64">
        <v>4.3981481481481484E-3</v>
      </c>
      <c r="C18" s="62">
        <v>2</v>
      </c>
      <c r="D18" s="62">
        <v>10</v>
      </c>
      <c r="E18" s="62">
        <v>10</v>
      </c>
      <c r="F18" s="62">
        <v>1</v>
      </c>
      <c r="G18" s="62">
        <v>1</v>
      </c>
      <c r="H18" s="62">
        <v>5</v>
      </c>
      <c r="I18" s="62">
        <v>3</v>
      </c>
      <c r="J18" s="62">
        <v>4</v>
      </c>
      <c r="K18" s="62">
        <v>1</v>
      </c>
      <c r="L18" s="62">
        <v>1</v>
      </c>
      <c r="M18" s="62">
        <v>2</v>
      </c>
      <c r="N18" s="62">
        <v>2</v>
      </c>
      <c r="O18" s="62">
        <v>8</v>
      </c>
      <c r="P18" s="62">
        <v>11</v>
      </c>
      <c r="Q18" s="62">
        <v>1</v>
      </c>
      <c r="R18" s="62">
        <v>0</v>
      </c>
      <c r="S18" s="62">
        <v>6</v>
      </c>
      <c r="T18" s="62">
        <v>2</v>
      </c>
      <c r="U18" s="62">
        <v>3</v>
      </c>
      <c r="V18" s="62">
        <v>0</v>
      </c>
      <c r="W18" s="62">
        <v>3</v>
      </c>
      <c r="X18" s="62">
        <v>0</v>
      </c>
      <c r="Y18" s="62">
        <v>4</v>
      </c>
      <c r="Z18" s="68">
        <f t="shared" si="0"/>
        <v>0.5</v>
      </c>
      <c r="AA18" s="19">
        <f t="shared" si="1"/>
        <v>0.1</v>
      </c>
      <c r="AB18" s="19">
        <f t="shared" si="2"/>
        <v>0.16666666666666666</v>
      </c>
      <c r="AC18" s="19">
        <f t="shared" si="3"/>
        <v>0.22222222222222221</v>
      </c>
      <c r="AD18" s="20">
        <f t="shared" si="4"/>
        <v>1</v>
      </c>
      <c r="AE18" s="19">
        <f t="shared" si="5"/>
        <v>0.25</v>
      </c>
      <c r="AF18" s="19">
        <f t="shared" si="6"/>
        <v>9.0909090909090912E-2</v>
      </c>
      <c r="AG18" s="19">
        <f t="shared" si="7"/>
        <v>0</v>
      </c>
      <c r="AH18" s="19">
        <f t="shared" si="8"/>
        <v>0.5</v>
      </c>
      <c r="AI18" s="20">
        <f t="shared" si="9"/>
        <v>0.72727272727272729</v>
      </c>
      <c r="AJ18" s="32">
        <f t="shared" si="10"/>
        <v>0.27272727272727271</v>
      </c>
      <c r="AK18" s="19">
        <f t="shared" si="11"/>
        <v>0.50607287449392713</v>
      </c>
      <c r="AL18" s="19">
        <f t="shared" si="12"/>
        <v>0.83333333333333337</v>
      </c>
      <c r="AM18" s="20">
        <f t="shared" si="13"/>
        <v>2</v>
      </c>
      <c r="AN18" s="21">
        <f t="shared" si="14"/>
        <v>0.5</v>
      </c>
      <c r="AO18" s="20">
        <f t="shared" si="15"/>
        <v>0.2</v>
      </c>
      <c r="AP18" s="19">
        <f t="shared" si="16"/>
        <v>0.4504504504504504</v>
      </c>
      <c r="AQ18" s="19">
        <f t="shared" si="17"/>
        <v>1</v>
      </c>
      <c r="AR18" s="20">
        <f t="shared" si="18"/>
        <v>0</v>
      </c>
      <c r="AS18" s="21">
        <f t="shared" si="19"/>
        <v>0</v>
      </c>
      <c r="AT18" s="20">
        <f t="shared" si="20"/>
        <v>0</v>
      </c>
      <c r="AU18" s="62">
        <f t="shared" si="21"/>
        <v>21</v>
      </c>
    </row>
    <row r="19" spans="1:47" x14ac:dyDescent="0.2">
      <c r="A19" s="62" t="s">
        <v>45</v>
      </c>
      <c r="B19" s="64">
        <v>2.3842592592592591E-3</v>
      </c>
      <c r="C19" s="62">
        <v>-3</v>
      </c>
      <c r="D19" s="62">
        <v>5</v>
      </c>
      <c r="E19" s="62">
        <v>6</v>
      </c>
      <c r="F19" s="62">
        <v>1</v>
      </c>
      <c r="G19" s="62">
        <v>4</v>
      </c>
      <c r="H19" s="62">
        <v>2</v>
      </c>
      <c r="I19" s="62">
        <v>2</v>
      </c>
      <c r="J19" s="62">
        <v>3</v>
      </c>
      <c r="K19" s="62">
        <v>0</v>
      </c>
      <c r="L19" s="62">
        <v>3</v>
      </c>
      <c r="M19" s="62">
        <v>0</v>
      </c>
      <c r="N19" s="62">
        <v>2</v>
      </c>
      <c r="O19" s="62">
        <v>8</v>
      </c>
      <c r="P19" s="62">
        <v>6</v>
      </c>
      <c r="Q19" s="62">
        <v>1</v>
      </c>
      <c r="R19" s="62">
        <v>0</v>
      </c>
      <c r="S19" s="62">
        <v>1</v>
      </c>
      <c r="T19" s="62">
        <v>2</v>
      </c>
      <c r="U19" s="62">
        <v>1</v>
      </c>
      <c r="V19" s="62">
        <v>0</v>
      </c>
      <c r="W19" s="62">
        <v>0</v>
      </c>
      <c r="X19" s="62">
        <v>0</v>
      </c>
      <c r="Y19" s="62">
        <v>4</v>
      </c>
      <c r="Z19" s="68">
        <f t="shared" si="0"/>
        <v>0.25</v>
      </c>
      <c r="AA19" s="19">
        <f t="shared" si="1"/>
        <v>0.16666666666666666</v>
      </c>
      <c r="AB19" s="19">
        <f t="shared" si="2"/>
        <v>0.66666666666666663</v>
      </c>
      <c r="AC19" s="19">
        <f t="shared" si="3"/>
        <v>0.25</v>
      </c>
      <c r="AD19" s="20">
        <f t="shared" si="4"/>
        <v>0.83333333333333337</v>
      </c>
      <c r="AE19" s="19">
        <f t="shared" si="5"/>
        <v>0.66666666666666663</v>
      </c>
      <c r="AF19" s="19">
        <f t="shared" si="6"/>
        <v>0.16666666666666666</v>
      </c>
      <c r="AG19" s="19">
        <f t="shared" si="7"/>
        <v>0</v>
      </c>
      <c r="AH19" s="19">
        <f t="shared" si="8"/>
        <v>1.3333333333333333</v>
      </c>
      <c r="AI19" s="20">
        <f t="shared" si="9"/>
        <v>1.3333333333333333</v>
      </c>
      <c r="AJ19" s="32">
        <f t="shared" si="10"/>
        <v>-0.49999999999999989</v>
      </c>
      <c r="AK19" s="19">
        <f t="shared" si="11"/>
        <v>0.28153153153153149</v>
      </c>
      <c r="AL19" s="19">
        <f t="shared" si="12"/>
        <v>0.33333333333333331</v>
      </c>
      <c r="AM19" s="20">
        <f t="shared" si="13"/>
        <v>0</v>
      </c>
      <c r="AN19" s="21">
        <f t="shared" si="14"/>
        <v>0</v>
      </c>
      <c r="AO19" s="20">
        <f t="shared" si="15"/>
        <v>0</v>
      </c>
      <c r="AP19" s="19">
        <f t="shared" si="16"/>
        <v>1.0309278350515465</v>
      </c>
      <c r="AQ19" s="19">
        <f t="shared" si="17"/>
        <v>1</v>
      </c>
      <c r="AR19" s="20">
        <f t="shared" si="18"/>
        <v>0</v>
      </c>
      <c r="AS19" s="21">
        <f t="shared" si="19"/>
        <v>0</v>
      </c>
      <c r="AT19" s="20">
        <f t="shared" si="20"/>
        <v>0</v>
      </c>
      <c r="AU19" s="62">
        <f t="shared" si="21"/>
        <v>12</v>
      </c>
    </row>
  </sheetData>
  <sortState ref="A2:AU19">
    <sortCondition descending="1" ref="B2:B19"/>
  </sortState>
  <phoneticPr fontId="8" type="noConversion"/>
  <pageMargins left="0.25" right="0.25" top="0.75" bottom="0.75" header="0.3" footer="0.3"/>
  <pageSetup scale="7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3"/>
  <sheetViews>
    <sheetView workbookViewId="0">
      <selection activeCell="AL33" sqref="AL33"/>
    </sheetView>
  </sheetViews>
  <sheetFormatPr baseColWidth="10" defaultRowHeight="16" x14ac:dyDescent="0.2"/>
  <cols>
    <col min="5" max="26" width="0" hidden="1" customWidth="1"/>
  </cols>
  <sheetData>
    <row r="1" spans="1:48" ht="17" thickBot="1" x14ac:dyDescent="0.25">
      <c r="A1" s="55" t="s">
        <v>0</v>
      </c>
      <c r="B1" s="55" t="s">
        <v>1</v>
      </c>
      <c r="C1" s="55" t="s">
        <v>5</v>
      </c>
      <c r="D1" s="55" t="s">
        <v>6</v>
      </c>
      <c r="E1" s="55" t="s">
        <v>7</v>
      </c>
      <c r="F1" s="55" t="s">
        <v>8</v>
      </c>
      <c r="G1" s="55" t="s">
        <v>9</v>
      </c>
      <c r="H1" s="55" t="s">
        <v>10</v>
      </c>
      <c r="I1" s="55" t="s">
        <v>78</v>
      </c>
      <c r="J1" s="55" t="s">
        <v>11</v>
      </c>
      <c r="K1" s="55" t="s">
        <v>12</v>
      </c>
      <c r="L1" s="55" t="s">
        <v>13</v>
      </c>
      <c r="M1" s="55" t="s">
        <v>14</v>
      </c>
      <c r="N1" s="55" t="s">
        <v>15</v>
      </c>
      <c r="O1" s="55" t="s">
        <v>16</v>
      </c>
      <c r="P1" s="55" t="s">
        <v>17</v>
      </c>
      <c r="Q1" s="55" t="s">
        <v>18</v>
      </c>
      <c r="R1" s="55" t="s">
        <v>19</v>
      </c>
      <c r="S1" s="55" t="s">
        <v>20</v>
      </c>
      <c r="T1" s="55" t="s">
        <v>21</v>
      </c>
      <c r="U1" s="55" t="s">
        <v>22</v>
      </c>
      <c r="V1" s="55" t="s">
        <v>23</v>
      </c>
      <c r="W1" s="55" t="s">
        <v>24</v>
      </c>
      <c r="X1" s="55" t="s">
        <v>25</v>
      </c>
      <c r="Y1" s="55" t="s">
        <v>26</v>
      </c>
      <c r="Z1" s="55" t="s">
        <v>27</v>
      </c>
      <c r="AA1" s="53" t="s">
        <v>48</v>
      </c>
      <c r="AB1" s="53" t="s">
        <v>49</v>
      </c>
      <c r="AC1" s="53" t="s">
        <v>50</v>
      </c>
      <c r="AD1" s="53" t="s">
        <v>51</v>
      </c>
      <c r="AE1" s="53" t="s">
        <v>52</v>
      </c>
      <c r="AF1" s="53" t="s">
        <v>67</v>
      </c>
      <c r="AG1" s="53" t="s">
        <v>68</v>
      </c>
      <c r="AH1" s="53" t="s">
        <v>69</v>
      </c>
      <c r="AI1" s="53" t="s">
        <v>70</v>
      </c>
      <c r="AJ1" s="53" t="s">
        <v>71</v>
      </c>
      <c r="AK1" s="54" t="s">
        <v>53</v>
      </c>
      <c r="AL1" s="53" t="s">
        <v>66</v>
      </c>
      <c r="AM1" s="53" t="s">
        <v>61</v>
      </c>
      <c r="AN1" s="2" t="s">
        <v>72</v>
      </c>
      <c r="AO1" s="2" t="s">
        <v>58</v>
      </c>
      <c r="AP1" s="2" t="s">
        <v>59</v>
      </c>
      <c r="AQ1" s="2" t="s">
        <v>65</v>
      </c>
      <c r="AR1" s="2" t="s">
        <v>62</v>
      </c>
      <c r="AS1" s="2" t="s">
        <v>73</v>
      </c>
      <c r="AT1" s="2" t="s">
        <v>74</v>
      </c>
      <c r="AU1" s="2" t="s">
        <v>75</v>
      </c>
      <c r="AV1" t="s">
        <v>76</v>
      </c>
    </row>
    <row r="2" spans="1:48" x14ac:dyDescent="0.2">
      <c r="A2" s="55" t="s">
        <v>30</v>
      </c>
      <c r="B2" s="55" t="s">
        <v>35</v>
      </c>
      <c r="C2" s="56">
        <v>0.50582175925925921</v>
      </c>
      <c r="D2" s="55">
        <v>219</v>
      </c>
      <c r="E2" s="55">
        <v>1390</v>
      </c>
      <c r="F2" s="55">
        <v>1215</v>
      </c>
      <c r="G2" s="55">
        <v>226</v>
      </c>
      <c r="H2" s="55">
        <v>163</v>
      </c>
      <c r="I2" s="55">
        <v>376</v>
      </c>
      <c r="J2" s="55">
        <v>379</v>
      </c>
      <c r="K2" s="55">
        <v>299</v>
      </c>
      <c r="L2" s="55">
        <v>129</v>
      </c>
      <c r="M2" s="55">
        <v>198</v>
      </c>
      <c r="N2" s="55">
        <v>259</v>
      </c>
      <c r="O2" s="55">
        <v>329</v>
      </c>
      <c r="P2" s="55">
        <v>1171</v>
      </c>
      <c r="Q2" s="55">
        <v>1194</v>
      </c>
      <c r="R2" s="55">
        <v>224</v>
      </c>
      <c r="S2" s="55">
        <v>125</v>
      </c>
      <c r="T2" s="55">
        <v>467</v>
      </c>
      <c r="U2" s="55">
        <v>276</v>
      </c>
      <c r="V2" s="55">
        <v>316</v>
      </c>
      <c r="W2" s="55">
        <v>136</v>
      </c>
      <c r="X2" s="55">
        <v>235</v>
      </c>
      <c r="Y2" s="55">
        <v>209</v>
      </c>
      <c r="Z2" s="55">
        <v>291</v>
      </c>
      <c r="AA2" s="23">
        <f t="shared" ref="AA2:AA33" si="0">IFERROR((J2+1.5*L2)/(J2+K2+L2+M2),0)</f>
        <v>0.56965174129353235</v>
      </c>
      <c r="AB2" s="23">
        <f t="shared" ref="AB2:AB33" si="1">IFERROR(G2/F2,0)</f>
        <v>0.18600823045267489</v>
      </c>
      <c r="AC2" s="23">
        <f t="shared" ref="AC2:AC33" si="2">IFERROR(H2/(H2+I2),0)</f>
        <v>0.30241187384044527</v>
      </c>
      <c r="AD2" s="23">
        <f t="shared" ref="AD2:AD33" si="3">IFERROR(O2/(J2+K2+L2+M2),0)</f>
        <v>0.32736318407960197</v>
      </c>
      <c r="AE2" s="24">
        <f t="shared" ref="AE2:AE33" si="4">IFERROR(E2/F2,0)</f>
        <v>1.1440329218106995</v>
      </c>
      <c r="AF2" s="23">
        <f t="shared" ref="AF2:AF33" si="5">IFERROR((U2+1.5*W2)/(U2+V2+W2+X2),0)</f>
        <v>0.49844236760124611</v>
      </c>
      <c r="AG2" s="23">
        <f t="shared" ref="AG2:AG33" si="6">IFERROR(R2/Q2,0)</f>
        <v>0.18760469011725292</v>
      </c>
      <c r="AH2" s="23">
        <f t="shared" ref="AH2:AH33" si="7">IFERROR((S2/(S2+T2)),0)</f>
        <v>0.21114864864864866</v>
      </c>
      <c r="AI2" s="23">
        <f t="shared" ref="AI2:AI33" si="8">IFERROR(Z2/(U2+V2+W2+X2),0)</f>
        <v>0.30218068535825543</v>
      </c>
      <c r="AJ2" s="24">
        <f t="shared" ref="AJ2:AJ33" si="9">IFERROR(P2/Q2,0)</f>
        <v>0.98073701842546068</v>
      </c>
      <c r="AK2" s="31">
        <f t="shared" ref="AK2:AK33" si="10">AE2-AJ2</f>
        <v>0.16329590338523881</v>
      </c>
      <c r="AL2" s="23">
        <f t="shared" ref="AL2:AL33" si="11">IFERROR(E2/(2*((J2+K2+L2+M2)+0.44*O2)),0)</f>
        <v>0.60447397717784579</v>
      </c>
      <c r="AM2" s="23">
        <f t="shared" ref="AM2:AM33" si="12">IFERROR(I2/(H2+I2),0)</f>
        <v>0.69758812615955468</v>
      </c>
      <c r="AN2" s="24">
        <f t="shared" ref="AN2:AN33" si="13">IFERROR(N2/G2,0)</f>
        <v>1.1460176991150441</v>
      </c>
      <c r="AO2" s="25">
        <f t="shared" ref="AO2:AO33" si="14">IFERROR(N2/(J2+L2),0)</f>
        <v>0.50984251968503935</v>
      </c>
      <c r="AP2" s="24">
        <f t="shared" ref="AP2:AP33" si="15">IFERROR(N2/F2,0)</f>
        <v>0.21316872427983538</v>
      </c>
      <c r="AQ2" s="23">
        <f t="shared" ref="AQ2:AQ33" si="16">IFERROR(P2/(2*(U2+V2+W2+X2)+0.44*Z2),0)</f>
        <v>0.57009600592004051</v>
      </c>
      <c r="AR2" s="23">
        <f t="shared" ref="AR2:AR33" si="17">IFERROR(T2/(T2+S2),0)</f>
        <v>0.78885135135135132</v>
      </c>
      <c r="AS2" s="24">
        <f t="shared" ref="AS2:AS33" si="18">IFERROR(Y2/R2,0)</f>
        <v>0.9330357142857143</v>
      </c>
      <c r="AT2" s="25">
        <f t="shared" ref="AT2:AT33" si="19">IFERROR(Y2/(U2+W2),0)</f>
        <v>0.50728155339805825</v>
      </c>
      <c r="AU2" s="24">
        <f t="shared" ref="AU2:AU33" si="20">IFERROR(Y2/Q2,0)</f>
        <v>0.17504187604690116</v>
      </c>
      <c r="AV2">
        <f t="shared" ref="AV2:AV33" si="21">F2+Q2</f>
        <v>2409</v>
      </c>
    </row>
    <row r="3" spans="1:48" x14ac:dyDescent="0.2">
      <c r="A3" s="55" t="s">
        <v>34</v>
      </c>
      <c r="B3" s="55" t="s">
        <v>35</v>
      </c>
      <c r="C3" s="56">
        <v>0.45321759259259259</v>
      </c>
      <c r="D3" s="55">
        <v>165</v>
      </c>
      <c r="E3" s="55">
        <v>1247</v>
      </c>
      <c r="F3" s="55">
        <v>1094</v>
      </c>
      <c r="G3" s="55">
        <v>208</v>
      </c>
      <c r="H3" s="55">
        <v>144</v>
      </c>
      <c r="I3" s="55">
        <v>332</v>
      </c>
      <c r="J3" s="55">
        <v>333</v>
      </c>
      <c r="K3" s="55">
        <v>271</v>
      </c>
      <c r="L3" s="55">
        <v>115</v>
      </c>
      <c r="M3" s="55">
        <v>170</v>
      </c>
      <c r="N3" s="55">
        <v>232</v>
      </c>
      <c r="O3" s="55">
        <v>309</v>
      </c>
      <c r="P3" s="55">
        <v>1082</v>
      </c>
      <c r="Q3" s="55">
        <v>1066</v>
      </c>
      <c r="R3" s="55">
        <v>188</v>
      </c>
      <c r="S3" s="55">
        <v>119</v>
      </c>
      <c r="T3" s="55">
        <v>414</v>
      </c>
      <c r="U3" s="55">
        <v>257</v>
      </c>
      <c r="V3" s="55">
        <v>284</v>
      </c>
      <c r="W3" s="55">
        <v>120</v>
      </c>
      <c r="X3" s="55">
        <v>208</v>
      </c>
      <c r="Y3" s="55">
        <v>193</v>
      </c>
      <c r="Z3" s="55">
        <v>285</v>
      </c>
      <c r="AA3" s="19">
        <f t="shared" si="0"/>
        <v>0.56861642294713166</v>
      </c>
      <c r="AB3" s="19">
        <f t="shared" si="1"/>
        <v>0.19012797074954296</v>
      </c>
      <c r="AC3" s="19">
        <f t="shared" si="2"/>
        <v>0.30252100840336132</v>
      </c>
      <c r="AD3" s="19">
        <f t="shared" si="3"/>
        <v>0.34758155230596177</v>
      </c>
      <c r="AE3" s="20">
        <f t="shared" si="4"/>
        <v>1.1398537477148081</v>
      </c>
      <c r="AF3" s="19">
        <f t="shared" si="5"/>
        <v>0.50287686996547754</v>
      </c>
      <c r="AG3" s="19">
        <f t="shared" si="6"/>
        <v>0.17636022514071295</v>
      </c>
      <c r="AH3" s="19">
        <f t="shared" si="7"/>
        <v>0.22326454033771106</v>
      </c>
      <c r="AI3" s="19">
        <f t="shared" si="8"/>
        <v>0.32796317606444186</v>
      </c>
      <c r="AJ3" s="20">
        <f t="shared" si="9"/>
        <v>1.0150093808630394</v>
      </c>
      <c r="AK3" s="32">
        <f t="shared" si="10"/>
        <v>0.1248443668517687</v>
      </c>
      <c r="AL3" s="19">
        <f t="shared" si="11"/>
        <v>0.60831642210427717</v>
      </c>
      <c r="AM3" s="19">
        <f t="shared" si="12"/>
        <v>0.69747899159663862</v>
      </c>
      <c r="AN3" s="20">
        <f t="shared" si="13"/>
        <v>1.1153846153846154</v>
      </c>
      <c r="AO3" s="21">
        <f t="shared" si="14"/>
        <v>0.5178571428571429</v>
      </c>
      <c r="AP3" s="20">
        <f t="shared" si="15"/>
        <v>0.21206581352833637</v>
      </c>
      <c r="AQ3" s="19">
        <f t="shared" si="16"/>
        <v>0.58065901041107648</v>
      </c>
      <c r="AR3" s="19">
        <f t="shared" si="17"/>
        <v>0.77673545966228896</v>
      </c>
      <c r="AS3" s="20">
        <f t="shared" si="18"/>
        <v>1.0265957446808511</v>
      </c>
      <c r="AT3" s="21">
        <f t="shared" si="19"/>
        <v>0.51193633952254647</v>
      </c>
      <c r="AU3" s="20">
        <f t="shared" si="20"/>
        <v>0.18105065666041276</v>
      </c>
      <c r="AV3">
        <f t="shared" si="21"/>
        <v>2160</v>
      </c>
    </row>
    <row r="4" spans="1:48" x14ac:dyDescent="0.2">
      <c r="A4" s="55" t="s">
        <v>30</v>
      </c>
      <c r="B4" s="55" t="s">
        <v>34</v>
      </c>
      <c r="C4" s="56">
        <v>0.42844907407407407</v>
      </c>
      <c r="D4" s="55">
        <v>181</v>
      </c>
      <c r="E4" s="55">
        <v>1188</v>
      </c>
      <c r="F4" s="55">
        <v>1029</v>
      </c>
      <c r="G4" s="55">
        <v>200</v>
      </c>
      <c r="H4" s="55">
        <v>139</v>
      </c>
      <c r="I4" s="55">
        <v>305</v>
      </c>
      <c r="J4" s="55">
        <v>314</v>
      </c>
      <c r="K4" s="55">
        <v>246</v>
      </c>
      <c r="L4" s="55">
        <v>116</v>
      </c>
      <c r="M4" s="55">
        <v>163</v>
      </c>
      <c r="N4" s="55">
        <v>224</v>
      </c>
      <c r="O4" s="55">
        <v>280</v>
      </c>
      <c r="P4" s="55">
        <v>1007</v>
      </c>
      <c r="Q4" s="55">
        <v>1001</v>
      </c>
      <c r="R4" s="55">
        <v>177</v>
      </c>
      <c r="S4" s="55">
        <v>114</v>
      </c>
      <c r="T4" s="55">
        <v>391</v>
      </c>
      <c r="U4" s="55">
        <v>239</v>
      </c>
      <c r="V4" s="55">
        <v>273</v>
      </c>
      <c r="W4" s="55">
        <v>115</v>
      </c>
      <c r="X4" s="55">
        <v>201</v>
      </c>
      <c r="Y4" s="55">
        <v>180</v>
      </c>
      <c r="Z4" s="55">
        <v>252</v>
      </c>
      <c r="AA4" s="19">
        <f t="shared" si="0"/>
        <v>0.58164481525625744</v>
      </c>
      <c r="AB4" s="19">
        <f t="shared" si="1"/>
        <v>0.19436345966958213</v>
      </c>
      <c r="AC4" s="19">
        <f t="shared" si="2"/>
        <v>0.31306306306306309</v>
      </c>
      <c r="AD4" s="19">
        <f t="shared" si="3"/>
        <v>0.33373063170441003</v>
      </c>
      <c r="AE4" s="20">
        <f t="shared" si="4"/>
        <v>1.1545189504373179</v>
      </c>
      <c r="AF4" s="19">
        <f t="shared" si="5"/>
        <v>0.4969806763285024</v>
      </c>
      <c r="AG4" s="19">
        <f t="shared" si="6"/>
        <v>0.17682317682317683</v>
      </c>
      <c r="AH4" s="19">
        <f t="shared" si="7"/>
        <v>0.22574257425742575</v>
      </c>
      <c r="AI4" s="19">
        <f t="shared" si="8"/>
        <v>0.30434782608695654</v>
      </c>
      <c r="AJ4" s="20">
        <f t="shared" si="9"/>
        <v>1.005994005994006</v>
      </c>
      <c r="AK4" s="32">
        <f t="shared" si="10"/>
        <v>0.14852494444331188</v>
      </c>
      <c r="AL4" s="19">
        <f t="shared" si="11"/>
        <v>0.6173352733319476</v>
      </c>
      <c r="AM4" s="19">
        <f t="shared" si="12"/>
        <v>0.68693693693693691</v>
      </c>
      <c r="AN4" s="20">
        <f t="shared" si="13"/>
        <v>1.1200000000000001</v>
      </c>
      <c r="AO4" s="21">
        <f t="shared" si="14"/>
        <v>0.52093023255813953</v>
      </c>
      <c r="AP4" s="20">
        <f t="shared" si="15"/>
        <v>0.21768707482993196</v>
      </c>
      <c r="AQ4" s="19">
        <f t="shared" si="16"/>
        <v>0.56993117812188709</v>
      </c>
      <c r="AR4" s="19">
        <f t="shared" si="17"/>
        <v>0.77425742574257428</v>
      </c>
      <c r="AS4" s="20">
        <f t="shared" si="18"/>
        <v>1.0169491525423728</v>
      </c>
      <c r="AT4" s="21">
        <f t="shared" si="19"/>
        <v>0.50847457627118642</v>
      </c>
      <c r="AU4" s="20">
        <f t="shared" si="20"/>
        <v>0.17982017982017981</v>
      </c>
      <c r="AV4">
        <f t="shared" si="21"/>
        <v>2030</v>
      </c>
    </row>
    <row r="5" spans="1:48" x14ac:dyDescent="0.2">
      <c r="A5" s="55" t="s">
        <v>35</v>
      </c>
      <c r="B5" s="55" t="s">
        <v>36</v>
      </c>
      <c r="C5" s="56">
        <v>0.36974537037037036</v>
      </c>
      <c r="D5" s="55">
        <v>170</v>
      </c>
      <c r="E5" s="55">
        <v>1065</v>
      </c>
      <c r="F5" s="55">
        <v>912</v>
      </c>
      <c r="G5" s="55">
        <v>174</v>
      </c>
      <c r="H5" s="55">
        <v>126</v>
      </c>
      <c r="I5" s="55">
        <v>264</v>
      </c>
      <c r="J5" s="55">
        <v>300</v>
      </c>
      <c r="K5" s="55">
        <v>218</v>
      </c>
      <c r="L5" s="55">
        <v>90</v>
      </c>
      <c r="M5" s="55">
        <v>142</v>
      </c>
      <c r="N5" s="55">
        <v>196</v>
      </c>
      <c r="O5" s="55">
        <v>257</v>
      </c>
      <c r="P5" s="55">
        <v>895</v>
      </c>
      <c r="Q5" s="55">
        <v>895</v>
      </c>
      <c r="R5" s="55">
        <v>160</v>
      </c>
      <c r="S5" s="55">
        <v>88</v>
      </c>
      <c r="T5" s="55">
        <v>348</v>
      </c>
      <c r="U5" s="55">
        <v>214</v>
      </c>
      <c r="V5" s="55">
        <v>241</v>
      </c>
      <c r="W5" s="55">
        <v>104</v>
      </c>
      <c r="X5" s="55">
        <v>165</v>
      </c>
      <c r="Y5" s="55">
        <v>159</v>
      </c>
      <c r="Z5" s="55">
        <v>217</v>
      </c>
      <c r="AA5" s="19">
        <f t="shared" si="0"/>
        <v>0.57999999999999996</v>
      </c>
      <c r="AB5" s="19">
        <f t="shared" si="1"/>
        <v>0.19078947368421054</v>
      </c>
      <c r="AC5" s="19">
        <f t="shared" si="2"/>
        <v>0.32307692307692309</v>
      </c>
      <c r="AD5" s="19">
        <f t="shared" si="3"/>
        <v>0.34266666666666667</v>
      </c>
      <c r="AE5" s="20">
        <f t="shared" si="4"/>
        <v>1.1677631578947369</v>
      </c>
      <c r="AF5" s="19">
        <f t="shared" si="5"/>
        <v>0.51104972375690605</v>
      </c>
      <c r="AG5" s="19">
        <f t="shared" si="6"/>
        <v>0.1787709497206704</v>
      </c>
      <c r="AH5" s="19">
        <f t="shared" si="7"/>
        <v>0.20183486238532111</v>
      </c>
      <c r="AI5" s="19">
        <f t="shared" si="8"/>
        <v>0.29972375690607733</v>
      </c>
      <c r="AJ5" s="20">
        <f t="shared" si="9"/>
        <v>1</v>
      </c>
      <c r="AK5" s="32">
        <f t="shared" si="10"/>
        <v>0.16776315789473695</v>
      </c>
      <c r="AL5" s="19">
        <f t="shared" si="11"/>
        <v>0.61697641006627424</v>
      </c>
      <c r="AM5" s="19">
        <f t="shared" si="12"/>
        <v>0.67692307692307696</v>
      </c>
      <c r="AN5" s="20">
        <f t="shared" si="13"/>
        <v>1.1264367816091954</v>
      </c>
      <c r="AO5" s="21">
        <f t="shared" si="14"/>
        <v>0.50256410256410255</v>
      </c>
      <c r="AP5" s="20">
        <f t="shared" si="15"/>
        <v>0.21491228070175439</v>
      </c>
      <c r="AQ5" s="19">
        <f t="shared" si="16"/>
        <v>0.57985850156788554</v>
      </c>
      <c r="AR5" s="19">
        <f t="shared" si="17"/>
        <v>0.79816513761467889</v>
      </c>
      <c r="AS5" s="20">
        <f t="shared" si="18"/>
        <v>0.99375000000000002</v>
      </c>
      <c r="AT5" s="21">
        <f t="shared" si="19"/>
        <v>0.5</v>
      </c>
      <c r="AU5" s="20">
        <f t="shared" si="20"/>
        <v>0.17765363128491621</v>
      </c>
      <c r="AV5">
        <f t="shared" si="21"/>
        <v>1807</v>
      </c>
    </row>
    <row r="6" spans="1:48" x14ac:dyDescent="0.2">
      <c r="A6" s="55" t="s">
        <v>30</v>
      </c>
      <c r="B6" s="55" t="s">
        <v>36</v>
      </c>
      <c r="C6" s="56">
        <v>0.34489583333333335</v>
      </c>
      <c r="D6" s="55">
        <v>165</v>
      </c>
      <c r="E6" s="55">
        <v>985</v>
      </c>
      <c r="F6" s="55">
        <v>838</v>
      </c>
      <c r="G6" s="55">
        <v>161</v>
      </c>
      <c r="H6" s="55">
        <v>120</v>
      </c>
      <c r="I6" s="55">
        <v>243</v>
      </c>
      <c r="J6" s="55">
        <v>273</v>
      </c>
      <c r="K6" s="55">
        <v>201</v>
      </c>
      <c r="L6" s="55">
        <v>90</v>
      </c>
      <c r="M6" s="55">
        <v>132</v>
      </c>
      <c r="N6" s="55">
        <v>189</v>
      </c>
      <c r="O6" s="55">
        <v>230</v>
      </c>
      <c r="P6" s="55">
        <v>820</v>
      </c>
      <c r="Q6" s="55">
        <v>819</v>
      </c>
      <c r="R6" s="55">
        <v>141</v>
      </c>
      <c r="S6" s="55">
        <v>89</v>
      </c>
      <c r="T6" s="55">
        <v>324</v>
      </c>
      <c r="U6" s="55">
        <v>194</v>
      </c>
      <c r="V6" s="55">
        <v>229</v>
      </c>
      <c r="W6" s="55">
        <v>97</v>
      </c>
      <c r="X6" s="55">
        <v>154</v>
      </c>
      <c r="Y6" s="55">
        <v>144</v>
      </c>
      <c r="Z6" s="55">
        <v>200</v>
      </c>
      <c r="AA6" s="19">
        <f t="shared" si="0"/>
        <v>0.58620689655172409</v>
      </c>
      <c r="AB6" s="19">
        <f t="shared" si="1"/>
        <v>0.19212410501193317</v>
      </c>
      <c r="AC6" s="19">
        <f t="shared" si="2"/>
        <v>0.33057851239669422</v>
      </c>
      <c r="AD6" s="19">
        <f t="shared" si="3"/>
        <v>0.33045977011494254</v>
      </c>
      <c r="AE6" s="20">
        <f t="shared" si="4"/>
        <v>1.175417661097852</v>
      </c>
      <c r="AF6" s="19">
        <f t="shared" si="5"/>
        <v>0.50370919881305642</v>
      </c>
      <c r="AG6" s="19">
        <f t="shared" si="6"/>
        <v>0.17216117216117216</v>
      </c>
      <c r="AH6" s="19">
        <f t="shared" si="7"/>
        <v>0.21549636803874092</v>
      </c>
      <c r="AI6" s="19">
        <f t="shared" si="8"/>
        <v>0.29673590504451036</v>
      </c>
      <c r="AJ6" s="20">
        <f t="shared" si="9"/>
        <v>1.0012210012210012</v>
      </c>
      <c r="AK6" s="32">
        <f t="shared" si="10"/>
        <v>0.17419665987685073</v>
      </c>
      <c r="AL6" s="19">
        <f t="shared" si="11"/>
        <v>0.61778725539387858</v>
      </c>
      <c r="AM6" s="19">
        <f t="shared" si="12"/>
        <v>0.66942148760330578</v>
      </c>
      <c r="AN6" s="20">
        <f t="shared" si="13"/>
        <v>1.173913043478261</v>
      </c>
      <c r="AO6" s="21">
        <f t="shared" si="14"/>
        <v>0.52066115702479343</v>
      </c>
      <c r="AP6" s="20">
        <f t="shared" si="15"/>
        <v>0.22553699284009546</v>
      </c>
      <c r="AQ6" s="19">
        <f t="shared" si="16"/>
        <v>0.57103064066852371</v>
      </c>
      <c r="AR6" s="19">
        <f t="shared" si="17"/>
        <v>0.78450363196125905</v>
      </c>
      <c r="AS6" s="20">
        <f t="shared" si="18"/>
        <v>1.0212765957446808</v>
      </c>
      <c r="AT6" s="21">
        <f t="shared" si="19"/>
        <v>0.49484536082474229</v>
      </c>
      <c r="AU6" s="20">
        <f t="shared" si="20"/>
        <v>0.17582417582417584</v>
      </c>
      <c r="AV6">
        <f t="shared" si="21"/>
        <v>1657</v>
      </c>
    </row>
    <row r="7" spans="1:48" x14ac:dyDescent="0.2">
      <c r="A7" s="55" t="s">
        <v>34</v>
      </c>
      <c r="B7" s="55" t="s">
        <v>36</v>
      </c>
      <c r="C7" s="56">
        <v>0.3194791666666667</v>
      </c>
      <c r="D7" s="55">
        <v>164</v>
      </c>
      <c r="E7" s="55">
        <v>923</v>
      </c>
      <c r="F7" s="55">
        <v>778</v>
      </c>
      <c r="G7" s="55">
        <v>155</v>
      </c>
      <c r="H7" s="55">
        <v>106</v>
      </c>
      <c r="I7" s="55">
        <v>213</v>
      </c>
      <c r="J7" s="55">
        <v>251</v>
      </c>
      <c r="K7" s="55">
        <v>183</v>
      </c>
      <c r="L7" s="55">
        <v>87</v>
      </c>
      <c r="M7" s="55">
        <v>112</v>
      </c>
      <c r="N7" s="55">
        <v>178</v>
      </c>
      <c r="O7" s="55">
        <v>211</v>
      </c>
      <c r="P7" s="55">
        <v>759</v>
      </c>
      <c r="Q7" s="55">
        <v>752</v>
      </c>
      <c r="R7" s="55">
        <v>122</v>
      </c>
      <c r="S7" s="55">
        <v>82</v>
      </c>
      <c r="T7" s="55">
        <v>302</v>
      </c>
      <c r="U7" s="55">
        <v>185</v>
      </c>
      <c r="V7" s="55">
        <v>213</v>
      </c>
      <c r="W7" s="55">
        <v>87</v>
      </c>
      <c r="X7" s="55">
        <v>145</v>
      </c>
      <c r="Y7" s="55">
        <v>131</v>
      </c>
      <c r="Z7" s="55">
        <v>183</v>
      </c>
      <c r="AA7" s="19">
        <f t="shared" si="0"/>
        <v>0.60268562401263825</v>
      </c>
      <c r="AB7" s="19">
        <f t="shared" si="1"/>
        <v>0.19922879177377892</v>
      </c>
      <c r="AC7" s="19">
        <f t="shared" si="2"/>
        <v>0.33228840125391851</v>
      </c>
      <c r="AD7" s="19">
        <f t="shared" si="3"/>
        <v>0.33333333333333331</v>
      </c>
      <c r="AE7" s="20">
        <f t="shared" si="4"/>
        <v>1.1863753213367609</v>
      </c>
      <c r="AF7" s="19">
        <f t="shared" si="5"/>
        <v>0.50079365079365079</v>
      </c>
      <c r="AG7" s="19">
        <f t="shared" si="6"/>
        <v>0.16223404255319149</v>
      </c>
      <c r="AH7" s="19">
        <f t="shared" si="7"/>
        <v>0.21354166666666666</v>
      </c>
      <c r="AI7" s="19">
        <f t="shared" si="8"/>
        <v>0.2904761904761905</v>
      </c>
      <c r="AJ7" s="20">
        <f t="shared" si="9"/>
        <v>1.009308510638298</v>
      </c>
      <c r="AK7" s="32">
        <f t="shared" si="10"/>
        <v>0.17706681069846297</v>
      </c>
      <c r="AL7" s="19">
        <f t="shared" si="11"/>
        <v>0.63581505565964946</v>
      </c>
      <c r="AM7" s="19">
        <f t="shared" si="12"/>
        <v>0.66771159874608155</v>
      </c>
      <c r="AN7" s="20">
        <f t="shared" si="13"/>
        <v>1.1483870967741936</v>
      </c>
      <c r="AO7" s="21">
        <f t="shared" si="14"/>
        <v>0.52662721893491127</v>
      </c>
      <c r="AP7" s="20">
        <f t="shared" si="15"/>
        <v>0.22879177377892032</v>
      </c>
      <c r="AQ7" s="19">
        <f t="shared" si="16"/>
        <v>0.56619819174648645</v>
      </c>
      <c r="AR7" s="19">
        <f t="shared" si="17"/>
        <v>0.78645833333333337</v>
      </c>
      <c r="AS7" s="20">
        <f t="shared" si="18"/>
        <v>1.0737704918032787</v>
      </c>
      <c r="AT7" s="21">
        <f t="shared" si="19"/>
        <v>0.48161764705882354</v>
      </c>
      <c r="AU7" s="20">
        <f t="shared" si="20"/>
        <v>0.17420212765957446</v>
      </c>
      <c r="AV7">
        <f t="shared" si="21"/>
        <v>1530</v>
      </c>
    </row>
    <row r="8" spans="1:48" x14ac:dyDescent="0.2">
      <c r="A8" s="55" t="s">
        <v>35</v>
      </c>
      <c r="B8" s="55" t="s">
        <v>29</v>
      </c>
      <c r="C8" s="56">
        <v>0.30259259259259258</v>
      </c>
      <c r="D8" s="55">
        <v>36</v>
      </c>
      <c r="E8" s="55">
        <v>760</v>
      </c>
      <c r="F8" s="55">
        <v>720</v>
      </c>
      <c r="G8" s="55">
        <v>141</v>
      </c>
      <c r="H8" s="55">
        <v>102</v>
      </c>
      <c r="I8" s="55">
        <v>234</v>
      </c>
      <c r="J8" s="55">
        <v>223</v>
      </c>
      <c r="K8" s="55">
        <v>185</v>
      </c>
      <c r="L8" s="55">
        <v>56</v>
      </c>
      <c r="M8" s="55">
        <v>122</v>
      </c>
      <c r="N8" s="55">
        <v>134</v>
      </c>
      <c r="O8" s="55">
        <v>206</v>
      </c>
      <c r="P8" s="55">
        <v>724</v>
      </c>
      <c r="Q8" s="55">
        <v>727</v>
      </c>
      <c r="R8" s="55">
        <v>151</v>
      </c>
      <c r="S8" s="55">
        <v>74</v>
      </c>
      <c r="T8" s="55">
        <v>266</v>
      </c>
      <c r="U8" s="55">
        <v>179</v>
      </c>
      <c r="V8" s="55">
        <v>176</v>
      </c>
      <c r="W8" s="55">
        <v>74</v>
      </c>
      <c r="X8" s="55">
        <v>131</v>
      </c>
      <c r="Y8" s="55">
        <v>119</v>
      </c>
      <c r="Z8" s="55">
        <v>203</v>
      </c>
      <c r="AA8" s="19">
        <f t="shared" si="0"/>
        <v>0.52389078498293518</v>
      </c>
      <c r="AB8" s="19">
        <f t="shared" si="1"/>
        <v>0.19583333333333333</v>
      </c>
      <c r="AC8" s="19">
        <f t="shared" si="2"/>
        <v>0.30357142857142855</v>
      </c>
      <c r="AD8" s="19">
        <f t="shared" si="3"/>
        <v>0.35153583617747441</v>
      </c>
      <c r="AE8" s="20">
        <f t="shared" si="4"/>
        <v>1.0555555555555556</v>
      </c>
      <c r="AF8" s="19">
        <f t="shared" si="5"/>
        <v>0.5178571428571429</v>
      </c>
      <c r="AG8" s="19">
        <f t="shared" si="6"/>
        <v>0.2077028885832187</v>
      </c>
      <c r="AH8" s="19">
        <f t="shared" si="7"/>
        <v>0.21764705882352942</v>
      </c>
      <c r="AI8" s="19">
        <f t="shared" si="8"/>
        <v>0.36249999999999999</v>
      </c>
      <c r="AJ8" s="20">
        <f t="shared" si="9"/>
        <v>0.99587345254470427</v>
      </c>
      <c r="AK8" s="32">
        <f t="shared" si="10"/>
        <v>5.9682103010851306E-2</v>
      </c>
      <c r="AL8" s="19">
        <f t="shared" si="11"/>
        <v>0.56159848663986756</v>
      </c>
      <c r="AM8" s="19">
        <f t="shared" si="12"/>
        <v>0.6964285714285714</v>
      </c>
      <c r="AN8" s="20">
        <f t="shared" si="13"/>
        <v>0.95035460992907805</v>
      </c>
      <c r="AO8" s="21">
        <f t="shared" si="14"/>
        <v>0.48028673835125446</v>
      </c>
      <c r="AP8" s="20">
        <f t="shared" si="15"/>
        <v>0.18611111111111112</v>
      </c>
      <c r="AQ8" s="19">
        <f t="shared" si="16"/>
        <v>0.598683557701849</v>
      </c>
      <c r="AR8" s="19">
        <f t="shared" si="17"/>
        <v>0.78235294117647058</v>
      </c>
      <c r="AS8" s="20">
        <f t="shared" si="18"/>
        <v>0.78807947019867552</v>
      </c>
      <c r="AT8" s="21">
        <f t="shared" si="19"/>
        <v>0.47035573122529645</v>
      </c>
      <c r="AU8" s="20">
        <f t="shared" si="20"/>
        <v>0.16368638239339753</v>
      </c>
      <c r="AV8">
        <f t="shared" si="21"/>
        <v>1447</v>
      </c>
    </row>
    <row r="9" spans="1:48" x14ac:dyDescent="0.2">
      <c r="A9" s="55" t="s">
        <v>30</v>
      </c>
      <c r="B9" s="55" t="s">
        <v>29</v>
      </c>
      <c r="C9" s="56">
        <v>0.27415509259259258</v>
      </c>
      <c r="D9" s="55">
        <v>61</v>
      </c>
      <c r="E9" s="55">
        <v>703</v>
      </c>
      <c r="F9" s="55">
        <v>651</v>
      </c>
      <c r="G9" s="55">
        <v>128</v>
      </c>
      <c r="H9" s="55">
        <v>88</v>
      </c>
      <c r="I9" s="55">
        <v>212</v>
      </c>
      <c r="J9" s="55">
        <v>209</v>
      </c>
      <c r="K9" s="55">
        <v>157</v>
      </c>
      <c r="L9" s="55">
        <v>54</v>
      </c>
      <c r="M9" s="55">
        <v>111</v>
      </c>
      <c r="N9" s="55">
        <v>130</v>
      </c>
      <c r="O9" s="55">
        <v>178</v>
      </c>
      <c r="P9" s="55">
        <v>642</v>
      </c>
      <c r="Q9" s="55">
        <v>656</v>
      </c>
      <c r="R9" s="55">
        <v>136</v>
      </c>
      <c r="S9" s="55">
        <v>70</v>
      </c>
      <c r="T9" s="55">
        <v>242</v>
      </c>
      <c r="U9" s="55">
        <v>160</v>
      </c>
      <c r="V9" s="55">
        <v>167</v>
      </c>
      <c r="W9" s="55">
        <v>67</v>
      </c>
      <c r="X9" s="55">
        <v>118</v>
      </c>
      <c r="Y9" s="55">
        <v>103</v>
      </c>
      <c r="Z9" s="55">
        <v>167</v>
      </c>
      <c r="AA9" s="19">
        <f t="shared" si="0"/>
        <v>0.54613935969868177</v>
      </c>
      <c r="AB9" s="19">
        <f t="shared" si="1"/>
        <v>0.19662058371735791</v>
      </c>
      <c r="AC9" s="19">
        <f t="shared" si="2"/>
        <v>0.29333333333333333</v>
      </c>
      <c r="AD9" s="19">
        <f t="shared" si="3"/>
        <v>0.3352165725047081</v>
      </c>
      <c r="AE9" s="20">
        <f t="shared" si="4"/>
        <v>1.0798771121351767</v>
      </c>
      <c r="AF9" s="19">
        <f t="shared" si="5"/>
        <v>0.5087890625</v>
      </c>
      <c r="AG9" s="19">
        <f t="shared" si="6"/>
        <v>0.2073170731707317</v>
      </c>
      <c r="AH9" s="19">
        <f t="shared" si="7"/>
        <v>0.22435897435897437</v>
      </c>
      <c r="AI9" s="19">
        <f t="shared" si="8"/>
        <v>0.326171875</v>
      </c>
      <c r="AJ9" s="20">
        <f t="shared" si="9"/>
        <v>0.97865853658536583</v>
      </c>
      <c r="AK9" s="32">
        <f t="shared" si="10"/>
        <v>0.10121857554981084</v>
      </c>
      <c r="AL9" s="19">
        <f t="shared" si="11"/>
        <v>0.57687257926869295</v>
      </c>
      <c r="AM9" s="19">
        <f t="shared" si="12"/>
        <v>0.70666666666666667</v>
      </c>
      <c r="AN9" s="20">
        <f t="shared" si="13"/>
        <v>1.015625</v>
      </c>
      <c r="AO9" s="21">
        <f t="shared" si="14"/>
        <v>0.49429657794676807</v>
      </c>
      <c r="AP9" s="20">
        <f t="shared" si="15"/>
        <v>0.19969278033794163</v>
      </c>
      <c r="AQ9" s="19">
        <f t="shared" si="16"/>
        <v>0.58497649159893572</v>
      </c>
      <c r="AR9" s="19">
        <f t="shared" si="17"/>
        <v>0.77564102564102566</v>
      </c>
      <c r="AS9" s="20">
        <f t="shared" si="18"/>
        <v>0.75735294117647056</v>
      </c>
      <c r="AT9" s="21">
        <f t="shared" si="19"/>
        <v>0.45374449339207046</v>
      </c>
      <c r="AU9" s="20">
        <f t="shared" si="20"/>
        <v>0.15701219512195122</v>
      </c>
      <c r="AV9">
        <f t="shared" si="21"/>
        <v>1307</v>
      </c>
    </row>
    <row r="10" spans="1:48" x14ac:dyDescent="0.2">
      <c r="A10" s="55" t="s">
        <v>35</v>
      </c>
      <c r="B10" s="55" t="s">
        <v>33</v>
      </c>
      <c r="C10" s="56">
        <v>0.23245370370370369</v>
      </c>
      <c r="D10" s="55">
        <v>152</v>
      </c>
      <c r="E10" s="55">
        <v>670</v>
      </c>
      <c r="F10" s="55">
        <v>563</v>
      </c>
      <c r="G10" s="55">
        <v>102</v>
      </c>
      <c r="H10" s="55">
        <v>75</v>
      </c>
      <c r="I10" s="55">
        <v>175</v>
      </c>
      <c r="J10" s="55">
        <v>168</v>
      </c>
      <c r="K10" s="55">
        <v>134</v>
      </c>
      <c r="L10" s="55">
        <v>77</v>
      </c>
      <c r="M10" s="55">
        <v>98</v>
      </c>
      <c r="N10" s="55">
        <v>131</v>
      </c>
      <c r="O10" s="55">
        <v>142</v>
      </c>
      <c r="P10" s="55">
        <v>518</v>
      </c>
      <c r="Q10" s="55">
        <v>551</v>
      </c>
      <c r="R10" s="55">
        <v>100</v>
      </c>
      <c r="S10" s="55">
        <v>53</v>
      </c>
      <c r="T10" s="55">
        <v>230</v>
      </c>
      <c r="U10" s="55">
        <v>117</v>
      </c>
      <c r="V10" s="55">
        <v>156</v>
      </c>
      <c r="W10" s="55">
        <v>61</v>
      </c>
      <c r="X10" s="55">
        <v>111</v>
      </c>
      <c r="Y10" s="55">
        <v>98</v>
      </c>
      <c r="Z10" s="55">
        <v>139</v>
      </c>
      <c r="AA10" s="19">
        <f t="shared" si="0"/>
        <v>0.59433962264150941</v>
      </c>
      <c r="AB10" s="19">
        <f t="shared" si="1"/>
        <v>0.18117229129662521</v>
      </c>
      <c r="AC10" s="19">
        <f t="shared" si="2"/>
        <v>0.3</v>
      </c>
      <c r="AD10" s="19">
        <f t="shared" si="3"/>
        <v>0.2976939203354298</v>
      </c>
      <c r="AE10" s="20">
        <f t="shared" si="4"/>
        <v>1.1900532859680284</v>
      </c>
      <c r="AF10" s="19">
        <f t="shared" si="5"/>
        <v>0.46853932584269664</v>
      </c>
      <c r="AG10" s="19">
        <f t="shared" si="6"/>
        <v>0.18148820326678766</v>
      </c>
      <c r="AH10" s="19">
        <f t="shared" si="7"/>
        <v>0.1872791519434629</v>
      </c>
      <c r="AI10" s="19">
        <f t="shared" si="8"/>
        <v>0.31235955056179776</v>
      </c>
      <c r="AJ10" s="20">
        <f t="shared" si="9"/>
        <v>0.94010889292196009</v>
      </c>
      <c r="AK10" s="32">
        <f t="shared" si="10"/>
        <v>0.2499443930460683</v>
      </c>
      <c r="AL10" s="19">
        <f t="shared" si="11"/>
        <v>0.62096833988285016</v>
      </c>
      <c r="AM10" s="19">
        <f t="shared" si="12"/>
        <v>0.7</v>
      </c>
      <c r="AN10" s="20">
        <f t="shared" si="13"/>
        <v>1.2843137254901962</v>
      </c>
      <c r="AO10" s="21">
        <f t="shared" si="14"/>
        <v>0.53469387755102038</v>
      </c>
      <c r="AP10" s="20">
        <f t="shared" si="15"/>
        <v>0.23268206039076378</v>
      </c>
      <c r="AQ10" s="19">
        <f t="shared" si="16"/>
        <v>0.5445981748601707</v>
      </c>
      <c r="AR10" s="19">
        <f t="shared" si="17"/>
        <v>0.8127208480565371</v>
      </c>
      <c r="AS10" s="20">
        <f t="shared" si="18"/>
        <v>0.98</v>
      </c>
      <c r="AT10" s="21">
        <f t="shared" si="19"/>
        <v>0.550561797752809</v>
      </c>
      <c r="AU10" s="20">
        <f t="shared" si="20"/>
        <v>0.17785843920145192</v>
      </c>
      <c r="AV10">
        <f t="shared" si="21"/>
        <v>1114</v>
      </c>
    </row>
    <row r="11" spans="1:48" x14ac:dyDescent="0.2">
      <c r="A11" s="55" t="s">
        <v>34</v>
      </c>
      <c r="B11" s="55" t="s">
        <v>29</v>
      </c>
      <c r="C11" s="56">
        <v>0.22865740740740739</v>
      </c>
      <c r="D11" s="55">
        <v>-2</v>
      </c>
      <c r="E11" s="55">
        <v>563</v>
      </c>
      <c r="F11" s="55">
        <v>539</v>
      </c>
      <c r="G11" s="55">
        <v>111</v>
      </c>
      <c r="H11" s="55">
        <v>76</v>
      </c>
      <c r="I11" s="55">
        <v>169</v>
      </c>
      <c r="J11" s="55">
        <v>170</v>
      </c>
      <c r="K11" s="55">
        <v>144</v>
      </c>
      <c r="L11" s="55">
        <v>36</v>
      </c>
      <c r="M11" s="55">
        <v>79</v>
      </c>
      <c r="N11" s="55">
        <v>101</v>
      </c>
      <c r="O11" s="55">
        <v>159</v>
      </c>
      <c r="P11" s="55">
        <v>565</v>
      </c>
      <c r="Q11" s="55">
        <v>535</v>
      </c>
      <c r="R11" s="55">
        <v>102</v>
      </c>
      <c r="S11" s="55">
        <v>65</v>
      </c>
      <c r="T11" s="55">
        <v>192</v>
      </c>
      <c r="U11" s="55">
        <v>144</v>
      </c>
      <c r="V11" s="55">
        <v>132</v>
      </c>
      <c r="W11" s="55">
        <v>59</v>
      </c>
      <c r="X11" s="55">
        <v>101</v>
      </c>
      <c r="Y11" s="55">
        <v>98</v>
      </c>
      <c r="Z11" s="55">
        <v>141</v>
      </c>
      <c r="AA11" s="19">
        <f t="shared" si="0"/>
        <v>0.52214452214452212</v>
      </c>
      <c r="AB11" s="19">
        <f t="shared" si="1"/>
        <v>0.20593692022263452</v>
      </c>
      <c r="AC11" s="19">
        <f t="shared" si="2"/>
        <v>0.31020408163265306</v>
      </c>
      <c r="AD11" s="19">
        <f t="shared" si="3"/>
        <v>0.37062937062937062</v>
      </c>
      <c r="AE11" s="20">
        <f t="shared" si="4"/>
        <v>1.0445269016697589</v>
      </c>
      <c r="AF11" s="19">
        <f t="shared" si="5"/>
        <v>0.53325688073394495</v>
      </c>
      <c r="AG11" s="19">
        <f t="shared" si="6"/>
        <v>0.19065420560747665</v>
      </c>
      <c r="AH11" s="19">
        <f t="shared" si="7"/>
        <v>0.25291828793774318</v>
      </c>
      <c r="AI11" s="19">
        <f t="shared" si="8"/>
        <v>0.32339449541284404</v>
      </c>
      <c r="AJ11" s="20">
        <f t="shared" si="9"/>
        <v>1.0560747663551402</v>
      </c>
      <c r="AK11" s="32">
        <f t="shared" si="10"/>
        <v>-1.1547864685381271E-2</v>
      </c>
      <c r="AL11" s="19">
        <f t="shared" si="11"/>
        <v>0.56417348084014751</v>
      </c>
      <c r="AM11" s="19">
        <f t="shared" si="12"/>
        <v>0.68979591836734699</v>
      </c>
      <c r="AN11" s="20">
        <f t="shared" si="13"/>
        <v>0.90990990990990994</v>
      </c>
      <c r="AO11" s="21">
        <f t="shared" si="14"/>
        <v>0.49029126213592233</v>
      </c>
      <c r="AP11" s="20">
        <f t="shared" si="15"/>
        <v>0.18738404452690166</v>
      </c>
      <c r="AQ11" s="19">
        <f t="shared" si="16"/>
        <v>0.60489914778810328</v>
      </c>
      <c r="AR11" s="19">
        <f t="shared" si="17"/>
        <v>0.74708171206225682</v>
      </c>
      <c r="AS11" s="20">
        <f t="shared" si="18"/>
        <v>0.96078431372549022</v>
      </c>
      <c r="AT11" s="21">
        <f t="shared" si="19"/>
        <v>0.48275862068965519</v>
      </c>
      <c r="AU11" s="20">
        <f t="shared" si="20"/>
        <v>0.18317757009345795</v>
      </c>
      <c r="AV11">
        <f t="shared" si="21"/>
        <v>1074</v>
      </c>
    </row>
    <row r="12" spans="1:48" x14ac:dyDescent="0.2">
      <c r="A12" s="55" t="s">
        <v>30</v>
      </c>
      <c r="B12" s="55" t="s">
        <v>33</v>
      </c>
      <c r="C12" s="56">
        <v>0.22210648148148149</v>
      </c>
      <c r="D12" s="55">
        <v>121</v>
      </c>
      <c r="E12" s="55">
        <v>631</v>
      </c>
      <c r="F12" s="55">
        <v>533</v>
      </c>
      <c r="G12" s="55">
        <v>99</v>
      </c>
      <c r="H12" s="55">
        <v>76</v>
      </c>
      <c r="I12" s="55">
        <v>166</v>
      </c>
      <c r="J12" s="55">
        <v>166</v>
      </c>
      <c r="K12" s="55">
        <v>129</v>
      </c>
      <c r="L12" s="55">
        <v>69</v>
      </c>
      <c r="M12" s="55">
        <v>93</v>
      </c>
      <c r="N12" s="55">
        <v>119</v>
      </c>
      <c r="O12" s="55">
        <v>132</v>
      </c>
      <c r="P12" s="55">
        <v>510</v>
      </c>
      <c r="Q12" s="55">
        <v>525</v>
      </c>
      <c r="R12" s="55">
        <v>97</v>
      </c>
      <c r="S12" s="55">
        <v>54</v>
      </c>
      <c r="T12" s="55">
        <v>208</v>
      </c>
      <c r="U12" s="55">
        <v>119</v>
      </c>
      <c r="V12" s="55">
        <v>147</v>
      </c>
      <c r="W12" s="55">
        <v>60</v>
      </c>
      <c r="X12" s="55">
        <v>104</v>
      </c>
      <c r="Y12" s="55">
        <v>94</v>
      </c>
      <c r="Z12" s="55">
        <v>125</v>
      </c>
      <c r="AA12" s="19">
        <f t="shared" si="0"/>
        <v>0.5897155361050328</v>
      </c>
      <c r="AB12" s="19">
        <f t="shared" si="1"/>
        <v>0.18574108818011256</v>
      </c>
      <c r="AC12" s="19">
        <f t="shared" si="2"/>
        <v>0.31404958677685951</v>
      </c>
      <c r="AD12" s="19">
        <f t="shared" si="3"/>
        <v>0.28884026258205692</v>
      </c>
      <c r="AE12" s="20">
        <f t="shared" si="4"/>
        <v>1.1838649155722327</v>
      </c>
      <c r="AF12" s="19">
        <f t="shared" si="5"/>
        <v>0.48604651162790696</v>
      </c>
      <c r="AG12" s="19">
        <f t="shared" si="6"/>
        <v>0.18476190476190477</v>
      </c>
      <c r="AH12" s="19">
        <f t="shared" si="7"/>
        <v>0.20610687022900764</v>
      </c>
      <c r="AI12" s="19">
        <f t="shared" si="8"/>
        <v>0.29069767441860467</v>
      </c>
      <c r="AJ12" s="20">
        <f t="shared" si="9"/>
        <v>0.97142857142857142</v>
      </c>
      <c r="AK12" s="32">
        <f t="shared" si="10"/>
        <v>0.2124363441436613</v>
      </c>
      <c r="AL12" s="19">
        <f t="shared" si="11"/>
        <v>0.61252620952085113</v>
      </c>
      <c r="AM12" s="19">
        <f t="shared" si="12"/>
        <v>0.68595041322314054</v>
      </c>
      <c r="AN12" s="20">
        <f t="shared" si="13"/>
        <v>1.202020202020202</v>
      </c>
      <c r="AO12" s="21">
        <f t="shared" si="14"/>
        <v>0.50638297872340421</v>
      </c>
      <c r="AP12" s="20">
        <f t="shared" si="15"/>
        <v>0.22326454033771106</v>
      </c>
      <c r="AQ12" s="19">
        <f t="shared" si="16"/>
        <v>0.55737704918032782</v>
      </c>
      <c r="AR12" s="19">
        <f t="shared" si="17"/>
        <v>0.79389312977099236</v>
      </c>
      <c r="AS12" s="20">
        <f t="shared" si="18"/>
        <v>0.96907216494845361</v>
      </c>
      <c r="AT12" s="21">
        <f t="shared" si="19"/>
        <v>0.52513966480446927</v>
      </c>
      <c r="AU12" s="20">
        <f t="shared" si="20"/>
        <v>0.17904761904761904</v>
      </c>
      <c r="AV12">
        <f t="shared" si="21"/>
        <v>1058</v>
      </c>
    </row>
    <row r="13" spans="1:48" x14ac:dyDescent="0.2">
      <c r="A13" s="55" t="s">
        <v>29</v>
      </c>
      <c r="B13" s="55" t="s">
        <v>36</v>
      </c>
      <c r="C13" s="56">
        <v>0.20759259259259258</v>
      </c>
      <c r="D13" s="55">
        <v>72</v>
      </c>
      <c r="E13" s="55">
        <v>570</v>
      </c>
      <c r="F13" s="55">
        <v>498</v>
      </c>
      <c r="G13" s="55">
        <v>98</v>
      </c>
      <c r="H13" s="55">
        <v>76</v>
      </c>
      <c r="I13" s="55">
        <v>144</v>
      </c>
      <c r="J13" s="55">
        <v>170</v>
      </c>
      <c r="K13" s="55">
        <v>116</v>
      </c>
      <c r="L13" s="55">
        <v>41</v>
      </c>
      <c r="M13" s="55">
        <v>80</v>
      </c>
      <c r="N13" s="55">
        <v>104</v>
      </c>
      <c r="O13" s="55">
        <v>151</v>
      </c>
      <c r="P13" s="55">
        <v>498</v>
      </c>
      <c r="Q13" s="55">
        <v>508</v>
      </c>
      <c r="R13" s="55">
        <v>107</v>
      </c>
      <c r="S13" s="55">
        <v>51</v>
      </c>
      <c r="T13" s="55">
        <v>184</v>
      </c>
      <c r="U13" s="55">
        <v>127</v>
      </c>
      <c r="V13" s="55">
        <v>128</v>
      </c>
      <c r="W13" s="55">
        <v>51</v>
      </c>
      <c r="X13" s="55">
        <v>83</v>
      </c>
      <c r="Y13" s="55">
        <v>83</v>
      </c>
      <c r="Z13" s="55">
        <v>132</v>
      </c>
      <c r="AA13" s="19">
        <f t="shared" si="0"/>
        <v>0.56879606879606881</v>
      </c>
      <c r="AB13" s="19">
        <f t="shared" si="1"/>
        <v>0.19678714859437751</v>
      </c>
      <c r="AC13" s="19">
        <f t="shared" si="2"/>
        <v>0.34545454545454546</v>
      </c>
      <c r="AD13" s="19">
        <f t="shared" si="3"/>
        <v>0.37100737100737102</v>
      </c>
      <c r="AE13" s="20">
        <f t="shared" si="4"/>
        <v>1.1445783132530121</v>
      </c>
      <c r="AF13" s="19">
        <f t="shared" si="5"/>
        <v>0.5231362467866324</v>
      </c>
      <c r="AG13" s="19">
        <f t="shared" si="6"/>
        <v>0.21062992125984251</v>
      </c>
      <c r="AH13" s="19">
        <f t="shared" si="7"/>
        <v>0.21702127659574469</v>
      </c>
      <c r="AI13" s="19">
        <f t="shared" si="8"/>
        <v>0.33933161953727509</v>
      </c>
      <c r="AJ13" s="20">
        <f t="shared" si="9"/>
        <v>0.98031496062992129</v>
      </c>
      <c r="AK13" s="32">
        <f t="shared" si="10"/>
        <v>0.16426335262309077</v>
      </c>
      <c r="AL13" s="19">
        <f t="shared" si="11"/>
        <v>0.60197701926326463</v>
      </c>
      <c r="AM13" s="19">
        <f t="shared" si="12"/>
        <v>0.65454545454545454</v>
      </c>
      <c r="AN13" s="20">
        <f t="shared" si="13"/>
        <v>1.0612244897959184</v>
      </c>
      <c r="AO13" s="21">
        <f t="shared" si="14"/>
        <v>0.49289099526066349</v>
      </c>
      <c r="AP13" s="20">
        <f t="shared" si="15"/>
        <v>0.20883534136546184</v>
      </c>
      <c r="AQ13" s="19">
        <f t="shared" si="16"/>
        <v>0.59563678116926611</v>
      </c>
      <c r="AR13" s="19">
        <f t="shared" si="17"/>
        <v>0.78297872340425534</v>
      </c>
      <c r="AS13" s="20">
        <f t="shared" si="18"/>
        <v>0.77570093457943923</v>
      </c>
      <c r="AT13" s="21">
        <f t="shared" si="19"/>
        <v>0.46629213483146065</v>
      </c>
      <c r="AU13" s="20">
        <f t="shared" si="20"/>
        <v>0.16338582677165353</v>
      </c>
      <c r="AV13">
        <f t="shared" si="21"/>
        <v>1006</v>
      </c>
    </row>
    <row r="14" spans="1:48" x14ac:dyDescent="0.2">
      <c r="A14" s="55" t="s">
        <v>34</v>
      </c>
      <c r="B14" s="55" t="s">
        <v>33</v>
      </c>
      <c r="C14" s="56">
        <v>0.19268518518518518</v>
      </c>
      <c r="D14" s="55">
        <v>107</v>
      </c>
      <c r="E14" s="55">
        <v>561</v>
      </c>
      <c r="F14" s="55">
        <v>476</v>
      </c>
      <c r="G14" s="55">
        <v>93</v>
      </c>
      <c r="H14" s="55">
        <v>69</v>
      </c>
      <c r="I14" s="55">
        <v>145</v>
      </c>
      <c r="J14" s="55">
        <v>138</v>
      </c>
      <c r="K14" s="55">
        <v>119</v>
      </c>
      <c r="L14" s="55">
        <v>66</v>
      </c>
      <c r="M14" s="55">
        <v>80</v>
      </c>
      <c r="N14" s="55">
        <v>115</v>
      </c>
      <c r="O14" s="55">
        <v>115</v>
      </c>
      <c r="P14" s="55">
        <v>454</v>
      </c>
      <c r="Q14" s="55">
        <v>454</v>
      </c>
      <c r="R14" s="55">
        <v>73</v>
      </c>
      <c r="S14" s="55">
        <v>48</v>
      </c>
      <c r="T14" s="55">
        <v>188</v>
      </c>
      <c r="U14" s="55">
        <v>110</v>
      </c>
      <c r="V14" s="55">
        <v>125</v>
      </c>
      <c r="W14" s="55">
        <v>50</v>
      </c>
      <c r="X14" s="55">
        <v>95</v>
      </c>
      <c r="Y14" s="55">
        <v>84</v>
      </c>
      <c r="Z14" s="55">
        <v>117</v>
      </c>
      <c r="AA14" s="19">
        <f t="shared" si="0"/>
        <v>0.58808933002481389</v>
      </c>
      <c r="AB14" s="19">
        <f t="shared" si="1"/>
        <v>0.1953781512605042</v>
      </c>
      <c r="AC14" s="19">
        <f t="shared" si="2"/>
        <v>0.32242990654205606</v>
      </c>
      <c r="AD14" s="19">
        <f t="shared" si="3"/>
        <v>0.28535980148883372</v>
      </c>
      <c r="AE14" s="20">
        <f t="shared" si="4"/>
        <v>1.1785714285714286</v>
      </c>
      <c r="AF14" s="19">
        <f t="shared" si="5"/>
        <v>0.48684210526315791</v>
      </c>
      <c r="AG14" s="19">
        <f t="shared" si="6"/>
        <v>0.16079295154185022</v>
      </c>
      <c r="AH14" s="19">
        <f t="shared" si="7"/>
        <v>0.20338983050847459</v>
      </c>
      <c r="AI14" s="19">
        <f t="shared" si="8"/>
        <v>0.30789473684210528</v>
      </c>
      <c r="AJ14" s="20">
        <f t="shared" si="9"/>
        <v>1</v>
      </c>
      <c r="AK14" s="32">
        <f t="shared" si="10"/>
        <v>0.1785714285714286</v>
      </c>
      <c r="AL14" s="19">
        <f t="shared" si="11"/>
        <v>0.61838624338624337</v>
      </c>
      <c r="AM14" s="19">
        <f t="shared" si="12"/>
        <v>0.67757009345794394</v>
      </c>
      <c r="AN14" s="20">
        <f t="shared" si="13"/>
        <v>1.2365591397849462</v>
      </c>
      <c r="AO14" s="21">
        <f t="shared" si="14"/>
        <v>0.56372549019607843</v>
      </c>
      <c r="AP14" s="20">
        <f t="shared" si="15"/>
        <v>0.24159663865546219</v>
      </c>
      <c r="AQ14" s="19">
        <f t="shared" si="16"/>
        <v>0.55947158278700648</v>
      </c>
      <c r="AR14" s="19">
        <f t="shared" si="17"/>
        <v>0.79661016949152541</v>
      </c>
      <c r="AS14" s="20">
        <f t="shared" si="18"/>
        <v>1.1506849315068493</v>
      </c>
      <c r="AT14" s="21">
        <f t="shared" si="19"/>
        <v>0.52500000000000002</v>
      </c>
      <c r="AU14" s="20">
        <f t="shared" si="20"/>
        <v>0.18502202643171806</v>
      </c>
      <c r="AV14">
        <f t="shared" si="21"/>
        <v>930</v>
      </c>
    </row>
    <row r="15" spans="1:48" x14ac:dyDescent="0.2">
      <c r="A15" s="55" t="s">
        <v>28</v>
      </c>
      <c r="B15" s="55" t="s">
        <v>35</v>
      </c>
      <c r="C15" s="56">
        <v>0.18859953703703702</v>
      </c>
      <c r="D15" s="55">
        <v>33</v>
      </c>
      <c r="E15" s="55">
        <v>489</v>
      </c>
      <c r="F15" s="55">
        <v>451</v>
      </c>
      <c r="G15" s="55">
        <v>83</v>
      </c>
      <c r="H15" s="55">
        <v>59</v>
      </c>
      <c r="I15" s="55">
        <v>153</v>
      </c>
      <c r="J15" s="55">
        <v>135</v>
      </c>
      <c r="K15" s="55">
        <v>122</v>
      </c>
      <c r="L15" s="55">
        <v>45</v>
      </c>
      <c r="M15" s="55">
        <v>75</v>
      </c>
      <c r="N15" s="55">
        <v>85</v>
      </c>
      <c r="O15" s="55">
        <v>115</v>
      </c>
      <c r="P15" s="55">
        <v>456</v>
      </c>
      <c r="Q15" s="55">
        <v>443</v>
      </c>
      <c r="R15" s="55">
        <v>76</v>
      </c>
      <c r="S15" s="55">
        <v>57</v>
      </c>
      <c r="T15" s="55">
        <v>173</v>
      </c>
      <c r="U15" s="55">
        <v>109</v>
      </c>
      <c r="V15" s="55">
        <v>131</v>
      </c>
      <c r="W15" s="55">
        <v>51</v>
      </c>
      <c r="X15" s="55">
        <v>83</v>
      </c>
      <c r="Y15" s="55">
        <v>79</v>
      </c>
      <c r="Z15" s="55">
        <v>113</v>
      </c>
      <c r="AA15" s="19">
        <f t="shared" si="0"/>
        <v>0.53713527851458887</v>
      </c>
      <c r="AB15" s="19">
        <f t="shared" si="1"/>
        <v>0.18403547671840353</v>
      </c>
      <c r="AC15" s="19">
        <f t="shared" si="2"/>
        <v>0.27830188679245282</v>
      </c>
      <c r="AD15" s="19">
        <f t="shared" si="3"/>
        <v>0.30503978779840851</v>
      </c>
      <c r="AE15" s="20">
        <f t="shared" si="4"/>
        <v>1.0842572062084257</v>
      </c>
      <c r="AF15" s="19">
        <f t="shared" si="5"/>
        <v>0.49598930481283421</v>
      </c>
      <c r="AG15" s="19">
        <f t="shared" si="6"/>
        <v>0.17155756207674944</v>
      </c>
      <c r="AH15" s="19">
        <f t="shared" si="7"/>
        <v>0.24782608695652175</v>
      </c>
      <c r="AI15" s="19">
        <f t="shared" si="8"/>
        <v>0.30213903743315507</v>
      </c>
      <c r="AJ15" s="20">
        <f t="shared" si="9"/>
        <v>1.0293453724604966</v>
      </c>
      <c r="AK15" s="32">
        <f t="shared" si="10"/>
        <v>5.4911833747929073E-2</v>
      </c>
      <c r="AL15" s="19">
        <f t="shared" si="11"/>
        <v>0.57179607109448083</v>
      </c>
      <c r="AM15" s="19">
        <f t="shared" si="12"/>
        <v>0.72169811320754718</v>
      </c>
      <c r="AN15" s="20">
        <f t="shared" si="13"/>
        <v>1.0240963855421688</v>
      </c>
      <c r="AO15" s="21">
        <f t="shared" si="14"/>
        <v>0.47222222222222221</v>
      </c>
      <c r="AP15" s="20">
        <f t="shared" si="15"/>
        <v>0.18847006651884701</v>
      </c>
      <c r="AQ15" s="19">
        <f t="shared" si="16"/>
        <v>0.57162914305771451</v>
      </c>
      <c r="AR15" s="19">
        <f t="shared" si="17"/>
        <v>0.75217391304347825</v>
      </c>
      <c r="AS15" s="20">
        <f t="shared" si="18"/>
        <v>1.0394736842105263</v>
      </c>
      <c r="AT15" s="21">
        <f t="shared" si="19"/>
        <v>0.49375000000000002</v>
      </c>
      <c r="AU15" s="20">
        <f t="shared" si="20"/>
        <v>0.17832957110609482</v>
      </c>
      <c r="AV15">
        <f t="shared" si="21"/>
        <v>894</v>
      </c>
    </row>
    <row r="16" spans="1:48" x14ac:dyDescent="0.2">
      <c r="A16" s="55" t="s">
        <v>37</v>
      </c>
      <c r="B16" s="55" t="s">
        <v>35</v>
      </c>
      <c r="C16" s="56">
        <v>0.18858796296296296</v>
      </c>
      <c r="D16" s="55">
        <v>3</v>
      </c>
      <c r="E16" s="55">
        <v>440</v>
      </c>
      <c r="F16" s="55">
        <v>427</v>
      </c>
      <c r="G16" s="55">
        <v>78</v>
      </c>
      <c r="H16" s="55">
        <v>53</v>
      </c>
      <c r="I16" s="55">
        <v>155</v>
      </c>
      <c r="J16" s="55">
        <v>117</v>
      </c>
      <c r="K16" s="55">
        <v>116</v>
      </c>
      <c r="L16" s="55">
        <v>44</v>
      </c>
      <c r="M16" s="55">
        <v>77</v>
      </c>
      <c r="N16" s="55">
        <v>88</v>
      </c>
      <c r="O16" s="55">
        <v>104</v>
      </c>
      <c r="P16" s="55">
        <v>437</v>
      </c>
      <c r="Q16" s="55">
        <v>428</v>
      </c>
      <c r="R16" s="55">
        <v>91</v>
      </c>
      <c r="S16" s="55">
        <v>52</v>
      </c>
      <c r="T16" s="55">
        <v>154</v>
      </c>
      <c r="U16" s="55">
        <v>105</v>
      </c>
      <c r="V16" s="55">
        <v>108</v>
      </c>
      <c r="W16" s="55">
        <v>47</v>
      </c>
      <c r="X16" s="55">
        <v>86</v>
      </c>
      <c r="Y16" s="55">
        <v>80</v>
      </c>
      <c r="Z16" s="55">
        <v>112</v>
      </c>
      <c r="AA16" s="19">
        <f t="shared" si="0"/>
        <v>0.51694915254237284</v>
      </c>
      <c r="AB16" s="19">
        <f t="shared" si="1"/>
        <v>0.18266978922716628</v>
      </c>
      <c r="AC16" s="19">
        <f t="shared" si="2"/>
        <v>0.25480769230769229</v>
      </c>
      <c r="AD16" s="19">
        <f t="shared" si="3"/>
        <v>0.29378531073446329</v>
      </c>
      <c r="AE16" s="20">
        <f t="shared" si="4"/>
        <v>1.0304449648711944</v>
      </c>
      <c r="AF16" s="19">
        <f t="shared" si="5"/>
        <v>0.50722543352601157</v>
      </c>
      <c r="AG16" s="19">
        <f t="shared" si="6"/>
        <v>0.21261682242990654</v>
      </c>
      <c r="AH16" s="19">
        <f t="shared" si="7"/>
        <v>0.25242718446601942</v>
      </c>
      <c r="AI16" s="19">
        <f t="shared" si="8"/>
        <v>0.32369942196531792</v>
      </c>
      <c r="AJ16" s="20">
        <f t="shared" si="9"/>
        <v>1.0210280373831775</v>
      </c>
      <c r="AK16" s="32">
        <f t="shared" si="10"/>
        <v>9.416927488016924E-3</v>
      </c>
      <c r="AL16" s="19">
        <f t="shared" si="11"/>
        <v>0.55033019811887129</v>
      </c>
      <c r="AM16" s="19">
        <f t="shared" si="12"/>
        <v>0.74519230769230771</v>
      </c>
      <c r="AN16" s="20">
        <f t="shared" si="13"/>
        <v>1.1282051282051282</v>
      </c>
      <c r="AO16" s="21">
        <f t="shared" si="14"/>
        <v>0.54658385093167705</v>
      </c>
      <c r="AP16" s="20">
        <f t="shared" si="15"/>
        <v>0.20608899297423888</v>
      </c>
      <c r="AQ16" s="19">
        <f t="shared" si="16"/>
        <v>0.58952082883660695</v>
      </c>
      <c r="AR16" s="19">
        <f t="shared" si="17"/>
        <v>0.74757281553398058</v>
      </c>
      <c r="AS16" s="20">
        <f t="shared" si="18"/>
        <v>0.87912087912087911</v>
      </c>
      <c r="AT16" s="21">
        <f t="shared" si="19"/>
        <v>0.52631578947368418</v>
      </c>
      <c r="AU16" s="20">
        <f t="shared" si="20"/>
        <v>0.18691588785046728</v>
      </c>
      <c r="AV16">
        <f t="shared" si="21"/>
        <v>855</v>
      </c>
    </row>
    <row r="17" spans="1:48" x14ac:dyDescent="0.2">
      <c r="A17" s="55" t="s">
        <v>28</v>
      </c>
      <c r="B17" s="55" t="s">
        <v>30</v>
      </c>
      <c r="C17" s="56">
        <v>0.18410879629629628</v>
      </c>
      <c r="D17" s="55">
        <v>76</v>
      </c>
      <c r="E17" s="55">
        <v>483</v>
      </c>
      <c r="F17" s="55">
        <v>428</v>
      </c>
      <c r="G17" s="55">
        <v>77</v>
      </c>
      <c r="H17" s="55">
        <v>57</v>
      </c>
      <c r="I17" s="55">
        <v>140</v>
      </c>
      <c r="J17" s="55">
        <v>133</v>
      </c>
      <c r="K17" s="55">
        <v>107</v>
      </c>
      <c r="L17" s="55">
        <v>49</v>
      </c>
      <c r="M17" s="55">
        <v>77</v>
      </c>
      <c r="N17" s="55">
        <v>89</v>
      </c>
      <c r="O17" s="55">
        <v>95</v>
      </c>
      <c r="P17" s="55">
        <v>407</v>
      </c>
      <c r="Q17" s="55">
        <v>421</v>
      </c>
      <c r="R17" s="55">
        <v>68</v>
      </c>
      <c r="S17" s="55">
        <v>49</v>
      </c>
      <c r="T17" s="55">
        <v>178</v>
      </c>
      <c r="U17" s="55">
        <v>90</v>
      </c>
      <c r="V17" s="55">
        <v>122</v>
      </c>
      <c r="W17" s="55">
        <v>50</v>
      </c>
      <c r="X17" s="55">
        <v>94</v>
      </c>
      <c r="Y17" s="55">
        <v>67</v>
      </c>
      <c r="Z17" s="55">
        <v>103</v>
      </c>
      <c r="AA17" s="19">
        <f t="shared" si="0"/>
        <v>0.56420765027322406</v>
      </c>
      <c r="AB17" s="19">
        <f t="shared" si="1"/>
        <v>0.17990654205607476</v>
      </c>
      <c r="AC17" s="19">
        <f t="shared" si="2"/>
        <v>0.28934010152284262</v>
      </c>
      <c r="AD17" s="19">
        <f t="shared" si="3"/>
        <v>0.25956284153005466</v>
      </c>
      <c r="AE17" s="20">
        <f t="shared" si="4"/>
        <v>1.1285046728971964</v>
      </c>
      <c r="AF17" s="19">
        <f t="shared" si="5"/>
        <v>0.46348314606741575</v>
      </c>
      <c r="AG17" s="19">
        <f t="shared" si="6"/>
        <v>0.16152019002375298</v>
      </c>
      <c r="AH17" s="19">
        <f t="shared" si="7"/>
        <v>0.21585903083700442</v>
      </c>
      <c r="AI17" s="19">
        <f t="shared" si="8"/>
        <v>0.2893258426966292</v>
      </c>
      <c r="AJ17" s="20">
        <f t="shared" si="9"/>
        <v>0.9667458432304038</v>
      </c>
      <c r="AK17" s="32">
        <f t="shared" si="10"/>
        <v>0.16175882966679256</v>
      </c>
      <c r="AL17" s="19">
        <f t="shared" si="11"/>
        <v>0.59220205983325158</v>
      </c>
      <c r="AM17" s="19">
        <f t="shared" si="12"/>
        <v>0.71065989847715738</v>
      </c>
      <c r="AN17" s="20">
        <f t="shared" si="13"/>
        <v>1.1558441558441559</v>
      </c>
      <c r="AO17" s="21">
        <f t="shared" si="14"/>
        <v>0.48901098901098899</v>
      </c>
      <c r="AP17" s="20">
        <f t="shared" si="15"/>
        <v>0.20794392523364486</v>
      </c>
      <c r="AQ17" s="19">
        <f t="shared" si="16"/>
        <v>0.5374214334759414</v>
      </c>
      <c r="AR17" s="19">
        <f t="shared" si="17"/>
        <v>0.78414096916299558</v>
      </c>
      <c r="AS17" s="20">
        <f t="shared" si="18"/>
        <v>0.98529411764705888</v>
      </c>
      <c r="AT17" s="21">
        <f t="shared" si="19"/>
        <v>0.47857142857142859</v>
      </c>
      <c r="AU17" s="20">
        <f t="shared" si="20"/>
        <v>0.15914489311163896</v>
      </c>
      <c r="AV17">
        <f t="shared" si="21"/>
        <v>849</v>
      </c>
    </row>
    <row r="18" spans="1:48" x14ac:dyDescent="0.2">
      <c r="A18" s="55" t="s">
        <v>30</v>
      </c>
      <c r="B18" s="55" t="s">
        <v>37</v>
      </c>
      <c r="C18" s="56">
        <v>0.16796296296296298</v>
      </c>
      <c r="D18" s="55">
        <v>28</v>
      </c>
      <c r="E18" s="55">
        <v>409</v>
      </c>
      <c r="F18" s="55">
        <v>383</v>
      </c>
      <c r="G18" s="55">
        <v>70</v>
      </c>
      <c r="H18" s="55">
        <v>46</v>
      </c>
      <c r="I18" s="55">
        <v>132</v>
      </c>
      <c r="J18" s="55">
        <v>116</v>
      </c>
      <c r="K18" s="55">
        <v>94</v>
      </c>
      <c r="L18" s="55">
        <v>38</v>
      </c>
      <c r="M18" s="55">
        <v>71</v>
      </c>
      <c r="N18" s="55">
        <v>78</v>
      </c>
      <c r="O18" s="55">
        <v>87</v>
      </c>
      <c r="P18" s="55">
        <v>381</v>
      </c>
      <c r="Q18" s="55">
        <v>383</v>
      </c>
      <c r="R18" s="55">
        <v>85</v>
      </c>
      <c r="S18" s="55">
        <v>39</v>
      </c>
      <c r="T18" s="55">
        <v>136</v>
      </c>
      <c r="U18" s="55">
        <v>86</v>
      </c>
      <c r="V18" s="55">
        <v>90</v>
      </c>
      <c r="W18" s="55">
        <v>47</v>
      </c>
      <c r="X18" s="55">
        <v>77</v>
      </c>
      <c r="Y18" s="55">
        <v>70</v>
      </c>
      <c r="Z18" s="55">
        <v>94</v>
      </c>
      <c r="AA18" s="19">
        <f t="shared" si="0"/>
        <v>0.54231974921630099</v>
      </c>
      <c r="AB18" s="19">
        <f t="shared" si="1"/>
        <v>0.18276762402088773</v>
      </c>
      <c r="AC18" s="19">
        <f t="shared" si="2"/>
        <v>0.25842696629213485</v>
      </c>
      <c r="AD18" s="19">
        <f t="shared" si="3"/>
        <v>0.27272727272727271</v>
      </c>
      <c r="AE18" s="20">
        <f t="shared" si="4"/>
        <v>1.0678851174934725</v>
      </c>
      <c r="AF18" s="19">
        <f t="shared" si="5"/>
        <v>0.52166666666666661</v>
      </c>
      <c r="AG18" s="19">
        <f t="shared" si="6"/>
        <v>0.22193211488250653</v>
      </c>
      <c r="AH18" s="19">
        <f t="shared" si="7"/>
        <v>0.22285714285714286</v>
      </c>
      <c r="AI18" s="19">
        <f t="shared" si="8"/>
        <v>0.31333333333333335</v>
      </c>
      <c r="AJ18" s="20">
        <f t="shared" si="9"/>
        <v>0.99477806788511747</v>
      </c>
      <c r="AK18" s="32">
        <f t="shared" si="10"/>
        <v>7.3107049608355013E-2</v>
      </c>
      <c r="AL18" s="19">
        <f t="shared" si="11"/>
        <v>0.57238020600089567</v>
      </c>
      <c r="AM18" s="19">
        <f t="shared" si="12"/>
        <v>0.7415730337078652</v>
      </c>
      <c r="AN18" s="20">
        <f t="shared" si="13"/>
        <v>1.1142857142857143</v>
      </c>
      <c r="AO18" s="21">
        <f t="shared" si="14"/>
        <v>0.50649350649350644</v>
      </c>
      <c r="AP18" s="20">
        <f t="shared" si="15"/>
        <v>0.20365535248041775</v>
      </c>
      <c r="AQ18" s="19">
        <f t="shared" si="16"/>
        <v>0.59405014344517904</v>
      </c>
      <c r="AR18" s="19">
        <f t="shared" si="17"/>
        <v>0.77714285714285714</v>
      </c>
      <c r="AS18" s="20">
        <f t="shared" si="18"/>
        <v>0.82352941176470584</v>
      </c>
      <c r="AT18" s="21">
        <f t="shared" si="19"/>
        <v>0.52631578947368418</v>
      </c>
      <c r="AU18" s="20">
        <f t="shared" si="20"/>
        <v>0.18276762402088773</v>
      </c>
      <c r="AV18">
        <f t="shared" si="21"/>
        <v>766</v>
      </c>
    </row>
    <row r="19" spans="1:48" x14ac:dyDescent="0.2">
      <c r="A19" s="55" t="s">
        <v>37</v>
      </c>
      <c r="B19" s="55" t="s">
        <v>34</v>
      </c>
      <c r="C19" s="56">
        <v>0.1597800925925926</v>
      </c>
      <c r="D19" s="55">
        <v>9</v>
      </c>
      <c r="E19" s="55">
        <v>383</v>
      </c>
      <c r="F19" s="55">
        <v>371</v>
      </c>
      <c r="G19" s="55">
        <v>71</v>
      </c>
      <c r="H19" s="55">
        <v>48</v>
      </c>
      <c r="I19" s="55">
        <v>128</v>
      </c>
      <c r="J19" s="55">
        <v>106</v>
      </c>
      <c r="K19" s="55">
        <v>105</v>
      </c>
      <c r="L19" s="55">
        <v>35</v>
      </c>
      <c r="M19" s="55">
        <v>64</v>
      </c>
      <c r="N19" s="55">
        <v>74</v>
      </c>
      <c r="O19" s="55">
        <v>82</v>
      </c>
      <c r="P19" s="55">
        <v>374</v>
      </c>
      <c r="Q19" s="55">
        <v>366</v>
      </c>
      <c r="R19" s="55">
        <v>78</v>
      </c>
      <c r="S19" s="55">
        <v>39</v>
      </c>
      <c r="T19" s="55">
        <v>129</v>
      </c>
      <c r="U19" s="55">
        <v>87</v>
      </c>
      <c r="V19" s="55">
        <v>78</v>
      </c>
      <c r="W19" s="55">
        <v>40</v>
      </c>
      <c r="X19" s="55">
        <v>82</v>
      </c>
      <c r="Y19" s="55">
        <v>78</v>
      </c>
      <c r="Z19" s="55">
        <v>103</v>
      </c>
      <c r="AA19" s="48">
        <f t="shared" si="0"/>
        <v>0.51129032258064511</v>
      </c>
      <c r="AB19" s="48">
        <f t="shared" si="1"/>
        <v>0.19137466307277629</v>
      </c>
      <c r="AC19" s="48">
        <f t="shared" si="2"/>
        <v>0.27272727272727271</v>
      </c>
      <c r="AD19" s="48">
        <f t="shared" si="3"/>
        <v>0.26451612903225807</v>
      </c>
      <c r="AE19" s="49">
        <f t="shared" si="4"/>
        <v>1.0323450134770888</v>
      </c>
      <c r="AF19" s="48">
        <f t="shared" si="5"/>
        <v>0.51219512195121952</v>
      </c>
      <c r="AG19" s="48">
        <f t="shared" si="6"/>
        <v>0.21311475409836064</v>
      </c>
      <c r="AH19" s="48">
        <f t="shared" si="7"/>
        <v>0.23214285714285715</v>
      </c>
      <c r="AI19" s="48">
        <f t="shared" si="8"/>
        <v>0.35888501742160278</v>
      </c>
      <c r="AJ19" s="49">
        <f t="shared" si="9"/>
        <v>1.0218579234972678</v>
      </c>
      <c r="AK19" s="50">
        <f t="shared" si="10"/>
        <v>1.0487089979821063E-2</v>
      </c>
      <c r="AL19" s="48">
        <f t="shared" si="11"/>
        <v>0.55334026814609338</v>
      </c>
      <c r="AM19" s="48">
        <f t="shared" si="12"/>
        <v>0.72727272727272729</v>
      </c>
      <c r="AN19" s="49">
        <f t="shared" si="13"/>
        <v>1.0422535211267605</v>
      </c>
      <c r="AO19" s="51">
        <f t="shared" si="14"/>
        <v>0.52482269503546097</v>
      </c>
      <c r="AP19" s="49">
        <f t="shared" si="15"/>
        <v>0.19946091644204852</v>
      </c>
      <c r="AQ19" s="48">
        <f t="shared" si="16"/>
        <v>0.60388813537428143</v>
      </c>
      <c r="AR19" s="48">
        <f t="shared" si="17"/>
        <v>0.7678571428571429</v>
      </c>
      <c r="AS19" s="49">
        <f t="shared" si="18"/>
        <v>1</v>
      </c>
      <c r="AT19" s="51">
        <f t="shared" si="19"/>
        <v>0.61417322834645671</v>
      </c>
      <c r="AU19" s="49">
        <f t="shared" si="20"/>
        <v>0.21311475409836064</v>
      </c>
      <c r="AV19">
        <f t="shared" si="21"/>
        <v>737</v>
      </c>
    </row>
    <row r="20" spans="1:48" x14ac:dyDescent="0.2">
      <c r="A20" s="55" t="s">
        <v>33</v>
      </c>
      <c r="B20" s="55" t="s">
        <v>36</v>
      </c>
      <c r="C20" s="56">
        <v>0.15326388888888889</v>
      </c>
      <c r="D20" s="55">
        <v>93</v>
      </c>
      <c r="E20" s="55">
        <v>442</v>
      </c>
      <c r="F20" s="55">
        <v>376</v>
      </c>
      <c r="G20" s="55">
        <v>81</v>
      </c>
      <c r="H20" s="55">
        <v>55</v>
      </c>
      <c r="I20" s="55">
        <v>105</v>
      </c>
      <c r="J20" s="55">
        <v>115</v>
      </c>
      <c r="K20" s="55">
        <v>86</v>
      </c>
      <c r="L20" s="55">
        <v>47</v>
      </c>
      <c r="M20" s="55">
        <v>61</v>
      </c>
      <c r="N20" s="55">
        <v>88</v>
      </c>
      <c r="O20" s="55">
        <v>98</v>
      </c>
      <c r="P20" s="55">
        <v>349</v>
      </c>
      <c r="Q20" s="55">
        <v>354</v>
      </c>
      <c r="R20" s="55">
        <v>56</v>
      </c>
      <c r="S20" s="55">
        <v>34</v>
      </c>
      <c r="T20" s="55">
        <v>149</v>
      </c>
      <c r="U20" s="55">
        <v>83</v>
      </c>
      <c r="V20" s="55">
        <v>104</v>
      </c>
      <c r="W20" s="55">
        <v>45</v>
      </c>
      <c r="X20" s="55">
        <v>72</v>
      </c>
      <c r="Y20" s="55">
        <v>69</v>
      </c>
      <c r="Z20" s="55">
        <v>72</v>
      </c>
      <c r="AA20" s="33">
        <f t="shared" si="0"/>
        <v>0.60032362459546929</v>
      </c>
      <c r="AB20" s="33">
        <f t="shared" si="1"/>
        <v>0.21542553191489361</v>
      </c>
      <c r="AC20" s="33">
        <f t="shared" si="2"/>
        <v>0.34375</v>
      </c>
      <c r="AD20" s="33">
        <f t="shared" si="3"/>
        <v>0.31715210355987056</v>
      </c>
      <c r="AE20" s="34">
        <f t="shared" si="4"/>
        <v>1.175531914893617</v>
      </c>
      <c r="AF20" s="33">
        <f t="shared" si="5"/>
        <v>0.49506578947368424</v>
      </c>
      <c r="AG20" s="33">
        <f t="shared" si="6"/>
        <v>0.15819209039548024</v>
      </c>
      <c r="AH20" s="33">
        <f t="shared" si="7"/>
        <v>0.18579234972677597</v>
      </c>
      <c r="AI20" s="33">
        <f t="shared" si="8"/>
        <v>0.23684210526315788</v>
      </c>
      <c r="AJ20" s="34">
        <f t="shared" si="9"/>
        <v>0.98587570621468923</v>
      </c>
      <c r="AK20" s="35">
        <f t="shared" si="10"/>
        <v>0.18965620867892774</v>
      </c>
      <c r="AL20" s="33">
        <f t="shared" si="11"/>
        <v>0.62762694535953656</v>
      </c>
      <c r="AM20" s="33">
        <f t="shared" si="12"/>
        <v>0.65625</v>
      </c>
      <c r="AN20" s="34">
        <f t="shared" si="13"/>
        <v>1.0864197530864197</v>
      </c>
      <c r="AO20" s="36">
        <f t="shared" si="14"/>
        <v>0.54320987654320985</v>
      </c>
      <c r="AP20" s="34">
        <f t="shared" si="15"/>
        <v>0.23404255319148937</v>
      </c>
      <c r="AQ20" s="33">
        <f t="shared" si="16"/>
        <v>0.54558529264632316</v>
      </c>
      <c r="AR20" s="33">
        <f t="shared" si="17"/>
        <v>0.81420765027322406</v>
      </c>
      <c r="AS20" s="34">
        <f t="shared" si="18"/>
        <v>1.2321428571428572</v>
      </c>
      <c r="AT20" s="36">
        <f t="shared" si="19"/>
        <v>0.5390625</v>
      </c>
      <c r="AU20" s="34">
        <f t="shared" si="20"/>
        <v>0.19491525423728814</v>
      </c>
      <c r="AV20">
        <f t="shared" si="21"/>
        <v>730</v>
      </c>
    </row>
    <row r="21" spans="1:48" x14ac:dyDescent="0.2">
      <c r="A21" s="55" t="s">
        <v>28</v>
      </c>
      <c r="B21" s="55" t="s">
        <v>34</v>
      </c>
      <c r="C21" s="56">
        <v>0.13618055555555555</v>
      </c>
      <c r="D21" s="55">
        <v>54</v>
      </c>
      <c r="E21" s="55">
        <v>374</v>
      </c>
      <c r="F21" s="55">
        <v>318</v>
      </c>
      <c r="G21" s="55">
        <v>58</v>
      </c>
      <c r="H21" s="55">
        <v>39</v>
      </c>
      <c r="I21" s="55">
        <v>94</v>
      </c>
      <c r="J21" s="55">
        <v>97</v>
      </c>
      <c r="K21" s="55">
        <v>80</v>
      </c>
      <c r="L21" s="55">
        <v>39</v>
      </c>
      <c r="M21" s="55">
        <v>47</v>
      </c>
      <c r="N21" s="55">
        <v>63</v>
      </c>
      <c r="O21" s="55">
        <v>75</v>
      </c>
      <c r="P21" s="55">
        <v>320</v>
      </c>
      <c r="Q21" s="55">
        <v>310</v>
      </c>
      <c r="R21" s="55">
        <v>46</v>
      </c>
      <c r="S21" s="55">
        <v>44</v>
      </c>
      <c r="T21" s="55">
        <v>127</v>
      </c>
      <c r="U21" s="55">
        <v>71</v>
      </c>
      <c r="V21" s="55">
        <v>92</v>
      </c>
      <c r="W21" s="55">
        <v>38</v>
      </c>
      <c r="X21" s="55">
        <v>69</v>
      </c>
      <c r="Y21" s="55">
        <v>55</v>
      </c>
      <c r="Z21" s="55">
        <v>89</v>
      </c>
      <c r="AA21" s="33">
        <f t="shared" si="0"/>
        <v>0.59125475285171103</v>
      </c>
      <c r="AB21" s="33">
        <f t="shared" si="1"/>
        <v>0.18238993710691823</v>
      </c>
      <c r="AC21" s="33">
        <f t="shared" si="2"/>
        <v>0.2932330827067669</v>
      </c>
      <c r="AD21" s="33">
        <f t="shared" si="3"/>
        <v>0.28517110266159695</v>
      </c>
      <c r="AE21" s="34">
        <f t="shared" si="4"/>
        <v>1.1761006289308176</v>
      </c>
      <c r="AF21" s="33">
        <f t="shared" si="5"/>
        <v>0.47407407407407409</v>
      </c>
      <c r="AG21" s="33">
        <f t="shared" si="6"/>
        <v>0.14838709677419354</v>
      </c>
      <c r="AH21" s="33">
        <f t="shared" si="7"/>
        <v>0.25730994152046782</v>
      </c>
      <c r="AI21" s="33">
        <f t="shared" si="8"/>
        <v>0.32962962962962961</v>
      </c>
      <c r="AJ21" s="34">
        <f t="shared" si="9"/>
        <v>1.032258064516129</v>
      </c>
      <c r="AK21" s="35">
        <f t="shared" si="10"/>
        <v>0.14384256441468857</v>
      </c>
      <c r="AL21" s="33">
        <f t="shared" si="11"/>
        <v>0.6317567567567568</v>
      </c>
      <c r="AM21" s="33">
        <f t="shared" si="12"/>
        <v>0.70676691729323304</v>
      </c>
      <c r="AN21" s="34">
        <f t="shared" si="13"/>
        <v>1.0862068965517242</v>
      </c>
      <c r="AO21" s="36">
        <f t="shared" si="14"/>
        <v>0.46323529411764708</v>
      </c>
      <c r="AP21" s="34">
        <f t="shared" si="15"/>
        <v>0.19811320754716982</v>
      </c>
      <c r="AQ21" s="33">
        <f t="shared" si="16"/>
        <v>0.55252434560397823</v>
      </c>
      <c r="AR21" s="33">
        <f t="shared" si="17"/>
        <v>0.74269005847953218</v>
      </c>
      <c r="AS21" s="34">
        <f t="shared" si="18"/>
        <v>1.1956521739130435</v>
      </c>
      <c r="AT21" s="36">
        <f t="shared" si="19"/>
        <v>0.50458715596330272</v>
      </c>
      <c r="AU21" s="34">
        <f t="shared" si="20"/>
        <v>0.17741935483870969</v>
      </c>
      <c r="AV21">
        <f t="shared" si="21"/>
        <v>628</v>
      </c>
    </row>
    <row r="22" spans="1:48" x14ac:dyDescent="0.2">
      <c r="A22" s="55" t="s">
        <v>28</v>
      </c>
      <c r="B22" s="55" t="s">
        <v>36</v>
      </c>
      <c r="C22" s="56">
        <v>0.1358449074074074</v>
      </c>
      <c r="D22" s="55">
        <v>53</v>
      </c>
      <c r="E22" s="55">
        <v>367</v>
      </c>
      <c r="F22" s="55">
        <v>321</v>
      </c>
      <c r="G22" s="55">
        <v>56</v>
      </c>
      <c r="H22" s="55">
        <v>42</v>
      </c>
      <c r="I22" s="55">
        <v>100</v>
      </c>
      <c r="J22" s="55">
        <v>105</v>
      </c>
      <c r="K22" s="55">
        <v>75</v>
      </c>
      <c r="L22" s="55">
        <v>32</v>
      </c>
      <c r="M22" s="55">
        <v>60</v>
      </c>
      <c r="N22" s="55">
        <v>62</v>
      </c>
      <c r="O22" s="55">
        <v>77</v>
      </c>
      <c r="P22" s="55">
        <v>314</v>
      </c>
      <c r="Q22" s="55">
        <v>312</v>
      </c>
      <c r="R22" s="55">
        <v>46</v>
      </c>
      <c r="S22" s="55">
        <v>40</v>
      </c>
      <c r="T22" s="55">
        <v>132</v>
      </c>
      <c r="U22" s="55">
        <v>74</v>
      </c>
      <c r="V22" s="55">
        <v>99</v>
      </c>
      <c r="W22" s="55">
        <v>39</v>
      </c>
      <c r="X22" s="55">
        <v>62</v>
      </c>
      <c r="Y22" s="55">
        <v>58</v>
      </c>
      <c r="Z22" s="55">
        <v>72</v>
      </c>
      <c r="AA22" s="33">
        <f t="shared" si="0"/>
        <v>0.5625</v>
      </c>
      <c r="AB22" s="33">
        <f t="shared" si="1"/>
        <v>0.17445482866043613</v>
      </c>
      <c r="AC22" s="33">
        <f t="shared" si="2"/>
        <v>0.29577464788732394</v>
      </c>
      <c r="AD22" s="33">
        <f t="shared" si="3"/>
        <v>0.28308823529411764</v>
      </c>
      <c r="AE22" s="34">
        <f t="shared" si="4"/>
        <v>1.1433021806853583</v>
      </c>
      <c r="AF22" s="33">
        <f t="shared" si="5"/>
        <v>0.48357664233576642</v>
      </c>
      <c r="AG22" s="33">
        <f t="shared" si="6"/>
        <v>0.14743589743589744</v>
      </c>
      <c r="AH22" s="33">
        <f t="shared" si="7"/>
        <v>0.23255813953488372</v>
      </c>
      <c r="AI22" s="33">
        <f t="shared" si="8"/>
        <v>0.26277372262773724</v>
      </c>
      <c r="AJ22" s="34">
        <f t="shared" si="9"/>
        <v>1.0064102564102564</v>
      </c>
      <c r="AK22" s="35">
        <f t="shared" si="10"/>
        <v>0.13689192427510188</v>
      </c>
      <c r="AL22" s="33">
        <f t="shared" si="11"/>
        <v>0.59990846083431415</v>
      </c>
      <c r="AM22" s="33">
        <f t="shared" si="12"/>
        <v>0.70422535211267601</v>
      </c>
      <c r="AN22" s="34">
        <f t="shared" si="13"/>
        <v>1.1071428571428572</v>
      </c>
      <c r="AO22" s="36">
        <f t="shared" si="14"/>
        <v>0.45255474452554745</v>
      </c>
      <c r="AP22" s="34">
        <f t="shared" si="15"/>
        <v>0.19314641744548286</v>
      </c>
      <c r="AQ22" s="33">
        <f t="shared" si="16"/>
        <v>0.54167816726469786</v>
      </c>
      <c r="AR22" s="33">
        <f t="shared" si="17"/>
        <v>0.76744186046511631</v>
      </c>
      <c r="AS22" s="34">
        <f t="shared" si="18"/>
        <v>1.2608695652173914</v>
      </c>
      <c r="AT22" s="36">
        <f t="shared" si="19"/>
        <v>0.51327433628318586</v>
      </c>
      <c r="AU22" s="34">
        <f t="shared" si="20"/>
        <v>0.1858974358974359</v>
      </c>
      <c r="AV22">
        <f t="shared" si="21"/>
        <v>633</v>
      </c>
    </row>
    <row r="23" spans="1:48" x14ac:dyDescent="0.2">
      <c r="A23" s="55" t="s">
        <v>37</v>
      </c>
      <c r="B23" s="55" t="s">
        <v>29</v>
      </c>
      <c r="C23" s="56">
        <v>0.11275462962962964</v>
      </c>
      <c r="D23" s="55">
        <v>-46</v>
      </c>
      <c r="E23" s="55">
        <v>220</v>
      </c>
      <c r="F23" s="55">
        <v>252</v>
      </c>
      <c r="G23" s="55">
        <v>51</v>
      </c>
      <c r="H23" s="55">
        <v>32</v>
      </c>
      <c r="I23" s="55">
        <v>101</v>
      </c>
      <c r="J23" s="55">
        <v>68</v>
      </c>
      <c r="K23" s="55">
        <v>80</v>
      </c>
      <c r="L23" s="55">
        <v>16</v>
      </c>
      <c r="M23" s="55">
        <v>45</v>
      </c>
      <c r="N23" s="55">
        <v>37</v>
      </c>
      <c r="O23" s="55">
        <v>52</v>
      </c>
      <c r="P23" s="55">
        <v>266</v>
      </c>
      <c r="Q23" s="55">
        <v>246</v>
      </c>
      <c r="R23" s="55">
        <v>46</v>
      </c>
      <c r="S23" s="55">
        <v>27</v>
      </c>
      <c r="T23" s="55">
        <v>90</v>
      </c>
      <c r="U23" s="55">
        <v>67</v>
      </c>
      <c r="V23" s="55">
        <v>60</v>
      </c>
      <c r="W23" s="55">
        <v>31</v>
      </c>
      <c r="X23" s="55">
        <v>50</v>
      </c>
      <c r="Y23" s="55">
        <v>49</v>
      </c>
      <c r="Z23" s="55">
        <v>56</v>
      </c>
      <c r="AA23" s="48">
        <f t="shared" si="0"/>
        <v>0.44019138755980863</v>
      </c>
      <c r="AB23" s="48">
        <f t="shared" si="1"/>
        <v>0.20238095238095238</v>
      </c>
      <c r="AC23" s="48">
        <f t="shared" si="2"/>
        <v>0.24060150375939848</v>
      </c>
      <c r="AD23" s="48">
        <f t="shared" si="3"/>
        <v>0.24880382775119617</v>
      </c>
      <c r="AE23" s="49">
        <f t="shared" si="4"/>
        <v>0.87301587301587302</v>
      </c>
      <c r="AF23" s="48">
        <f t="shared" si="5"/>
        <v>0.54567307692307687</v>
      </c>
      <c r="AG23" s="48">
        <f t="shared" si="6"/>
        <v>0.18699186991869918</v>
      </c>
      <c r="AH23" s="48">
        <f t="shared" si="7"/>
        <v>0.23076923076923078</v>
      </c>
      <c r="AI23" s="48">
        <f t="shared" si="8"/>
        <v>0.26923076923076922</v>
      </c>
      <c r="AJ23" s="49">
        <f t="shared" si="9"/>
        <v>1.0813008130081301</v>
      </c>
      <c r="AK23" s="50">
        <f t="shared" si="10"/>
        <v>-0.20828493999225706</v>
      </c>
      <c r="AL23" s="48">
        <f t="shared" si="11"/>
        <v>0.47438330170777987</v>
      </c>
      <c r="AM23" s="48">
        <f t="shared" si="12"/>
        <v>0.75939849624060152</v>
      </c>
      <c r="AN23" s="49">
        <f t="shared" si="13"/>
        <v>0.72549019607843135</v>
      </c>
      <c r="AO23" s="51">
        <f t="shared" si="14"/>
        <v>0.44047619047619047</v>
      </c>
      <c r="AP23" s="49">
        <f t="shared" si="15"/>
        <v>0.14682539682539683</v>
      </c>
      <c r="AQ23" s="48">
        <f t="shared" si="16"/>
        <v>0.60366739288307913</v>
      </c>
      <c r="AR23" s="48">
        <f t="shared" si="17"/>
        <v>0.76923076923076927</v>
      </c>
      <c r="AS23" s="49">
        <f t="shared" si="18"/>
        <v>1.0652173913043479</v>
      </c>
      <c r="AT23" s="51">
        <f t="shared" si="19"/>
        <v>0.5</v>
      </c>
      <c r="AU23" s="49">
        <f t="shared" si="20"/>
        <v>0.1991869918699187</v>
      </c>
      <c r="AV23">
        <f t="shared" si="21"/>
        <v>498</v>
      </c>
    </row>
    <row r="24" spans="1:48" x14ac:dyDescent="0.2">
      <c r="A24" s="55" t="s">
        <v>37</v>
      </c>
      <c r="B24" s="55" t="s">
        <v>33</v>
      </c>
      <c r="C24" s="56">
        <v>9.9861111111111109E-2</v>
      </c>
      <c r="D24" s="55">
        <v>38</v>
      </c>
      <c r="E24" s="55">
        <v>270</v>
      </c>
      <c r="F24" s="55">
        <v>231</v>
      </c>
      <c r="G24" s="55">
        <v>35</v>
      </c>
      <c r="H24" s="55">
        <v>31</v>
      </c>
      <c r="I24" s="55">
        <v>83</v>
      </c>
      <c r="J24" s="55">
        <v>75</v>
      </c>
      <c r="K24" s="55">
        <v>57</v>
      </c>
      <c r="L24" s="55">
        <v>29</v>
      </c>
      <c r="M24" s="55">
        <v>47</v>
      </c>
      <c r="N24" s="55">
        <v>52</v>
      </c>
      <c r="O24" s="55">
        <v>50</v>
      </c>
      <c r="P24" s="55">
        <v>232</v>
      </c>
      <c r="Q24" s="55">
        <v>240</v>
      </c>
      <c r="R24" s="55">
        <v>52</v>
      </c>
      <c r="S24" s="55">
        <v>27</v>
      </c>
      <c r="T24" s="55">
        <v>86</v>
      </c>
      <c r="U24" s="55">
        <v>50</v>
      </c>
      <c r="V24" s="55">
        <v>55</v>
      </c>
      <c r="W24" s="55">
        <v>23</v>
      </c>
      <c r="X24" s="55">
        <v>52</v>
      </c>
      <c r="Y24" s="55">
        <v>42</v>
      </c>
      <c r="Z24" s="55">
        <v>79</v>
      </c>
      <c r="AA24" s="33">
        <f t="shared" si="0"/>
        <v>0.56971153846153844</v>
      </c>
      <c r="AB24" s="33">
        <f t="shared" si="1"/>
        <v>0.15151515151515152</v>
      </c>
      <c r="AC24" s="33">
        <f t="shared" si="2"/>
        <v>0.27192982456140352</v>
      </c>
      <c r="AD24" s="33">
        <f t="shared" si="3"/>
        <v>0.24038461538461539</v>
      </c>
      <c r="AE24" s="34">
        <f t="shared" si="4"/>
        <v>1.1688311688311688</v>
      </c>
      <c r="AF24" s="33">
        <f t="shared" si="5"/>
        <v>0.46944444444444444</v>
      </c>
      <c r="AG24" s="33">
        <f t="shared" si="6"/>
        <v>0.21666666666666667</v>
      </c>
      <c r="AH24" s="33">
        <f t="shared" si="7"/>
        <v>0.23893805309734514</v>
      </c>
      <c r="AI24" s="33">
        <f t="shared" si="8"/>
        <v>0.43888888888888888</v>
      </c>
      <c r="AJ24" s="34">
        <f t="shared" si="9"/>
        <v>0.96666666666666667</v>
      </c>
      <c r="AK24" s="35">
        <f t="shared" si="10"/>
        <v>0.2021645021645021</v>
      </c>
      <c r="AL24" s="33">
        <f t="shared" si="11"/>
        <v>0.58695652173913049</v>
      </c>
      <c r="AM24" s="33">
        <f t="shared" si="12"/>
        <v>0.72807017543859653</v>
      </c>
      <c r="AN24" s="34">
        <f t="shared" si="13"/>
        <v>1.4857142857142858</v>
      </c>
      <c r="AO24" s="36">
        <f t="shared" si="14"/>
        <v>0.5</v>
      </c>
      <c r="AP24" s="34">
        <f t="shared" si="15"/>
        <v>0.22510822510822512</v>
      </c>
      <c r="AQ24" s="33">
        <f t="shared" si="16"/>
        <v>0.58769885500050667</v>
      </c>
      <c r="AR24" s="33">
        <f t="shared" si="17"/>
        <v>0.76106194690265483</v>
      </c>
      <c r="AS24" s="34">
        <f t="shared" si="18"/>
        <v>0.80769230769230771</v>
      </c>
      <c r="AT24" s="36">
        <f t="shared" si="19"/>
        <v>0.57534246575342463</v>
      </c>
      <c r="AU24" s="34">
        <f t="shared" si="20"/>
        <v>0.17499999999999999</v>
      </c>
      <c r="AV24">
        <f t="shared" si="21"/>
        <v>471</v>
      </c>
    </row>
    <row r="25" spans="1:48" x14ac:dyDescent="0.2">
      <c r="A25" s="55" t="s">
        <v>28</v>
      </c>
      <c r="B25" s="55" t="s">
        <v>29</v>
      </c>
      <c r="C25" s="56">
        <v>9.4710648148148155E-2</v>
      </c>
      <c r="D25" s="55">
        <v>-10</v>
      </c>
      <c r="E25" s="55">
        <v>232</v>
      </c>
      <c r="F25" s="55">
        <v>221</v>
      </c>
      <c r="G25" s="55">
        <v>42</v>
      </c>
      <c r="H25" s="55">
        <v>36</v>
      </c>
      <c r="I25" s="55">
        <v>77</v>
      </c>
      <c r="J25" s="55">
        <v>64</v>
      </c>
      <c r="K25" s="55">
        <v>57</v>
      </c>
      <c r="L25" s="55">
        <v>21</v>
      </c>
      <c r="M25" s="55">
        <v>45</v>
      </c>
      <c r="N25" s="55">
        <v>37</v>
      </c>
      <c r="O25" s="55">
        <v>62</v>
      </c>
      <c r="P25" s="55">
        <v>242</v>
      </c>
      <c r="Q25" s="55">
        <v>222</v>
      </c>
      <c r="R25" s="55">
        <v>34</v>
      </c>
      <c r="S25" s="55">
        <v>33</v>
      </c>
      <c r="T25" s="55">
        <v>85</v>
      </c>
      <c r="U25" s="55">
        <v>59</v>
      </c>
      <c r="V25" s="55">
        <v>69</v>
      </c>
      <c r="W25" s="55">
        <v>26</v>
      </c>
      <c r="X25" s="55">
        <v>36</v>
      </c>
      <c r="Y25" s="55">
        <v>38</v>
      </c>
      <c r="Z25" s="55">
        <v>69</v>
      </c>
      <c r="AA25" s="48">
        <f t="shared" si="0"/>
        <v>0.51069518716577544</v>
      </c>
      <c r="AB25" s="48">
        <f t="shared" si="1"/>
        <v>0.19004524886877827</v>
      </c>
      <c r="AC25" s="48">
        <f t="shared" si="2"/>
        <v>0.31858407079646017</v>
      </c>
      <c r="AD25" s="48">
        <f t="shared" si="3"/>
        <v>0.33155080213903743</v>
      </c>
      <c r="AE25" s="49">
        <f t="shared" si="4"/>
        <v>1.0497737556561086</v>
      </c>
      <c r="AF25" s="48">
        <f t="shared" si="5"/>
        <v>0.51578947368421058</v>
      </c>
      <c r="AG25" s="48">
        <f t="shared" si="6"/>
        <v>0.15315315315315314</v>
      </c>
      <c r="AH25" s="48">
        <f t="shared" si="7"/>
        <v>0.27966101694915252</v>
      </c>
      <c r="AI25" s="48">
        <f t="shared" si="8"/>
        <v>0.36315789473684212</v>
      </c>
      <c r="AJ25" s="49">
        <f t="shared" si="9"/>
        <v>1.0900900900900901</v>
      </c>
      <c r="AK25" s="50">
        <f t="shared" si="10"/>
        <v>-4.0316334433981416E-2</v>
      </c>
      <c r="AL25" s="48">
        <f t="shared" si="11"/>
        <v>0.54134776927384731</v>
      </c>
      <c r="AM25" s="48">
        <f t="shared" si="12"/>
        <v>0.68141592920353977</v>
      </c>
      <c r="AN25" s="49">
        <f t="shared" si="13"/>
        <v>0.88095238095238093</v>
      </c>
      <c r="AO25" s="51">
        <f t="shared" si="14"/>
        <v>0.43529411764705883</v>
      </c>
      <c r="AP25" s="49">
        <f t="shared" si="15"/>
        <v>0.167420814479638</v>
      </c>
      <c r="AQ25" s="48">
        <f t="shared" si="16"/>
        <v>0.58972609416122423</v>
      </c>
      <c r="AR25" s="48">
        <f t="shared" si="17"/>
        <v>0.72033898305084743</v>
      </c>
      <c r="AS25" s="49">
        <f t="shared" si="18"/>
        <v>1.1176470588235294</v>
      </c>
      <c r="AT25" s="51">
        <f t="shared" si="19"/>
        <v>0.44705882352941179</v>
      </c>
      <c r="AU25" s="49">
        <f t="shared" si="20"/>
        <v>0.17117117117117117</v>
      </c>
      <c r="AV25">
        <f t="shared" si="21"/>
        <v>443</v>
      </c>
    </row>
    <row r="26" spans="1:48" x14ac:dyDescent="0.2">
      <c r="A26" s="55" t="s">
        <v>35</v>
      </c>
      <c r="B26" s="55" t="s">
        <v>39</v>
      </c>
      <c r="C26" s="56">
        <v>9.0543981481481475E-2</v>
      </c>
      <c r="D26" s="55">
        <v>-8</v>
      </c>
      <c r="E26" s="55">
        <v>220</v>
      </c>
      <c r="F26" s="55">
        <v>216</v>
      </c>
      <c r="G26" s="55">
        <v>44</v>
      </c>
      <c r="H26" s="55">
        <v>27</v>
      </c>
      <c r="I26" s="55">
        <v>75</v>
      </c>
      <c r="J26" s="55">
        <v>61</v>
      </c>
      <c r="K26" s="55">
        <v>63</v>
      </c>
      <c r="L26" s="55">
        <v>24</v>
      </c>
      <c r="M26" s="55">
        <v>39</v>
      </c>
      <c r="N26" s="55">
        <v>43</v>
      </c>
      <c r="O26" s="55">
        <v>33</v>
      </c>
      <c r="P26" s="55">
        <v>228</v>
      </c>
      <c r="Q26" s="55">
        <v>220</v>
      </c>
      <c r="R26" s="55">
        <v>36</v>
      </c>
      <c r="S26" s="55">
        <v>17</v>
      </c>
      <c r="T26" s="55">
        <v>82</v>
      </c>
      <c r="U26" s="55">
        <v>58</v>
      </c>
      <c r="V26" s="55">
        <v>57</v>
      </c>
      <c r="W26" s="55">
        <v>20</v>
      </c>
      <c r="X26" s="55">
        <v>38</v>
      </c>
      <c r="Y26" s="55">
        <v>38</v>
      </c>
      <c r="Z26" s="55">
        <v>66</v>
      </c>
      <c r="AA26" s="33">
        <f t="shared" si="0"/>
        <v>0.51871657754010692</v>
      </c>
      <c r="AB26" s="33">
        <f t="shared" si="1"/>
        <v>0.20370370370370369</v>
      </c>
      <c r="AC26" s="33">
        <f t="shared" si="2"/>
        <v>0.26470588235294118</v>
      </c>
      <c r="AD26" s="33">
        <f t="shared" si="3"/>
        <v>0.17647058823529413</v>
      </c>
      <c r="AE26" s="34">
        <f t="shared" si="4"/>
        <v>1.0185185185185186</v>
      </c>
      <c r="AF26" s="33">
        <f t="shared" si="5"/>
        <v>0.50867052023121384</v>
      </c>
      <c r="AG26" s="33">
        <f t="shared" si="6"/>
        <v>0.16363636363636364</v>
      </c>
      <c r="AH26" s="33">
        <f t="shared" si="7"/>
        <v>0.17171717171717171</v>
      </c>
      <c r="AI26" s="33">
        <f t="shared" si="8"/>
        <v>0.38150289017341038</v>
      </c>
      <c r="AJ26" s="34">
        <f t="shared" si="9"/>
        <v>1.0363636363636364</v>
      </c>
      <c r="AK26" s="35">
        <f t="shared" si="10"/>
        <v>-1.7845117845117775E-2</v>
      </c>
      <c r="AL26" s="33">
        <f t="shared" si="11"/>
        <v>0.54585152838427942</v>
      </c>
      <c r="AM26" s="33">
        <f t="shared" si="12"/>
        <v>0.73529411764705888</v>
      </c>
      <c r="AN26" s="34">
        <f t="shared" si="13"/>
        <v>0.97727272727272729</v>
      </c>
      <c r="AO26" s="36">
        <f t="shared" si="14"/>
        <v>0.50588235294117645</v>
      </c>
      <c r="AP26" s="34">
        <f t="shared" si="15"/>
        <v>0.19907407407407407</v>
      </c>
      <c r="AQ26" s="33">
        <f t="shared" si="16"/>
        <v>0.60793515358361772</v>
      </c>
      <c r="AR26" s="33">
        <f t="shared" si="17"/>
        <v>0.82828282828282829</v>
      </c>
      <c r="AS26" s="34">
        <f t="shared" si="18"/>
        <v>1.0555555555555556</v>
      </c>
      <c r="AT26" s="36">
        <f t="shared" si="19"/>
        <v>0.48717948717948717</v>
      </c>
      <c r="AU26" s="34">
        <f t="shared" si="20"/>
        <v>0.17272727272727273</v>
      </c>
      <c r="AV26">
        <f t="shared" si="21"/>
        <v>436</v>
      </c>
    </row>
    <row r="27" spans="1:48" x14ac:dyDescent="0.2">
      <c r="A27" s="55" t="s">
        <v>28</v>
      </c>
      <c r="B27" s="55" t="s">
        <v>37</v>
      </c>
      <c r="C27" s="56">
        <v>8.1168981481481481E-2</v>
      </c>
      <c r="D27" s="55">
        <v>-10</v>
      </c>
      <c r="E27" s="55">
        <v>192</v>
      </c>
      <c r="F27" s="55">
        <v>184</v>
      </c>
      <c r="G27" s="55">
        <v>40</v>
      </c>
      <c r="H27" s="55">
        <v>26</v>
      </c>
      <c r="I27" s="55">
        <v>62</v>
      </c>
      <c r="J27" s="55">
        <v>53</v>
      </c>
      <c r="K27" s="55">
        <v>51</v>
      </c>
      <c r="L27" s="55">
        <v>20</v>
      </c>
      <c r="M27" s="55">
        <v>25</v>
      </c>
      <c r="N27" s="55">
        <v>39</v>
      </c>
      <c r="O27" s="55">
        <v>45</v>
      </c>
      <c r="P27" s="55">
        <v>202</v>
      </c>
      <c r="Q27" s="55">
        <v>186</v>
      </c>
      <c r="R27" s="55">
        <v>34</v>
      </c>
      <c r="S27" s="55">
        <v>25</v>
      </c>
      <c r="T27" s="55">
        <v>66</v>
      </c>
      <c r="U27" s="55">
        <v>49</v>
      </c>
      <c r="V27" s="55">
        <v>53</v>
      </c>
      <c r="W27" s="55">
        <v>23</v>
      </c>
      <c r="X27" s="55">
        <v>35</v>
      </c>
      <c r="Y27" s="55">
        <v>35</v>
      </c>
      <c r="Z27" s="55">
        <v>48</v>
      </c>
      <c r="AA27" s="48">
        <f t="shared" si="0"/>
        <v>0.55704697986577179</v>
      </c>
      <c r="AB27" s="48">
        <f t="shared" si="1"/>
        <v>0.21739130434782608</v>
      </c>
      <c r="AC27" s="48">
        <f t="shared" si="2"/>
        <v>0.29545454545454547</v>
      </c>
      <c r="AD27" s="48">
        <f t="shared" si="3"/>
        <v>0.30201342281879195</v>
      </c>
      <c r="AE27" s="49">
        <f t="shared" si="4"/>
        <v>1.0434782608695652</v>
      </c>
      <c r="AF27" s="48">
        <f t="shared" si="5"/>
        <v>0.52187499999999998</v>
      </c>
      <c r="AG27" s="48">
        <f t="shared" si="6"/>
        <v>0.18279569892473119</v>
      </c>
      <c r="AH27" s="48">
        <f t="shared" si="7"/>
        <v>0.27472527472527475</v>
      </c>
      <c r="AI27" s="48">
        <f t="shared" si="8"/>
        <v>0.3</v>
      </c>
      <c r="AJ27" s="49">
        <f t="shared" si="9"/>
        <v>1.086021505376344</v>
      </c>
      <c r="AK27" s="50">
        <f t="shared" si="10"/>
        <v>-4.2543244506778821E-2</v>
      </c>
      <c r="AL27" s="48">
        <f t="shared" si="11"/>
        <v>0.56872037914691942</v>
      </c>
      <c r="AM27" s="48">
        <f t="shared" si="12"/>
        <v>0.70454545454545459</v>
      </c>
      <c r="AN27" s="49">
        <f t="shared" si="13"/>
        <v>0.97499999999999998</v>
      </c>
      <c r="AO27" s="51">
        <f t="shared" si="14"/>
        <v>0.53424657534246578</v>
      </c>
      <c r="AP27" s="49">
        <f t="shared" si="15"/>
        <v>0.21195652173913043</v>
      </c>
      <c r="AQ27" s="48">
        <f t="shared" si="16"/>
        <v>0.59216697936210128</v>
      </c>
      <c r="AR27" s="48">
        <f t="shared" si="17"/>
        <v>0.72527472527472525</v>
      </c>
      <c r="AS27" s="49">
        <f t="shared" si="18"/>
        <v>1.0294117647058822</v>
      </c>
      <c r="AT27" s="51">
        <f t="shared" si="19"/>
        <v>0.4861111111111111</v>
      </c>
      <c r="AU27" s="49">
        <f t="shared" si="20"/>
        <v>0.18817204301075269</v>
      </c>
      <c r="AV27">
        <f t="shared" si="21"/>
        <v>370</v>
      </c>
    </row>
    <row r="28" spans="1:48" x14ac:dyDescent="0.2">
      <c r="A28" s="55" t="s">
        <v>29</v>
      </c>
      <c r="B28" s="55" t="s">
        <v>33</v>
      </c>
      <c r="C28" s="56">
        <v>7.4178240740740739E-2</v>
      </c>
      <c r="D28" s="55">
        <v>32</v>
      </c>
      <c r="E28" s="55">
        <v>200</v>
      </c>
      <c r="F28" s="55">
        <v>177</v>
      </c>
      <c r="G28" s="55">
        <v>28</v>
      </c>
      <c r="H28" s="55">
        <v>24</v>
      </c>
      <c r="I28" s="55">
        <v>63</v>
      </c>
      <c r="J28" s="55">
        <v>58</v>
      </c>
      <c r="K28" s="55">
        <v>48</v>
      </c>
      <c r="L28" s="55">
        <v>17</v>
      </c>
      <c r="M28" s="55">
        <v>29</v>
      </c>
      <c r="N28" s="55">
        <v>32</v>
      </c>
      <c r="O28" s="55">
        <v>50</v>
      </c>
      <c r="P28" s="55">
        <v>168</v>
      </c>
      <c r="Q28" s="55">
        <v>182</v>
      </c>
      <c r="R28" s="55">
        <v>41</v>
      </c>
      <c r="S28" s="55">
        <v>13</v>
      </c>
      <c r="T28" s="55">
        <v>70</v>
      </c>
      <c r="U28" s="55">
        <v>41</v>
      </c>
      <c r="V28" s="55">
        <v>46</v>
      </c>
      <c r="W28" s="55">
        <v>17</v>
      </c>
      <c r="X28" s="55">
        <v>30</v>
      </c>
      <c r="Y28" s="55">
        <v>29</v>
      </c>
      <c r="Z28" s="55">
        <v>51</v>
      </c>
      <c r="AA28" s="33">
        <f t="shared" si="0"/>
        <v>0.54934210526315785</v>
      </c>
      <c r="AB28" s="33">
        <f t="shared" si="1"/>
        <v>0.15819209039548024</v>
      </c>
      <c r="AC28" s="33">
        <f t="shared" si="2"/>
        <v>0.27586206896551724</v>
      </c>
      <c r="AD28" s="33">
        <f t="shared" si="3"/>
        <v>0.32894736842105265</v>
      </c>
      <c r="AE28" s="34">
        <f t="shared" si="4"/>
        <v>1.1299435028248588</v>
      </c>
      <c r="AF28" s="33">
        <f t="shared" si="5"/>
        <v>0.4962686567164179</v>
      </c>
      <c r="AG28" s="33">
        <f t="shared" si="6"/>
        <v>0.22527472527472528</v>
      </c>
      <c r="AH28" s="33">
        <f t="shared" si="7"/>
        <v>0.15662650602409639</v>
      </c>
      <c r="AI28" s="33">
        <f t="shared" si="8"/>
        <v>0.38059701492537312</v>
      </c>
      <c r="AJ28" s="34">
        <f t="shared" si="9"/>
        <v>0.92307692307692313</v>
      </c>
      <c r="AK28" s="35">
        <f t="shared" si="10"/>
        <v>0.20686657974793565</v>
      </c>
      <c r="AL28" s="33">
        <f t="shared" si="11"/>
        <v>0.57471264367816088</v>
      </c>
      <c r="AM28" s="33">
        <f t="shared" si="12"/>
        <v>0.72413793103448276</v>
      </c>
      <c r="AN28" s="34">
        <f t="shared" si="13"/>
        <v>1.1428571428571428</v>
      </c>
      <c r="AO28" s="36">
        <f t="shared" si="14"/>
        <v>0.42666666666666669</v>
      </c>
      <c r="AP28" s="34">
        <f t="shared" si="15"/>
        <v>0.1807909604519774</v>
      </c>
      <c r="AQ28" s="33">
        <f t="shared" si="16"/>
        <v>0.57843272276545932</v>
      </c>
      <c r="AR28" s="33">
        <f t="shared" si="17"/>
        <v>0.84337349397590367</v>
      </c>
      <c r="AS28" s="34">
        <f t="shared" si="18"/>
        <v>0.70731707317073167</v>
      </c>
      <c r="AT28" s="36">
        <f t="shared" si="19"/>
        <v>0.5</v>
      </c>
      <c r="AU28" s="34">
        <f t="shared" si="20"/>
        <v>0.15934065934065933</v>
      </c>
      <c r="AV28">
        <f t="shared" si="21"/>
        <v>359</v>
      </c>
    </row>
    <row r="29" spans="1:48" x14ac:dyDescent="0.2">
      <c r="A29" s="55" t="s">
        <v>29</v>
      </c>
      <c r="B29" s="55" t="s">
        <v>39</v>
      </c>
      <c r="C29" s="56">
        <v>6.3379629629629633E-2</v>
      </c>
      <c r="D29" s="55">
        <v>-31</v>
      </c>
      <c r="E29" s="55">
        <v>136</v>
      </c>
      <c r="F29" s="55">
        <v>143</v>
      </c>
      <c r="G29" s="55">
        <v>27</v>
      </c>
      <c r="H29" s="55">
        <v>25</v>
      </c>
      <c r="I29" s="55">
        <v>54</v>
      </c>
      <c r="J29" s="55">
        <v>39</v>
      </c>
      <c r="K29" s="55">
        <v>50</v>
      </c>
      <c r="L29" s="55">
        <v>14</v>
      </c>
      <c r="M29" s="55">
        <v>30</v>
      </c>
      <c r="N29" s="55">
        <v>22</v>
      </c>
      <c r="O29" s="55">
        <v>23</v>
      </c>
      <c r="P29" s="55">
        <v>167</v>
      </c>
      <c r="Q29" s="55">
        <v>147</v>
      </c>
      <c r="R29" s="55">
        <v>27</v>
      </c>
      <c r="S29" s="55">
        <v>13</v>
      </c>
      <c r="T29" s="55">
        <v>48</v>
      </c>
      <c r="U29" s="55">
        <v>41</v>
      </c>
      <c r="V29" s="55">
        <v>34</v>
      </c>
      <c r="W29" s="55">
        <v>21</v>
      </c>
      <c r="X29" s="55">
        <v>25</v>
      </c>
      <c r="Y29" s="55">
        <v>36</v>
      </c>
      <c r="Z29" s="55">
        <v>33</v>
      </c>
      <c r="AA29" s="48">
        <f t="shared" si="0"/>
        <v>0.45112781954887216</v>
      </c>
      <c r="AB29" s="48">
        <f t="shared" si="1"/>
        <v>0.1888111888111888</v>
      </c>
      <c r="AC29" s="48">
        <f t="shared" si="2"/>
        <v>0.31645569620253167</v>
      </c>
      <c r="AD29" s="48">
        <f t="shared" si="3"/>
        <v>0.17293233082706766</v>
      </c>
      <c r="AE29" s="49">
        <f t="shared" si="4"/>
        <v>0.95104895104895104</v>
      </c>
      <c r="AF29" s="48">
        <f t="shared" si="5"/>
        <v>0.59917355371900827</v>
      </c>
      <c r="AG29" s="48">
        <f t="shared" si="6"/>
        <v>0.18367346938775511</v>
      </c>
      <c r="AH29" s="48">
        <f t="shared" si="7"/>
        <v>0.21311475409836064</v>
      </c>
      <c r="AI29" s="48">
        <f t="shared" si="8"/>
        <v>0.27272727272727271</v>
      </c>
      <c r="AJ29" s="49">
        <f t="shared" si="9"/>
        <v>1.1360544217687074</v>
      </c>
      <c r="AK29" s="50">
        <f t="shared" si="10"/>
        <v>-0.18500547071975637</v>
      </c>
      <c r="AL29" s="48">
        <f t="shared" si="11"/>
        <v>0.47512576858580213</v>
      </c>
      <c r="AM29" s="48">
        <f t="shared" si="12"/>
        <v>0.68354430379746833</v>
      </c>
      <c r="AN29" s="49">
        <f t="shared" si="13"/>
        <v>0.81481481481481477</v>
      </c>
      <c r="AO29" s="51">
        <f t="shared" si="14"/>
        <v>0.41509433962264153</v>
      </c>
      <c r="AP29" s="49">
        <f t="shared" si="15"/>
        <v>0.15384615384615385</v>
      </c>
      <c r="AQ29" s="48">
        <f t="shared" si="16"/>
        <v>0.65102136285669743</v>
      </c>
      <c r="AR29" s="48">
        <f t="shared" si="17"/>
        <v>0.78688524590163933</v>
      </c>
      <c r="AS29" s="49">
        <f t="shared" si="18"/>
        <v>1.3333333333333333</v>
      </c>
      <c r="AT29" s="51">
        <f t="shared" si="19"/>
        <v>0.58064516129032262</v>
      </c>
      <c r="AU29" s="49">
        <f t="shared" si="20"/>
        <v>0.24489795918367346</v>
      </c>
      <c r="AV29">
        <f t="shared" si="21"/>
        <v>290</v>
      </c>
    </row>
    <row r="30" spans="1:48" x14ac:dyDescent="0.2">
      <c r="A30" s="55" t="s">
        <v>40</v>
      </c>
      <c r="B30" s="55" t="s">
        <v>35</v>
      </c>
      <c r="C30" s="56">
        <v>6.1400462962962969E-2</v>
      </c>
      <c r="D30" s="55">
        <v>12</v>
      </c>
      <c r="E30" s="55">
        <v>171</v>
      </c>
      <c r="F30" s="55">
        <v>155</v>
      </c>
      <c r="G30" s="55">
        <v>32</v>
      </c>
      <c r="H30" s="55">
        <v>16</v>
      </c>
      <c r="I30" s="55">
        <v>47</v>
      </c>
      <c r="J30" s="55">
        <v>43</v>
      </c>
      <c r="K30" s="55">
        <v>38</v>
      </c>
      <c r="L30" s="55">
        <v>17</v>
      </c>
      <c r="M30" s="55">
        <v>19</v>
      </c>
      <c r="N30" s="55">
        <v>33</v>
      </c>
      <c r="O30" s="55">
        <v>46</v>
      </c>
      <c r="P30" s="55">
        <v>159</v>
      </c>
      <c r="Q30" s="55">
        <v>165</v>
      </c>
      <c r="R30" s="55">
        <v>32</v>
      </c>
      <c r="S30" s="55">
        <v>14</v>
      </c>
      <c r="T30" s="55">
        <v>63</v>
      </c>
      <c r="U30" s="55">
        <v>47</v>
      </c>
      <c r="V30" s="55">
        <v>40</v>
      </c>
      <c r="W30" s="55">
        <v>13</v>
      </c>
      <c r="X30" s="55">
        <v>23</v>
      </c>
      <c r="Y30" s="55">
        <v>29</v>
      </c>
      <c r="Z30" s="55">
        <v>48</v>
      </c>
      <c r="AA30" s="48">
        <f t="shared" si="0"/>
        <v>0.5854700854700855</v>
      </c>
      <c r="AB30" s="48">
        <f t="shared" si="1"/>
        <v>0.20645161290322581</v>
      </c>
      <c r="AC30" s="48">
        <f t="shared" si="2"/>
        <v>0.25396825396825395</v>
      </c>
      <c r="AD30" s="48">
        <f t="shared" si="3"/>
        <v>0.39316239316239315</v>
      </c>
      <c r="AE30" s="49">
        <f t="shared" si="4"/>
        <v>1.1032258064516129</v>
      </c>
      <c r="AF30" s="48">
        <f t="shared" si="5"/>
        <v>0.54065040650406504</v>
      </c>
      <c r="AG30" s="48">
        <f t="shared" si="6"/>
        <v>0.19393939393939394</v>
      </c>
      <c r="AH30" s="48">
        <f t="shared" si="7"/>
        <v>0.18181818181818182</v>
      </c>
      <c r="AI30" s="48">
        <f t="shared" si="8"/>
        <v>0.3902439024390244</v>
      </c>
      <c r="AJ30" s="49">
        <f t="shared" si="9"/>
        <v>0.96363636363636362</v>
      </c>
      <c r="AK30" s="50">
        <f t="shared" si="10"/>
        <v>0.13958944281524932</v>
      </c>
      <c r="AL30" s="48">
        <f t="shared" si="11"/>
        <v>0.62299621101719616</v>
      </c>
      <c r="AM30" s="48">
        <f t="shared" si="12"/>
        <v>0.74603174603174605</v>
      </c>
      <c r="AN30" s="49">
        <f t="shared" si="13"/>
        <v>1.03125</v>
      </c>
      <c r="AO30" s="51">
        <f t="shared" si="14"/>
        <v>0.55000000000000004</v>
      </c>
      <c r="AP30" s="49">
        <f t="shared" si="15"/>
        <v>0.2129032258064516</v>
      </c>
      <c r="AQ30" s="48">
        <f t="shared" si="16"/>
        <v>0.59523809523809523</v>
      </c>
      <c r="AR30" s="48">
        <f t="shared" si="17"/>
        <v>0.81818181818181823</v>
      </c>
      <c r="AS30" s="49">
        <f t="shared" si="18"/>
        <v>0.90625</v>
      </c>
      <c r="AT30" s="51">
        <f t="shared" si="19"/>
        <v>0.48333333333333334</v>
      </c>
      <c r="AU30" s="49">
        <f t="shared" si="20"/>
        <v>0.17575757575757575</v>
      </c>
      <c r="AV30">
        <f t="shared" si="21"/>
        <v>320</v>
      </c>
    </row>
    <row r="31" spans="1:48" x14ac:dyDescent="0.2">
      <c r="A31" s="55" t="s">
        <v>34</v>
      </c>
      <c r="B31" s="55" t="s">
        <v>39</v>
      </c>
      <c r="C31" s="56">
        <v>5.8240740740740739E-2</v>
      </c>
      <c r="D31" s="55">
        <v>-2</v>
      </c>
      <c r="E31" s="55">
        <v>150</v>
      </c>
      <c r="F31" s="55">
        <v>138</v>
      </c>
      <c r="G31" s="55">
        <v>26</v>
      </c>
      <c r="H31" s="55">
        <v>15</v>
      </c>
      <c r="I31" s="55">
        <v>44</v>
      </c>
      <c r="J31" s="55">
        <v>41</v>
      </c>
      <c r="K31" s="55">
        <v>42</v>
      </c>
      <c r="L31" s="55">
        <v>16</v>
      </c>
      <c r="M31" s="55">
        <v>17</v>
      </c>
      <c r="N31" s="55">
        <v>31</v>
      </c>
      <c r="O31" s="55">
        <v>24</v>
      </c>
      <c r="P31" s="55">
        <v>152</v>
      </c>
      <c r="Q31" s="55">
        <v>139</v>
      </c>
      <c r="R31" s="55">
        <v>20</v>
      </c>
      <c r="S31" s="55">
        <v>16</v>
      </c>
      <c r="T31" s="55">
        <v>54</v>
      </c>
      <c r="U31" s="55">
        <v>37</v>
      </c>
      <c r="V31" s="55">
        <v>33</v>
      </c>
      <c r="W31" s="55">
        <v>15</v>
      </c>
      <c r="X31" s="55">
        <v>32</v>
      </c>
      <c r="Y31" s="55">
        <v>27</v>
      </c>
      <c r="Z31" s="55">
        <v>42</v>
      </c>
      <c r="AA31" s="33">
        <f t="shared" si="0"/>
        <v>0.56034482758620685</v>
      </c>
      <c r="AB31" s="33">
        <f t="shared" si="1"/>
        <v>0.18840579710144928</v>
      </c>
      <c r="AC31" s="33">
        <f t="shared" si="2"/>
        <v>0.25423728813559321</v>
      </c>
      <c r="AD31" s="33">
        <f t="shared" si="3"/>
        <v>0.20689655172413793</v>
      </c>
      <c r="AE31" s="34">
        <f t="shared" si="4"/>
        <v>1.0869565217391304</v>
      </c>
      <c r="AF31" s="33">
        <f t="shared" si="5"/>
        <v>0.50854700854700852</v>
      </c>
      <c r="AG31" s="33">
        <f t="shared" si="6"/>
        <v>0.14388489208633093</v>
      </c>
      <c r="AH31" s="33">
        <f t="shared" si="7"/>
        <v>0.22857142857142856</v>
      </c>
      <c r="AI31" s="33">
        <f t="shared" si="8"/>
        <v>0.35897435897435898</v>
      </c>
      <c r="AJ31" s="34">
        <f t="shared" si="9"/>
        <v>1.0935251798561152</v>
      </c>
      <c r="AK31" s="35">
        <f t="shared" si="10"/>
        <v>-6.5686581169848157E-3</v>
      </c>
      <c r="AL31" s="33">
        <f t="shared" si="11"/>
        <v>0.59260429835651074</v>
      </c>
      <c r="AM31" s="33">
        <f t="shared" si="12"/>
        <v>0.74576271186440679</v>
      </c>
      <c r="AN31" s="34">
        <f t="shared" si="13"/>
        <v>1.1923076923076923</v>
      </c>
      <c r="AO31" s="36">
        <f t="shared" si="14"/>
        <v>0.54385964912280704</v>
      </c>
      <c r="AP31" s="34">
        <f t="shared" si="15"/>
        <v>0.22463768115942029</v>
      </c>
      <c r="AQ31" s="33">
        <f t="shared" si="16"/>
        <v>0.60202788339670477</v>
      </c>
      <c r="AR31" s="33">
        <f t="shared" si="17"/>
        <v>0.77142857142857146</v>
      </c>
      <c r="AS31" s="34">
        <f t="shared" si="18"/>
        <v>1.35</v>
      </c>
      <c r="AT31" s="36">
        <f t="shared" si="19"/>
        <v>0.51923076923076927</v>
      </c>
      <c r="AU31" s="34">
        <f t="shared" si="20"/>
        <v>0.19424460431654678</v>
      </c>
      <c r="AV31">
        <f t="shared" si="21"/>
        <v>277</v>
      </c>
    </row>
    <row r="32" spans="1:48" x14ac:dyDescent="0.2">
      <c r="A32" s="55" t="s">
        <v>28</v>
      </c>
      <c r="B32" s="55" t="s">
        <v>33</v>
      </c>
      <c r="C32" s="56">
        <v>5.6898148148148149E-2</v>
      </c>
      <c r="D32" s="55">
        <v>12</v>
      </c>
      <c r="E32" s="55">
        <v>144</v>
      </c>
      <c r="F32" s="55">
        <v>127</v>
      </c>
      <c r="G32" s="55">
        <v>27</v>
      </c>
      <c r="H32" s="55">
        <v>21</v>
      </c>
      <c r="I32" s="55">
        <v>38</v>
      </c>
      <c r="J32" s="55">
        <v>49</v>
      </c>
      <c r="K32" s="55">
        <v>29</v>
      </c>
      <c r="L32" s="55">
        <v>11</v>
      </c>
      <c r="M32" s="55">
        <v>23</v>
      </c>
      <c r="N32" s="55">
        <v>27</v>
      </c>
      <c r="O32" s="55">
        <v>25</v>
      </c>
      <c r="P32" s="55">
        <v>132</v>
      </c>
      <c r="Q32" s="55">
        <v>131</v>
      </c>
      <c r="R32" s="55">
        <v>21</v>
      </c>
      <c r="S32" s="55">
        <v>17</v>
      </c>
      <c r="T32" s="55">
        <v>50</v>
      </c>
      <c r="U32" s="55">
        <v>30</v>
      </c>
      <c r="V32" s="55">
        <v>32</v>
      </c>
      <c r="W32" s="55">
        <v>15</v>
      </c>
      <c r="X32" s="55">
        <v>31</v>
      </c>
      <c r="Y32" s="55">
        <v>27</v>
      </c>
      <c r="Z32" s="55">
        <v>40</v>
      </c>
      <c r="AA32" s="48">
        <f t="shared" si="0"/>
        <v>0.5848214285714286</v>
      </c>
      <c r="AB32" s="48">
        <f t="shared" si="1"/>
        <v>0.2125984251968504</v>
      </c>
      <c r="AC32" s="48">
        <f t="shared" si="2"/>
        <v>0.3559322033898305</v>
      </c>
      <c r="AD32" s="48">
        <f t="shared" si="3"/>
        <v>0.22321428571428573</v>
      </c>
      <c r="AE32" s="49">
        <f t="shared" si="4"/>
        <v>1.1338582677165354</v>
      </c>
      <c r="AF32" s="48">
        <f t="shared" si="5"/>
        <v>0.4861111111111111</v>
      </c>
      <c r="AG32" s="48">
        <f t="shared" si="6"/>
        <v>0.16030534351145037</v>
      </c>
      <c r="AH32" s="48">
        <f t="shared" si="7"/>
        <v>0.2537313432835821</v>
      </c>
      <c r="AI32" s="48">
        <f t="shared" si="8"/>
        <v>0.37037037037037035</v>
      </c>
      <c r="AJ32" s="49">
        <f t="shared" si="9"/>
        <v>1.0076335877862594</v>
      </c>
      <c r="AK32" s="50">
        <f t="shared" si="10"/>
        <v>0.12622467993027597</v>
      </c>
      <c r="AL32" s="48">
        <f t="shared" si="11"/>
        <v>0.58536585365853655</v>
      </c>
      <c r="AM32" s="48">
        <f t="shared" si="12"/>
        <v>0.64406779661016944</v>
      </c>
      <c r="AN32" s="49">
        <f t="shared" si="13"/>
        <v>1</v>
      </c>
      <c r="AO32" s="51">
        <f t="shared" si="14"/>
        <v>0.45</v>
      </c>
      <c r="AP32" s="49">
        <f t="shared" si="15"/>
        <v>0.2125984251968504</v>
      </c>
      <c r="AQ32" s="48">
        <f t="shared" si="16"/>
        <v>0.56506849315068497</v>
      </c>
      <c r="AR32" s="48">
        <f t="shared" si="17"/>
        <v>0.74626865671641796</v>
      </c>
      <c r="AS32" s="49">
        <f t="shared" si="18"/>
        <v>1.2857142857142858</v>
      </c>
      <c r="AT32" s="51">
        <f t="shared" si="19"/>
        <v>0.6</v>
      </c>
      <c r="AU32" s="49">
        <f t="shared" si="20"/>
        <v>0.20610687022900764</v>
      </c>
      <c r="AV32">
        <f t="shared" si="21"/>
        <v>258</v>
      </c>
    </row>
    <row r="33" spans="1:48" x14ac:dyDescent="0.2">
      <c r="A33" s="55" t="s">
        <v>28</v>
      </c>
      <c r="B33" s="55" t="s">
        <v>39</v>
      </c>
      <c r="C33" s="56">
        <v>5.3148148148148146E-2</v>
      </c>
      <c r="D33" s="55">
        <v>-22</v>
      </c>
      <c r="E33" s="55">
        <v>122</v>
      </c>
      <c r="F33" s="55">
        <v>127</v>
      </c>
      <c r="G33" s="55">
        <v>34</v>
      </c>
      <c r="H33" s="55">
        <v>20</v>
      </c>
      <c r="I33" s="55">
        <v>38</v>
      </c>
      <c r="J33" s="55">
        <v>36</v>
      </c>
      <c r="K33" s="55">
        <v>35</v>
      </c>
      <c r="L33" s="55">
        <v>13</v>
      </c>
      <c r="M33" s="55">
        <v>23</v>
      </c>
      <c r="N33" s="55">
        <v>24</v>
      </c>
      <c r="O33" s="55">
        <v>17</v>
      </c>
      <c r="P33" s="55">
        <v>144</v>
      </c>
      <c r="Q33" s="55">
        <v>124</v>
      </c>
      <c r="R33" s="55">
        <v>25</v>
      </c>
      <c r="S33" s="55">
        <v>17</v>
      </c>
      <c r="T33" s="55">
        <v>35</v>
      </c>
      <c r="U33" s="55">
        <v>34</v>
      </c>
      <c r="V33" s="55">
        <v>32</v>
      </c>
      <c r="W33" s="55">
        <v>15</v>
      </c>
      <c r="X33" s="55">
        <v>17</v>
      </c>
      <c r="Y33" s="55">
        <v>27</v>
      </c>
      <c r="Z33" s="55">
        <v>45</v>
      </c>
      <c r="AA33" s="33">
        <f t="shared" si="0"/>
        <v>0.51869158878504673</v>
      </c>
      <c r="AB33" s="33">
        <f t="shared" si="1"/>
        <v>0.26771653543307089</v>
      </c>
      <c r="AC33" s="33">
        <f t="shared" si="2"/>
        <v>0.34482758620689657</v>
      </c>
      <c r="AD33" s="33">
        <f t="shared" si="3"/>
        <v>0.15887850467289719</v>
      </c>
      <c r="AE33" s="34">
        <f t="shared" si="4"/>
        <v>0.96062992125984248</v>
      </c>
      <c r="AF33" s="33">
        <f t="shared" si="5"/>
        <v>0.57653061224489799</v>
      </c>
      <c r="AG33" s="33">
        <f t="shared" si="6"/>
        <v>0.20161290322580644</v>
      </c>
      <c r="AH33" s="33">
        <f t="shared" si="7"/>
        <v>0.32692307692307693</v>
      </c>
      <c r="AI33" s="33">
        <f t="shared" si="8"/>
        <v>0.45918367346938777</v>
      </c>
      <c r="AJ33" s="34">
        <f t="shared" si="9"/>
        <v>1.1612903225806452</v>
      </c>
      <c r="AK33" s="35">
        <f t="shared" si="10"/>
        <v>-0.20066040132080276</v>
      </c>
      <c r="AL33" s="33">
        <f t="shared" si="11"/>
        <v>0.5328441649196366</v>
      </c>
      <c r="AM33" s="33">
        <f t="shared" si="12"/>
        <v>0.65517241379310343</v>
      </c>
      <c r="AN33" s="34">
        <f t="shared" si="13"/>
        <v>0.70588235294117652</v>
      </c>
      <c r="AO33" s="36">
        <f t="shared" si="14"/>
        <v>0.48979591836734693</v>
      </c>
      <c r="AP33" s="34">
        <f t="shared" si="15"/>
        <v>0.1889763779527559</v>
      </c>
      <c r="AQ33" s="33">
        <f t="shared" si="16"/>
        <v>0.66728452270620942</v>
      </c>
      <c r="AR33" s="33">
        <f t="shared" si="17"/>
        <v>0.67307692307692313</v>
      </c>
      <c r="AS33" s="34">
        <f t="shared" si="18"/>
        <v>1.08</v>
      </c>
      <c r="AT33" s="36">
        <f t="shared" si="19"/>
        <v>0.55102040816326525</v>
      </c>
      <c r="AU33" s="34">
        <f t="shared" si="20"/>
        <v>0.21774193548387097</v>
      </c>
      <c r="AV33">
        <f t="shared" si="21"/>
        <v>251</v>
      </c>
    </row>
    <row r="34" spans="1:48" x14ac:dyDescent="0.2">
      <c r="A34" s="55" t="s">
        <v>36</v>
      </c>
      <c r="B34" s="55" t="s">
        <v>39</v>
      </c>
      <c r="C34" s="56">
        <v>5.1944444444444439E-2</v>
      </c>
      <c r="D34" s="55">
        <v>11</v>
      </c>
      <c r="E34" s="55">
        <v>139</v>
      </c>
      <c r="F34" s="55">
        <v>127</v>
      </c>
      <c r="G34" s="55">
        <v>30</v>
      </c>
      <c r="H34" s="55">
        <v>16</v>
      </c>
      <c r="I34" s="55">
        <v>35</v>
      </c>
      <c r="J34" s="55">
        <v>42</v>
      </c>
      <c r="K34" s="55">
        <v>23</v>
      </c>
      <c r="L34" s="55">
        <v>13</v>
      </c>
      <c r="M34" s="55">
        <v>26</v>
      </c>
      <c r="N34" s="55">
        <v>25</v>
      </c>
      <c r="O34" s="55">
        <v>20</v>
      </c>
      <c r="P34" s="55">
        <v>128</v>
      </c>
      <c r="Q34" s="55">
        <v>130</v>
      </c>
      <c r="R34" s="55">
        <v>23</v>
      </c>
      <c r="S34" s="55">
        <v>8</v>
      </c>
      <c r="T34" s="55">
        <v>49</v>
      </c>
      <c r="U34" s="55">
        <v>33</v>
      </c>
      <c r="V34" s="55">
        <v>34</v>
      </c>
      <c r="W34" s="55">
        <v>15</v>
      </c>
      <c r="X34" s="55">
        <v>25</v>
      </c>
      <c r="Y34" s="55">
        <v>23</v>
      </c>
      <c r="Z34" s="55">
        <v>23</v>
      </c>
      <c r="AA34" s="48">
        <f t="shared" ref="AA34:AA65" si="22">IFERROR((J34+1.5*L34)/(J34+K34+L34+M34),0)</f>
        <v>0.59134615384615385</v>
      </c>
      <c r="AB34" s="48">
        <f t="shared" ref="AB34:AB65" si="23">IFERROR(G34/F34,0)</f>
        <v>0.23622047244094488</v>
      </c>
      <c r="AC34" s="48">
        <f t="shared" ref="AC34:AC65" si="24">IFERROR(H34/(H34+I34),0)</f>
        <v>0.31372549019607843</v>
      </c>
      <c r="AD34" s="48">
        <f t="shared" ref="AD34:AD65" si="25">IFERROR(O34/(J34+K34+L34+M34),0)</f>
        <v>0.19230769230769232</v>
      </c>
      <c r="AE34" s="49">
        <f t="shared" ref="AE34:AE65" si="26">IFERROR(E34/F34,0)</f>
        <v>1.094488188976378</v>
      </c>
      <c r="AF34" s="48">
        <f t="shared" ref="AF34:AF65" si="27">IFERROR((U34+1.5*W34)/(U34+V34+W34+X34),0)</f>
        <v>0.51869158878504673</v>
      </c>
      <c r="AG34" s="48">
        <f t="shared" ref="AG34:AG65" si="28">IFERROR(R34/Q34,0)</f>
        <v>0.17692307692307693</v>
      </c>
      <c r="AH34" s="48">
        <f t="shared" ref="AH34:AH65" si="29">IFERROR((S34/(S34+T34)),0)</f>
        <v>0.14035087719298245</v>
      </c>
      <c r="AI34" s="48">
        <f t="shared" ref="AI34:AI65" si="30">IFERROR(Z34/(U34+V34+W34+X34),0)</f>
        <v>0.21495327102803738</v>
      </c>
      <c r="AJ34" s="49">
        <f t="shared" ref="AJ34:AJ65" si="31">IFERROR(P34/Q34,0)</f>
        <v>0.98461538461538467</v>
      </c>
      <c r="AK34" s="50">
        <f t="shared" ref="AK34:AK65" si="32">AE34-AJ34</f>
        <v>0.10987280436099334</v>
      </c>
      <c r="AL34" s="48">
        <f t="shared" ref="AL34:AL65" si="33">IFERROR(E34/(2*((J34+K34+L34+M34)+0.44*O34)),0)</f>
        <v>0.61613475177304966</v>
      </c>
      <c r="AM34" s="48">
        <f t="shared" ref="AM34:AM65" si="34">IFERROR(I34/(H34+I34),0)</f>
        <v>0.68627450980392157</v>
      </c>
      <c r="AN34" s="49">
        <f t="shared" ref="AN34:AN65" si="35">IFERROR(N34/G34,0)</f>
        <v>0.83333333333333337</v>
      </c>
      <c r="AO34" s="51">
        <f t="shared" ref="AO34:AO65" si="36">IFERROR(N34/(J34+L34),0)</f>
        <v>0.45454545454545453</v>
      </c>
      <c r="AP34" s="49">
        <f t="shared" ref="AP34:AP65" si="37">IFERROR(N34/F34,0)</f>
        <v>0.19685039370078741</v>
      </c>
      <c r="AQ34" s="48">
        <f t="shared" ref="AQ34:AQ65" si="38">IFERROR(P34/(2*(U34+V34+W34+X34)+0.44*Z34),0)</f>
        <v>0.5711226128859539</v>
      </c>
      <c r="AR34" s="48">
        <f t="shared" ref="AR34:AR65" si="39">IFERROR(T34/(T34+S34),0)</f>
        <v>0.85964912280701755</v>
      </c>
      <c r="AS34" s="49">
        <f t="shared" ref="AS34:AS65" si="40">IFERROR(Y34/R34,0)</f>
        <v>1</v>
      </c>
      <c r="AT34" s="51">
        <f t="shared" ref="AT34:AT65" si="41">IFERROR(Y34/(U34+W34),0)</f>
        <v>0.47916666666666669</v>
      </c>
      <c r="AU34" s="49">
        <f t="shared" ref="AU34:AU65" si="42">IFERROR(Y34/Q34,0)</f>
        <v>0.17692307692307693</v>
      </c>
      <c r="AV34">
        <f t="shared" ref="AV34:AV65" si="43">F34+Q34</f>
        <v>257</v>
      </c>
    </row>
    <row r="35" spans="1:48" x14ac:dyDescent="0.2">
      <c r="A35" s="55" t="s">
        <v>33</v>
      </c>
      <c r="B35" s="55" t="s">
        <v>39</v>
      </c>
      <c r="C35" s="56">
        <v>4.854166666666667E-2</v>
      </c>
      <c r="D35" s="55">
        <v>23</v>
      </c>
      <c r="E35" s="55">
        <v>132</v>
      </c>
      <c r="F35" s="55">
        <v>112</v>
      </c>
      <c r="G35" s="55">
        <v>18</v>
      </c>
      <c r="H35" s="55">
        <v>12</v>
      </c>
      <c r="I35" s="55">
        <v>42</v>
      </c>
      <c r="J35" s="55">
        <v>33</v>
      </c>
      <c r="K35" s="55">
        <v>30</v>
      </c>
      <c r="L35" s="55">
        <v>17</v>
      </c>
      <c r="M35" s="55">
        <v>22</v>
      </c>
      <c r="N35" s="55">
        <v>28</v>
      </c>
      <c r="O35" s="55">
        <v>19</v>
      </c>
      <c r="P35" s="55">
        <v>109</v>
      </c>
      <c r="Q35" s="55">
        <v>115</v>
      </c>
      <c r="R35" s="55">
        <v>19</v>
      </c>
      <c r="S35" s="55">
        <v>9</v>
      </c>
      <c r="T35" s="55">
        <v>47</v>
      </c>
      <c r="U35" s="55">
        <v>21</v>
      </c>
      <c r="V35" s="55">
        <v>24</v>
      </c>
      <c r="W35" s="55">
        <v>13</v>
      </c>
      <c r="X35" s="55">
        <v>26</v>
      </c>
      <c r="Y35" s="55">
        <v>18</v>
      </c>
      <c r="Z35" s="55">
        <v>44</v>
      </c>
      <c r="AA35" s="48">
        <f t="shared" si="22"/>
        <v>0.57352941176470584</v>
      </c>
      <c r="AB35" s="48">
        <f t="shared" si="23"/>
        <v>0.16071428571428573</v>
      </c>
      <c r="AC35" s="48">
        <f t="shared" si="24"/>
        <v>0.22222222222222221</v>
      </c>
      <c r="AD35" s="48">
        <f t="shared" si="25"/>
        <v>0.18627450980392157</v>
      </c>
      <c r="AE35" s="49">
        <f t="shared" si="26"/>
        <v>1.1785714285714286</v>
      </c>
      <c r="AF35" s="48">
        <f t="shared" si="27"/>
        <v>0.48214285714285715</v>
      </c>
      <c r="AG35" s="48">
        <f t="shared" si="28"/>
        <v>0.16521739130434782</v>
      </c>
      <c r="AH35" s="48">
        <f t="shared" si="29"/>
        <v>0.16071428571428573</v>
      </c>
      <c r="AI35" s="48">
        <f t="shared" si="30"/>
        <v>0.52380952380952384</v>
      </c>
      <c r="AJ35" s="49">
        <f t="shared" si="31"/>
        <v>0.94782608695652171</v>
      </c>
      <c r="AK35" s="50">
        <f t="shared" si="32"/>
        <v>0.2307453416149069</v>
      </c>
      <c r="AL35" s="48">
        <f t="shared" si="33"/>
        <v>0.59804276911924614</v>
      </c>
      <c r="AM35" s="48">
        <f t="shared" si="34"/>
        <v>0.77777777777777779</v>
      </c>
      <c r="AN35" s="49">
        <f t="shared" si="35"/>
        <v>1.5555555555555556</v>
      </c>
      <c r="AO35" s="51">
        <f t="shared" si="36"/>
        <v>0.56000000000000005</v>
      </c>
      <c r="AP35" s="49">
        <f t="shared" si="37"/>
        <v>0.25</v>
      </c>
      <c r="AQ35" s="48">
        <f t="shared" si="38"/>
        <v>0.58176771989752341</v>
      </c>
      <c r="AR35" s="48">
        <f t="shared" si="39"/>
        <v>0.8392857142857143</v>
      </c>
      <c r="AS35" s="49">
        <f t="shared" si="40"/>
        <v>0.94736842105263153</v>
      </c>
      <c r="AT35" s="51">
        <f t="shared" si="41"/>
        <v>0.52941176470588236</v>
      </c>
      <c r="AU35" s="49">
        <f t="shared" si="42"/>
        <v>0.15652173913043479</v>
      </c>
      <c r="AV35">
        <f t="shared" si="43"/>
        <v>227</v>
      </c>
    </row>
    <row r="36" spans="1:48" x14ac:dyDescent="0.2">
      <c r="A36" s="55" t="s">
        <v>30</v>
      </c>
      <c r="B36" s="55" t="s">
        <v>40</v>
      </c>
      <c r="C36" s="56">
        <v>4.8148148148148141E-2</v>
      </c>
      <c r="D36" s="55">
        <v>17</v>
      </c>
      <c r="E36" s="55">
        <v>132</v>
      </c>
      <c r="F36" s="55">
        <v>116</v>
      </c>
      <c r="G36" s="55">
        <v>25</v>
      </c>
      <c r="H36" s="55">
        <v>18</v>
      </c>
      <c r="I36" s="55">
        <v>31</v>
      </c>
      <c r="J36" s="55">
        <v>41</v>
      </c>
      <c r="K36" s="55">
        <v>31</v>
      </c>
      <c r="L36" s="55">
        <v>8</v>
      </c>
      <c r="M36" s="55">
        <v>13</v>
      </c>
      <c r="N36" s="55">
        <v>26</v>
      </c>
      <c r="O36" s="55">
        <v>33</v>
      </c>
      <c r="P36" s="55">
        <v>115</v>
      </c>
      <c r="Q36" s="55">
        <v>122</v>
      </c>
      <c r="R36" s="55">
        <v>25</v>
      </c>
      <c r="S36" s="55">
        <v>9</v>
      </c>
      <c r="T36" s="55">
        <v>46</v>
      </c>
      <c r="U36" s="55">
        <v>32</v>
      </c>
      <c r="V36" s="55">
        <v>32</v>
      </c>
      <c r="W36" s="55">
        <v>11</v>
      </c>
      <c r="X36" s="55">
        <v>15</v>
      </c>
      <c r="Y36" s="55">
        <v>19</v>
      </c>
      <c r="Z36" s="55">
        <v>34</v>
      </c>
      <c r="AA36" s="33">
        <f t="shared" si="22"/>
        <v>0.56989247311827962</v>
      </c>
      <c r="AB36" s="33">
        <f t="shared" si="23"/>
        <v>0.21551724137931033</v>
      </c>
      <c r="AC36" s="33">
        <f t="shared" si="24"/>
        <v>0.36734693877551022</v>
      </c>
      <c r="AD36" s="33">
        <f t="shared" si="25"/>
        <v>0.35483870967741937</v>
      </c>
      <c r="AE36" s="34">
        <f t="shared" si="26"/>
        <v>1.1379310344827587</v>
      </c>
      <c r="AF36" s="33">
        <f t="shared" si="27"/>
        <v>0.53888888888888886</v>
      </c>
      <c r="AG36" s="33">
        <f t="shared" si="28"/>
        <v>0.20491803278688525</v>
      </c>
      <c r="AH36" s="33">
        <f t="shared" si="29"/>
        <v>0.16363636363636364</v>
      </c>
      <c r="AI36" s="33">
        <f t="shared" si="30"/>
        <v>0.37777777777777777</v>
      </c>
      <c r="AJ36" s="34">
        <f t="shared" si="31"/>
        <v>0.94262295081967218</v>
      </c>
      <c r="AK36" s="35">
        <f t="shared" si="32"/>
        <v>0.1953080836630865</v>
      </c>
      <c r="AL36" s="33">
        <f t="shared" si="33"/>
        <v>0.6138392857142857</v>
      </c>
      <c r="AM36" s="33">
        <f t="shared" si="34"/>
        <v>0.63265306122448983</v>
      </c>
      <c r="AN36" s="34">
        <f t="shared" si="35"/>
        <v>1.04</v>
      </c>
      <c r="AO36" s="36">
        <f t="shared" si="36"/>
        <v>0.53061224489795922</v>
      </c>
      <c r="AP36" s="34">
        <f t="shared" si="37"/>
        <v>0.22413793103448276</v>
      </c>
      <c r="AQ36" s="33">
        <f t="shared" si="38"/>
        <v>0.58986458760771443</v>
      </c>
      <c r="AR36" s="33">
        <f t="shared" si="39"/>
        <v>0.83636363636363631</v>
      </c>
      <c r="AS36" s="34">
        <f t="shared" si="40"/>
        <v>0.76</v>
      </c>
      <c r="AT36" s="36">
        <f t="shared" si="41"/>
        <v>0.44186046511627908</v>
      </c>
      <c r="AU36" s="34">
        <f t="shared" si="42"/>
        <v>0.15573770491803279</v>
      </c>
      <c r="AV36">
        <f t="shared" si="43"/>
        <v>238</v>
      </c>
    </row>
    <row r="37" spans="1:48" x14ac:dyDescent="0.2">
      <c r="A37" s="55" t="s">
        <v>37</v>
      </c>
      <c r="B37" s="55" t="s">
        <v>39</v>
      </c>
      <c r="C37" s="56">
        <v>4.7037037037037037E-2</v>
      </c>
      <c r="D37" s="55">
        <v>-41</v>
      </c>
      <c r="E37" s="55">
        <v>92</v>
      </c>
      <c r="F37" s="55">
        <v>103</v>
      </c>
      <c r="G37" s="55">
        <v>17</v>
      </c>
      <c r="H37" s="55">
        <v>16</v>
      </c>
      <c r="I37" s="55">
        <v>44</v>
      </c>
      <c r="J37" s="55">
        <v>23</v>
      </c>
      <c r="K37" s="55">
        <v>46</v>
      </c>
      <c r="L37" s="55">
        <v>11</v>
      </c>
      <c r="M37" s="55">
        <v>15</v>
      </c>
      <c r="N37" s="55">
        <v>20</v>
      </c>
      <c r="O37" s="55">
        <v>18</v>
      </c>
      <c r="P37" s="55">
        <v>133</v>
      </c>
      <c r="Q37" s="55">
        <v>107</v>
      </c>
      <c r="R37" s="55">
        <v>16</v>
      </c>
      <c r="S37" s="55">
        <v>15</v>
      </c>
      <c r="T37" s="55">
        <v>33</v>
      </c>
      <c r="U37" s="55">
        <v>32</v>
      </c>
      <c r="V37" s="55">
        <v>22</v>
      </c>
      <c r="W37" s="55">
        <v>12</v>
      </c>
      <c r="X37" s="55">
        <v>23</v>
      </c>
      <c r="Y37" s="55">
        <v>24</v>
      </c>
      <c r="Z37" s="55">
        <v>44</v>
      </c>
      <c r="AA37" s="33">
        <f t="shared" si="22"/>
        <v>0.41578947368421054</v>
      </c>
      <c r="AB37" s="33">
        <f t="shared" si="23"/>
        <v>0.1650485436893204</v>
      </c>
      <c r="AC37" s="33">
        <f t="shared" si="24"/>
        <v>0.26666666666666666</v>
      </c>
      <c r="AD37" s="33">
        <f t="shared" si="25"/>
        <v>0.18947368421052632</v>
      </c>
      <c r="AE37" s="34">
        <f t="shared" si="26"/>
        <v>0.89320388349514568</v>
      </c>
      <c r="AF37" s="33">
        <f t="shared" si="27"/>
        <v>0.5617977528089888</v>
      </c>
      <c r="AG37" s="33">
        <f t="shared" si="28"/>
        <v>0.14953271028037382</v>
      </c>
      <c r="AH37" s="33">
        <f t="shared" si="29"/>
        <v>0.3125</v>
      </c>
      <c r="AI37" s="33">
        <f t="shared" si="30"/>
        <v>0.4943820224719101</v>
      </c>
      <c r="AJ37" s="34">
        <f t="shared" si="31"/>
        <v>1.2429906542056075</v>
      </c>
      <c r="AK37" s="35">
        <f t="shared" si="32"/>
        <v>-0.34978677071046183</v>
      </c>
      <c r="AL37" s="33">
        <f t="shared" si="33"/>
        <v>0.44694908666925764</v>
      </c>
      <c r="AM37" s="33">
        <f t="shared" si="34"/>
        <v>0.73333333333333328</v>
      </c>
      <c r="AN37" s="34">
        <f t="shared" si="35"/>
        <v>1.1764705882352942</v>
      </c>
      <c r="AO37" s="36">
        <f t="shared" si="36"/>
        <v>0.58823529411764708</v>
      </c>
      <c r="AP37" s="34">
        <f t="shared" si="37"/>
        <v>0.1941747572815534</v>
      </c>
      <c r="AQ37" s="33">
        <f t="shared" si="38"/>
        <v>0.67389541953790022</v>
      </c>
      <c r="AR37" s="33">
        <f t="shared" si="39"/>
        <v>0.6875</v>
      </c>
      <c r="AS37" s="34">
        <f t="shared" si="40"/>
        <v>1.5</v>
      </c>
      <c r="AT37" s="36">
        <f t="shared" si="41"/>
        <v>0.54545454545454541</v>
      </c>
      <c r="AU37" s="34">
        <f t="shared" si="42"/>
        <v>0.22429906542056074</v>
      </c>
      <c r="AV37">
        <f t="shared" si="43"/>
        <v>210</v>
      </c>
    </row>
    <row r="38" spans="1:48" x14ac:dyDescent="0.2">
      <c r="A38" s="55" t="s">
        <v>31</v>
      </c>
      <c r="B38" s="55" t="s">
        <v>35</v>
      </c>
      <c r="C38" s="56">
        <v>3.5266203703703702E-2</v>
      </c>
      <c r="D38" s="55">
        <v>13</v>
      </c>
      <c r="E38" s="55">
        <v>89</v>
      </c>
      <c r="F38" s="55">
        <v>85</v>
      </c>
      <c r="G38" s="55">
        <v>12</v>
      </c>
      <c r="H38" s="55">
        <v>13</v>
      </c>
      <c r="I38" s="55">
        <v>33</v>
      </c>
      <c r="J38" s="55">
        <v>21</v>
      </c>
      <c r="K38" s="55">
        <v>28</v>
      </c>
      <c r="L38" s="55">
        <v>14</v>
      </c>
      <c r="M38" s="55">
        <v>17</v>
      </c>
      <c r="N38" s="55">
        <v>16</v>
      </c>
      <c r="O38" s="55">
        <v>10</v>
      </c>
      <c r="P38" s="55">
        <v>76</v>
      </c>
      <c r="Q38" s="55">
        <v>87</v>
      </c>
      <c r="R38" s="55">
        <v>11</v>
      </c>
      <c r="S38" s="55">
        <v>12</v>
      </c>
      <c r="T38" s="55">
        <v>43</v>
      </c>
      <c r="U38" s="55">
        <v>22</v>
      </c>
      <c r="V38" s="55">
        <v>31</v>
      </c>
      <c r="W38" s="55">
        <v>6</v>
      </c>
      <c r="X38" s="55">
        <v>15</v>
      </c>
      <c r="Y38" s="55">
        <v>13</v>
      </c>
      <c r="Z38" s="55">
        <v>26</v>
      </c>
      <c r="AA38" s="48">
        <f t="shared" si="22"/>
        <v>0.52500000000000002</v>
      </c>
      <c r="AB38" s="48">
        <f t="shared" si="23"/>
        <v>0.14117647058823529</v>
      </c>
      <c r="AC38" s="48">
        <f t="shared" si="24"/>
        <v>0.28260869565217389</v>
      </c>
      <c r="AD38" s="48">
        <f t="shared" si="25"/>
        <v>0.125</v>
      </c>
      <c r="AE38" s="49">
        <f t="shared" si="26"/>
        <v>1.0470588235294118</v>
      </c>
      <c r="AF38" s="48">
        <f t="shared" si="27"/>
        <v>0.41891891891891891</v>
      </c>
      <c r="AG38" s="48">
        <f t="shared" si="28"/>
        <v>0.12643678160919541</v>
      </c>
      <c r="AH38" s="48">
        <f t="shared" si="29"/>
        <v>0.21818181818181817</v>
      </c>
      <c r="AI38" s="48">
        <f t="shared" si="30"/>
        <v>0.35135135135135137</v>
      </c>
      <c r="AJ38" s="49">
        <f t="shared" si="31"/>
        <v>0.87356321839080464</v>
      </c>
      <c r="AK38" s="50">
        <f t="shared" si="32"/>
        <v>0.17349560513860718</v>
      </c>
      <c r="AL38" s="48">
        <f t="shared" si="33"/>
        <v>0.52725118483412314</v>
      </c>
      <c r="AM38" s="48">
        <f t="shared" si="34"/>
        <v>0.71739130434782605</v>
      </c>
      <c r="AN38" s="49">
        <f t="shared" si="35"/>
        <v>1.3333333333333333</v>
      </c>
      <c r="AO38" s="51">
        <f t="shared" si="36"/>
        <v>0.45714285714285713</v>
      </c>
      <c r="AP38" s="49">
        <f t="shared" si="37"/>
        <v>0.18823529411764706</v>
      </c>
      <c r="AQ38" s="48">
        <f t="shared" si="38"/>
        <v>0.47666833918715507</v>
      </c>
      <c r="AR38" s="48">
        <f t="shared" si="39"/>
        <v>0.78181818181818186</v>
      </c>
      <c r="AS38" s="49">
        <f t="shared" si="40"/>
        <v>1.1818181818181819</v>
      </c>
      <c r="AT38" s="51">
        <f t="shared" si="41"/>
        <v>0.4642857142857143</v>
      </c>
      <c r="AU38" s="49">
        <f t="shared" si="42"/>
        <v>0.14942528735632185</v>
      </c>
      <c r="AV38">
        <f t="shared" si="43"/>
        <v>172</v>
      </c>
    </row>
    <row r="39" spans="1:48" x14ac:dyDescent="0.2">
      <c r="A39" s="55" t="s">
        <v>40</v>
      </c>
      <c r="B39" s="55" t="s">
        <v>34</v>
      </c>
      <c r="C39" s="56">
        <v>3.4930555555555555E-2</v>
      </c>
      <c r="D39" s="55">
        <v>-16</v>
      </c>
      <c r="E39" s="55">
        <v>83</v>
      </c>
      <c r="F39" s="55">
        <v>83</v>
      </c>
      <c r="G39" s="55">
        <v>18</v>
      </c>
      <c r="H39" s="55">
        <v>8</v>
      </c>
      <c r="I39" s="55">
        <v>27</v>
      </c>
      <c r="J39" s="55">
        <v>21</v>
      </c>
      <c r="K39" s="55">
        <v>21</v>
      </c>
      <c r="L39" s="55">
        <v>8</v>
      </c>
      <c r="M39" s="55">
        <v>13</v>
      </c>
      <c r="N39" s="55">
        <v>17</v>
      </c>
      <c r="O39" s="55">
        <v>19</v>
      </c>
      <c r="P39" s="55">
        <v>99</v>
      </c>
      <c r="Q39" s="55">
        <v>92</v>
      </c>
      <c r="R39" s="55">
        <v>14</v>
      </c>
      <c r="S39" s="55">
        <v>8</v>
      </c>
      <c r="T39" s="55">
        <v>32</v>
      </c>
      <c r="U39" s="55">
        <v>27</v>
      </c>
      <c r="V39" s="55">
        <v>23</v>
      </c>
      <c r="W39" s="55">
        <v>8</v>
      </c>
      <c r="X39" s="55">
        <v>11</v>
      </c>
      <c r="Y39" s="55">
        <v>22</v>
      </c>
      <c r="Z39" s="55">
        <v>34</v>
      </c>
      <c r="AA39" s="33">
        <f t="shared" si="22"/>
        <v>0.52380952380952384</v>
      </c>
      <c r="AB39" s="33">
        <f t="shared" si="23"/>
        <v>0.21686746987951808</v>
      </c>
      <c r="AC39" s="33">
        <f t="shared" si="24"/>
        <v>0.22857142857142856</v>
      </c>
      <c r="AD39" s="33">
        <f t="shared" si="25"/>
        <v>0.30158730158730157</v>
      </c>
      <c r="AE39" s="34">
        <f t="shared" si="26"/>
        <v>1</v>
      </c>
      <c r="AF39" s="33">
        <f t="shared" si="27"/>
        <v>0.56521739130434778</v>
      </c>
      <c r="AG39" s="33">
        <f t="shared" si="28"/>
        <v>0.15217391304347827</v>
      </c>
      <c r="AH39" s="33">
        <f t="shared" si="29"/>
        <v>0.2</v>
      </c>
      <c r="AI39" s="33">
        <f t="shared" si="30"/>
        <v>0.49275362318840582</v>
      </c>
      <c r="AJ39" s="34">
        <f t="shared" si="31"/>
        <v>1.076086956521739</v>
      </c>
      <c r="AK39" s="35">
        <f t="shared" si="32"/>
        <v>-7.6086956521739024E-2</v>
      </c>
      <c r="AL39" s="33">
        <f t="shared" si="33"/>
        <v>0.58155829596412556</v>
      </c>
      <c r="AM39" s="33">
        <f t="shared" si="34"/>
        <v>0.77142857142857146</v>
      </c>
      <c r="AN39" s="34">
        <f t="shared" si="35"/>
        <v>0.94444444444444442</v>
      </c>
      <c r="AO39" s="36">
        <f t="shared" si="36"/>
        <v>0.58620689655172409</v>
      </c>
      <c r="AP39" s="34">
        <f t="shared" si="37"/>
        <v>0.20481927710843373</v>
      </c>
      <c r="AQ39" s="33">
        <f t="shared" si="38"/>
        <v>0.64722803347280333</v>
      </c>
      <c r="AR39" s="33">
        <f t="shared" si="39"/>
        <v>0.8</v>
      </c>
      <c r="AS39" s="34">
        <f t="shared" si="40"/>
        <v>1.5714285714285714</v>
      </c>
      <c r="AT39" s="36">
        <f t="shared" si="41"/>
        <v>0.62857142857142856</v>
      </c>
      <c r="AU39" s="34">
        <f t="shared" si="42"/>
        <v>0.2391304347826087</v>
      </c>
      <c r="AV39">
        <f t="shared" si="43"/>
        <v>175</v>
      </c>
    </row>
    <row r="40" spans="1:48" x14ac:dyDescent="0.2">
      <c r="A40" s="55" t="s">
        <v>40</v>
      </c>
      <c r="B40" s="55" t="s">
        <v>36</v>
      </c>
      <c r="C40" s="56">
        <v>3.4178240740740738E-2</v>
      </c>
      <c r="D40" s="55">
        <v>1</v>
      </c>
      <c r="E40" s="55">
        <v>85</v>
      </c>
      <c r="F40" s="55">
        <v>80</v>
      </c>
      <c r="G40" s="55">
        <v>17</v>
      </c>
      <c r="H40" s="55">
        <v>15</v>
      </c>
      <c r="I40" s="55">
        <v>25</v>
      </c>
      <c r="J40" s="55">
        <v>26</v>
      </c>
      <c r="K40" s="55">
        <v>24</v>
      </c>
      <c r="L40" s="55">
        <v>4</v>
      </c>
      <c r="M40" s="55">
        <v>12</v>
      </c>
      <c r="N40" s="55">
        <v>12</v>
      </c>
      <c r="O40" s="55">
        <v>27</v>
      </c>
      <c r="P40" s="55">
        <v>84</v>
      </c>
      <c r="Q40" s="55">
        <v>85</v>
      </c>
      <c r="R40" s="55">
        <v>16</v>
      </c>
      <c r="S40" s="55">
        <v>9</v>
      </c>
      <c r="T40" s="55">
        <v>31</v>
      </c>
      <c r="U40" s="55">
        <v>24</v>
      </c>
      <c r="V40" s="55">
        <v>20</v>
      </c>
      <c r="W40" s="55">
        <v>7</v>
      </c>
      <c r="X40" s="55">
        <v>13</v>
      </c>
      <c r="Y40" s="55">
        <v>13</v>
      </c>
      <c r="Z40" s="55">
        <v>27</v>
      </c>
      <c r="AA40" s="33">
        <f t="shared" si="22"/>
        <v>0.48484848484848486</v>
      </c>
      <c r="AB40" s="33">
        <f t="shared" si="23"/>
        <v>0.21249999999999999</v>
      </c>
      <c r="AC40" s="33">
        <f t="shared" si="24"/>
        <v>0.375</v>
      </c>
      <c r="AD40" s="33">
        <f t="shared" si="25"/>
        <v>0.40909090909090912</v>
      </c>
      <c r="AE40" s="34">
        <f t="shared" si="26"/>
        <v>1.0625</v>
      </c>
      <c r="AF40" s="33">
        <f t="shared" si="27"/>
        <v>0.5390625</v>
      </c>
      <c r="AG40" s="33">
        <f t="shared" si="28"/>
        <v>0.18823529411764706</v>
      </c>
      <c r="AH40" s="33">
        <f t="shared" si="29"/>
        <v>0.22500000000000001</v>
      </c>
      <c r="AI40" s="33">
        <f t="shared" si="30"/>
        <v>0.421875</v>
      </c>
      <c r="AJ40" s="34">
        <f t="shared" si="31"/>
        <v>0.9882352941176471</v>
      </c>
      <c r="AK40" s="35">
        <f t="shared" si="32"/>
        <v>7.4264705882352899E-2</v>
      </c>
      <c r="AL40" s="33">
        <f t="shared" si="33"/>
        <v>0.54571135079609656</v>
      </c>
      <c r="AM40" s="33">
        <f t="shared" si="34"/>
        <v>0.625</v>
      </c>
      <c r="AN40" s="34">
        <f t="shared" si="35"/>
        <v>0.70588235294117652</v>
      </c>
      <c r="AO40" s="36">
        <f t="shared" si="36"/>
        <v>0.4</v>
      </c>
      <c r="AP40" s="34">
        <f t="shared" si="37"/>
        <v>0.15</v>
      </c>
      <c r="AQ40" s="33">
        <f t="shared" si="38"/>
        <v>0.60051472690877894</v>
      </c>
      <c r="AR40" s="33">
        <f t="shared" si="39"/>
        <v>0.77500000000000002</v>
      </c>
      <c r="AS40" s="34">
        <f t="shared" si="40"/>
        <v>0.8125</v>
      </c>
      <c r="AT40" s="36">
        <f t="shared" si="41"/>
        <v>0.41935483870967744</v>
      </c>
      <c r="AU40" s="34">
        <f t="shared" si="42"/>
        <v>0.15294117647058825</v>
      </c>
      <c r="AV40">
        <f t="shared" si="43"/>
        <v>165</v>
      </c>
    </row>
    <row r="41" spans="1:48" x14ac:dyDescent="0.2">
      <c r="A41" s="55" t="s">
        <v>28</v>
      </c>
      <c r="B41" s="55" t="s">
        <v>32</v>
      </c>
      <c r="C41" s="56">
        <v>3.3773148148148149E-2</v>
      </c>
      <c r="D41" s="55">
        <v>-10</v>
      </c>
      <c r="E41" s="55">
        <v>80</v>
      </c>
      <c r="F41" s="55">
        <v>77</v>
      </c>
      <c r="G41" s="55">
        <v>17</v>
      </c>
      <c r="H41" s="55">
        <v>9</v>
      </c>
      <c r="I41" s="55">
        <v>24</v>
      </c>
      <c r="J41" s="55">
        <v>17</v>
      </c>
      <c r="K41" s="55">
        <v>18</v>
      </c>
      <c r="L41" s="55">
        <v>13</v>
      </c>
      <c r="M41" s="55">
        <v>13</v>
      </c>
      <c r="N41" s="55">
        <v>21</v>
      </c>
      <c r="O41" s="55">
        <v>14</v>
      </c>
      <c r="P41" s="55">
        <v>90</v>
      </c>
      <c r="Q41" s="55">
        <v>75</v>
      </c>
      <c r="R41" s="55">
        <v>18</v>
      </c>
      <c r="S41" s="55">
        <v>11</v>
      </c>
      <c r="T41" s="55">
        <v>19</v>
      </c>
      <c r="U41" s="55">
        <v>21</v>
      </c>
      <c r="V41" s="55">
        <v>23</v>
      </c>
      <c r="W41" s="55">
        <v>9</v>
      </c>
      <c r="X41" s="55">
        <v>9</v>
      </c>
      <c r="Y41" s="55">
        <v>16</v>
      </c>
      <c r="Z41" s="55">
        <v>22</v>
      </c>
      <c r="AA41" s="33">
        <f t="shared" si="22"/>
        <v>0.59836065573770492</v>
      </c>
      <c r="AB41" s="33">
        <f t="shared" si="23"/>
        <v>0.22077922077922077</v>
      </c>
      <c r="AC41" s="33">
        <f t="shared" si="24"/>
        <v>0.27272727272727271</v>
      </c>
      <c r="AD41" s="33">
        <f t="shared" si="25"/>
        <v>0.22950819672131148</v>
      </c>
      <c r="AE41" s="34">
        <f t="shared" si="26"/>
        <v>1.0389610389610389</v>
      </c>
      <c r="AF41" s="33">
        <f t="shared" si="27"/>
        <v>0.55645161290322576</v>
      </c>
      <c r="AG41" s="33">
        <f t="shared" si="28"/>
        <v>0.24</v>
      </c>
      <c r="AH41" s="33">
        <f t="shared" si="29"/>
        <v>0.36666666666666664</v>
      </c>
      <c r="AI41" s="33">
        <f t="shared" si="30"/>
        <v>0.35483870967741937</v>
      </c>
      <c r="AJ41" s="34">
        <f t="shared" si="31"/>
        <v>1.2</v>
      </c>
      <c r="AK41" s="35">
        <f t="shared" si="32"/>
        <v>-0.16103896103896109</v>
      </c>
      <c r="AL41" s="33">
        <f t="shared" si="33"/>
        <v>0.59559261465157831</v>
      </c>
      <c r="AM41" s="33">
        <f t="shared" si="34"/>
        <v>0.72727272727272729</v>
      </c>
      <c r="AN41" s="34">
        <f t="shared" si="35"/>
        <v>1.2352941176470589</v>
      </c>
      <c r="AO41" s="36">
        <f t="shared" si="36"/>
        <v>0.7</v>
      </c>
      <c r="AP41" s="34">
        <f t="shared" si="37"/>
        <v>0.27272727272727271</v>
      </c>
      <c r="AQ41" s="33">
        <f t="shared" si="38"/>
        <v>0.67324955116696583</v>
      </c>
      <c r="AR41" s="33">
        <f t="shared" si="39"/>
        <v>0.6333333333333333</v>
      </c>
      <c r="AS41" s="34">
        <f t="shared" si="40"/>
        <v>0.88888888888888884</v>
      </c>
      <c r="AT41" s="36">
        <f t="shared" si="41"/>
        <v>0.53333333333333333</v>
      </c>
      <c r="AU41" s="34">
        <f t="shared" si="42"/>
        <v>0.21333333333333335</v>
      </c>
      <c r="AV41">
        <f t="shared" si="43"/>
        <v>152</v>
      </c>
    </row>
    <row r="42" spans="1:48" x14ac:dyDescent="0.2">
      <c r="A42" s="55" t="s">
        <v>40</v>
      </c>
      <c r="B42" s="55" t="s">
        <v>37</v>
      </c>
      <c r="C42" s="56">
        <v>3.0266203703703708E-2</v>
      </c>
      <c r="D42" s="55">
        <v>-13</v>
      </c>
      <c r="E42" s="55">
        <v>73</v>
      </c>
      <c r="F42" s="55">
        <v>72</v>
      </c>
      <c r="G42" s="55">
        <v>15</v>
      </c>
      <c r="H42" s="55">
        <v>8</v>
      </c>
      <c r="I42" s="55">
        <v>26</v>
      </c>
      <c r="J42" s="55">
        <v>19</v>
      </c>
      <c r="K42" s="55">
        <v>19</v>
      </c>
      <c r="L42" s="55">
        <v>8</v>
      </c>
      <c r="M42" s="55">
        <v>10</v>
      </c>
      <c r="N42" s="55">
        <v>18</v>
      </c>
      <c r="O42" s="55">
        <v>19</v>
      </c>
      <c r="P42" s="55">
        <v>86</v>
      </c>
      <c r="Q42" s="55">
        <v>82</v>
      </c>
      <c r="R42" s="55">
        <v>18</v>
      </c>
      <c r="S42" s="55">
        <v>9</v>
      </c>
      <c r="T42" s="55">
        <v>26</v>
      </c>
      <c r="U42" s="55">
        <v>27</v>
      </c>
      <c r="V42" s="55">
        <v>23</v>
      </c>
      <c r="W42" s="55">
        <v>6</v>
      </c>
      <c r="X42" s="55">
        <v>8</v>
      </c>
      <c r="Y42" s="55">
        <v>17</v>
      </c>
      <c r="Z42" s="55">
        <v>22</v>
      </c>
      <c r="AA42" s="33">
        <f t="shared" si="22"/>
        <v>0.5535714285714286</v>
      </c>
      <c r="AB42" s="33">
        <f t="shared" si="23"/>
        <v>0.20833333333333334</v>
      </c>
      <c r="AC42" s="33">
        <f t="shared" si="24"/>
        <v>0.23529411764705882</v>
      </c>
      <c r="AD42" s="33">
        <f t="shared" si="25"/>
        <v>0.3392857142857143</v>
      </c>
      <c r="AE42" s="34">
        <f t="shared" si="26"/>
        <v>1.0138888888888888</v>
      </c>
      <c r="AF42" s="33">
        <f t="shared" si="27"/>
        <v>0.5625</v>
      </c>
      <c r="AG42" s="33">
        <f t="shared" si="28"/>
        <v>0.21951219512195122</v>
      </c>
      <c r="AH42" s="33">
        <f t="shared" si="29"/>
        <v>0.25714285714285712</v>
      </c>
      <c r="AI42" s="33">
        <f t="shared" si="30"/>
        <v>0.34375</v>
      </c>
      <c r="AJ42" s="34">
        <f t="shared" si="31"/>
        <v>1.0487804878048781</v>
      </c>
      <c r="AK42" s="35">
        <f t="shared" si="32"/>
        <v>-3.4891598915989253E-2</v>
      </c>
      <c r="AL42" s="33">
        <f t="shared" si="33"/>
        <v>0.56712243629583592</v>
      </c>
      <c r="AM42" s="33">
        <f t="shared" si="34"/>
        <v>0.76470588235294112</v>
      </c>
      <c r="AN42" s="34">
        <f t="shared" si="35"/>
        <v>1.2</v>
      </c>
      <c r="AO42" s="36">
        <f t="shared" si="36"/>
        <v>0.66666666666666663</v>
      </c>
      <c r="AP42" s="34">
        <f t="shared" si="37"/>
        <v>0.25</v>
      </c>
      <c r="AQ42" s="33">
        <f t="shared" si="38"/>
        <v>0.62463683904706568</v>
      </c>
      <c r="AR42" s="33">
        <f t="shared" si="39"/>
        <v>0.74285714285714288</v>
      </c>
      <c r="AS42" s="34">
        <f t="shared" si="40"/>
        <v>0.94444444444444442</v>
      </c>
      <c r="AT42" s="36">
        <f t="shared" si="41"/>
        <v>0.51515151515151514</v>
      </c>
      <c r="AU42" s="34">
        <f t="shared" si="42"/>
        <v>0.2073170731707317</v>
      </c>
      <c r="AV42">
        <f t="shared" si="43"/>
        <v>154</v>
      </c>
    </row>
    <row r="43" spans="1:48" x14ac:dyDescent="0.2">
      <c r="A43" s="55" t="s">
        <v>30</v>
      </c>
      <c r="B43" s="55" t="s">
        <v>31</v>
      </c>
      <c r="C43" s="56">
        <v>2.9155092592592594E-2</v>
      </c>
      <c r="D43" s="55">
        <v>10</v>
      </c>
      <c r="E43" s="55">
        <v>74</v>
      </c>
      <c r="F43" s="55">
        <v>71</v>
      </c>
      <c r="G43" s="55">
        <v>8</v>
      </c>
      <c r="H43" s="55">
        <v>12</v>
      </c>
      <c r="I43" s="55">
        <v>31</v>
      </c>
      <c r="J43" s="55">
        <v>18</v>
      </c>
      <c r="K43" s="55">
        <v>24</v>
      </c>
      <c r="L43" s="55">
        <v>10</v>
      </c>
      <c r="M43" s="55">
        <v>17</v>
      </c>
      <c r="N43" s="55">
        <v>13</v>
      </c>
      <c r="O43" s="55">
        <v>11</v>
      </c>
      <c r="P43" s="55">
        <v>64</v>
      </c>
      <c r="Q43" s="55">
        <v>73</v>
      </c>
      <c r="R43" s="55">
        <v>11</v>
      </c>
      <c r="S43" s="55">
        <v>9</v>
      </c>
      <c r="T43" s="55">
        <v>35</v>
      </c>
      <c r="U43" s="55">
        <v>21</v>
      </c>
      <c r="V43" s="55">
        <v>23</v>
      </c>
      <c r="W43" s="55">
        <v>4</v>
      </c>
      <c r="X43" s="55">
        <v>16</v>
      </c>
      <c r="Y43" s="55">
        <v>11</v>
      </c>
      <c r="Z43" s="55">
        <v>16</v>
      </c>
      <c r="AA43" s="48">
        <f t="shared" si="22"/>
        <v>0.47826086956521741</v>
      </c>
      <c r="AB43" s="48">
        <f t="shared" si="23"/>
        <v>0.11267605633802817</v>
      </c>
      <c r="AC43" s="48">
        <f t="shared" si="24"/>
        <v>0.27906976744186046</v>
      </c>
      <c r="AD43" s="48">
        <f t="shared" si="25"/>
        <v>0.15942028985507245</v>
      </c>
      <c r="AE43" s="49">
        <f t="shared" si="26"/>
        <v>1.0422535211267605</v>
      </c>
      <c r="AF43" s="48">
        <f t="shared" si="27"/>
        <v>0.421875</v>
      </c>
      <c r="AG43" s="48">
        <f t="shared" si="28"/>
        <v>0.15068493150684931</v>
      </c>
      <c r="AH43" s="48">
        <f t="shared" si="29"/>
        <v>0.20454545454545456</v>
      </c>
      <c r="AI43" s="48">
        <f t="shared" si="30"/>
        <v>0.25</v>
      </c>
      <c r="AJ43" s="49">
        <f t="shared" si="31"/>
        <v>0.87671232876712324</v>
      </c>
      <c r="AK43" s="50">
        <f t="shared" si="32"/>
        <v>0.16554119235963727</v>
      </c>
      <c r="AL43" s="48">
        <f t="shared" si="33"/>
        <v>0.50108342361863489</v>
      </c>
      <c r="AM43" s="48">
        <f t="shared" si="34"/>
        <v>0.72093023255813948</v>
      </c>
      <c r="AN43" s="49">
        <f t="shared" si="35"/>
        <v>1.625</v>
      </c>
      <c r="AO43" s="51">
        <f t="shared" si="36"/>
        <v>0.4642857142857143</v>
      </c>
      <c r="AP43" s="49">
        <f t="shared" si="37"/>
        <v>0.18309859154929578</v>
      </c>
      <c r="AQ43" s="48">
        <f t="shared" si="38"/>
        <v>0.47393364928909953</v>
      </c>
      <c r="AR43" s="48">
        <f t="shared" si="39"/>
        <v>0.79545454545454541</v>
      </c>
      <c r="AS43" s="49">
        <f t="shared" si="40"/>
        <v>1</v>
      </c>
      <c r="AT43" s="51">
        <f t="shared" si="41"/>
        <v>0.44</v>
      </c>
      <c r="AU43" s="49">
        <f t="shared" si="42"/>
        <v>0.15068493150684931</v>
      </c>
      <c r="AV43">
        <f t="shared" si="43"/>
        <v>144</v>
      </c>
    </row>
    <row r="44" spans="1:48" x14ac:dyDescent="0.2">
      <c r="A44" s="55" t="s">
        <v>28</v>
      </c>
      <c r="B44" s="55" t="s">
        <v>40</v>
      </c>
      <c r="C44" s="56">
        <v>2.90162037037037E-2</v>
      </c>
      <c r="D44" s="55">
        <v>-25</v>
      </c>
      <c r="E44" s="55">
        <v>52</v>
      </c>
      <c r="F44" s="55">
        <v>69</v>
      </c>
      <c r="G44" s="55">
        <v>24</v>
      </c>
      <c r="H44" s="55">
        <v>5</v>
      </c>
      <c r="I44" s="55">
        <v>23</v>
      </c>
      <c r="J44" s="55">
        <v>15</v>
      </c>
      <c r="K44" s="55">
        <v>16</v>
      </c>
      <c r="L44" s="55">
        <v>4</v>
      </c>
      <c r="M44" s="55">
        <v>6</v>
      </c>
      <c r="N44" s="55">
        <v>9</v>
      </c>
      <c r="O44" s="55">
        <v>20</v>
      </c>
      <c r="P44" s="55">
        <v>77</v>
      </c>
      <c r="Q44" s="55">
        <v>72</v>
      </c>
      <c r="R44" s="55">
        <v>12</v>
      </c>
      <c r="S44" s="55">
        <v>9</v>
      </c>
      <c r="T44" s="55">
        <v>29</v>
      </c>
      <c r="U44" s="55">
        <v>27</v>
      </c>
      <c r="V44" s="55">
        <v>22</v>
      </c>
      <c r="W44" s="55">
        <v>4</v>
      </c>
      <c r="X44" s="55">
        <v>11</v>
      </c>
      <c r="Y44" s="55">
        <v>13</v>
      </c>
      <c r="Z44" s="55">
        <v>16</v>
      </c>
      <c r="AA44" s="33">
        <f t="shared" si="22"/>
        <v>0.51219512195121952</v>
      </c>
      <c r="AB44" s="33">
        <f t="shared" si="23"/>
        <v>0.34782608695652173</v>
      </c>
      <c r="AC44" s="33">
        <f t="shared" si="24"/>
        <v>0.17857142857142858</v>
      </c>
      <c r="AD44" s="33">
        <f t="shared" si="25"/>
        <v>0.48780487804878048</v>
      </c>
      <c r="AE44" s="34">
        <f t="shared" si="26"/>
        <v>0.75362318840579712</v>
      </c>
      <c r="AF44" s="33">
        <f t="shared" si="27"/>
        <v>0.515625</v>
      </c>
      <c r="AG44" s="33">
        <f t="shared" si="28"/>
        <v>0.16666666666666666</v>
      </c>
      <c r="AH44" s="33">
        <f t="shared" si="29"/>
        <v>0.23684210526315788</v>
      </c>
      <c r="AI44" s="33">
        <f t="shared" si="30"/>
        <v>0.25</v>
      </c>
      <c r="AJ44" s="34">
        <f t="shared" si="31"/>
        <v>1.0694444444444444</v>
      </c>
      <c r="AK44" s="35">
        <f t="shared" si="32"/>
        <v>-0.3158212560386473</v>
      </c>
      <c r="AL44" s="33">
        <f t="shared" si="33"/>
        <v>0.52208835341365467</v>
      </c>
      <c r="AM44" s="33">
        <f t="shared" si="34"/>
        <v>0.8214285714285714</v>
      </c>
      <c r="AN44" s="34">
        <f t="shared" si="35"/>
        <v>0.375</v>
      </c>
      <c r="AO44" s="36">
        <f t="shared" si="36"/>
        <v>0.47368421052631576</v>
      </c>
      <c r="AP44" s="34">
        <f t="shared" si="37"/>
        <v>0.13043478260869565</v>
      </c>
      <c r="AQ44" s="33">
        <f t="shared" si="38"/>
        <v>0.57020142180094791</v>
      </c>
      <c r="AR44" s="33">
        <f t="shared" si="39"/>
        <v>0.76315789473684215</v>
      </c>
      <c r="AS44" s="34">
        <f t="shared" si="40"/>
        <v>1.0833333333333333</v>
      </c>
      <c r="AT44" s="36">
        <f t="shared" si="41"/>
        <v>0.41935483870967744</v>
      </c>
      <c r="AU44" s="34">
        <f t="shared" si="42"/>
        <v>0.18055555555555555</v>
      </c>
      <c r="AV44">
        <f t="shared" si="43"/>
        <v>141</v>
      </c>
    </row>
    <row r="45" spans="1:48" x14ac:dyDescent="0.2">
      <c r="A45" s="55" t="s">
        <v>35</v>
      </c>
      <c r="B45" s="55" t="s">
        <v>32</v>
      </c>
      <c r="C45" s="56">
        <v>2.8981481481481483E-2</v>
      </c>
      <c r="D45" s="55">
        <v>-7</v>
      </c>
      <c r="E45" s="55">
        <v>76</v>
      </c>
      <c r="F45" s="55">
        <v>69</v>
      </c>
      <c r="G45" s="55">
        <v>7</v>
      </c>
      <c r="H45" s="55">
        <v>9</v>
      </c>
      <c r="I45" s="55">
        <v>25</v>
      </c>
      <c r="J45" s="55">
        <v>17</v>
      </c>
      <c r="K45" s="55">
        <v>21</v>
      </c>
      <c r="L45" s="55">
        <v>11</v>
      </c>
      <c r="M45" s="55">
        <v>15</v>
      </c>
      <c r="N45" s="55">
        <v>17</v>
      </c>
      <c r="O45" s="55">
        <v>14</v>
      </c>
      <c r="P45" s="55">
        <v>83</v>
      </c>
      <c r="Q45" s="55">
        <v>74</v>
      </c>
      <c r="R45" s="55">
        <v>12</v>
      </c>
      <c r="S45" s="55">
        <v>8</v>
      </c>
      <c r="T45" s="55">
        <v>27</v>
      </c>
      <c r="U45" s="55">
        <v>22</v>
      </c>
      <c r="V45" s="55">
        <v>20</v>
      </c>
      <c r="W45" s="55">
        <v>8</v>
      </c>
      <c r="X45" s="55">
        <v>12</v>
      </c>
      <c r="Y45" s="55">
        <v>13</v>
      </c>
      <c r="Z45" s="55">
        <v>18</v>
      </c>
      <c r="AA45" s="33">
        <f t="shared" si="22"/>
        <v>0.5234375</v>
      </c>
      <c r="AB45" s="33">
        <f t="shared" si="23"/>
        <v>0.10144927536231885</v>
      </c>
      <c r="AC45" s="33">
        <f t="shared" si="24"/>
        <v>0.26470588235294118</v>
      </c>
      <c r="AD45" s="33">
        <f t="shared" si="25"/>
        <v>0.21875</v>
      </c>
      <c r="AE45" s="34">
        <f t="shared" si="26"/>
        <v>1.1014492753623188</v>
      </c>
      <c r="AF45" s="33">
        <f t="shared" si="27"/>
        <v>0.54838709677419351</v>
      </c>
      <c r="AG45" s="33">
        <f t="shared" si="28"/>
        <v>0.16216216216216217</v>
      </c>
      <c r="AH45" s="33">
        <f t="shared" si="29"/>
        <v>0.22857142857142856</v>
      </c>
      <c r="AI45" s="33">
        <f t="shared" si="30"/>
        <v>0.29032258064516131</v>
      </c>
      <c r="AJ45" s="34">
        <f t="shared" si="31"/>
        <v>1.1216216216216217</v>
      </c>
      <c r="AK45" s="35">
        <f t="shared" si="32"/>
        <v>-2.0172346259302865E-2</v>
      </c>
      <c r="AL45" s="33">
        <f t="shared" si="33"/>
        <v>0.54161915621436718</v>
      </c>
      <c r="AM45" s="33">
        <f t="shared" si="34"/>
        <v>0.73529411764705888</v>
      </c>
      <c r="AN45" s="34">
        <f t="shared" si="35"/>
        <v>2.4285714285714284</v>
      </c>
      <c r="AO45" s="36">
        <f t="shared" si="36"/>
        <v>0.6071428571428571</v>
      </c>
      <c r="AP45" s="34">
        <f t="shared" si="37"/>
        <v>0.24637681159420291</v>
      </c>
      <c r="AQ45" s="33">
        <f t="shared" si="38"/>
        <v>0.6291691934505762</v>
      </c>
      <c r="AR45" s="33">
        <f t="shared" si="39"/>
        <v>0.77142857142857146</v>
      </c>
      <c r="AS45" s="34">
        <f t="shared" si="40"/>
        <v>1.0833333333333333</v>
      </c>
      <c r="AT45" s="36">
        <f t="shared" si="41"/>
        <v>0.43333333333333335</v>
      </c>
      <c r="AU45" s="34">
        <f t="shared" si="42"/>
        <v>0.17567567567567569</v>
      </c>
      <c r="AV45">
        <f t="shared" si="43"/>
        <v>143</v>
      </c>
    </row>
    <row r="46" spans="1:48" x14ac:dyDescent="0.2">
      <c r="A46" s="55" t="s">
        <v>28</v>
      </c>
      <c r="B46" s="55" t="s">
        <v>31</v>
      </c>
      <c r="C46" s="56">
        <v>2.5879629629629627E-2</v>
      </c>
      <c r="D46" s="55">
        <v>-1</v>
      </c>
      <c r="E46" s="55">
        <v>63</v>
      </c>
      <c r="F46" s="55">
        <v>65</v>
      </c>
      <c r="G46" s="55">
        <v>17</v>
      </c>
      <c r="H46" s="55">
        <v>10</v>
      </c>
      <c r="I46" s="55">
        <v>22</v>
      </c>
      <c r="J46" s="55">
        <v>15</v>
      </c>
      <c r="K46" s="55">
        <v>15</v>
      </c>
      <c r="L46" s="55">
        <v>9</v>
      </c>
      <c r="M46" s="55">
        <v>13</v>
      </c>
      <c r="N46" s="55">
        <v>13</v>
      </c>
      <c r="O46" s="55">
        <v>13</v>
      </c>
      <c r="P46" s="55">
        <v>64</v>
      </c>
      <c r="Q46" s="55">
        <v>60</v>
      </c>
      <c r="R46" s="55">
        <v>12</v>
      </c>
      <c r="S46" s="55">
        <v>11</v>
      </c>
      <c r="T46" s="55">
        <v>21</v>
      </c>
      <c r="U46" s="55">
        <v>16</v>
      </c>
      <c r="V46" s="55">
        <v>18</v>
      </c>
      <c r="W46" s="55">
        <v>6</v>
      </c>
      <c r="X46" s="55">
        <v>11</v>
      </c>
      <c r="Y46" s="55">
        <v>11</v>
      </c>
      <c r="Z46" s="55">
        <v>19</v>
      </c>
      <c r="AA46" s="48">
        <f t="shared" si="22"/>
        <v>0.54807692307692313</v>
      </c>
      <c r="AB46" s="48">
        <f t="shared" si="23"/>
        <v>0.26153846153846155</v>
      </c>
      <c r="AC46" s="48">
        <f t="shared" si="24"/>
        <v>0.3125</v>
      </c>
      <c r="AD46" s="48">
        <f t="shared" si="25"/>
        <v>0.25</v>
      </c>
      <c r="AE46" s="49">
        <f t="shared" si="26"/>
        <v>0.96923076923076923</v>
      </c>
      <c r="AF46" s="48">
        <f t="shared" si="27"/>
        <v>0.49019607843137253</v>
      </c>
      <c r="AG46" s="48">
        <f t="shared" si="28"/>
        <v>0.2</v>
      </c>
      <c r="AH46" s="48">
        <f t="shared" si="29"/>
        <v>0.34375</v>
      </c>
      <c r="AI46" s="48">
        <f t="shared" si="30"/>
        <v>0.37254901960784315</v>
      </c>
      <c r="AJ46" s="49">
        <f t="shared" si="31"/>
        <v>1.0666666666666667</v>
      </c>
      <c r="AK46" s="50">
        <f t="shared" si="32"/>
        <v>-9.7435897435897423E-2</v>
      </c>
      <c r="AL46" s="48">
        <f t="shared" si="33"/>
        <v>0.54573804573804574</v>
      </c>
      <c r="AM46" s="48">
        <f t="shared" si="34"/>
        <v>0.6875</v>
      </c>
      <c r="AN46" s="49">
        <f t="shared" si="35"/>
        <v>0.76470588235294112</v>
      </c>
      <c r="AO46" s="51">
        <f t="shared" si="36"/>
        <v>0.54166666666666663</v>
      </c>
      <c r="AP46" s="49">
        <f t="shared" si="37"/>
        <v>0.2</v>
      </c>
      <c r="AQ46" s="48">
        <f t="shared" si="38"/>
        <v>0.57992026096411742</v>
      </c>
      <c r="AR46" s="48">
        <f t="shared" si="39"/>
        <v>0.65625</v>
      </c>
      <c r="AS46" s="49">
        <f t="shared" si="40"/>
        <v>0.91666666666666663</v>
      </c>
      <c r="AT46" s="51">
        <f t="shared" si="41"/>
        <v>0.5</v>
      </c>
      <c r="AU46" s="49">
        <f t="shared" si="42"/>
        <v>0.18333333333333332</v>
      </c>
      <c r="AV46">
        <f t="shared" si="43"/>
        <v>125</v>
      </c>
    </row>
    <row r="47" spans="1:48" x14ac:dyDescent="0.2">
      <c r="A47" s="55" t="s">
        <v>30</v>
      </c>
      <c r="B47" s="55" t="s">
        <v>32</v>
      </c>
      <c r="C47" s="56">
        <v>2.4224537037037034E-2</v>
      </c>
      <c r="D47" s="55">
        <v>2</v>
      </c>
      <c r="E47" s="55">
        <v>61</v>
      </c>
      <c r="F47" s="55">
        <v>56</v>
      </c>
      <c r="G47" s="55">
        <v>8</v>
      </c>
      <c r="H47" s="55">
        <v>7</v>
      </c>
      <c r="I47" s="55">
        <v>17</v>
      </c>
      <c r="J47" s="55">
        <v>16</v>
      </c>
      <c r="K47" s="55">
        <v>13</v>
      </c>
      <c r="L47" s="55">
        <v>8</v>
      </c>
      <c r="M47" s="55">
        <v>14</v>
      </c>
      <c r="N47" s="55">
        <v>16</v>
      </c>
      <c r="O47" s="55">
        <v>6</v>
      </c>
      <c r="P47" s="55">
        <v>59</v>
      </c>
      <c r="Q47" s="55">
        <v>56</v>
      </c>
      <c r="R47" s="55">
        <v>9</v>
      </c>
      <c r="S47" s="55">
        <v>5</v>
      </c>
      <c r="T47" s="55">
        <v>24</v>
      </c>
      <c r="U47" s="55">
        <v>11</v>
      </c>
      <c r="V47" s="55">
        <v>16</v>
      </c>
      <c r="W47" s="55">
        <v>10</v>
      </c>
      <c r="X47" s="55">
        <v>12</v>
      </c>
      <c r="Y47" s="55">
        <v>11</v>
      </c>
      <c r="Z47" s="55">
        <v>10</v>
      </c>
      <c r="AA47" s="33">
        <f t="shared" si="22"/>
        <v>0.5490196078431373</v>
      </c>
      <c r="AB47" s="33">
        <f t="shared" si="23"/>
        <v>0.14285714285714285</v>
      </c>
      <c r="AC47" s="33">
        <f t="shared" si="24"/>
        <v>0.29166666666666669</v>
      </c>
      <c r="AD47" s="33">
        <f t="shared" si="25"/>
        <v>0.11764705882352941</v>
      </c>
      <c r="AE47" s="34">
        <f t="shared" si="26"/>
        <v>1.0892857142857142</v>
      </c>
      <c r="AF47" s="33">
        <f t="shared" si="27"/>
        <v>0.53061224489795922</v>
      </c>
      <c r="AG47" s="33">
        <f t="shared" si="28"/>
        <v>0.16071428571428573</v>
      </c>
      <c r="AH47" s="33">
        <f t="shared" si="29"/>
        <v>0.17241379310344829</v>
      </c>
      <c r="AI47" s="33">
        <f t="shared" si="30"/>
        <v>0.20408163265306123</v>
      </c>
      <c r="AJ47" s="34">
        <f t="shared" si="31"/>
        <v>1.0535714285714286</v>
      </c>
      <c r="AK47" s="35">
        <f t="shared" si="32"/>
        <v>3.5714285714285587E-2</v>
      </c>
      <c r="AL47" s="33">
        <f t="shared" si="33"/>
        <v>0.56860551826994776</v>
      </c>
      <c r="AM47" s="33">
        <f t="shared" si="34"/>
        <v>0.70833333333333337</v>
      </c>
      <c r="AN47" s="34">
        <f t="shared" si="35"/>
        <v>2</v>
      </c>
      <c r="AO47" s="36">
        <f t="shared" si="36"/>
        <v>0.66666666666666663</v>
      </c>
      <c r="AP47" s="34">
        <f t="shared" si="37"/>
        <v>0.2857142857142857</v>
      </c>
      <c r="AQ47" s="33">
        <f t="shared" si="38"/>
        <v>0.576171875</v>
      </c>
      <c r="AR47" s="33">
        <f t="shared" si="39"/>
        <v>0.82758620689655171</v>
      </c>
      <c r="AS47" s="34">
        <f t="shared" si="40"/>
        <v>1.2222222222222223</v>
      </c>
      <c r="AT47" s="36">
        <f t="shared" si="41"/>
        <v>0.52380952380952384</v>
      </c>
      <c r="AU47" s="34">
        <f t="shared" si="42"/>
        <v>0.19642857142857142</v>
      </c>
      <c r="AV47">
        <f t="shared" si="43"/>
        <v>112</v>
      </c>
    </row>
    <row r="48" spans="1:48" x14ac:dyDescent="0.2">
      <c r="A48" s="55" t="s">
        <v>31</v>
      </c>
      <c r="B48" s="55" t="s">
        <v>29</v>
      </c>
      <c r="C48" s="56">
        <v>2.2777777777777775E-2</v>
      </c>
      <c r="D48" s="55">
        <v>-4</v>
      </c>
      <c r="E48" s="55">
        <v>55</v>
      </c>
      <c r="F48" s="55">
        <v>55</v>
      </c>
      <c r="G48" s="55">
        <v>7</v>
      </c>
      <c r="H48" s="55">
        <v>10</v>
      </c>
      <c r="I48" s="55">
        <v>24</v>
      </c>
      <c r="J48" s="55">
        <v>15</v>
      </c>
      <c r="K48" s="55">
        <v>20</v>
      </c>
      <c r="L48" s="55">
        <v>7</v>
      </c>
      <c r="M48" s="55">
        <v>12</v>
      </c>
      <c r="N48" s="55">
        <v>11</v>
      </c>
      <c r="O48" s="55">
        <v>8</v>
      </c>
      <c r="P48" s="55">
        <v>59</v>
      </c>
      <c r="Q48" s="55">
        <v>60</v>
      </c>
      <c r="R48" s="55">
        <v>12</v>
      </c>
      <c r="S48" s="55">
        <v>9</v>
      </c>
      <c r="T48" s="55">
        <v>23</v>
      </c>
      <c r="U48" s="55">
        <v>15</v>
      </c>
      <c r="V48" s="55">
        <v>19</v>
      </c>
      <c r="W48" s="55">
        <v>5</v>
      </c>
      <c r="X48" s="55">
        <v>8</v>
      </c>
      <c r="Y48" s="55">
        <v>8</v>
      </c>
      <c r="Z48" s="55">
        <v>22</v>
      </c>
      <c r="AA48" s="33">
        <f t="shared" si="22"/>
        <v>0.47222222222222221</v>
      </c>
      <c r="AB48" s="33">
        <f t="shared" si="23"/>
        <v>0.12727272727272726</v>
      </c>
      <c r="AC48" s="33">
        <f t="shared" si="24"/>
        <v>0.29411764705882354</v>
      </c>
      <c r="AD48" s="33">
        <f t="shared" si="25"/>
        <v>0.14814814814814814</v>
      </c>
      <c r="AE48" s="34">
        <f t="shared" si="26"/>
        <v>1</v>
      </c>
      <c r="AF48" s="33">
        <f t="shared" si="27"/>
        <v>0.47872340425531917</v>
      </c>
      <c r="AG48" s="33">
        <f t="shared" si="28"/>
        <v>0.2</v>
      </c>
      <c r="AH48" s="33">
        <f t="shared" si="29"/>
        <v>0.28125</v>
      </c>
      <c r="AI48" s="33">
        <f t="shared" si="30"/>
        <v>0.46808510638297873</v>
      </c>
      <c r="AJ48" s="34">
        <f t="shared" si="31"/>
        <v>0.98333333333333328</v>
      </c>
      <c r="AK48" s="35">
        <f t="shared" si="32"/>
        <v>1.6666666666666718E-2</v>
      </c>
      <c r="AL48" s="33">
        <f t="shared" si="33"/>
        <v>0.47809457579972181</v>
      </c>
      <c r="AM48" s="33">
        <f t="shared" si="34"/>
        <v>0.70588235294117652</v>
      </c>
      <c r="AN48" s="34">
        <f t="shared" si="35"/>
        <v>1.5714285714285714</v>
      </c>
      <c r="AO48" s="36">
        <f t="shared" si="36"/>
        <v>0.5</v>
      </c>
      <c r="AP48" s="34">
        <f t="shared" si="37"/>
        <v>0.2</v>
      </c>
      <c r="AQ48" s="33">
        <f t="shared" si="38"/>
        <v>0.56905864197530864</v>
      </c>
      <c r="AR48" s="33">
        <f t="shared" si="39"/>
        <v>0.71875</v>
      </c>
      <c r="AS48" s="34">
        <f t="shared" si="40"/>
        <v>0.66666666666666663</v>
      </c>
      <c r="AT48" s="36">
        <f t="shared" si="41"/>
        <v>0.4</v>
      </c>
      <c r="AU48" s="34">
        <f t="shared" si="42"/>
        <v>0.13333333333333333</v>
      </c>
      <c r="AV48">
        <f t="shared" si="43"/>
        <v>115</v>
      </c>
    </row>
    <row r="49" spans="1:48" x14ac:dyDescent="0.2">
      <c r="A49" s="55" t="s">
        <v>31</v>
      </c>
      <c r="B49" s="55" t="s">
        <v>33</v>
      </c>
      <c r="C49" s="56">
        <v>2.2615740740740742E-2</v>
      </c>
      <c r="D49" s="55">
        <v>7</v>
      </c>
      <c r="E49" s="55">
        <v>57</v>
      </c>
      <c r="F49" s="55">
        <v>50</v>
      </c>
      <c r="G49" s="55">
        <v>5</v>
      </c>
      <c r="H49" s="55">
        <v>7</v>
      </c>
      <c r="I49" s="55">
        <v>19</v>
      </c>
      <c r="J49" s="55">
        <v>15</v>
      </c>
      <c r="K49" s="55">
        <v>18</v>
      </c>
      <c r="L49" s="55">
        <v>8</v>
      </c>
      <c r="M49" s="55">
        <v>10</v>
      </c>
      <c r="N49" s="55">
        <v>10</v>
      </c>
      <c r="O49" s="55">
        <v>3</v>
      </c>
      <c r="P49" s="55">
        <v>50</v>
      </c>
      <c r="Q49" s="55">
        <v>56</v>
      </c>
      <c r="R49" s="55">
        <v>9</v>
      </c>
      <c r="S49" s="55">
        <v>7</v>
      </c>
      <c r="T49" s="55">
        <v>27</v>
      </c>
      <c r="U49" s="55">
        <v>13</v>
      </c>
      <c r="V49" s="55">
        <v>22</v>
      </c>
      <c r="W49" s="55">
        <v>5</v>
      </c>
      <c r="X49" s="55">
        <v>6</v>
      </c>
      <c r="Y49" s="55">
        <v>8</v>
      </c>
      <c r="Z49" s="55">
        <v>17</v>
      </c>
      <c r="AA49" s="48">
        <f t="shared" si="22"/>
        <v>0.52941176470588236</v>
      </c>
      <c r="AB49" s="48">
        <f t="shared" si="23"/>
        <v>0.1</v>
      </c>
      <c r="AC49" s="48">
        <f t="shared" si="24"/>
        <v>0.26923076923076922</v>
      </c>
      <c r="AD49" s="48">
        <f t="shared" si="25"/>
        <v>5.8823529411764705E-2</v>
      </c>
      <c r="AE49" s="49">
        <f t="shared" si="26"/>
        <v>1.1399999999999999</v>
      </c>
      <c r="AF49" s="48">
        <f t="shared" si="27"/>
        <v>0.44565217391304346</v>
      </c>
      <c r="AG49" s="48">
        <f t="shared" si="28"/>
        <v>0.16071428571428573</v>
      </c>
      <c r="AH49" s="48">
        <f t="shared" si="29"/>
        <v>0.20588235294117646</v>
      </c>
      <c r="AI49" s="48">
        <f t="shared" si="30"/>
        <v>0.36956521739130432</v>
      </c>
      <c r="AJ49" s="49">
        <f t="shared" si="31"/>
        <v>0.8928571428571429</v>
      </c>
      <c r="AK49" s="50">
        <f t="shared" si="32"/>
        <v>0.247142857142857</v>
      </c>
      <c r="AL49" s="48">
        <f t="shared" si="33"/>
        <v>0.54472477064220182</v>
      </c>
      <c r="AM49" s="48">
        <f t="shared" si="34"/>
        <v>0.73076923076923073</v>
      </c>
      <c r="AN49" s="49">
        <f t="shared" si="35"/>
        <v>2</v>
      </c>
      <c r="AO49" s="51">
        <f t="shared" si="36"/>
        <v>0.43478260869565216</v>
      </c>
      <c r="AP49" s="49">
        <f t="shared" si="37"/>
        <v>0.2</v>
      </c>
      <c r="AQ49" s="48">
        <f t="shared" si="38"/>
        <v>0.50261359067149169</v>
      </c>
      <c r="AR49" s="48">
        <f t="shared" si="39"/>
        <v>0.79411764705882348</v>
      </c>
      <c r="AS49" s="49">
        <f t="shared" si="40"/>
        <v>0.88888888888888884</v>
      </c>
      <c r="AT49" s="51">
        <f t="shared" si="41"/>
        <v>0.44444444444444442</v>
      </c>
      <c r="AU49" s="49">
        <f t="shared" si="42"/>
        <v>0.14285714285714285</v>
      </c>
      <c r="AV49">
        <f t="shared" si="43"/>
        <v>106</v>
      </c>
    </row>
    <row r="50" spans="1:48" x14ac:dyDescent="0.2">
      <c r="A50" s="55" t="s">
        <v>40</v>
      </c>
      <c r="B50" s="55" t="s">
        <v>29</v>
      </c>
      <c r="C50" s="56">
        <v>2.207175925925926E-2</v>
      </c>
      <c r="D50" s="55">
        <v>12</v>
      </c>
      <c r="E50" s="55">
        <v>65</v>
      </c>
      <c r="F50" s="55">
        <v>55</v>
      </c>
      <c r="G50" s="55">
        <v>13</v>
      </c>
      <c r="H50" s="55">
        <v>11</v>
      </c>
      <c r="I50" s="55">
        <v>16</v>
      </c>
      <c r="J50" s="55">
        <v>20</v>
      </c>
      <c r="K50" s="55">
        <v>17</v>
      </c>
      <c r="L50" s="55">
        <v>3</v>
      </c>
      <c r="M50" s="55">
        <v>4</v>
      </c>
      <c r="N50" s="55">
        <v>11</v>
      </c>
      <c r="O50" s="55">
        <v>23</v>
      </c>
      <c r="P50" s="55">
        <v>53</v>
      </c>
      <c r="Q50" s="55">
        <v>59</v>
      </c>
      <c r="R50" s="55">
        <v>13</v>
      </c>
      <c r="S50" s="55">
        <v>9</v>
      </c>
      <c r="T50" s="55">
        <v>24</v>
      </c>
      <c r="U50" s="55">
        <v>17</v>
      </c>
      <c r="V50" s="55">
        <v>17</v>
      </c>
      <c r="W50" s="55">
        <v>3</v>
      </c>
      <c r="X50" s="55">
        <v>8</v>
      </c>
      <c r="Y50" s="55">
        <v>8</v>
      </c>
      <c r="Z50" s="55">
        <v>20</v>
      </c>
      <c r="AA50" s="33">
        <f t="shared" si="22"/>
        <v>0.55681818181818177</v>
      </c>
      <c r="AB50" s="33">
        <f t="shared" si="23"/>
        <v>0.23636363636363636</v>
      </c>
      <c r="AC50" s="33">
        <f t="shared" si="24"/>
        <v>0.40740740740740738</v>
      </c>
      <c r="AD50" s="33">
        <f t="shared" si="25"/>
        <v>0.52272727272727271</v>
      </c>
      <c r="AE50" s="34">
        <f t="shared" si="26"/>
        <v>1.1818181818181819</v>
      </c>
      <c r="AF50" s="33">
        <f t="shared" si="27"/>
        <v>0.4777777777777778</v>
      </c>
      <c r="AG50" s="33">
        <f t="shared" si="28"/>
        <v>0.22033898305084745</v>
      </c>
      <c r="AH50" s="33">
        <f t="shared" si="29"/>
        <v>0.27272727272727271</v>
      </c>
      <c r="AI50" s="33">
        <f t="shared" si="30"/>
        <v>0.44444444444444442</v>
      </c>
      <c r="AJ50" s="34">
        <f t="shared" si="31"/>
        <v>0.89830508474576276</v>
      </c>
      <c r="AK50" s="35">
        <f t="shared" si="32"/>
        <v>0.28351309707241912</v>
      </c>
      <c r="AL50" s="33">
        <f t="shared" si="33"/>
        <v>0.6005173688100518</v>
      </c>
      <c r="AM50" s="33">
        <f t="shared" si="34"/>
        <v>0.59259259259259256</v>
      </c>
      <c r="AN50" s="34">
        <f t="shared" si="35"/>
        <v>0.84615384615384615</v>
      </c>
      <c r="AO50" s="36">
        <f t="shared" si="36"/>
        <v>0.47826086956521741</v>
      </c>
      <c r="AP50" s="34">
        <f t="shared" si="37"/>
        <v>0.2</v>
      </c>
      <c r="AQ50" s="33">
        <f t="shared" si="38"/>
        <v>0.53643724696356276</v>
      </c>
      <c r="AR50" s="33">
        <f t="shared" si="39"/>
        <v>0.72727272727272729</v>
      </c>
      <c r="AS50" s="34">
        <f t="shared" si="40"/>
        <v>0.61538461538461542</v>
      </c>
      <c r="AT50" s="36">
        <f t="shared" si="41"/>
        <v>0.4</v>
      </c>
      <c r="AU50" s="34">
        <f t="shared" si="42"/>
        <v>0.13559322033898305</v>
      </c>
      <c r="AV50">
        <f t="shared" si="43"/>
        <v>114</v>
      </c>
    </row>
    <row r="51" spans="1:48" x14ac:dyDescent="0.2">
      <c r="A51" s="55" t="s">
        <v>32</v>
      </c>
      <c r="B51" s="55" t="s">
        <v>39</v>
      </c>
      <c r="C51" s="56">
        <v>2.1782407407407407E-2</v>
      </c>
      <c r="D51" s="55">
        <v>-13</v>
      </c>
      <c r="E51" s="55">
        <v>48</v>
      </c>
      <c r="F51" s="55">
        <v>48</v>
      </c>
      <c r="G51" s="55">
        <v>7</v>
      </c>
      <c r="H51" s="55">
        <v>11</v>
      </c>
      <c r="I51" s="55">
        <v>14</v>
      </c>
      <c r="J51" s="55">
        <v>14</v>
      </c>
      <c r="K51" s="55">
        <v>17</v>
      </c>
      <c r="L51" s="55">
        <v>5</v>
      </c>
      <c r="M51" s="55">
        <v>11</v>
      </c>
      <c r="N51" s="55">
        <v>10</v>
      </c>
      <c r="O51" s="55">
        <v>8</v>
      </c>
      <c r="P51" s="55">
        <v>61</v>
      </c>
      <c r="Q51" s="55">
        <v>51</v>
      </c>
      <c r="R51" s="55">
        <v>10</v>
      </c>
      <c r="S51" s="55">
        <v>10</v>
      </c>
      <c r="T51" s="55">
        <v>15</v>
      </c>
      <c r="U51" s="55">
        <v>13</v>
      </c>
      <c r="V51" s="55">
        <v>16</v>
      </c>
      <c r="W51" s="55">
        <v>5</v>
      </c>
      <c r="X51" s="55">
        <v>7</v>
      </c>
      <c r="Y51" s="55">
        <v>8</v>
      </c>
      <c r="Z51" s="55">
        <v>25</v>
      </c>
      <c r="AA51" s="33">
        <f t="shared" si="22"/>
        <v>0.45744680851063829</v>
      </c>
      <c r="AB51" s="33">
        <f t="shared" si="23"/>
        <v>0.14583333333333334</v>
      </c>
      <c r="AC51" s="33">
        <f t="shared" si="24"/>
        <v>0.44</v>
      </c>
      <c r="AD51" s="33">
        <f t="shared" si="25"/>
        <v>0.1702127659574468</v>
      </c>
      <c r="AE51" s="34">
        <f t="shared" si="26"/>
        <v>1</v>
      </c>
      <c r="AF51" s="33">
        <f t="shared" si="27"/>
        <v>0.5</v>
      </c>
      <c r="AG51" s="33">
        <f t="shared" si="28"/>
        <v>0.19607843137254902</v>
      </c>
      <c r="AH51" s="33">
        <f t="shared" si="29"/>
        <v>0.4</v>
      </c>
      <c r="AI51" s="33">
        <f t="shared" si="30"/>
        <v>0.6097560975609756</v>
      </c>
      <c r="AJ51" s="34">
        <f t="shared" si="31"/>
        <v>1.196078431372549</v>
      </c>
      <c r="AK51" s="35">
        <f t="shared" si="32"/>
        <v>-0.19607843137254899</v>
      </c>
      <c r="AL51" s="33">
        <f t="shared" si="33"/>
        <v>0.47505938242280282</v>
      </c>
      <c r="AM51" s="33">
        <f t="shared" si="34"/>
        <v>0.56000000000000005</v>
      </c>
      <c r="AN51" s="34">
        <f t="shared" si="35"/>
        <v>1.4285714285714286</v>
      </c>
      <c r="AO51" s="36">
        <f t="shared" si="36"/>
        <v>0.52631578947368418</v>
      </c>
      <c r="AP51" s="34">
        <f t="shared" si="37"/>
        <v>0.20833333333333334</v>
      </c>
      <c r="AQ51" s="33">
        <f t="shared" si="38"/>
        <v>0.65591397849462363</v>
      </c>
      <c r="AR51" s="33">
        <f t="shared" si="39"/>
        <v>0.6</v>
      </c>
      <c r="AS51" s="34">
        <f t="shared" si="40"/>
        <v>0.8</v>
      </c>
      <c r="AT51" s="36">
        <f t="shared" si="41"/>
        <v>0.44444444444444442</v>
      </c>
      <c r="AU51" s="34">
        <f t="shared" si="42"/>
        <v>0.15686274509803921</v>
      </c>
      <c r="AV51">
        <f t="shared" si="43"/>
        <v>99</v>
      </c>
    </row>
    <row r="52" spans="1:48" x14ac:dyDescent="0.2">
      <c r="A52" s="55" t="s">
        <v>35</v>
      </c>
      <c r="B52" s="55" t="s">
        <v>38</v>
      </c>
      <c r="C52" s="56">
        <v>2.1319444444444443E-2</v>
      </c>
      <c r="D52" s="55">
        <v>14</v>
      </c>
      <c r="E52" s="55">
        <v>57</v>
      </c>
      <c r="F52" s="55">
        <v>50</v>
      </c>
      <c r="G52" s="55">
        <v>13</v>
      </c>
      <c r="H52" s="55">
        <v>6</v>
      </c>
      <c r="I52" s="55">
        <v>12</v>
      </c>
      <c r="J52" s="55">
        <v>13</v>
      </c>
      <c r="K52" s="55">
        <v>10</v>
      </c>
      <c r="L52" s="55">
        <v>8</v>
      </c>
      <c r="M52" s="55">
        <v>9</v>
      </c>
      <c r="N52" s="55">
        <v>10</v>
      </c>
      <c r="O52" s="55">
        <v>11</v>
      </c>
      <c r="P52" s="55">
        <v>43</v>
      </c>
      <c r="Q52" s="55">
        <v>48</v>
      </c>
      <c r="R52" s="55">
        <v>7</v>
      </c>
      <c r="S52" s="55">
        <v>5</v>
      </c>
      <c r="T52" s="55">
        <v>22</v>
      </c>
      <c r="U52" s="55">
        <v>8</v>
      </c>
      <c r="V52" s="55">
        <v>15</v>
      </c>
      <c r="W52" s="55">
        <v>4</v>
      </c>
      <c r="X52" s="55">
        <v>10</v>
      </c>
      <c r="Y52" s="55">
        <v>6</v>
      </c>
      <c r="Z52" s="55">
        <v>18</v>
      </c>
      <c r="AA52" s="48">
        <f t="shared" si="22"/>
        <v>0.625</v>
      </c>
      <c r="AB52" s="48">
        <f t="shared" si="23"/>
        <v>0.26</v>
      </c>
      <c r="AC52" s="48">
        <f t="shared" si="24"/>
        <v>0.33333333333333331</v>
      </c>
      <c r="AD52" s="48">
        <f t="shared" si="25"/>
        <v>0.27500000000000002</v>
      </c>
      <c r="AE52" s="49">
        <f t="shared" si="26"/>
        <v>1.1399999999999999</v>
      </c>
      <c r="AF52" s="48">
        <f t="shared" si="27"/>
        <v>0.3783783783783784</v>
      </c>
      <c r="AG52" s="48">
        <f t="shared" si="28"/>
        <v>0.14583333333333334</v>
      </c>
      <c r="AH52" s="48">
        <f t="shared" si="29"/>
        <v>0.18518518518518517</v>
      </c>
      <c r="AI52" s="48">
        <f t="shared" si="30"/>
        <v>0.48648648648648651</v>
      </c>
      <c r="AJ52" s="49">
        <f t="shared" si="31"/>
        <v>0.89583333333333337</v>
      </c>
      <c r="AK52" s="50">
        <f t="shared" si="32"/>
        <v>0.24416666666666653</v>
      </c>
      <c r="AL52" s="48">
        <f t="shared" si="33"/>
        <v>0.63559322033898302</v>
      </c>
      <c r="AM52" s="48">
        <f t="shared" si="34"/>
        <v>0.66666666666666663</v>
      </c>
      <c r="AN52" s="49">
        <f t="shared" si="35"/>
        <v>0.76923076923076927</v>
      </c>
      <c r="AO52" s="51">
        <f t="shared" si="36"/>
        <v>0.47619047619047616</v>
      </c>
      <c r="AP52" s="49">
        <f t="shared" si="37"/>
        <v>0.2</v>
      </c>
      <c r="AQ52" s="48">
        <f t="shared" si="38"/>
        <v>0.52490234375</v>
      </c>
      <c r="AR52" s="48">
        <f t="shared" si="39"/>
        <v>0.81481481481481477</v>
      </c>
      <c r="AS52" s="49">
        <f t="shared" si="40"/>
        <v>0.8571428571428571</v>
      </c>
      <c r="AT52" s="51">
        <f t="shared" si="41"/>
        <v>0.5</v>
      </c>
      <c r="AU52" s="49">
        <f t="shared" si="42"/>
        <v>0.125</v>
      </c>
      <c r="AV52">
        <f t="shared" si="43"/>
        <v>98</v>
      </c>
    </row>
    <row r="53" spans="1:48" x14ac:dyDescent="0.2">
      <c r="A53" s="55" t="s">
        <v>40</v>
      </c>
      <c r="B53" s="55" t="s">
        <v>39</v>
      </c>
      <c r="C53" s="56">
        <v>1.9560185185185184E-2</v>
      </c>
      <c r="D53" s="55">
        <v>-11</v>
      </c>
      <c r="E53" s="55">
        <v>38</v>
      </c>
      <c r="F53" s="55">
        <v>45</v>
      </c>
      <c r="G53" s="55">
        <v>11</v>
      </c>
      <c r="H53" s="55">
        <v>6</v>
      </c>
      <c r="I53" s="55">
        <v>18</v>
      </c>
      <c r="J53" s="55">
        <v>9</v>
      </c>
      <c r="K53" s="55">
        <v>14</v>
      </c>
      <c r="L53" s="55">
        <v>5</v>
      </c>
      <c r="M53" s="55">
        <v>10</v>
      </c>
      <c r="N53" s="55">
        <v>8</v>
      </c>
      <c r="O53" s="55">
        <v>6</v>
      </c>
      <c r="P53" s="55">
        <v>49</v>
      </c>
      <c r="Q53" s="55">
        <v>50</v>
      </c>
      <c r="R53" s="55">
        <v>9</v>
      </c>
      <c r="S53" s="55">
        <v>6</v>
      </c>
      <c r="T53" s="55">
        <v>19</v>
      </c>
      <c r="U53" s="55">
        <v>16</v>
      </c>
      <c r="V53" s="55">
        <v>13</v>
      </c>
      <c r="W53" s="55">
        <v>2</v>
      </c>
      <c r="X53" s="55">
        <v>7</v>
      </c>
      <c r="Y53" s="55">
        <v>7</v>
      </c>
      <c r="Z53" s="55">
        <v>18</v>
      </c>
      <c r="AA53" s="33">
        <f t="shared" si="22"/>
        <v>0.43421052631578949</v>
      </c>
      <c r="AB53" s="33">
        <f t="shared" si="23"/>
        <v>0.24444444444444444</v>
      </c>
      <c r="AC53" s="33">
        <f t="shared" si="24"/>
        <v>0.25</v>
      </c>
      <c r="AD53" s="33">
        <f t="shared" si="25"/>
        <v>0.15789473684210525</v>
      </c>
      <c r="AE53" s="34">
        <f t="shared" si="26"/>
        <v>0.84444444444444444</v>
      </c>
      <c r="AF53" s="33">
        <f t="shared" si="27"/>
        <v>0.5</v>
      </c>
      <c r="AG53" s="33">
        <f t="shared" si="28"/>
        <v>0.18</v>
      </c>
      <c r="AH53" s="33">
        <f t="shared" si="29"/>
        <v>0.24</v>
      </c>
      <c r="AI53" s="33">
        <f t="shared" si="30"/>
        <v>0.47368421052631576</v>
      </c>
      <c r="AJ53" s="34">
        <f t="shared" si="31"/>
        <v>0.98</v>
      </c>
      <c r="AK53" s="35">
        <f t="shared" si="32"/>
        <v>-0.13555555555555554</v>
      </c>
      <c r="AL53" s="33">
        <f t="shared" si="33"/>
        <v>0.46751968503937008</v>
      </c>
      <c r="AM53" s="33">
        <f t="shared" si="34"/>
        <v>0.75</v>
      </c>
      <c r="AN53" s="34">
        <f t="shared" si="35"/>
        <v>0.72727272727272729</v>
      </c>
      <c r="AO53" s="36">
        <f t="shared" si="36"/>
        <v>0.5714285714285714</v>
      </c>
      <c r="AP53" s="34">
        <f t="shared" si="37"/>
        <v>0.17777777777777778</v>
      </c>
      <c r="AQ53" s="33">
        <f t="shared" si="38"/>
        <v>0.5838894184938036</v>
      </c>
      <c r="AR53" s="33">
        <f t="shared" si="39"/>
        <v>0.76</v>
      </c>
      <c r="AS53" s="34">
        <f t="shared" si="40"/>
        <v>0.77777777777777779</v>
      </c>
      <c r="AT53" s="36">
        <f t="shared" si="41"/>
        <v>0.3888888888888889</v>
      </c>
      <c r="AU53" s="34">
        <f t="shared" si="42"/>
        <v>0.14000000000000001</v>
      </c>
      <c r="AV53">
        <f t="shared" si="43"/>
        <v>95</v>
      </c>
    </row>
    <row r="54" spans="1:48" x14ac:dyDescent="0.2">
      <c r="A54" s="55" t="s">
        <v>37</v>
      </c>
      <c r="B54" s="55" t="s">
        <v>32</v>
      </c>
      <c r="C54" s="56">
        <v>1.9178240740740742E-2</v>
      </c>
      <c r="D54" s="55">
        <v>2</v>
      </c>
      <c r="E54" s="55">
        <v>52</v>
      </c>
      <c r="F54" s="55">
        <v>41</v>
      </c>
      <c r="G54" s="55">
        <v>3</v>
      </c>
      <c r="H54" s="55">
        <v>8</v>
      </c>
      <c r="I54" s="55">
        <v>11</v>
      </c>
      <c r="J54" s="55">
        <v>13</v>
      </c>
      <c r="K54" s="55">
        <v>15</v>
      </c>
      <c r="L54" s="55">
        <v>7</v>
      </c>
      <c r="M54" s="55">
        <v>5</v>
      </c>
      <c r="N54" s="55">
        <v>13</v>
      </c>
      <c r="O54" s="55">
        <v>10</v>
      </c>
      <c r="P54" s="55">
        <v>50</v>
      </c>
      <c r="Q54" s="55">
        <v>42</v>
      </c>
      <c r="R54" s="55">
        <v>7</v>
      </c>
      <c r="S54" s="55">
        <v>5</v>
      </c>
      <c r="T54" s="55">
        <v>14</v>
      </c>
      <c r="U54" s="55">
        <v>13</v>
      </c>
      <c r="V54" s="55">
        <v>8</v>
      </c>
      <c r="W54" s="55">
        <v>6</v>
      </c>
      <c r="X54" s="55">
        <v>10</v>
      </c>
      <c r="Y54" s="55">
        <v>8</v>
      </c>
      <c r="Z54" s="55">
        <v>10</v>
      </c>
      <c r="AA54" s="48">
        <f t="shared" si="22"/>
        <v>0.58750000000000002</v>
      </c>
      <c r="AB54" s="48">
        <f t="shared" si="23"/>
        <v>7.3170731707317069E-2</v>
      </c>
      <c r="AC54" s="48">
        <f t="shared" si="24"/>
        <v>0.42105263157894735</v>
      </c>
      <c r="AD54" s="48">
        <f t="shared" si="25"/>
        <v>0.25</v>
      </c>
      <c r="AE54" s="49">
        <f t="shared" si="26"/>
        <v>1.2682926829268293</v>
      </c>
      <c r="AF54" s="48">
        <f t="shared" si="27"/>
        <v>0.59459459459459463</v>
      </c>
      <c r="AG54" s="48">
        <f t="shared" si="28"/>
        <v>0.16666666666666666</v>
      </c>
      <c r="AH54" s="48">
        <f t="shared" si="29"/>
        <v>0.26315789473684209</v>
      </c>
      <c r="AI54" s="48">
        <f t="shared" si="30"/>
        <v>0.27027027027027029</v>
      </c>
      <c r="AJ54" s="49">
        <f t="shared" si="31"/>
        <v>1.1904761904761905</v>
      </c>
      <c r="AK54" s="50">
        <f t="shared" si="32"/>
        <v>7.7816492450638819E-2</v>
      </c>
      <c r="AL54" s="48">
        <f t="shared" si="33"/>
        <v>0.5855855855855856</v>
      </c>
      <c r="AM54" s="48">
        <f t="shared" si="34"/>
        <v>0.57894736842105265</v>
      </c>
      <c r="AN54" s="49">
        <f t="shared" si="35"/>
        <v>4.333333333333333</v>
      </c>
      <c r="AO54" s="51">
        <f t="shared" si="36"/>
        <v>0.65</v>
      </c>
      <c r="AP54" s="49">
        <f t="shared" si="37"/>
        <v>0.31707317073170732</v>
      </c>
      <c r="AQ54" s="48">
        <f t="shared" si="38"/>
        <v>0.63775510204081631</v>
      </c>
      <c r="AR54" s="48">
        <f t="shared" si="39"/>
        <v>0.73684210526315785</v>
      </c>
      <c r="AS54" s="49">
        <f t="shared" si="40"/>
        <v>1.1428571428571428</v>
      </c>
      <c r="AT54" s="51">
        <f t="shared" si="41"/>
        <v>0.42105263157894735</v>
      </c>
      <c r="AU54" s="49">
        <f t="shared" si="42"/>
        <v>0.19047619047619047</v>
      </c>
      <c r="AV54">
        <f t="shared" si="43"/>
        <v>83</v>
      </c>
    </row>
    <row r="55" spans="1:48" x14ac:dyDescent="0.2">
      <c r="A55" s="55" t="s">
        <v>40</v>
      </c>
      <c r="B55" s="55" t="s">
        <v>33</v>
      </c>
      <c r="C55" s="56">
        <v>1.90625E-2</v>
      </c>
      <c r="D55" s="55">
        <v>-17</v>
      </c>
      <c r="E55" s="55">
        <v>33</v>
      </c>
      <c r="F55" s="55">
        <v>43</v>
      </c>
      <c r="G55" s="55">
        <v>8</v>
      </c>
      <c r="H55" s="55">
        <v>6</v>
      </c>
      <c r="I55" s="55">
        <v>20</v>
      </c>
      <c r="J55" s="55">
        <v>11</v>
      </c>
      <c r="K55" s="55">
        <v>14</v>
      </c>
      <c r="L55" s="55">
        <v>3</v>
      </c>
      <c r="M55" s="55">
        <v>13</v>
      </c>
      <c r="N55" s="55">
        <v>6</v>
      </c>
      <c r="O55" s="55">
        <v>2</v>
      </c>
      <c r="P55" s="55">
        <v>50</v>
      </c>
      <c r="Q55" s="55">
        <v>48</v>
      </c>
      <c r="R55" s="55">
        <v>8</v>
      </c>
      <c r="S55" s="55">
        <v>2</v>
      </c>
      <c r="T55" s="55">
        <v>17</v>
      </c>
      <c r="U55" s="55">
        <v>16</v>
      </c>
      <c r="V55" s="55">
        <v>9</v>
      </c>
      <c r="W55" s="55">
        <v>3</v>
      </c>
      <c r="X55" s="55">
        <v>5</v>
      </c>
      <c r="Y55" s="55">
        <v>11</v>
      </c>
      <c r="Z55" s="55">
        <v>16</v>
      </c>
      <c r="AA55" s="33">
        <f t="shared" si="22"/>
        <v>0.37804878048780488</v>
      </c>
      <c r="AB55" s="33">
        <f t="shared" si="23"/>
        <v>0.18604651162790697</v>
      </c>
      <c r="AC55" s="33">
        <f t="shared" si="24"/>
        <v>0.23076923076923078</v>
      </c>
      <c r="AD55" s="33">
        <f t="shared" si="25"/>
        <v>4.878048780487805E-2</v>
      </c>
      <c r="AE55" s="34">
        <f t="shared" si="26"/>
        <v>0.76744186046511631</v>
      </c>
      <c r="AF55" s="33">
        <f t="shared" si="27"/>
        <v>0.62121212121212122</v>
      </c>
      <c r="AG55" s="33">
        <f t="shared" si="28"/>
        <v>0.16666666666666666</v>
      </c>
      <c r="AH55" s="33">
        <f t="shared" si="29"/>
        <v>0.10526315789473684</v>
      </c>
      <c r="AI55" s="33">
        <f t="shared" si="30"/>
        <v>0.48484848484848486</v>
      </c>
      <c r="AJ55" s="34">
        <f t="shared" si="31"/>
        <v>1.0416666666666667</v>
      </c>
      <c r="AK55" s="35">
        <f t="shared" si="32"/>
        <v>-0.27422480620155043</v>
      </c>
      <c r="AL55" s="33">
        <f t="shared" si="33"/>
        <v>0.39398280802292263</v>
      </c>
      <c r="AM55" s="33">
        <f t="shared" si="34"/>
        <v>0.76923076923076927</v>
      </c>
      <c r="AN55" s="34">
        <f t="shared" si="35"/>
        <v>0.75</v>
      </c>
      <c r="AO55" s="36">
        <f t="shared" si="36"/>
        <v>0.42857142857142855</v>
      </c>
      <c r="AP55" s="34">
        <f t="shared" si="37"/>
        <v>0.13953488372093023</v>
      </c>
      <c r="AQ55" s="33">
        <f t="shared" si="38"/>
        <v>0.68455640744797364</v>
      </c>
      <c r="AR55" s="33">
        <f t="shared" si="39"/>
        <v>0.89473684210526316</v>
      </c>
      <c r="AS55" s="34">
        <f t="shared" si="40"/>
        <v>1.375</v>
      </c>
      <c r="AT55" s="36">
        <f t="shared" si="41"/>
        <v>0.57894736842105265</v>
      </c>
      <c r="AU55" s="34">
        <f t="shared" si="42"/>
        <v>0.22916666666666666</v>
      </c>
      <c r="AV55">
        <f t="shared" si="43"/>
        <v>91</v>
      </c>
    </row>
    <row r="56" spans="1:48" x14ac:dyDescent="0.2">
      <c r="A56" s="55" t="s">
        <v>34</v>
      </c>
      <c r="B56" s="55" t="s">
        <v>31</v>
      </c>
      <c r="C56" s="56">
        <v>1.892361111111111E-2</v>
      </c>
      <c r="D56" s="55">
        <v>-10</v>
      </c>
      <c r="E56" s="55">
        <v>41</v>
      </c>
      <c r="F56" s="55">
        <v>42</v>
      </c>
      <c r="G56" s="55">
        <v>5</v>
      </c>
      <c r="H56" s="55">
        <v>8</v>
      </c>
      <c r="I56" s="55">
        <v>19</v>
      </c>
      <c r="J56" s="55">
        <v>9</v>
      </c>
      <c r="K56" s="55">
        <v>16</v>
      </c>
      <c r="L56" s="55">
        <v>6</v>
      </c>
      <c r="M56" s="55">
        <v>8</v>
      </c>
      <c r="N56" s="55">
        <v>5</v>
      </c>
      <c r="O56" s="55">
        <v>10</v>
      </c>
      <c r="P56" s="55">
        <v>51</v>
      </c>
      <c r="Q56" s="55">
        <v>44</v>
      </c>
      <c r="R56" s="55">
        <v>6</v>
      </c>
      <c r="S56" s="55">
        <v>13</v>
      </c>
      <c r="T56" s="55">
        <v>17</v>
      </c>
      <c r="U56" s="55">
        <v>13</v>
      </c>
      <c r="V56" s="55">
        <v>18</v>
      </c>
      <c r="W56" s="55">
        <v>5</v>
      </c>
      <c r="X56" s="55">
        <v>6</v>
      </c>
      <c r="Y56" s="55">
        <v>7</v>
      </c>
      <c r="Z56" s="55">
        <v>18</v>
      </c>
      <c r="AA56" s="48">
        <f t="shared" si="22"/>
        <v>0.46153846153846156</v>
      </c>
      <c r="AB56" s="48">
        <f t="shared" si="23"/>
        <v>0.11904761904761904</v>
      </c>
      <c r="AC56" s="48">
        <f t="shared" si="24"/>
        <v>0.29629629629629628</v>
      </c>
      <c r="AD56" s="48">
        <f t="shared" si="25"/>
        <v>0.25641025641025639</v>
      </c>
      <c r="AE56" s="49">
        <f t="shared" si="26"/>
        <v>0.97619047619047616</v>
      </c>
      <c r="AF56" s="48">
        <f t="shared" si="27"/>
        <v>0.48809523809523808</v>
      </c>
      <c r="AG56" s="48">
        <f t="shared" si="28"/>
        <v>0.13636363636363635</v>
      </c>
      <c r="AH56" s="48">
        <f t="shared" si="29"/>
        <v>0.43333333333333335</v>
      </c>
      <c r="AI56" s="48">
        <f t="shared" si="30"/>
        <v>0.42857142857142855</v>
      </c>
      <c r="AJ56" s="49">
        <f t="shared" si="31"/>
        <v>1.1590909090909092</v>
      </c>
      <c r="AK56" s="50">
        <f t="shared" si="32"/>
        <v>-0.18290043290043301</v>
      </c>
      <c r="AL56" s="48">
        <f t="shared" si="33"/>
        <v>0.47235023041474655</v>
      </c>
      <c r="AM56" s="48">
        <f t="shared" si="34"/>
        <v>0.70370370370370372</v>
      </c>
      <c r="AN56" s="49">
        <f t="shared" si="35"/>
        <v>1</v>
      </c>
      <c r="AO56" s="51">
        <f t="shared" si="36"/>
        <v>0.33333333333333331</v>
      </c>
      <c r="AP56" s="49">
        <f t="shared" si="37"/>
        <v>0.11904761904761904</v>
      </c>
      <c r="AQ56" s="48">
        <f t="shared" si="38"/>
        <v>0.55483028720626626</v>
      </c>
      <c r="AR56" s="48">
        <f t="shared" si="39"/>
        <v>0.56666666666666665</v>
      </c>
      <c r="AS56" s="49">
        <f t="shared" si="40"/>
        <v>1.1666666666666667</v>
      </c>
      <c r="AT56" s="51">
        <f t="shared" si="41"/>
        <v>0.3888888888888889</v>
      </c>
      <c r="AU56" s="49">
        <f t="shared" si="42"/>
        <v>0.15909090909090909</v>
      </c>
      <c r="AV56">
        <f t="shared" si="43"/>
        <v>86</v>
      </c>
    </row>
    <row r="57" spans="1:48" x14ac:dyDescent="0.2">
      <c r="A57" s="55" t="s">
        <v>30</v>
      </c>
      <c r="B57" s="55" t="s">
        <v>38</v>
      </c>
      <c r="C57" s="56">
        <v>1.8159722222222219E-2</v>
      </c>
      <c r="D57" s="55">
        <v>11</v>
      </c>
      <c r="E57" s="55">
        <v>45</v>
      </c>
      <c r="F57" s="55">
        <v>41</v>
      </c>
      <c r="G57" s="55">
        <v>13</v>
      </c>
      <c r="H57" s="55">
        <v>4</v>
      </c>
      <c r="I57" s="55">
        <v>8</v>
      </c>
      <c r="J57" s="55">
        <v>11</v>
      </c>
      <c r="K57" s="55">
        <v>7</v>
      </c>
      <c r="L57" s="55">
        <v>6</v>
      </c>
      <c r="M57" s="55">
        <v>5</v>
      </c>
      <c r="N57" s="55">
        <v>7</v>
      </c>
      <c r="O57" s="55">
        <v>8</v>
      </c>
      <c r="P57" s="55">
        <v>34</v>
      </c>
      <c r="Q57" s="55">
        <v>40</v>
      </c>
      <c r="R57" s="55">
        <v>5</v>
      </c>
      <c r="S57" s="55">
        <v>4</v>
      </c>
      <c r="T57" s="55">
        <v>20</v>
      </c>
      <c r="U57" s="55">
        <v>7</v>
      </c>
      <c r="V57" s="55">
        <v>13</v>
      </c>
      <c r="W57" s="55">
        <v>3</v>
      </c>
      <c r="X57" s="55">
        <v>10</v>
      </c>
      <c r="Y57" s="55">
        <v>4</v>
      </c>
      <c r="Z57" s="55">
        <v>12</v>
      </c>
      <c r="AA57" s="33">
        <f t="shared" si="22"/>
        <v>0.68965517241379315</v>
      </c>
      <c r="AB57" s="33">
        <f t="shared" si="23"/>
        <v>0.31707317073170732</v>
      </c>
      <c r="AC57" s="33">
        <f t="shared" si="24"/>
        <v>0.33333333333333331</v>
      </c>
      <c r="AD57" s="33">
        <f t="shared" si="25"/>
        <v>0.27586206896551724</v>
      </c>
      <c r="AE57" s="34">
        <f t="shared" si="26"/>
        <v>1.0975609756097562</v>
      </c>
      <c r="AF57" s="33">
        <f t="shared" si="27"/>
        <v>0.34848484848484851</v>
      </c>
      <c r="AG57" s="33">
        <f t="shared" si="28"/>
        <v>0.125</v>
      </c>
      <c r="AH57" s="33">
        <f t="shared" si="29"/>
        <v>0.16666666666666666</v>
      </c>
      <c r="AI57" s="33">
        <f t="shared" si="30"/>
        <v>0.36363636363636365</v>
      </c>
      <c r="AJ57" s="34">
        <f t="shared" si="31"/>
        <v>0.85</v>
      </c>
      <c r="AK57" s="35">
        <f t="shared" si="32"/>
        <v>0.24756097560975621</v>
      </c>
      <c r="AL57" s="33">
        <f t="shared" si="33"/>
        <v>0.69188191881918815</v>
      </c>
      <c r="AM57" s="33">
        <f t="shared" si="34"/>
        <v>0.66666666666666663</v>
      </c>
      <c r="AN57" s="34">
        <f t="shared" si="35"/>
        <v>0.53846153846153844</v>
      </c>
      <c r="AO57" s="36">
        <f t="shared" si="36"/>
        <v>0.41176470588235292</v>
      </c>
      <c r="AP57" s="34">
        <f t="shared" si="37"/>
        <v>0.17073170731707318</v>
      </c>
      <c r="AQ57" s="33">
        <f t="shared" si="38"/>
        <v>0.47699214365881032</v>
      </c>
      <c r="AR57" s="33">
        <f t="shared" si="39"/>
        <v>0.83333333333333337</v>
      </c>
      <c r="AS57" s="34">
        <f t="shared" si="40"/>
        <v>0.8</v>
      </c>
      <c r="AT57" s="36">
        <f t="shared" si="41"/>
        <v>0.4</v>
      </c>
      <c r="AU57" s="34">
        <f t="shared" si="42"/>
        <v>0.1</v>
      </c>
      <c r="AV57">
        <f t="shared" si="43"/>
        <v>81</v>
      </c>
    </row>
    <row r="58" spans="1:48" x14ac:dyDescent="0.2">
      <c r="A58" s="55" t="s">
        <v>31</v>
      </c>
      <c r="B58" s="55" t="s">
        <v>32</v>
      </c>
      <c r="C58" s="56">
        <v>1.8078703703703704E-2</v>
      </c>
      <c r="D58" s="55">
        <v>17</v>
      </c>
      <c r="E58" s="55">
        <v>53</v>
      </c>
      <c r="F58" s="55">
        <v>44</v>
      </c>
      <c r="G58" s="55">
        <v>11</v>
      </c>
      <c r="H58" s="55">
        <v>5</v>
      </c>
      <c r="I58" s="55">
        <v>12</v>
      </c>
      <c r="J58" s="55">
        <v>12</v>
      </c>
      <c r="K58" s="55">
        <v>10</v>
      </c>
      <c r="L58" s="55">
        <v>9</v>
      </c>
      <c r="M58" s="55">
        <v>6</v>
      </c>
      <c r="N58" s="55">
        <v>13</v>
      </c>
      <c r="O58" s="55">
        <v>4</v>
      </c>
      <c r="P58" s="55">
        <v>36</v>
      </c>
      <c r="Q58" s="55">
        <v>42</v>
      </c>
      <c r="R58" s="55">
        <v>8</v>
      </c>
      <c r="S58" s="55">
        <v>2</v>
      </c>
      <c r="T58" s="55">
        <v>19</v>
      </c>
      <c r="U58" s="55">
        <v>10</v>
      </c>
      <c r="V58" s="55">
        <v>13</v>
      </c>
      <c r="W58" s="55">
        <v>2</v>
      </c>
      <c r="X58" s="55">
        <v>6</v>
      </c>
      <c r="Y58" s="55">
        <v>6</v>
      </c>
      <c r="Z58" s="55">
        <v>13</v>
      </c>
      <c r="AA58" s="33">
        <f t="shared" si="22"/>
        <v>0.68918918918918914</v>
      </c>
      <c r="AB58" s="33">
        <f t="shared" si="23"/>
        <v>0.25</v>
      </c>
      <c r="AC58" s="33">
        <f t="shared" si="24"/>
        <v>0.29411764705882354</v>
      </c>
      <c r="AD58" s="33">
        <f t="shared" si="25"/>
        <v>0.10810810810810811</v>
      </c>
      <c r="AE58" s="34">
        <f t="shared" si="26"/>
        <v>1.2045454545454546</v>
      </c>
      <c r="AF58" s="33">
        <f t="shared" si="27"/>
        <v>0.41935483870967744</v>
      </c>
      <c r="AG58" s="33">
        <f t="shared" si="28"/>
        <v>0.19047619047619047</v>
      </c>
      <c r="AH58" s="33">
        <f t="shared" si="29"/>
        <v>9.5238095238095233E-2</v>
      </c>
      <c r="AI58" s="33">
        <f t="shared" si="30"/>
        <v>0.41935483870967744</v>
      </c>
      <c r="AJ58" s="34">
        <f t="shared" si="31"/>
        <v>0.8571428571428571</v>
      </c>
      <c r="AK58" s="35">
        <f t="shared" si="32"/>
        <v>0.34740259740259749</v>
      </c>
      <c r="AL58" s="33">
        <f t="shared" si="33"/>
        <v>0.6836945304437565</v>
      </c>
      <c r="AM58" s="33">
        <f t="shared" si="34"/>
        <v>0.70588235294117652</v>
      </c>
      <c r="AN58" s="34">
        <f t="shared" si="35"/>
        <v>1.1818181818181819</v>
      </c>
      <c r="AO58" s="36">
        <f t="shared" si="36"/>
        <v>0.61904761904761907</v>
      </c>
      <c r="AP58" s="34">
        <f t="shared" si="37"/>
        <v>0.29545454545454547</v>
      </c>
      <c r="AQ58" s="33">
        <f t="shared" si="38"/>
        <v>0.53160070880094512</v>
      </c>
      <c r="AR58" s="33">
        <f t="shared" si="39"/>
        <v>0.90476190476190477</v>
      </c>
      <c r="AS58" s="34">
        <f t="shared" si="40"/>
        <v>0.75</v>
      </c>
      <c r="AT58" s="36">
        <f t="shared" si="41"/>
        <v>0.5</v>
      </c>
      <c r="AU58" s="34">
        <f t="shared" si="42"/>
        <v>0.14285714285714285</v>
      </c>
      <c r="AV58">
        <f t="shared" si="43"/>
        <v>86</v>
      </c>
    </row>
    <row r="59" spans="1:48" x14ac:dyDescent="0.2">
      <c r="A59" s="55" t="s">
        <v>36</v>
      </c>
      <c r="B59" s="55" t="s">
        <v>32</v>
      </c>
      <c r="C59" s="56">
        <v>1.7118055555555556E-2</v>
      </c>
      <c r="D59" s="55">
        <v>-15</v>
      </c>
      <c r="E59" s="55">
        <v>34</v>
      </c>
      <c r="F59" s="55">
        <v>39</v>
      </c>
      <c r="G59" s="55">
        <v>7</v>
      </c>
      <c r="H59" s="55">
        <v>6</v>
      </c>
      <c r="I59" s="55">
        <v>14</v>
      </c>
      <c r="J59" s="55">
        <v>8</v>
      </c>
      <c r="K59" s="55">
        <v>10</v>
      </c>
      <c r="L59" s="55">
        <v>5</v>
      </c>
      <c r="M59" s="55">
        <v>12</v>
      </c>
      <c r="N59" s="55">
        <v>9</v>
      </c>
      <c r="O59" s="55">
        <v>4</v>
      </c>
      <c r="P59" s="55">
        <v>49</v>
      </c>
      <c r="Q59" s="55">
        <v>42</v>
      </c>
      <c r="R59" s="55">
        <v>12</v>
      </c>
      <c r="S59" s="55">
        <v>9</v>
      </c>
      <c r="T59" s="55">
        <v>10</v>
      </c>
      <c r="U59" s="55">
        <v>8</v>
      </c>
      <c r="V59" s="55">
        <v>17</v>
      </c>
      <c r="W59" s="55">
        <v>7</v>
      </c>
      <c r="X59" s="55">
        <v>3</v>
      </c>
      <c r="Y59" s="55">
        <v>8</v>
      </c>
      <c r="Z59" s="55">
        <v>12</v>
      </c>
      <c r="AA59" s="33">
        <f t="shared" si="22"/>
        <v>0.44285714285714284</v>
      </c>
      <c r="AB59" s="33">
        <f t="shared" si="23"/>
        <v>0.17948717948717949</v>
      </c>
      <c r="AC59" s="33">
        <f t="shared" si="24"/>
        <v>0.3</v>
      </c>
      <c r="AD59" s="33">
        <f t="shared" si="25"/>
        <v>0.11428571428571428</v>
      </c>
      <c r="AE59" s="34">
        <f t="shared" si="26"/>
        <v>0.87179487179487181</v>
      </c>
      <c r="AF59" s="33">
        <f t="shared" si="27"/>
        <v>0.52857142857142858</v>
      </c>
      <c r="AG59" s="33">
        <f t="shared" si="28"/>
        <v>0.2857142857142857</v>
      </c>
      <c r="AH59" s="33">
        <f t="shared" si="29"/>
        <v>0.47368421052631576</v>
      </c>
      <c r="AI59" s="33">
        <f t="shared" si="30"/>
        <v>0.34285714285714286</v>
      </c>
      <c r="AJ59" s="34">
        <f t="shared" si="31"/>
        <v>1.1666666666666667</v>
      </c>
      <c r="AK59" s="35">
        <f t="shared" si="32"/>
        <v>-0.29487179487179493</v>
      </c>
      <c r="AL59" s="33">
        <f t="shared" si="33"/>
        <v>0.46245919477693148</v>
      </c>
      <c r="AM59" s="33">
        <f t="shared" si="34"/>
        <v>0.7</v>
      </c>
      <c r="AN59" s="34">
        <f t="shared" si="35"/>
        <v>1.2857142857142858</v>
      </c>
      <c r="AO59" s="36">
        <f t="shared" si="36"/>
        <v>0.69230769230769229</v>
      </c>
      <c r="AP59" s="34">
        <f t="shared" si="37"/>
        <v>0.23076923076923078</v>
      </c>
      <c r="AQ59" s="33">
        <f t="shared" si="38"/>
        <v>0.6509032943676939</v>
      </c>
      <c r="AR59" s="33">
        <f t="shared" si="39"/>
        <v>0.52631578947368418</v>
      </c>
      <c r="AS59" s="34">
        <f t="shared" si="40"/>
        <v>0.66666666666666663</v>
      </c>
      <c r="AT59" s="36">
        <f t="shared" si="41"/>
        <v>0.53333333333333333</v>
      </c>
      <c r="AU59" s="34">
        <f t="shared" si="42"/>
        <v>0.19047619047619047</v>
      </c>
      <c r="AV59">
        <f t="shared" si="43"/>
        <v>81</v>
      </c>
    </row>
    <row r="60" spans="1:48" x14ac:dyDescent="0.2">
      <c r="A60" s="55" t="s">
        <v>40</v>
      </c>
      <c r="B60" s="55" t="s">
        <v>32</v>
      </c>
      <c r="C60" s="56">
        <v>1.6631944444444446E-2</v>
      </c>
      <c r="D60" s="55">
        <v>7</v>
      </c>
      <c r="E60" s="55">
        <v>51</v>
      </c>
      <c r="F60" s="55">
        <v>42</v>
      </c>
      <c r="G60" s="55">
        <v>12</v>
      </c>
      <c r="H60" s="55">
        <v>6</v>
      </c>
      <c r="I60" s="55">
        <v>7</v>
      </c>
      <c r="J60" s="55">
        <v>11</v>
      </c>
      <c r="K60" s="55">
        <v>9</v>
      </c>
      <c r="L60" s="55">
        <v>8</v>
      </c>
      <c r="M60" s="55">
        <v>3</v>
      </c>
      <c r="N60" s="55">
        <v>13</v>
      </c>
      <c r="O60" s="55">
        <v>10</v>
      </c>
      <c r="P60" s="55">
        <v>44</v>
      </c>
      <c r="Q60" s="55">
        <v>42</v>
      </c>
      <c r="R60" s="55">
        <v>10</v>
      </c>
      <c r="S60" s="55">
        <v>2</v>
      </c>
      <c r="T60" s="55">
        <v>14</v>
      </c>
      <c r="U60" s="55">
        <v>12</v>
      </c>
      <c r="V60" s="55">
        <v>10</v>
      </c>
      <c r="W60" s="55">
        <v>4</v>
      </c>
      <c r="X60" s="55">
        <v>3</v>
      </c>
      <c r="Y60" s="55">
        <v>6</v>
      </c>
      <c r="Z60" s="55">
        <v>12</v>
      </c>
      <c r="AA60" s="48">
        <f t="shared" si="22"/>
        <v>0.74193548387096775</v>
      </c>
      <c r="AB60" s="48">
        <f t="shared" si="23"/>
        <v>0.2857142857142857</v>
      </c>
      <c r="AC60" s="48">
        <f t="shared" si="24"/>
        <v>0.46153846153846156</v>
      </c>
      <c r="AD60" s="48">
        <f t="shared" si="25"/>
        <v>0.32258064516129031</v>
      </c>
      <c r="AE60" s="49">
        <f t="shared" si="26"/>
        <v>1.2142857142857142</v>
      </c>
      <c r="AF60" s="48">
        <f t="shared" si="27"/>
        <v>0.62068965517241381</v>
      </c>
      <c r="AG60" s="48">
        <f t="shared" si="28"/>
        <v>0.23809523809523808</v>
      </c>
      <c r="AH60" s="48">
        <f t="shared" si="29"/>
        <v>0.125</v>
      </c>
      <c r="AI60" s="48">
        <f t="shared" si="30"/>
        <v>0.41379310344827586</v>
      </c>
      <c r="AJ60" s="49">
        <f t="shared" si="31"/>
        <v>1.0476190476190477</v>
      </c>
      <c r="AK60" s="50">
        <f t="shared" si="32"/>
        <v>0.16666666666666652</v>
      </c>
      <c r="AL60" s="48">
        <f t="shared" si="33"/>
        <v>0.72033898305084754</v>
      </c>
      <c r="AM60" s="48">
        <f t="shared" si="34"/>
        <v>0.53846153846153844</v>
      </c>
      <c r="AN60" s="49">
        <f t="shared" si="35"/>
        <v>1.0833333333333333</v>
      </c>
      <c r="AO60" s="51">
        <f t="shared" si="36"/>
        <v>0.68421052631578949</v>
      </c>
      <c r="AP60" s="49">
        <f t="shared" si="37"/>
        <v>0.30952380952380953</v>
      </c>
      <c r="AQ60" s="48">
        <f t="shared" si="38"/>
        <v>0.69532237673830588</v>
      </c>
      <c r="AR60" s="48">
        <f t="shared" si="39"/>
        <v>0.875</v>
      </c>
      <c r="AS60" s="49">
        <f t="shared" si="40"/>
        <v>0.6</v>
      </c>
      <c r="AT60" s="51">
        <f t="shared" si="41"/>
        <v>0.375</v>
      </c>
      <c r="AU60" s="49">
        <f t="shared" si="42"/>
        <v>0.14285714285714285</v>
      </c>
      <c r="AV60">
        <f t="shared" si="43"/>
        <v>84</v>
      </c>
    </row>
    <row r="61" spans="1:48" x14ac:dyDescent="0.2">
      <c r="A61" s="55" t="s">
        <v>31</v>
      </c>
      <c r="B61" s="55" t="s">
        <v>39</v>
      </c>
      <c r="C61" s="56">
        <v>1.5104166666666667E-2</v>
      </c>
      <c r="D61" s="55">
        <v>6</v>
      </c>
      <c r="E61" s="55">
        <v>34</v>
      </c>
      <c r="F61" s="55">
        <v>37</v>
      </c>
      <c r="G61" s="55">
        <v>9</v>
      </c>
      <c r="H61" s="55">
        <v>7</v>
      </c>
      <c r="I61" s="55">
        <v>11</v>
      </c>
      <c r="J61" s="55">
        <v>10</v>
      </c>
      <c r="K61" s="55">
        <v>11</v>
      </c>
      <c r="L61" s="55">
        <v>4</v>
      </c>
      <c r="M61" s="55">
        <v>8</v>
      </c>
      <c r="N61" s="55">
        <v>7</v>
      </c>
      <c r="O61" s="55">
        <v>4</v>
      </c>
      <c r="P61" s="55">
        <v>28</v>
      </c>
      <c r="Q61" s="55">
        <v>34</v>
      </c>
      <c r="R61" s="55">
        <v>8</v>
      </c>
      <c r="S61" s="55">
        <v>5</v>
      </c>
      <c r="T61" s="55">
        <v>14</v>
      </c>
      <c r="U61" s="55">
        <v>6</v>
      </c>
      <c r="V61" s="55">
        <v>14</v>
      </c>
      <c r="W61" s="55">
        <v>3</v>
      </c>
      <c r="X61" s="55">
        <v>1</v>
      </c>
      <c r="Y61" s="55">
        <v>4</v>
      </c>
      <c r="Z61" s="55">
        <v>11</v>
      </c>
      <c r="AA61" s="33">
        <f t="shared" si="22"/>
        <v>0.48484848484848486</v>
      </c>
      <c r="AB61" s="33">
        <f t="shared" si="23"/>
        <v>0.24324324324324326</v>
      </c>
      <c r="AC61" s="33">
        <f t="shared" si="24"/>
        <v>0.3888888888888889</v>
      </c>
      <c r="AD61" s="33">
        <f t="shared" si="25"/>
        <v>0.12121212121212122</v>
      </c>
      <c r="AE61" s="34">
        <f t="shared" si="26"/>
        <v>0.91891891891891897</v>
      </c>
      <c r="AF61" s="33">
        <f t="shared" si="27"/>
        <v>0.4375</v>
      </c>
      <c r="AG61" s="33">
        <f t="shared" si="28"/>
        <v>0.23529411764705882</v>
      </c>
      <c r="AH61" s="33">
        <f t="shared" si="29"/>
        <v>0.26315789473684209</v>
      </c>
      <c r="AI61" s="33">
        <f t="shared" si="30"/>
        <v>0.45833333333333331</v>
      </c>
      <c r="AJ61" s="34">
        <f t="shared" si="31"/>
        <v>0.82352941176470584</v>
      </c>
      <c r="AK61" s="35">
        <f t="shared" si="32"/>
        <v>9.5389507154213127E-2</v>
      </c>
      <c r="AL61" s="33">
        <f t="shared" si="33"/>
        <v>0.48906789413118529</v>
      </c>
      <c r="AM61" s="33">
        <f t="shared" si="34"/>
        <v>0.61111111111111116</v>
      </c>
      <c r="AN61" s="34">
        <f t="shared" si="35"/>
        <v>0.77777777777777779</v>
      </c>
      <c r="AO61" s="36">
        <f t="shared" si="36"/>
        <v>0.5</v>
      </c>
      <c r="AP61" s="34">
        <f t="shared" si="37"/>
        <v>0.1891891891891892</v>
      </c>
      <c r="AQ61" s="33">
        <f t="shared" si="38"/>
        <v>0.52990158970476908</v>
      </c>
      <c r="AR61" s="33">
        <f t="shared" si="39"/>
        <v>0.73684210526315785</v>
      </c>
      <c r="AS61" s="34">
        <f t="shared" si="40"/>
        <v>0.5</v>
      </c>
      <c r="AT61" s="36">
        <f t="shared" si="41"/>
        <v>0.44444444444444442</v>
      </c>
      <c r="AU61" s="34">
        <f t="shared" si="42"/>
        <v>0.11764705882352941</v>
      </c>
      <c r="AV61">
        <f t="shared" si="43"/>
        <v>71</v>
      </c>
    </row>
    <row r="62" spans="1:48" x14ac:dyDescent="0.2">
      <c r="A62" s="55" t="s">
        <v>28</v>
      </c>
      <c r="B62" s="55" t="s">
        <v>38</v>
      </c>
      <c r="C62" s="56">
        <v>1.4675925925925926E-2</v>
      </c>
      <c r="D62" s="55">
        <v>1</v>
      </c>
      <c r="E62" s="55">
        <v>37</v>
      </c>
      <c r="F62" s="55">
        <v>33</v>
      </c>
      <c r="G62" s="55">
        <v>7</v>
      </c>
      <c r="H62" s="55">
        <v>5</v>
      </c>
      <c r="I62" s="55">
        <v>10</v>
      </c>
      <c r="J62" s="55">
        <v>10</v>
      </c>
      <c r="K62" s="55">
        <v>9</v>
      </c>
      <c r="L62" s="55">
        <v>5</v>
      </c>
      <c r="M62" s="55">
        <v>8</v>
      </c>
      <c r="N62" s="55">
        <v>6</v>
      </c>
      <c r="O62" s="55">
        <v>3</v>
      </c>
      <c r="P62" s="55">
        <v>36</v>
      </c>
      <c r="Q62" s="55">
        <v>34</v>
      </c>
      <c r="R62" s="55">
        <v>6</v>
      </c>
      <c r="S62" s="55">
        <v>5</v>
      </c>
      <c r="T62" s="55">
        <v>12</v>
      </c>
      <c r="U62" s="55">
        <v>7</v>
      </c>
      <c r="V62" s="55">
        <v>7</v>
      </c>
      <c r="W62" s="55">
        <v>2</v>
      </c>
      <c r="X62" s="55">
        <v>7</v>
      </c>
      <c r="Y62" s="55">
        <v>4</v>
      </c>
      <c r="Z62" s="55">
        <v>20</v>
      </c>
      <c r="AA62" s="33">
        <f t="shared" si="22"/>
        <v>0.546875</v>
      </c>
      <c r="AB62" s="33">
        <f t="shared" si="23"/>
        <v>0.21212121212121213</v>
      </c>
      <c r="AC62" s="33">
        <f t="shared" si="24"/>
        <v>0.33333333333333331</v>
      </c>
      <c r="AD62" s="33">
        <f t="shared" si="25"/>
        <v>9.375E-2</v>
      </c>
      <c r="AE62" s="34">
        <f t="shared" si="26"/>
        <v>1.1212121212121211</v>
      </c>
      <c r="AF62" s="33">
        <f t="shared" si="27"/>
        <v>0.43478260869565216</v>
      </c>
      <c r="AG62" s="33">
        <f t="shared" si="28"/>
        <v>0.17647058823529413</v>
      </c>
      <c r="AH62" s="33">
        <f t="shared" si="29"/>
        <v>0.29411764705882354</v>
      </c>
      <c r="AI62" s="33">
        <f t="shared" si="30"/>
        <v>0.86956521739130432</v>
      </c>
      <c r="AJ62" s="34">
        <f t="shared" si="31"/>
        <v>1.0588235294117647</v>
      </c>
      <c r="AK62" s="35">
        <f t="shared" si="32"/>
        <v>6.2388591800356386E-2</v>
      </c>
      <c r="AL62" s="33">
        <f t="shared" si="33"/>
        <v>0.55522208883553426</v>
      </c>
      <c r="AM62" s="33">
        <f t="shared" si="34"/>
        <v>0.66666666666666663</v>
      </c>
      <c r="AN62" s="34">
        <f t="shared" si="35"/>
        <v>0.8571428571428571</v>
      </c>
      <c r="AO62" s="36">
        <f t="shared" si="36"/>
        <v>0.4</v>
      </c>
      <c r="AP62" s="34">
        <f t="shared" si="37"/>
        <v>0.18181818181818182</v>
      </c>
      <c r="AQ62" s="33">
        <f t="shared" si="38"/>
        <v>0.65693430656934315</v>
      </c>
      <c r="AR62" s="33">
        <f t="shared" si="39"/>
        <v>0.70588235294117652</v>
      </c>
      <c r="AS62" s="34">
        <f t="shared" si="40"/>
        <v>0.66666666666666663</v>
      </c>
      <c r="AT62" s="36">
        <f t="shared" si="41"/>
        <v>0.44444444444444442</v>
      </c>
      <c r="AU62" s="34">
        <f t="shared" si="42"/>
        <v>0.11764705882352941</v>
      </c>
      <c r="AV62">
        <f t="shared" si="43"/>
        <v>67</v>
      </c>
    </row>
    <row r="63" spans="1:48" x14ac:dyDescent="0.2">
      <c r="A63" s="55" t="s">
        <v>34</v>
      </c>
      <c r="B63" s="55" t="s">
        <v>38</v>
      </c>
      <c r="C63" s="56">
        <v>1.3946759259259258E-2</v>
      </c>
      <c r="D63" s="55">
        <v>2</v>
      </c>
      <c r="E63" s="55">
        <v>34</v>
      </c>
      <c r="F63" s="55">
        <v>30</v>
      </c>
      <c r="G63" s="55">
        <v>7</v>
      </c>
      <c r="H63" s="55">
        <v>3</v>
      </c>
      <c r="I63" s="55">
        <v>8</v>
      </c>
      <c r="J63" s="55">
        <v>7</v>
      </c>
      <c r="K63" s="55">
        <v>6</v>
      </c>
      <c r="L63" s="55">
        <v>5</v>
      </c>
      <c r="M63" s="55">
        <v>4</v>
      </c>
      <c r="N63" s="55">
        <v>6</v>
      </c>
      <c r="O63" s="55">
        <v>8</v>
      </c>
      <c r="P63" s="55">
        <v>32</v>
      </c>
      <c r="Q63" s="55">
        <v>31</v>
      </c>
      <c r="R63" s="55">
        <v>2</v>
      </c>
      <c r="S63" s="55">
        <v>5</v>
      </c>
      <c r="T63" s="55">
        <v>16</v>
      </c>
      <c r="U63" s="55">
        <v>5</v>
      </c>
      <c r="V63" s="55">
        <v>13</v>
      </c>
      <c r="W63" s="55">
        <v>4</v>
      </c>
      <c r="X63" s="55">
        <v>6</v>
      </c>
      <c r="Y63" s="55">
        <v>4</v>
      </c>
      <c r="Z63" s="55">
        <v>12</v>
      </c>
      <c r="AA63" s="33">
        <f t="shared" si="22"/>
        <v>0.65909090909090906</v>
      </c>
      <c r="AB63" s="33">
        <f t="shared" si="23"/>
        <v>0.23333333333333334</v>
      </c>
      <c r="AC63" s="33">
        <f t="shared" si="24"/>
        <v>0.27272727272727271</v>
      </c>
      <c r="AD63" s="33">
        <f t="shared" si="25"/>
        <v>0.36363636363636365</v>
      </c>
      <c r="AE63" s="34">
        <f t="shared" si="26"/>
        <v>1.1333333333333333</v>
      </c>
      <c r="AF63" s="33">
        <f t="shared" si="27"/>
        <v>0.39285714285714285</v>
      </c>
      <c r="AG63" s="33">
        <f t="shared" si="28"/>
        <v>6.4516129032258063E-2</v>
      </c>
      <c r="AH63" s="33">
        <f t="shared" si="29"/>
        <v>0.23809523809523808</v>
      </c>
      <c r="AI63" s="33">
        <f t="shared" si="30"/>
        <v>0.42857142857142855</v>
      </c>
      <c r="AJ63" s="34">
        <f t="shared" si="31"/>
        <v>1.032258064516129</v>
      </c>
      <c r="AK63" s="35">
        <f t="shared" si="32"/>
        <v>0.1010752688172043</v>
      </c>
      <c r="AL63" s="33">
        <f t="shared" si="33"/>
        <v>0.66614420062695923</v>
      </c>
      <c r="AM63" s="33">
        <f t="shared" si="34"/>
        <v>0.72727272727272729</v>
      </c>
      <c r="AN63" s="34">
        <f t="shared" si="35"/>
        <v>0.8571428571428571</v>
      </c>
      <c r="AO63" s="36">
        <f t="shared" si="36"/>
        <v>0.5</v>
      </c>
      <c r="AP63" s="34">
        <f t="shared" si="37"/>
        <v>0.2</v>
      </c>
      <c r="AQ63" s="33">
        <f t="shared" si="38"/>
        <v>0.5221932114882506</v>
      </c>
      <c r="AR63" s="33">
        <f t="shared" si="39"/>
        <v>0.76190476190476186</v>
      </c>
      <c r="AS63" s="34">
        <f t="shared" si="40"/>
        <v>2</v>
      </c>
      <c r="AT63" s="36">
        <f t="shared" si="41"/>
        <v>0.44444444444444442</v>
      </c>
      <c r="AU63" s="34">
        <f t="shared" si="42"/>
        <v>0.12903225806451613</v>
      </c>
      <c r="AV63">
        <f t="shared" si="43"/>
        <v>61</v>
      </c>
    </row>
    <row r="64" spans="1:48" x14ac:dyDescent="0.2">
      <c r="A64" s="55" t="s">
        <v>34</v>
      </c>
      <c r="B64" s="55" t="s">
        <v>32</v>
      </c>
      <c r="C64" s="56">
        <v>1.3506944444444445E-2</v>
      </c>
      <c r="D64" s="55">
        <v>18</v>
      </c>
      <c r="E64" s="55">
        <v>40</v>
      </c>
      <c r="F64" s="55">
        <v>31</v>
      </c>
      <c r="G64" s="55">
        <v>3</v>
      </c>
      <c r="H64" s="55">
        <v>5</v>
      </c>
      <c r="I64" s="55">
        <v>6</v>
      </c>
      <c r="J64" s="55">
        <v>10</v>
      </c>
      <c r="K64" s="55">
        <v>10</v>
      </c>
      <c r="L64" s="55">
        <v>6</v>
      </c>
      <c r="M64" s="55">
        <v>3</v>
      </c>
      <c r="N64" s="55">
        <v>9</v>
      </c>
      <c r="O64" s="55">
        <v>3</v>
      </c>
      <c r="P64" s="55">
        <v>22</v>
      </c>
      <c r="Q64" s="55">
        <v>31</v>
      </c>
      <c r="R64" s="55">
        <v>8</v>
      </c>
      <c r="S64" s="55">
        <v>5</v>
      </c>
      <c r="T64" s="55">
        <v>15</v>
      </c>
      <c r="U64" s="55">
        <v>4</v>
      </c>
      <c r="V64" s="55">
        <v>11</v>
      </c>
      <c r="W64" s="55">
        <v>2</v>
      </c>
      <c r="X64" s="55">
        <v>9</v>
      </c>
      <c r="Y64" s="55">
        <v>4</v>
      </c>
      <c r="Z64" s="55">
        <v>10</v>
      </c>
      <c r="AA64" s="48">
        <f t="shared" si="22"/>
        <v>0.65517241379310343</v>
      </c>
      <c r="AB64" s="48">
        <f t="shared" si="23"/>
        <v>9.6774193548387094E-2</v>
      </c>
      <c r="AC64" s="48">
        <f t="shared" si="24"/>
        <v>0.45454545454545453</v>
      </c>
      <c r="AD64" s="48">
        <f t="shared" si="25"/>
        <v>0.10344827586206896</v>
      </c>
      <c r="AE64" s="49">
        <f t="shared" si="26"/>
        <v>1.2903225806451613</v>
      </c>
      <c r="AF64" s="48">
        <f t="shared" si="27"/>
        <v>0.26923076923076922</v>
      </c>
      <c r="AG64" s="48">
        <f t="shared" si="28"/>
        <v>0.25806451612903225</v>
      </c>
      <c r="AH64" s="48">
        <f t="shared" si="29"/>
        <v>0.25</v>
      </c>
      <c r="AI64" s="48">
        <f t="shared" si="30"/>
        <v>0.38461538461538464</v>
      </c>
      <c r="AJ64" s="49">
        <f t="shared" si="31"/>
        <v>0.70967741935483875</v>
      </c>
      <c r="AK64" s="50">
        <f t="shared" si="32"/>
        <v>0.58064516129032251</v>
      </c>
      <c r="AL64" s="48">
        <f t="shared" si="33"/>
        <v>0.65963060686015829</v>
      </c>
      <c r="AM64" s="48">
        <f t="shared" si="34"/>
        <v>0.54545454545454541</v>
      </c>
      <c r="AN64" s="49">
        <f t="shared" si="35"/>
        <v>3</v>
      </c>
      <c r="AO64" s="51">
        <f t="shared" si="36"/>
        <v>0.5625</v>
      </c>
      <c r="AP64" s="49">
        <f t="shared" si="37"/>
        <v>0.29032258064516131</v>
      </c>
      <c r="AQ64" s="48">
        <f t="shared" si="38"/>
        <v>0.39007092198581561</v>
      </c>
      <c r="AR64" s="48">
        <f t="shared" si="39"/>
        <v>0.75</v>
      </c>
      <c r="AS64" s="49">
        <f t="shared" si="40"/>
        <v>0.5</v>
      </c>
      <c r="AT64" s="51">
        <f t="shared" si="41"/>
        <v>0.66666666666666663</v>
      </c>
      <c r="AU64" s="49">
        <f t="shared" si="42"/>
        <v>0.12903225806451613</v>
      </c>
      <c r="AV64">
        <f t="shared" si="43"/>
        <v>62</v>
      </c>
    </row>
    <row r="65" spans="1:48" x14ac:dyDescent="0.2">
      <c r="A65" s="55" t="s">
        <v>40</v>
      </c>
      <c r="B65" s="55" t="s">
        <v>31</v>
      </c>
      <c r="C65" s="56">
        <v>1.3460648148148147E-2</v>
      </c>
      <c r="D65" s="55">
        <v>-2</v>
      </c>
      <c r="E65" s="55">
        <v>32</v>
      </c>
      <c r="F65" s="55">
        <v>34</v>
      </c>
      <c r="G65" s="55">
        <v>12</v>
      </c>
      <c r="H65" s="55">
        <v>2</v>
      </c>
      <c r="I65" s="55">
        <v>7</v>
      </c>
      <c r="J65" s="55">
        <v>10</v>
      </c>
      <c r="K65" s="55">
        <v>7</v>
      </c>
      <c r="L65" s="55">
        <v>4</v>
      </c>
      <c r="M65" s="55">
        <v>3</v>
      </c>
      <c r="N65" s="55">
        <v>9</v>
      </c>
      <c r="O65" s="55">
        <v>0</v>
      </c>
      <c r="P65" s="55">
        <v>34</v>
      </c>
      <c r="Q65" s="55">
        <v>33</v>
      </c>
      <c r="R65" s="55">
        <v>4</v>
      </c>
      <c r="S65" s="55">
        <v>2</v>
      </c>
      <c r="T65" s="55">
        <v>15</v>
      </c>
      <c r="U65" s="55">
        <v>10</v>
      </c>
      <c r="V65" s="55">
        <v>11</v>
      </c>
      <c r="W65" s="55">
        <v>2</v>
      </c>
      <c r="X65" s="55">
        <v>2</v>
      </c>
      <c r="Y65" s="55">
        <v>6</v>
      </c>
      <c r="Z65" s="55">
        <v>13</v>
      </c>
      <c r="AA65" s="33">
        <f t="shared" si="22"/>
        <v>0.66666666666666663</v>
      </c>
      <c r="AB65" s="33">
        <f t="shared" si="23"/>
        <v>0.35294117647058826</v>
      </c>
      <c r="AC65" s="33">
        <f t="shared" si="24"/>
        <v>0.22222222222222221</v>
      </c>
      <c r="AD65" s="33">
        <f t="shared" si="25"/>
        <v>0</v>
      </c>
      <c r="AE65" s="34">
        <f t="shared" si="26"/>
        <v>0.94117647058823528</v>
      </c>
      <c r="AF65" s="33">
        <f t="shared" si="27"/>
        <v>0.52</v>
      </c>
      <c r="AG65" s="33">
        <f t="shared" si="28"/>
        <v>0.12121212121212122</v>
      </c>
      <c r="AH65" s="33">
        <f t="shared" si="29"/>
        <v>0.11764705882352941</v>
      </c>
      <c r="AI65" s="33">
        <f t="shared" si="30"/>
        <v>0.52</v>
      </c>
      <c r="AJ65" s="34">
        <f t="shared" si="31"/>
        <v>1.0303030303030303</v>
      </c>
      <c r="AK65" s="35">
        <f t="shared" si="32"/>
        <v>-8.9126559714794995E-2</v>
      </c>
      <c r="AL65" s="33">
        <f t="shared" si="33"/>
        <v>0.66666666666666663</v>
      </c>
      <c r="AM65" s="33">
        <f t="shared" si="34"/>
        <v>0.77777777777777779</v>
      </c>
      <c r="AN65" s="34">
        <f t="shared" si="35"/>
        <v>0.75</v>
      </c>
      <c r="AO65" s="36">
        <f t="shared" si="36"/>
        <v>0.6428571428571429</v>
      </c>
      <c r="AP65" s="34">
        <f t="shared" si="37"/>
        <v>0.26470588235294118</v>
      </c>
      <c r="AQ65" s="33">
        <f t="shared" si="38"/>
        <v>0.61019382627422825</v>
      </c>
      <c r="AR65" s="33">
        <f t="shared" si="39"/>
        <v>0.88235294117647056</v>
      </c>
      <c r="AS65" s="34">
        <f t="shared" si="40"/>
        <v>1.5</v>
      </c>
      <c r="AT65" s="36">
        <f t="shared" si="41"/>
        <v>0.5</v>
      </c>
      <c r="AU65" s="34">
        <f t="shared" si="42"/>
        <v>0.18181818181818182</v>
      </c>
      <c r="AV65">
        <f t="shared" si="43"/>
        <v>67</v>
      </c>
    </row>
    <row r="66" spans="1:48" x14ac:dyDescent="0.2">
      <c r="A66" s="55" t="s">
        <v>29</v>
      </c>
      <c r="B66" s="55" t="s">
        <v>32</v>
      </c>
      <c r="C66" s="56">
        <v>1.329861111111111E-2</v>
      </c>
      <c r="D66" s="55">
        <v>-2</v>
      </c>
      <c r="E66" s="55">
        <v>26</v>
      </c>
      <c r="F66" s="55">
        <v>29</v>
      </c>
      <c r="G66" s="55">
        <v>5</v>
      </c>
      <c r="H66" s="55">
        <v>7</v>
      </c>
      <c r="I66" s="55">
        <v>10</v>
      </c>
      <c r="J66" s="55">
        <v>7</v>
      </c>
      <c r="K66" s="55">
        <v>10</v>
      </c>
      <c r="L66" s="55">
        <v>3</v>
      </c>
      <c r="M66" s="55">
        <v>9</v>
      </c>
      <c r="N66" s="55">
        <v>7</v>
      </c>
      <c r="O66" s="55">
        <v>4</v>
      </c>
      <c r="P66" s="55">
        <v>28</v>
      </c>
      <c r="Q66" s="55">
        <v>30</v>
      </c>
      <c r="R66" s="55">
        <v>9</v>
      </c>
      <c r="S66" s="55">
        <v>6</v>
      </c>
      <c r="T66" s="55">
        <v>9</v>
      </c>
      <c r="U66" s="55">
        <v>5</v>
      </c>
      <c r="V66" s="55">
        <v>11</v>
      </c>
      <c r="W66" s="55">
        <v>5</v>
      </c>
      <c r="X66" s="55">
        <v>4</v>
      </c>
      <c r="Y66" s="55">
        <v>6</v>
      </c>
      <c r="Z66" s="55">
        <v>4</v>
      </c>
      <c r="AA66" s="48">
        <f t="shared" ref="AA66:AA97" si="44">IFERROR((J66+1.5*L66)/(J66+K66+L66+M66),0)</f>
        <v>0.39655172413793105</v>
      </c>
      <c r="AB66" s="48">
        <f t="shared" ref="AB66:AB97" si="45">IFERROR(G66/F66,0)</f>
        <v>0.17241379310344829</v>
      </c>
      <c r="AC66" s="48">
        <f t="shared" ref="AC66:AC97" si="46">IFERROR(H66/(H66+I66),0)</f>
        <v>0.41176470588235292</v>
      </c>
      <c r="AD66" s="48">
        <f t="shared" ref="AD66:AD97" si="47">IFERROR(O66/(J66+K66+L66+M66),0)</f>
        <v>0.13793103448275862</v>
      </c>
      <c r="AE66" s="49">
        <f t="shared" ref="AE66:AE97" si="48">IFERROR(E66/F66,0)</f>
        <v>0.89655172413793105</v>
      </c>
      <c r="AF66" s="48">
        <f t="shared" ref="AF66:AF97" si="49">IFERROR((U66+1.5*W66)/(U66+V66+W66+X66),0)</f>
        <v>0.5</v>
      </c>
      <c r="AG66" s="48">
        <f t="shared" ref="AG66:AG97" si="50">IFERROR(R66/Q66,0)</f>
        <v>0.3</v>
      </c>
      <c r="AH66" s="48">
        <f t="shared" ref="AH66:AH97" si="51">IFERROR((S66/(S66+T66)),0)</f>
        <v>0.4</v>
      </c>
      <c r="AI66" s="48">
        <f t="shared" ref="AI66:AI97" si="52">IFERROR(Z66/(U66+V66+W66+X66),0)</f>
        <v>0.16</v>
      </c>
      <c r="AJ66" s="49">
        <f t="shared" ref="AJ66:AJ97" si="53">IFERROR(P66/Q66,0)</f>
        <v>0.93333333333333335</v>
      </c>
      <c r="AK66" s="50">
        <f t="shared" ref="AK66:AK97" si="54">AE66-AJ66</f>
        <v>-3.6781609195402298E-2</v>
      </c>
      <c r="AL66" s="48">
        <f t="shared" ref="AL66:AL97" si="55">IFERROR(E66/(2*((J66+K66+L66+M66)+0.44*O66)),0)</f>
        <v>0.42262678803641091</v>
      </c>
      <c r="AM66" s="48">
        <f t="shared" ref="AM66:AM97" si="56">IFERROR(I66/(H66+I66),0)</f>
        <v>0.58823529411764708</v>
      </c>
      <c r="AN66" s="49">
        <f t="shared" ref="AN66:AN97" si="57">IFERROR(N66/G66,0)</f>
        <v>1.4</v>
      </c>
      <c r="AO66" s="51">
        <f t="shared" ref="AO66:AO97" si="58">IFERROR(N66/(J66+L66),0)</f>
        <v>0.7</v>
      </c>
      <c r="AP66" s="49">
        <f t="shared" ref="AP66:AP97" si="59">IFERROR(N66/F66,0)</f>
        <v>0.2413793103448276</v>
      </c>
      <c r="AQ66" s="48">
        <f t="shared" ref="AQ66:AQ97" si="60">IFERROR(P66/(2*(U66+V66+W66+X66)+0.44*Z66),0)</f>
        <v>0.54095826893353949</v>
      </c>
      <c r="AR66" s="48">
        <f t="shared" ref="AR66:AR97" si="61">IFERROR(T66/(T66+S66),0)</f>
        <v>0.6</v>
      </c>
      <c r="AS66" s="49">
        <f t="shared" ref="AS66:AS97" si="62">IFERROR(Y66/R66,0)</f>
        <v>0.66666666666666663</v>
      </c>
      <c r="AT66" s="51">
        <f t="shared" ref="AT66:AT97" si="63">IFERROR(Y66/(U66+W66),0)</f>
        <v>0.6</v>
      </c>
      <c r="AU66" s="49">
        <f t="shared" ref="AU66:AU97" si="64">IFERROR(Y66/Q66,0)</f>
        <v>0.2</v>
      </c>
      <c r="AV66">
        <f t="shared" ref="AV66:AV97" si="65">F66+Q66</f>
        <v>59</v>
      </c>
    </row>
    <row r="67" spans="1:48" x14ac:dyDescent="0.2">
      <c r="A67" s="55" t="s">
        <v>29</v>
      </c>
      <c r="B67" s="55" t="s">
        <v>38</v>
      </c>
      <c r="C67" s="56">
        <v>1.2905092592592591E-2</v>
      </c>
      <c r="D67" s="55">
        <v>3</v>
      </c>
      <c r="E67" s="55">
        <v>34</v>
      </c>
      <c r="F67" s="55">
        <v>30</v>
      </c>
      <c r="G67" s="55">
        <v>8</v>
      </c>
      <c r="H67" s="55">
        <v>5</v>
      </c>
      <c r="I67" s="55">
        <v>7</v>
      </c>
      <c r="J67" s="55">
        <v>9</v>
      </c>
      <c r="K67" s="55">
        <v>7</v>
      </c>
      <c r="L67" s="55">
        <v>4</v>
      </c>
      <c r="M67" s="55">
        <v>6</v>
      </c>
      <c r="N67" s="55">
        <v>6</v>
      </c>
      <c r="O67" s="55">
        <v>8</v>
      </c>
      <c r="P67" s="55">
        <v>31</v>
      </c>
      <c r="Q67" s="55">
        <v>29</v>
      </c>
      <c r="R67" s="55">
        <v>6</v>
      </c>
      <c r="S67" s="55">
        <v>6</v>
      </c>
      <c r="T67" s="55">
        <v>10</v>
      </c>
      <c r="U67" s="55">
        <v>4</v>
      </c>
      <c r="V67" s="55">
        <v>8</v>
      </c>
      <c r="W67" s="55">
        <v>4</v>
      </c>
      <c r="X67" s="55">
        <v>6</v>
      </c>
      <c r="Y67" s="55">
        <v>6</v>
      </c>
      <c r="Z67" s="55">
        <v>14</v>
      </c>
      <c r="AA67" s="33">
        <f t="shared" si="44"/>
        <v>0.57692307692307687</v>
      </c>
      <c r="AB67" s="33">
        <f t="shared" si="45"/>
        <v>0.26666666666666666</v>
      </c>
      <c r="AC67" s="33">
        <f t="shared" si="46"/>
        <v>0.41666666666666669</v>
      </c>
      <c r="AD67" s="33">
        <f t="shared" si="47"/>
        <v>0.30769230769230771</v>
      </c>
      <c r="AE67" s="34">
        <f t="shared" si="48"/>
        <v>1.1333333333333333</v>
      </c>
      <c r="AF67" s="33">
        <f t="shared" si="49"/>
        <v>0.45454545454545453</v>
      </c>
      <c r="AG67" s="33">
        <f t="shared" si="50"/>
        <v>0.20689655172413793</v>
      </c>
      <c r="AH67" s="33">
        <f t="shared" si="51"/>
        <v>0.375</v>
      </c>
      <c r="AI67" s="33">
        <f t="shared" si="52"/>
        <v>0.63636363636363635</v>
      </c>
      <c r="AJ67" s="34">
        <f t="shared" si="53"/>
        <v>1.0689655172413792</v>
      </c>
      <c r="AK67" s="35">
        <f t="shared" si="54"/>
        <v>6.4367816091954078E-2</v>
      </c>
      <c r="AL67" s="33">
        <f t="shared" si="55"/>
        <v>0.57588075880758804</v>
      </c>
      <c r="AM67" s="33">
        <f t="shared" si="56"/>
        <v>0.58333333333333337</v>
      </c>
      <c r="AN67" s="34">
        <f t="shared" si="57"/>
        <v>0.75</v>
      </c>
      <c r="AO67" s="36">
        <f t="shared" si="58"/>
        <v>0.46153846153846156</v>
      </c>
      <c r="AP67" s="34">
        <f t="shared" si="59"/>
        <v>0.2</v>
      </c>
      <c r="AQ67" s="33">
        <f t="shared" si="60"/>
        <v>0.61802232854864436</v>
      </c>
      <c r="AR67" s="33">
        <f t="shared" si="61"/>
        <v>0.625</v>
      </c>
      <c r="AS67" s="34">
        <f t="shared" si="62"/>
        <v>1</v>
      </c>
      <c r="AT67" s="36">
        <f t="shared" si="63"/>
        <v>0.75</v>
      </c>
      <c r="AU67" s="34">
        <f t="shared" si="64"/>
        <v>0.20689655172413793</v>
      </c>
      <c r="AV67">
        <f t="shared" si="65"/>
        <v>59</v>
      </c>
    </row>
    <row r="68" spans="1:48" x14ac:dyDescent="0.2">
      <c r="A68" s="55" t="s">
        <v>30</v>
      </c>
      <c r="B68" s="55" t="s">
        <v>39</v>
      </c>
      <c r="C68" s="56">
        <v>1.1469907407407408E-2</v>
      </c>
      <c r="D68" s="55">
        <v>-4</v>
      </c>
      <c r="E68" s="55">
        <v>24</v>
      </c>
      <c r="F68" s="55">
        <v>27</v>
      </c>
      <c r="G68" s="55">
        <v>5</v>
      </c>
      <c r="H68" s="55">
        <v>1</v>
      </c>
      <c r="I68" s="55">
        <v>12</v>
      </c>
      <c r="J68" s="55">
        <v>8</v>
      </c>
      <c r="K68" s="55">
        <v>9</v>
      </c>
      <c r="L68" s="55">
        <v>2</v>
      </c>
      <c r="M68" s="55">
        <v>5</v>
      </c>
      <c r="N68" s="55">
        <v>4</v>
      </c>
      <c r="O68" s="55">
        <v>3</v>
      </c>
      <c r="P68" s="55">
        <v>28</v>
      </c>
      <c r="Q68" s="55">
        <v>30</v>
      </c>
      <c r="R68" s="55">
        <v>6</v>
      </c>
      <c r="S68" s="55">
        <v>1</v>
      </c>
      <c r="T68" s="55">
        <v>10</v>
      </c>
      <c r="U68" s="55">
        <v>4</v>
      </c>
      <c r="V68" s="55">
        <v>2</v>
      </c>
      <c r="W68" s="55">
        <v>4</v>
      </c>
      <c r="X68" s="55">
        <v>8</v>
      </c>
      <c r="Y68" s="55">
        <v>4</v>
      </c>
      <c r="Z68" s="55">
        <v>14</v>
      </c>
      <c r="AA68" s="33">
        <f t="shared" si="44"/>
        <v>0.45833333333333331</v>
      </c>
      <c r="AB68" s="33">
        <f t="shared" si="45"/>
        <v>0.18518518518518517</v>
      </c>
      <c r="AC68" s="33">
        <f t="shared" si="46"/>
        <v>7.6923076923076927E-2</v>
      </c>
      <c r="AD68" s="33">
        <f t="shared" si="47"/>
        <v>0.125</v>
      </c>
      <c r="AE68" s="34">
        <f t="shared" si="48"/>
        <v>0.88888888888888884</v>
      </c>
      <c r="AF68" s="33">
        <f t="shared" si="49"/>
        <v>0.55555555555555558</v>
      </c>
      <c r="AG68" s="33">
        <f t="shared" si="50"/>
        <v>0.2</v>
      </c>
      <c r="AH68" s="33">
        <f t="shared" si="51"/>
        <v>9.0909090909090912E-2</v>
      </c>
      <c r="AI68" s="33">
        <f t="shared" si="52"/>
        <v>0.77777777777777779</v>
      </c>
      <c r="AJ68" s="34">
        <f t="shared" si="53"/>
        <v>0.93333333333333335</v>
      </c>
      <c r="AK68" s="35">
        <f t="shared" si="54"/>
        <v>-4.4444444444444509E-2</v>
      </c>
      <c r="AL68" s="33">
        <f t="shared" si="55"/>
        <v>0.47393364928909953</v>
      </c>
      <c r="AM68" s="33">
        <f t="shared" si="56"/>
        <v>0.92307692307692313</v>
      </c>
      <c r="AN68" s="34">
        <f t="shared" si="57"/>
        <v>0.8</v>
      </c>
      <c r="AO68" s="36">
        <f t="shared" si="58"/>
        <v>0.4</v>
      </c>
      <c r="AP68" s="34">
        <f t="shared" si="59"/>
        <v>0.14814814814814814</v>
      </c>
      <c r="AQ68" s="33">
        <f t="shared" si="60"/>
        <v>0.66413662239089188</v>
      </c>
      <c r="AR68" s="33">
        <f t="shared" si="61"/>
        <v>0.90909090909090906</v>
      </c>
      <c r="AS68" s="34">
        <f t="shared" si="62"/>
        <v>0.66666666666666663</v>
      </c>
      <c r="AT68" s="36">
        <f t="shared" si="63"/>
        <v>0.5</v>
      </c>
      <c r="AU68" s="34">
        <f t="shared" si="64"/>
        <v>0.13333333333333333</v>
      </c>
      <c r="AV68">
        <f t="shared" si="65"/>
        <v>57</v>
      </c>
    </row>
    <row r="69" spans="1:48" x14ac:dyDescent="0.2">
      <c r="A69" s="55" t="s">
        <v>31</v>
      </c>
      <c r="B69" s="55" t="s">
        <v>42</v>
      </c>
      <c r="C69" s="56">
        <v>1.0567129629629629E-2</v>
      </c>
      <c r="D69" s="55">
        <v>10</v>
      </c>
      <c r="E69" s="55">
        <v>30</v>
      </c>
      <c r="F69" s="55">
        <v>27</v>
      </c>
      <c r="G69" s="55">
        <v>6</v>
      </c>
      <c r="H69" s="55">
        <v>7</v>
      </c>
      <c r="I69" s="55">
        <v>9</v>
      </c>
      <c r="J69" s="55">
        <v>8</v>
      </c>
      <c r="K69" s="55">
        <v>8</v>
      </c>
      <c r="L69" s="55">
        <v>4</v>
      </c>
      <c r="M69" s="55">
        <v>6</v>
      </c>
      <c r="N69" s="55">
        <v>7</v>
      </c>
      <c r="O69" s="55">
        <v>6</v>
      </c>
      <c r="P69" s="55">
        <v>20</v>
      </c>
      <c r="Q69" s="55">
        <v>24</v>
      </c>
      <c r="R69" s="55">
        <v>9</v>
      </c>
      <c r="S69" s="55">
        <v>3</v>
      </c>
      <c r="T69" s="55">
        <v>6</v>
      </c>
      <c r="U69" s="55">
        <v>4</v>
      </c>
      <c r="V69" s="55">
        <v>6</v>
      </c>
      <c r="W69" s="55">
        <v>1</v>
      </c>
      <c r="X69" s="55">
        <v>1</v>
      </c>
      <c r="Y69" s="55">
        <v>1</v>
      </c>
      <c r="Z69" s="55">
        <v>13</v>
      </c>
      <c r="AA69" s="33">
        <f t="shared" si="44"/>
        <v>0.53846153846153844</v>
      </c>
      <c r="AB69" s="33">
        <f t="shared" si="45"/>
        <v>0.22222222222222221</v>
      </c>
      <c r="AC69" s="33">
        <f t="shared" si="46"/>
        <v>0.4375</v>
      </c>
      <c r="AD69" s="33">
        <f t="shared" si="47"/>
        <v>0.23076923076923078</v>
      </c>
      <c r="AE69" s="34">
        <f t="shared" si="48"/>
        <v>1.1111111111111112</v>
      </c>
      <c r="AF69" s="33">
        <f t="shared" si="49"/>
        <v>0.45833333333333331</v>
      </c>
      <c r="AG69" s="33">
        <f t="shared" si="50"/>
        <v>0.375</v>
      </c>
      <c r="AH69" s="33">
        <f t="shared" si="51"/>
        <v>0.33333333333333331</v>
      </c>
      <c r="AI69" s="33">
        <f t="shared" si="52"/>
        <v>1.0833333333333333</v>
      </c>
      <c r="AJ69" s="34">
        <f t="shared" si="53"/>
        <v>0.83333333333333337</v>
      </c>
      <c r="AK69" s="35">
        <f t="shared" si="54"/>
        <v>0.27777777777777779</v>
      </c>
      <c r="AL69" s="33">
        <f t="shared" si="55"/>
        <v>0.52374301675977653</v>
      </c>
      <c r="AM69" s="33">
        <f t="shared" si="56"/>
        <v>0.5625</v>
      </c>
      <c r="AN69" s="34">
        <f t="shared" si="57"/>
        <v>1.1666666666666667</v>
      </c>
      <c r="AO69" s="36">
        <f t="shared" si="58"/>
        <v>0.58333333333333337</v>
      </c>
      <c r="AP69" s="34">
        <f t="shared" si="59"/>
        <v>0.25925925925925924</v>
      </c>
      <c r="AQ69" s="33">
        <f t="shared" si="60"/>
        <v>0.67294751009421272</v>
      </c>
      <c r="AR69" s="33">
        <f t="shared" si="61"/>
        <v>0.66666666666666663</v>
      </c>
      <c r="AS69" s="34">
        <f t="shared" si="62"/>
        <v>0.1111111111111111</v>
      </c>
      <c r="AT69" s="36">
        <f t="shared" si="63"/>
        <v>0.2</v>
      </c>
      <c r="AU69" s="34">
        <f t="shared" si="64"/>
        <v>4.1666666666666664E-2</v>
      </c>
      <c r="AV69">
        <f t="shared" si="65"/>
        <v>51</v>
      </c>
    </row>
    <row r="70" spans="1:48" x14ac:dyDescent="0.2">
      <c r="A70" s="55" t="s">
        <v>32</v>
      </c>
      <c r="B70" s="55" t="s">
        <v>42</v>
      </c>
      <c r="C70" s="56">
        <v>8.6458333333333335E-3</v>
      </c>
      <c r="D70" s="55">
        <v>7</v>
      </c>
      <c r="E70" s="55">
        <v>26</v>
      </c>
      <c r="F70" s="55">
        <v>20</v>
      </c>
      <c r="G70" s="55">
        <v>4</v>
      </c>
      <c r="H70" s="55">
        <v>4</v>
      </c>
      <c r="I70" s="55">
        <v>7</v>
      </c>
      <c r="J70" s="55">
        <v>6</v>
      </c>
      <c r="K70" s="55">
        <v>5</v>
      </c>
      <c r="L70" s="55">
        <v>4</v>
      </c>
      <c r="M70" s="55">
        <v>4</v>
      </c>
      <c r="N70" s="55">
        <v>6</v>
      </c>
      <c r="O70" s="55">
        <v>4</v>
      </c>
      <c r="P70" s="55">
        <v>19</v>
      </c>
      <c r="Q70" s="55">
        <v>21</v>
      </c>
      <c r="R70" s="55">
        <v>9</v>
      </c>
      <c r="S70" s="55">
        <v>1</v>
      </c>
      <c r="T70" s="55">
        <v>4</v>
      </c>
      <c r="U70" s="55">
        <v>3</v>
      </c>
      <c r="V70" s="55">
        <v>4</v>
      </c>
      <c r="W70" s="55">
        <v>1</v>
      </c>
      <c r="X70" s="55">
        <v>0</v>
      </c>
      <c r="Y70" s="55">
        <v>1</v>
      </c>
      <c r="Z70" s="55">
        <v>12</v>
      </c>
      <c r="AA70" s="33">
        <f t="shared" si="44"/>
        <v>0.63157894736842102</v>
      </c>
      <c r="AB70" s="33">
        <f t="shared" si="45"/>
        <v>0.2</v>
      </c>
      <c r="AC70" s="33">
        <f t="shared" si="46"/>
        <v>0.36363636363636365</v>
      </c>
      <c r="AD70" s="33">
        <f t="shared" si="47"/>
        <v>0.21052631578947367</v>
      </c>
      <c r="AE70" s="34">
        <f t="shared" si="48"/>
        <v>1.3</v>
      </c>
      <c r="AF70" s="33">
        <f t="shared" si="49"/>
        <v>0.5625</v>
      </c>
      <c r="AG70" s="33">
        <f t="shared" si="50"/>
        <v>0.42857142857142855</v>
      </c>
      <c r="AH70" s="33">
        <f t="shared" si="51"/>
        <v>0.2</v>
      </c>
      <c r="AI70" s="33">
        <f t="shared" si="52"/>
        <v>1.5</v>
      </c>
      <c r="AJ70" s="34">
        <f t="shared" si="53"/>
        <v>0.90476190476190477</v>
      </c>
      <c r="AK70" s="35">
        <f t="shared" si="54"/>
        <v>0.39523809523809528</v>
      </c>
      <c r="AL70" s="33">
        <f t="shared" si="55"/>
        <v>0.62620423892100185</v>
      </c>
      <c r="AM70" s="33">
        <f t="shared" si="56"/>
        <v>0.63636363636363635</v>
      </c>
      <c r="AN70" s="34">
        <f t="shared" si="57"/>
        <v>1.5</v>
      </c>
      <c r="AO70" s="36">
        <f t="shared" si="58"/>
        <v>0.6</v>
      </c>
      <c r="AP70" s="34">
        <f t="shared" si="59"/>
        <v>0.3</v>
      </c>
      <c r="AQ70" s="33">
        <f t="shared" si="60"/>
        <v>0.89285714285714279</v>
      </c>
      <c r="AR70" s="33">
        <f t="shared" si="61"/>
        <v>0.8</v>
      </c>
      <c r="AS70" s="34">
        <f t="shared" si="62"/>
        <v>0.1111111111111111</v>
      </c>
      <c r="AT70" s="36">
        <f t="shared" si="63"/>
        <v>0.25</v>
      </c>
      <c r="AU70" s="34">
        <f t="shared" si="64"/>
        <v>4.7619047619047616E-2</v>
      </c>
      <c r="AV70">
        <f t="shared" si="65"/>
        <v>41</v>
      </c>
    </row>
    <row r="71" spans="1:48" x14ac:dyDescent="0.2">
      <c r="A71" s="55" t="s">
        <v>41</v>
      </c>
      <c r="B71" s="55" t="s">
        <v>42</v>
      </c>
      <c r="C71" s="56">
        <v>6.875E-3</v>
      </c>
      <c r="D71" s="55">
        <v>6</v>
      </c>
      <c r="E71" s="55">
        <v>16</v>
      </c>
      <c r="F71" s="55">
        <v>16</v>
      </c>
      <c r="G71" s="55">
        <v>4</v>
      </c>
      <c r="H71" s="55">
        <v>3</v>
      </c>
      <c r="I71" s="55">
        <v>7</v>
      </c>
      <c r="J71" s="55">
        <v>4</v>
      </c>
      <c r="K71" s="55">
        <v>6</v>
      </c>
      <c r="L71" s="55">
        <v>2</v>
      </c>
      <c r="M71" s="55">
        <v>2</v>
      </c>
      <c r="N71" s="55">
        <v>3</v>
      </c>
      <c r="O71" s="55">
        <v>5</v>
      </c>
      <c r="P71" s="55">
        <v>10</v>
      </c>
      <c r="Q71" s="55">
        <v>16</v>
      </c>
      <c r="R71" s="55">
        <v>8</v>
      </c>
      <c r="S71" s="55">
        <v>2</v>
      </c>
      <c r="T71" s="55">
        <v>2</v>
      </c>
      <c r="U71" s="55">
        <v>1</v>
      </c>
      <c r="V71" s="55">
        <v>2</v>
      </c>
      <c r="W71" s="55">
        <v>0</v>
      </c>
      <c r="X71" s="55">
        <v>1</v>
      </c>
      <c r="Y71" s="55">
        <v>0</v>
      </c>
      <c r="Z71" s="55">
        <v>11</v>
      </c>
      <c r="AA71" s="33">
        <f t="shared" si="44"/>
        <v>0.5</v>
      </c>
      <c r="AB71" s="33">
        <f t="shared" si="45"/>
        <v>0.25</v>
      </c>
      <c r="AC71" s="33">
        <f t="shared" si="46"/>
        <v>0.3</v>
      </c>
      <c r="AD71" s="33">
        <f t="shared" si="47"/>
        <v>0.35714285714285715</v>
      </c>
      <c r="AE71" s="34">
        <f t="shared" si="48"/>
        <v>1</v>
      </c>
      <c r="AF71" s="33">
        <f t="shared" si="49"/>
        <v>0.25</v>
      </c>
      <c r="AG71" s="33">
        <f t="shared" si="50"/>
        <v>0.5</v>
      </c>
      <c r="AH71" s="33">
        <f t="shared" si="51"/>
        <v>0.5</v>
      </c>
      <c r="AI71" s="33">
        <f t="shared" si="52"/>
        <v>2.75</v>
      </c>
      <c r="AJ71" s="34">
        <f t="shared" si="53"/>
        <v>0.625</v>
      </c>
      <c r="AK71" s="35">
        <f t="shared" si="54"/>
        <v>0.375</v>
      </c>
      <c r="AL71" s="33">
        <f t="shared" si="55"/>
        <v>0.49382716049382719</v>
      </c>
      <c r="AM71" s="33">
        <f t="shared" si="56"/>
        <v>0.7</v>
      </c>
      <c r="AN71" s="34">
        <f t="shared" si="57"/>
        <v>0.75</v>
      </c>
      <c r="AO71" s="36">
        <f t="shared" si="58"/>
        <v>0.5</v>
      </c>
      <c r="AP71" s="34">
        <f t="shared" si="59"/>
        <v>0.1875</v>
      </c>
      <c r="AQ71" s="33">
        <f t="shared" si="60"/>
        <v>0.77881619937694702</v>
      </c>
      <c r="AR71" s="33">
        <f t="shared" si="61"/>
        <v>0.5</v>
      </c>
      <c r="AS71" s="34">
        <f t="shared" si="62"/>
        <v>0</v>
      </c>
      <c r="AT71" s="36">
        <f t="shared" si="63"/>
        <v>0</v>
      </c>
      <c r="AU71" s="34">
        <f t="shared" si="64"/>
        <v>0</v>
      </c>
      <c r="AV71">
        <f t="shared" si="65"/>
        <v>32</v>
      </c>
    </row>
    <row r="72" spans="1:48" x14ac:dyDescent="0.2">
      <c r="A72" s="55" t="s">
        <v>28</v>
      </c>
      <c r="B72" s="55" t="s">
        <v>42</v>
      </c>
      <c r="C72" s="56">
        <v>6.2037037037037043E-3</v>
      </c>
      <c r="D72" s="55">
        <v>9</v>
      </c>
      <c r="E72" s="55">
        <v>19</v>
      </c>
      <c r="F72" s="55">
        <v>15</v>
      </c>
      <c r="G72" s="55">
        <v>4</v>
      </c>
      <c r="H72" s="55">
        <v>3</v>
      </c>
      <c r="I72" s="55">
        <v>4</v>
      </c>
      <c r="J72" s="55">
        <v>5</v>
      </c>
      <c r="K72" s="55">
        <v>3</v>
      </c>
      <c r="L72" s="55">
        <v>2</v>
      </c>
      <c r="M72" s="55">
        <v>2</v>
      </c>
      <c r="N72" s="55">
        <v>3</v>
      </c>
      <c r="O72" s="55">
        <v>6</v>
      </c>
      <c r="P72" s="55">
        <v>10</v>
      </c>
      <c r="Q72" s="55">
        <v>13</v>
      </c>
      <c r="R72" s="55">
        <v>8</v>
      </c>
      <c r="S72" s="55">
        <v>1</v>
      </c>
      <c r="T72" s="55">
        <v>1</v>
      </c>
      <c r="U72" s="55">
        <v>0</v>
      </c>
      <c r="V72" s="55">
        <v>1</v>
      </c>
      <c r="W72" s="55">
        <v>1</v>
      </c>
      <c r="X72" s="55">
        <v>1</v>
      </c>
      <c r="Y72" s="55">
        <v>1</v>
      </c>
      <c r="Z72" s="55">
        <v>8</v>
      </c>
      <c r="AA72" s="48">
        <f t="shared" si="44"/>
        <v>0.66666666666666663</v>
      </c>
      <c r="AB72" s="48">
        <f t="shared" si="45"/>
        <v>0.26666666666666666</v>
      </c>
      <c r="AC72" s="48">
        <f t="shared" si="46"/>
        <v>0.42857142857142855</v>
      </c>
      <c r="AD72" s="48">
        <f t="shared" si="47"/>
        <v>0.5</v>
      </c>
      <c r="AE72" s="49">
        <f t="shared" si="48"/>
        <v>1.2666666666666666</v>
      </c>
      <c r="AF72" s="48">
        <f t="shared" si="49"/>
        <v>0.5</v>
      </c>
      <c r="AG72" s="48">
        <f t="shared" si="50"/>
        <v>0.61538461538461542</v>
      </c>
      <c r="AH72" s="48">
        <f t="shared" si="51"/>
        <v>0.5</v>
      </c>
      <c r="AI72" s="48">
        <f t="shared" si="52"/>
        <v>2.6666666666666665</v>
      </c>
      <c r="AJ72" s="49">
        <f t="shared" si="53"/>
        <v>0.76923076923076927</v>
      </c>
      <c r="AK72" s="50">
        <f t="shared" si="54"/>
        <v>0.49743589743589733</v>
      </c>
      <c r="AL72" s="48">
        <f t="shared" si="55"/>
        <v>0.64890710382513661</v>
      </c>
      <c r="AM72" s="48">
        <f t="shared" si="56"/>
        <v>0.5714285714285714</v>
      </c>
      <c r="AN72" s="49">
        <f t="shared" si="57"/>
        <v>0.75</v>
      </c>
      <c r="AO72" s="51">
        <f t="shared" si="58"/>
        <v>0.42857142857142855</v>
      </c>
      <c r="AP72" s="49">
        <f t="shared" si="59"/>
        <v>0.2</v>
      </c>
      <c r="AQ72" s="48">
        <f t="shared" si="60"/>
        <v>1.0504201680672269</v>
      </c>
      <c r="AR72" s="48">
        <f t="shared" si="61"/>
        <v>0.5</v>
      </c>
      <c r="AS72" s="49">
        <f t="shared" si="62"/>
        <v>0.125</v>
      </c>
      <c r="AT72" s="51">
        <f t="shared" si="63"/>
        <v>1</v>
      </c>
      <c r="AU72" s="49">
        <f t="shared" si="64"/>
        <v>7.6923076923076927E-2</v>
      </c>
      <c r="AV72">
        <f t="shared" si="65"/>
        <v>28</v>
      </c>
    </row>
    <row r="73" spans="1:48" x14ac:dyDescent="0.2">
      <c r="A73" s="55" t="s">
        <v>31</v>
      </c>
      <c r="B73" s="55" t="s">
        <v>41</v>
      </c>
      <c r="C73" s="56">
        <v>6.0069444444444441E-3</v>
      </c>
      <c r="D73" s="55">
        <v>9</v>
      </c>
      <c r="E73" s="55">
        <v>15</v>
      </c>
      <c r="F73" s="55">
        <v>13</v>
      </c>
      <c r="G73" s="55">
        <v>3</v>
      </c>
      <c r="H73" s="55">
        <v>3</v>
      </c>
      <c r="I73" s="55">
        <v>5</v>
      </c>
      <c r="J73" s="55">
        <v>4</v>
      </c>
      <c r="K73" s="55">
        <v>5</v>
      </c>
      <c r="L73" s="55">
        <v>2</v>
      </c>
      <c r="M73" s="55">
        <v>2</v>
      </c>
      <c r="N73" s="55">
        <v>3</v>
      </c>
      <c r="O73" s="55">
        <v>3</v>
      </c>
      <c r="P73" s="55">
        <v>6</v>
      </c>
      <c r="Q73" s="55">
        <v>13</v>
      </c>
      <c r="R73" s="55">
        <v>7</v>
      </c>
      <c r="S73" s="55">
        <v>2</v>
      </c>
      <c r="T73" s="55">
        <v>2</v>
      </c>
      <c r="U73" s="55">
        <v>1</v>
      </c>
      <c r="V73" s="55">
        <v>2</v>
      </c>
      <c r="W73" s="55">
        <v>0</v>
      </c>
      <c r="X73" s="55">
        <v>1</v>
      </c>
      <c r="Y73" s="55">
        <v>0</v>
      </c>
      <c r="Z73" s="55">
        <v>7</v>
      </c>
      <c r="AA73" s="48">
        <f t="shared" si="44"/>
        <v>0.53846153846153844</v>
      </c>
      <c r="AB73" s="48">
        <f t="shared" si="45"/>
        <v>0.23076923076923078</v>
      </c>
      <c r="AC73" s="48">
        <f t="shared" si="46"/>
        <v>0.375</v>
      </c>
      <c r="AD73" s="48">
        <f t="shared" si="47"/>
        <v>0.23076923076923078</v>
      </c>
      <c r="AE73" s="49">
        <f t="shared" si="48"/>
        <v>1.1538461538461537</v>
      </c>
      <c r="AF73" s="48">
        <f t="shared" si="49"/>
        <v>0.25</v>
      </c>
      <c r="AG73" s="48">
        <f t="shared" si="50"/>
        <v>0.53846153846153844</v>
      </c>
      <c r="AH73" s="48">
        <f t="shared" si="51"/>
        <v>0.5</v>
      </c>
      <c r="AI73" s="48">
        <f t="shared" si="52"/>
        <v>1.75</v>
      </c>
      <c r="AJ73" s="49">
        <f t="shared" si="53"/>
        <v>0.46153846153846156</v>
      </c>
      <c r="AK73" s="50">
        <f t="shared" si="54"/>
        <v>0.69230769230769218</v>
      </c>
      <c r="AL73" s="48">
        <f t="shared" si="55"/>
        <v>0.52374301675977653</v>
      </c>
      <c r="AM73" s="48">
        <f t="shared" si="56"/>
        <v>0.625</v>
      </c>
      <c r="AN73" s="49">
        <f t="shared" si="57"/>
        <v>1</v>
      </c>
      <c r="AO73" s="51">
        <f t="shared" si="58"/>
        <v>0.5</v>
      </c>
      <c r="AP73" s="49">
        <f t="shared" si="59"/>
        <v>0.23076923076923078</v>
      </c>
      <c r="AQ73" s="48">
        <f t="shared" si="60"/>
        <v>0.54151624548736466</v>
      </c>
      <c r="AR73" s="48">
        <f t="shared" si="61"/>
        <v>0.5</v>
      </c>
      <c r="AS73" s="49">
        <f t="shared" si="62"/>
        <v>0</v>
      </c>
      <c r="AT73" s="51">
        <f t="shared" si="63"/>
        <v>0</v>
      </c>
      <c r="AU73" s="49">
        <f t="shared" si="64"/>
        <v>0</v>
      </c>
      <c r="AV73">
        <f t="shared" si="65"/>
        <v>26</v>
      </c>
    </row>
    <row r="74" spans="1:48" x14ac:dyDescent="0.2">
      <c r="A74" s="55" t="s">
        <v>39</v>
      </c>
      <c r="B74" s="55" t="s">
        <v>41</v>
      </c>
      <c r="C74" s="56">
        <v>5.7175925925925927E-3</v>
      </c>
      <c r="D74" s="55">
        <v>8</v>
      </c>
      <c r="E74" s="55">
        <v>18</v>
      </c>
      <c r="F74" s="55">
        <v>16</v>
      </c>
      <c r="G74" s="55">
        <v>4</v>
      </c>
      <c r="H74" s="55">
        <v>4</v>
      </c>
      <c r="I74" s="55">
        <v>3</v>
      </c>
      <c r="J74" s="55">
        <v>5</v>
      </c>
      <c r="K74" s="55">
        <v>4</v>
      </c>
      <c r="L74" s="55">
        <v>2</v>
      </c>
      <c r="M74" s="55">
        <v>3</v>
      </c>
      <c r="N74" s="55">
        <v>4</v>
      </c>
      <c r="O74" s="55">
        <v>4</v>
      </c>
      <c r="P74" s="55">
        <v>10</v>
      </c>
      <c r="Q74" s="55">
        <v>15</v>
      </c>
      <c r="R74" s="55">
        <v>3</v>
      </c>
      <c r="S74" s="55">
        <v>1</v>
      </c>
      <c r="T74" s="55">
        <v>7</v>
      </c>
      <c r="U74" s="55">
        <v>3</v>
      </c>
      <c r="V74" s="55">
        <v>6</v>
      </c>
      <c r="W74" s="55">
        <v>1</v>
      </c>
      <c r="X74" s="55">
        <v>1</v>
      </c>
      <c r="Y74" s="55">
        <v>1</v>
      </c>
      <c r="Z74" s="55">
        <v>3</v>
      </c>
      <c r="AA74" s="48">
        <f t="shared" si="44"/>
        <v>0.5714285714285714</v>
      </c>
      <c r="AB74" s="48">
        <f t="shared" si="45"/>
        <v>0.25</v>
      </c>
      <c r="AC74" s="48">
        <f t="shared" si="46"/>
        <v>0.5714285714285714</v>
      </c>
      <c r="AD74" s="48">
        <f t="shared" si="47"/>
        <v>0.2857142857142857</v>
      </c>
      <c r="AE74" s="49">
        <f t="shared" si="48"/>
        <v>1.125</v>
      </c>
      <c r="AF74" s="48">
        <f t="shared" si="49"/>
        <v>0.40909090909090912</v>
      </c>
      <c r="AG74" s="48">
        <f t="shared" si="50"/>
        <v>0.2</v>
      </c>
      <c r="AH74" s="48">
        <f t="shared" si="51"/>
        <v>0.125</v>
      </c>
      <c r="AI74" s="48">
        <f t="shared" si="52"/>
        <v>0.27272727272727271</v>
      </c>
      <c r="AJ74" s="49">
        <f t="shared" si="53"/>
        <v>0.66666666666666663</v>
      </c>
      <c r="AK74" s="50">
        <f t="shared" si="54"/>
        <v>0.45833333333333337</v>
      </c>
      <c r="AL74" s="48">
        <f t="shared" si="55"/>
        <v>0.57106598984771573</v>
      </c>
      <c r="AM74" s="48">
        <f t="shared" si="56"/>
        <v>0.42857142857142855</v>
      </c>
      <c r="AN74" s="49">
        <f t="shared" si="57"/>
        <v>1</v>
      </c>
      <c r="AO74" s="51">
        <f t="shared" si="58"/>
        <v>0.5714285714285714</v>
      </c>
      <c r="AP74" s="49">
        <f t="shared" si="59"/>
        <v>0.25</v>
      </c>
      <c r="AQ74" s="48">
        <f t="shared" si="60"/>
        <v>0.42881646655231559</v>
      </c>
      <c r="AR74" s="48">
        <f t="shared" si="61"/>
        <v>0.875</v>
      </c>
      <c r="AS74" s="49">
        <f t="shared" si="62"/>
        <v>0.33333333333333331</v>
      </c>
      <c r="AT74" s="51">
        <f t="shared" si="63"/>
        <v>0.25</v>
      </c>
      <c r="AU74" s="49">
        <f t="shared" si="64"/>
        <v>6.6666666666666666E-2</v>
      </c>
      <c r="AV74">
        <f t="shared" si="65"/>
        <v>31</v>
      </c>
    </row>
    <row r="75" spans="1:48" x14ac:dyDescent="0.2">
      <c r="A75" s="55" t="s">
        <v>42</v>
      </c>
      <c r="B75" s="55" t="s">
        <v>43</v>
      </c>
      <c r="C75" s="56">
        <v>5.6828703703703702E-3</v>
      </c>
      <c r="D75" s="55">
        <v>2</v>
      </c>
      <c r="E75" s="55">
        <v>14</v>
      </c>
      <c r="F75" s="55">
        <v>13</v>
      </c>
      <c r="G75" s="55">
        <v>1</v>
      </c>
      <c r="H75" s="55">
        <v>3</v>
      </c>
      <c r="I75" s="55">
        <v>6</v>
      </c>
      <c r="J75" s="55">
        <v>2</v>
      </c>
      <c r="K75" s="55">
        <v>6</v>
      </c>
      <c r="L75" s="55">
        <v>2</v>
      </c>
      <c r="M75" s="55">
        <v>2</v>
      </c>
      <c r="N75" s="55">
        <v>3</v>
      </c>
      <c r="O75" s="55">
        <v>6</v>
      </c>
      <c r="P75" s="55">
        <v>12</v>
      </c>
      <c r="Q75" s="55">
        <v>13</v>
      </c>
      <c r="R75" s="55">
        <v>5</v>
      </c>
      <c r="S75" s="55">
        <v>1</v>
      </c>
      <c r="T75" s="55">
        <v>3</v>
      </c>
      <c r="U75" s="55">
        <v>1</v>
      </c>
      <c r="V75" s="55">
        <v>3</v>
      </c>
      <c r="W75" s="55">
        <v>1</v>
      </c>
      <c r="X75" s="55">
        <v>0</v>
      </c>
      <c r="Y75" s="55">
        <v>1</v>
      </c>
      <c r="Z75" s="55">
        <v>9</v>
      </c>
      <c r="AA75" s="33">
        <f t="shared" si="44"/>
        <v>0.41666666666666669</v>
      </c>
      <c r="AB75" s="33">
        <f t="shared" si="45"/>
        <v>7.6923076923076927E-2</v>
      </c>
      <c r="AC75" s="33">
        <f t="shared" si="46"/>
        <v>0.33333333333333331</v>
      </c>
      <c r="AD75" s="33">
        <f t="shared" si="47"/>
        <v>0.5</v>
      </c>
      <c r="AE75" s="34">
        <f t="shared" si="48"/>
        <v>1.0769230769230769</v>
      </c>
      <c r="AF75" s="33">
        <f t="shared" si="49"/>
        <v>0.5</v>
      </c>
      <c r="AG75" s="33">
        <f t="shared" si="50"/>
        <v>0.38461538461538464</v>
      </c>
      <c r="AH75" s="33">
        <f t="shared" si="51"/>
        <v>0.25</v>
      </c>
      <c r="AI75" s="33">
        <f t="shared" si="52"/>
        <v>1.8</v>
      </c>
      <c r="AJ75" s="34">
        <f t="shared" si="53"/>
        <v>0.92307692307692313</v>
      </c>
      <c r="AK75" s="35">
        <f t="shared" si="54"/>
        <v>0.15384615384615374</v>
      </c>
      <c r="AL75" s="33">
        <f t="shared" si="55"/>
        <v>0.47814207650273222</v>
      </c>
      <c r="AM75" s="33">
        <f t="shared" si="56"/>
        <v>0.66666666666666663</v>
      </c>
      <c r="AN75" s="34">
        <f t="shared" si="57"/>
        <v>3</v>
      </c>
      <c r="AO75" s="36">
        <f t="shared" si="58"/>
        <v>0.75</v>
      </c>
      <c r="AP75" s="34">
        <f t="shared" si="59"/>
        <v>0.23076923076923078</v>
      </c>
      <c r="AQ75" s="33">
        <f t="shared" si="60"/>
        <v>0.85959885386819479</v>
      </c>
      <c r="AR75" s="33">
        <f t="shared" si="61"/>
        <v>0.75</v>
      </c>
      <c r="AS75" s="34">
        <f t="shared" si="62"/>
        <v>0.2</v>
      </c>
      <c r="AT75" s="36">
        <f t="shared" si="63"/>
        <v>0.5</v>
      </c>
      <c r="AU75" s="34">
        <f t="shared" si="64"/>
        <v>7.6923076923076927E-2</v>
      </c>
      <c r="AV75">
        <f t="shared" si="65"/>
        <v>26</v>
      </c>
    </row>
    <row r="76" spans="1:48" x14ac:dyDescent="0.2">
      <c r="A76" s="55" t="s">
        <v>39</v>
      </c>
      <c r="B76" s="55" t="s">
        <v>38</v>
      </c>
      <c r="C76" s="56">
        <v>5.6018518518518518E-3</v>
      </c>
      <c r="D76" s="55">
        <v>-3</v>
      </c>
      <c r="E76" s="55">
        <v>17</v>
      </c>
      <c r="F76" s="55">
        <v>14</v>
      </c>
      <c r="G76" s="55">
        <v>1</v>
      </c>
      <c r="H76" s="55">
        <v>4</v>
      </c>
      <c r="I76" s="55">
        <v>5</v>
      </c>
      <c r="J76" s="55">
        <v>4</v>
      </c>
      <c r="K76" s="55">
        <v>5</v>
      </c>
      <c r="L76" s="55">
        <v>2</v>
      </c>
      <c r="M76" s="55">
        <v>5</v>
      </c>
      <c r="N76" s="55">
        <v>3</v>
      </c>
      <c r="O76" s="55">
        <v>5</v>
      </c>
      <c r="P76" s="55">
        <v>20</v>
      </c>
      <c r="Q76" s="55">
        <v>16</v>
      </c>
      <c r="R76" s="55">
        <v>3</v>
      </c>
      <c r="S76" s="55">
        <v>3</v>
      </c>
      <c r="T76" s="55">
        <v>5</v>
      </c>
      <c r="U76" s="55">
        <v>2</v>
      </c>
      <c r="V76" s="55">
        <v>3</v>
      </c>
      <c r="W76" s="55">
        <v>2</v>
      </c>
      <c r="X76" s="55">
        <v>2</v>
      </c>
      <c r="Y76" s="55">
        <v>3</v>
      </c>
      <c r="Z76" s="55">
        <v>14</v>
      </c>
      <c r="AA76" s="48">
        <f t="shared" si="44"/>
        <v>0.4375</v>
      </c>
      <c r="AB76" s="48">
        <f t="shared" si="45"/>
        <v>7.1428571428571425E-2</v>
      </c>
      <c r="AC76" s="48">
        <f t="shared" si="46"/>
        <v>0.44444444444444442</v>
      </c>
      <c r="AD76" s="48">
        <f t="shared" si="47"/>
        <v>0.3125</v>
      </c>
      <c r="AE76" s="49">
        <f t="shared" si="48"/>
        <v>1.2142857142857142</v>
      </c>
      <c r="AF76" s="48">
        <f t="shared" si="49"/>
        <v>0.55555555555555558</v>
      </c>
      <c r="AG76" s="48">
        <f t="shared" si="50"/>
        <v>0.1875</v>
      </c>
      <c r="AH76" s="48">
        <f t="shared" si="51"/>
        <v>0.375</v>
      </c>
      <c r="AI76" s="48">
        <f t="shared" si="52"/>
        <v>1.5555555555555556</v>
      </c>
      <c r="AJ76" s="49">
        <f t="shared" si="53"/>
        <v>1.25</v>
      </c>
      <c r="AK76" s="50">
        <f t="shared" si="54"/>
        <v>-3.5714285714285809E-2</v>
      </c>
      <c r="AL76" s="48">
        <f t="shared" si="55"/>
        <v>0.46703296703296704</v>
      </c>
      <c r="AM76" s="48">
        <f t="shared" si="56"/>
        <v>0.55555555555555558</v>
      </c>
      <c r="AN76" s="49">
        <f t="shared" si="57"/>
        <v>3</v>
      </c>
      <c r="AO76" s="51">
        <f t="shared" si="58"/>
        <v>0.5</v>
      </c>
      <c r="AP76" s="49">
        <f t="shared" si="59"/>
        <v>0.21428571428571427</v>
      </c>
      <c r="AQ76" s="48">
        <f t="shared" si="60"/>
        <v>0.82781456953642385</v>
      </c>
      <c r="AR76" s="48">
        <f t="shared" si="61"/>
        <v>0.625</v>
      </c>
      <c r="AS76" s="49">
        <f t="shared" si="62"/>
        <v>1</v>
      </c>
      <c r="AT76" s="51">
        <f t="shared" si="63"/>
        <v>0.75</v>
      </c>
      <c r="AU76" s="49">
        <f t="shared" si="64"/>
        <v>0.1875</v>
      </c>
      <c r="AV76">
        <f t="shared" si="65"/>
        <v>30</v>
      </c>
    </row>
    <row r="77" spans="1:48" x14ac:dyDescent="0.2">
      <c r="A77" s="55" t="s">
        <v>28</v>
      </c>
      <c r="B77" s="55" t="s">
        <v>41</v>
      </c>
      <c r="C77" s="56">
        <v>5.2893518518518515E-3</v>
      </c>
      <c r="D77" s="55">
        <v>22</v>
      </c>
      <c r="E77" s="55">
        <v>25</v>
      </c>
      <c r="F77" s="55">
        <v>13</v>
      </c>
      <c r="G77" s="55">
        <v>2</v>
      </c>
      <c r="H77" s="55">
        <v>4</v>
      </c>
      <c r="I77" s="55">
        <v>2</v>
      </c>
      <c r="J77" s="55">
        <v>6</v>
      </c>
      <c r="K77" s="55">
        <v>2</v>
      </c>
      <c r="L77" s="55">
        <v>4</v>
      </c>
      <c r="M77" s="55">
        <v>3</v>
      </c>
      <c r="N77" s="55">
        <v>5</v>
      </c>
      <c r="O77" s="55">
        <v>3</v>
      </c>
      <c r="P77" s="55">
        <v>3</v>
      </c>
      <c r="Q77" s="55">
        <v>11</v>
      </c>
      <c r="R77" s="55">
        <v>4</v>
      </c>
      <c r="S77" s="55">
        <v>1</v>
      </c>
      <c r="T77" s="55">
        <v>4</v>
      </c>
      <c r="U77" s="55">
        <v>1</v>
      </c>
      <c r="V77" s="55">
        <v>3</v>
      </c>
      <c r="W77" s="55">
        <v>0</v>
      </c>
      <c r="X77" s="55">
        <v>2</v>
      </c>
      <c r="Y77" s="55">
        <v>0</v>
      </c>
      <c r="Z77" s="55">
        <v>4</v>
      </c>
      <c r="AA77" s="48">
        <f t="shared" si="44"/>
        <v>0.8</v>
      </c>
      <c r="AB77" s="48">
        <f t="shared" si="45"/>
        <v>0.15384615384615385</v>
      </c>
      <c r="AC77" s="48">
        <f t="shared" si="46"/>
        <v>0.66666666666666663</v>
      </c>
      <c r="AD77" s="48">
        <f t="shared" si="47"/>
        <v>0.2</v>
      </c>
      <c r="AE77" s="49">
        <f t="shared" si="48"/>
        <v>1.9230769230769231</v>
      </c>
      <c r="AF77" s="48">
        <f t="shared" si="49"/>
        <v>0.16666666666666666</v>
      </c>
      <c r="AG77" s="48">
        <f t="shared" si="50"/>
        <v>0.36363636363636365</v>
      </c>
      <c r="AH77" s="48">
        <f t="shared" si="51"/>
        <v>0.2</v>
      </c>
      <c r="AI77" s="48">
        <f t="shared" si="52"/>
        <v>0.66666666666666663</v>
      </c>
      <c r="AJ77" s="49">
        <f t="shared" si="53"/>
        <v>0.27272727272727271</v>
      </c>
      <c r="AK77" s="50">
        <f t="shared" si="54"/>
        <v>1.6503496503496504</v>
      </c>
      <c r="AL77" s="48">
        <f t="shared" si="55"/>
        <v>0.76593137254901955</v>
      </c>
      <c r="AM77" s="48">
        <f t="shared" si="56"/>
        <v>0.33333333333333331</v>
      </c>
      <c r="AN77" s="49">
        <f t="shared" si="57"/>
        <v>2.5</v>
      </c>
      <c r="AO77" s="51">
        <f t="shared" si="58"/>
        <v>0.5</v>
      </c>
      <c r="AP77" s="49">
        <f t="shared" si="59"/>
        <v>0.38461538461538464</v>
      </c>
      <c r="AQ77" s="48">
        <f t="shared" si="60"/>
        <v>0.21802325581395349</v>
      </c>
      <c r="AR77" s="48">
        <f t="shared" si="61"/>
        <v>0.8</v>
      </c>
      <c r="AS77" s="49">
        <f t="shared" si="62"/>
        <v>0</v>
      </c>
      <c r="AT77" s="51">
        <f t="shared" si="63"/>
        <v>0</v>
      </c>
      <c r="AU77" s="49">
        <f t="shared" si="64"/>
        <v>0</v>
      </c>
      <c r="AV77">
        <f t="shared" si="65"/>
        <v>24</v>
      </c>
    </row>
    <row r="78" spans="1:48" x14ac:dyDescent="0.2">
      <c r="A78" s="55" t="s">
        <v>32</v>
      </c>
      <c r="B78" s="55" t="s">
        <v>41</v>
      </c>
      <c r="C78" s="56">
        <v>5.1736111111111115E-3</v>
      </c>
      <c r="D78" s="55">
        <v>5</v>
      </c>
      <c r="E78" s="55">
        <v>13</v>
      </c>
      <c r="F78" s="55">
        <v>9</v>
      </c>
      <c r="G78" s="55">
        <v>2</v>
      </c>
      <c r="H78" s="55">
        <v>3</v>
      </c>
      <c r="I78" s="55">
        <v>3</v>
      </c>
      <c r="J78" s="55">
        <v>3</v>
      </c>
      <c r="K78" s="55">
        <v>4</v>
      </c>
      <c r="L78" s="55">
        <v>2</v>
      </c>
      <c r="M78" s="55">
        <v>1</v>
      </c>
      <c r="N78" s="55">
        <v>2</v>
      </c>
      <c r="O78" s="55">
        <v>3</v>
      </c>
      <c r="P78" s="55">
        <v>8</v>
      </c>
      <c r="Q78" s="55">
        <v>12</v>
      </c>
      <c r="R78" s="55">
        <v>4</v>
      </c>
      <c r="S78" s="55">
        <v>0</v>
      </c>
      <c r="T78" s="55">
        <v>4</v>
      </c>
      <c r="U78" s="55">
        <v>2</v>
      </c>
      <c r="V78" s="55">
        <v>2</v>
      </c>
      <c r="W78" s="55">
        <v>0</v>
      </c>
      <c r="X78" s="55">
        <v>1</v>
      </c>
      <c r="Y78" s="55">
        <v>0</v>
      </c>
      <c r="Z78" s="55">
        <v>6</v>
      </c>
      <c r="AA78" s="48">
        <f t="shared" si="44"/>
        <v>0.6</v>
      </c>
      <c r="AB78" s="48">
        <f t="shared" si="45"/>
        <v>0.22222222222222221</v>
      </c>
      <c r="AC78" s="48">
        <f t="shared" si="46"/>
        <v>0.5</v>
      </c>
      <c r="AD78" s="48">
        <f t="shared" si="47"/>
        <v>0.3</v>
      </c>
      <c r="AE78" s="49">
        <f t="shared" si="48"/>
        <v>1.4444444444444444</v>
      </c>
      <c r="AF78" s="48">
        <f t="shared" si="49"/>
        <v>0.4</v>
      </c>
      <c r="AG78" s="48">
        <f t="shared" si="50"/>
        <v>0.33333333333333331</v>
      </c>
      <c r="AH78" s="48">
        <f t="shared" si="51"/>
        <v>0</v>
      </c>
      <c r="AI78" s="48">
        <f t="shared" si="52"/>
        <v>1.2</v>
      </c>
      <c r="AJ78" s="49">
        <f t="shared" si="53"/>
        <v>0.66666666666666663</v>
      </c>
      <c r="AK78" s="50">
        <f t="shared" si="54"/>
        <v>0.77777777777777779</v>
      </c>
      <c r="AL78" s="48">
        <f t="shared" si="55"/>
        <v>0.5742049469964664</v>
      </c>
      <c r="AM78" s="48">
        <f t="shared" si="56"/>
        <v>0.5</v>
      </c>
      <c r="AN78" s="49">
        <f t="shared" si="57"/>
        <v>1</v>
      </c>
      <c r="AO78" s="51">
        <f t="shared" si="58"/>
        <v>0.4</v>
      </c>
      <c r="AP78" s="49">
        <f t="shared" si="59"/>
        <v>0.22222222222222221</v>
      </c>
      <c r="AQ78" s="48">
        <f t="shared" si="60"/>
        <v>0.63291139240506322</v>
      </c>
      <c r="AR78" s="48">
        <f t="shared" si="61"/>
        <v>1</v>
      </c>
      <c r="AS78" s="49">
        <f t="shared" si="62"/>
        <v>0</v>
      </c>
      <c r="AT78" s="51">
        <f t="shared" si="63"/>
        <v>0</v>
      </c>
      <c r="AU78" s="49">
        <f t="shared" si="64"/>
        <v>0</v>
      </c>
      <c r="AV78">
        <f t="shared" si="65"/>
        <v>21</v>
      </c>
    </row>
    <row r="79" spans="1:48" x14ac:dyDescent="0.2">
      <c r="A79" s="55" t="s">
        <v>39</v>
      </c>
      <c r="B79" s="55" t="s">
        <v>42</v>
      </c>
      <c r="C79" s="56">
        <v>4.8032407407407407E-3</v>
      </c>
      <c r="D79" s="55">
        <v>-1</v>
      </c>
      <c r="E79" s="55">
        <v>10</v>
      </c>
      <c r="F79" s="55">
        <v>14</v>
      </c>
      <c r="G79" s="55">
        <v>3</v>
      </c>
      <c r="H79" s="55">
        <v>6</v>
      </c>
      <c r="I79" s="55">
        <v>5</v>
      </c>
      <c r="J79" s="55">
        <v>4</v>
      </c>
      <c r="K79" s="55">
        <v>5</v>
      </c>
      <c r="L79" s="55">
        <v>0</v>
      </c>
      <c r="M79" s="55">
        <v>6</v>
      </c>
      <c r="N79" s="55">
        <v>2</v>
      </c>
      <c r="O79" s="55">
        <v>4</v>
      </c>
      <c r="P79" s="55">
        <v>11</v>
      </c>
      <c r="Q79" s="55">
        <v>13</v>
      </c>
      <c r="R79" s="55">
        <v>5</v>
      </c>
      <c r="S79" s="55">
        <v>2</v>
      </c>
      <c r="T79" s="55">
        <v>3</v>
      </c>
      <c r="U79" s="55">
        <v>2</v>
      </c>
      <c r="V79" s="55">
        <v>3</v>
      </c>
      <c r="W79" s="55">
        <v>0</v>
      </c>
      <c r="X79" s="55">
        <v>0</v>
      </c>
      <c r="Y79" s="55">
        <v>0</v>
      </c>
      <c r="Z79" s="55">
        <v>9</v>
      </c>
      <c r="AA79" s="33">
        <f t="shared" si="44"/>
        <v>0.26666666666666666</v>
      </c>
      <c r="AB79" s="33">
        <f t="shared" si="45"/>
        <v>0.21428571428571427</v>
      </c>
      <c r="AC79" s="33">
        <f t="shared" si="46"/>
        <v>0.54545454545454541</v>
      </c>
      <c r="AD79" s="33">
        <f t="shared" si="47"/>
        <v>0.26666666666666666</v>
      </c>
      <c r="AE79" s="34">
        <f t="shared" si="48"/>
        <v>0.7142857142857143</v>
      </c>
      <c r="AF79" s="33">
        <f t="shared" si="49"/>
        <v>0.4</v>
      </c>
      <c r="AG79" s="33">
        <f t="shared" si="50"/>
        <v>0.38461538461538464</v>
      </c>
      <c r="AH79" s="33">
        <f t="shared" si="51"/>
        <v>0.4</v>
      </c>
      <c r="AI79" s="33">
        <f t="shared" si="52"/>
        <v>1.8</v>
      </c>
      <c r="AJ79" s="34">
        <f t="shared" si="53"/>
        <v>0.84615384615384615</v>
      </c>
      <c r="AK79" s="35">
        <f t="shared" si="54"/>
        <v>-0.13186813186813184</v>
      </c>
      <c r="AL79" s="33">
        <f t="shared" si="55"/>
        <v>0.29832935560859186</v>
      </c>
      <c r="AM79" s="33">
        <f t="shared" si="56"/>
        <v>0.45454545454545453</v>
      </c>
      <c r="AN79" s="34">
        <f t="shared" si="57"/>
        <v>0.66666666666666663</v>
      </c>
      <c r="AO79" s="36">
        <f t="shared" si="58"/>
        <v>0.5</v>
      </c>
      <c r="AP79" s="34">
        <f t="shared" si="59"/>
        <v>0.14285714285714285</v>
      </c>
      <c r="AQ79" s="33">
        <f t="shared" si="60"/>
        <v>0.78796561604584525</v>
      </c>
      <c r="AR79" s="33">
        <f t="shared" si="61"/>
        <v>0.6</v>
      </c>
      <c r="AS79" s="34">
        <f t="shared" si="62"/>
        <v>0</v>
      </c>
      <c r="AT79" s="36">
        <f t="shared" si="63"/>
        <v>0</v>
      </c>
      <c r="AU79" s="34">
        <f t="shared" si="64"/>
        <v>0</v>
      </c>
      <c r="AV79">
        <f t="shared" si="65"/>
        <v>27</v>
      </c>
    </row>
    <row r="80" spans="1:48" x14ac:dyDescent="0.2">
      <c r="A80" s="55" t="s">
        <v>40</v>
      </c>
      <c r="B80" s="55" t="s">
        <v>42</v>
      </c>
      <c r="C80" s="56">
        <v>4.7800925925925919E-3</v>
      </c>
      <c r="D80" s="55">
        <v>1</v>
      </c>
      <c r="E80" s="55">
        <v>12</v>
      </c>
      <c r="F80" s="55">
        <v>14</v>
      </c>
      <c r="G80" s="55">
        <v>4</v>
      </c>
      <c r="H80" s="55">
        <v>1</v>
      </c>
      <c r="I80" s="55">
        <v>5</v>
      </c>
      <c r="J80" s="55">
        <v>3</v>
      </c>
      <c r="K80" s="55">
        <v>3</v>
      </c>
      <c r="L80" s="55">
        <v>1</v>
      </c>
      <c r="M80" s="55">
        <v>2</v>
      </c>
      <c r="N80" s="55">
        <v>3</v>
      </c>
      <c r="O80" s="55">
        <v>4</v>
      </c>
      <c r="P80" s="55">
        <v>11</v>
      </c>
      <c r="Q80" s="55">
        <v>13</v>
      </c>
      <c r="R80" s="55">
        <v>5</v>
      </c>
      <c r="S80" s="55">
        <v>1</v>
      </c>
      <c r="T80" s="55">
        <v>3</v>
      </c>
      <c r="U80" s="55">
        <v>2</v>
      </c>
      <c r="V80" s="55">
        <v>3</v>
      </c>
      <c r="W80" s="55">
        <v>0</v>
      </c>
      <c r="X80" s="55">
        <v>0</v>
      </c>
      <c r="Y80" s="55">
        <v>0</v>
      </c>
      <c r="Z80" s="55">
        <v>8</v>
      </c>
      <c r="AA80" s="48">
        <f t="shared" si="44"/>
        <v>0.5</v>
      </c>
      <c r="AB80" s="48">
        <f t="shared" si="45"/>
        <v>0.2857142857142857</v>
      </c>
      <c r="AC80" s="48">
        <f t="shared" si="46"/>
        <v>0.16666666666666666</v>
      </c>
      <c r="AD80" s="48">
        <f t="shared" si="47"/>
        <v>0.44444444444444442</v>
      </c>
      <c r="AE80" s="49">
        <f t="shared" si="48"/>
        <v>0.8571428571428571</v>
      </c>
      <c r="AF80" s="48">
        <f t="shared" si="49"/>
        <v>0.4</v>
      </c>
      <c r="AG80" s="48">
        <f t="shared" si="50"/>
        <v>0.38461538461538464</v>
      </c>
      <c r="AH80" s="48">
        <f t="shared" si="51"/>
        <v>0.25</v>
      </c>
      <c r="AI80" s="48">
        <f t="shared" si="52"/>
        <v>1.6</v>
      </c>
      <c r="AJ80" s="49">
        <f t="shared" si="53"/>
        <v>0.84615384615384615</v>
      </c>
      <c r="AK80" s="50">
        <f t="shared" si="54"/>
        <v>1.098901098901095E-2</v>
      </c>
      <c r="AL80" s="48">
        <f t="shared" si="55"/>
        <v>0.55762081784386619</v>
      </c>
      <c r="AM80" s="48">
        <f t="shared" si="56"/>
        <v>0.83333333333333337</v>
      </c>
      <c r="AN80" s="49">
        <f t="shared" si="57"/>
        <v>0.75</v>
      </c>
      <c r="AO80" s="51">
        <f t="shared" si="58"/>
        <v>0.75</v>
      </c>
      <c r="AP80" s="49">
        <f t="shared" si="59"/>
        <v>0.21428571428571427</v>
      </c>
      <c r="AQ80" s="48">
        <f t="shared" si="60"/>
        <v>0.81360946745562135</v>
      </c>
      <c r="AR80" s="48">
        <f t="shared" si="61"/>
        <v>0.75</v>
      </c>
      <c r="AS80" s="49">
        <f t="shared" si="62"/>
        <v>0</v>
      </c>
      <c r="AT80" s="51">
        <f t="shared" si="63"/>
        <v>0</v>
      </c>
      <c r="AU80" s="49">
        <f t="shared" si="64"/>
        <v>0</v>
      </c>
      <c r="AV80">
        <f t="shared" si="65"/>
        <v>27</v>
      </c>
    </row>
    <row r="81" spans="1:48" x14ac:dyDescent="0.2">
      <c r="A81" s="55" t="s">
        <v>40</v>
      </c>
      <c r="B81" s="55" t="s">
        <v>38</v>
      </c>
      <c r="C81" s="56">
        <v>4.4907407407407405E-3</v>
      </c>
      <c r="D81" s="55">
        <v>8</v>
      </c>
      <c r="E81" s="55">
        <v>14</v>
      </c>
      <c r="F81" s="55">
        <v>13</v>
      </c>
      <c r="G81" s="55">
        <v>5</v>
      </c>
      <c r="H81" s="55">
        <v>1</v>
      </c>
      <c r="I81" s="55">
        <v>1</v>
      </c>
      <c r="J81" s="55">
        <v>2</v>
      </c>
      <c r="K81" s="55">
        <v>2</v>
      </c>
      <c r="L81" s="55">
        <v>2</v>
      </c>
      <c r="M81" s="55">
        <v>0</v>
      </c>
      <c r="N81" s="55">
        <v>2</v>
      </c>
      <c r="O81" s="55">
        <v>5</v>
      </c>
      <c r="P81" s="55">
        <v>6</v>
      </c>
      <c r="Q81" s="55">
        <v>12</v>
      </c>
      <c r="R81" s="55">
        <v>1</v>
      </c>
      <c r="S81" s="55">
        <v>0</v>
      </c>
      <c r="T81" s="55">
        <v>9</v>
      </c>
      <c r="U81" s="55">
        <v>1</v>
      </c>
      <c r="V81" s="55">
        <v>3</v>
      </c>
      <c r="W81" s="55">
        <v>1</v>
      </c>
      <c r="X81" s="55">
        <v>5</v>
      </c>
      <c r="Y81" s="55">
        <v>1</v>
      </c>
      <c r="Z81" s="55">
        <v>2</v>
      </c>
      <c r="AA81" s="48">
        <f t="shared" si="44"/>
        <v>0.83333333333333337</v>
      </c>
      <c r="AB81" s="48">
        <f t="shared" si="45"/>
        <v>0.38461538461538464</v>
      </c>
      <c r="AC81" s="48">
        <f t="shared" si="46"/>
        <v>0.5</v>
      </c>
      <c r="AD81" s="48">
        <f t="shared" si="47"/>
        <v>0.83333333333333337</v>
      </c>
      <c r="AE81" s="49">
        <f t="shared" si="48"/>
        <v>1.0769230769230769</v>
      </c>
      <c r="AF81" s="48">
        <f t="shared" si="49"/>
        <v>0.25</v>
      </c>
      <c r="AG81" s="48">
        <f t="shared" si="50"/>
        <v>8.3333333333333329E-2</v>
      </c>
      <c r="AH81" s="48">
        <f t="shared" si="51"/>
        <v>0</v>
      </c>
      <c r="AI81" s="48">
        <f t="shared" si="52"/>
        <v>0.2</v>
      </c>
      <c r="AJ81" s="49">
        <f t="shared" si="53"/>
        <v>0.5</v>
      </c>
      <c r="AK81" s="50">
        <f t="shared" si="54"/>
        <v>0.57692307692307687</v>
      </c>
      <c r="AL81" s="48">
        <f t="shared" si="55"/>
        <v>0.85365853658536595</v>
      </c>
      <c r="AM81" s="48">
        <f t="shared" si="56"/>
        <v>0.5</v>
      </c>
      <c r="AN81" s="49">
        <f t="shared" si="57"/>
        <v>0.4</v>
      </c>
      <c r="AO81" s="51">
        <f t="shared" si="58"/>
        <v>0.5</v>
      </c>
      <c r="AP81" s="49">
        <f t="shared" si="59"/>
        <v>0.15384615384615385</v>
      </c>
      <c r="AQ81" s="48">
        <f t="shared" si="60"/>
        <v>0.2873563218390805</v>
      </c>
      <c r="AR81" s="48">
        <f t="shared" si="61"/>
        <v>1</v>
      </c>
      <c r="AS81" s="49">
        <f t="shared" si="62"/>
        <v>1</v>
      </c>
      <c r="AT81" s="51">
        <f t="shared" si="63"/>
        <v>0.5</v>
      </c>
      <c r="AU81" s="49">
        <f t="shared" si="64"/>
        <v>8.3333333333333329E-2</v>
      </c>
      <c r="AV81">
        <f t="shared" si="65"/>
        <v>25</v>
      </c>
    </row>
    <row r="82" spans="1:48" x14ac:dyDescent="0.2">
      <c r="A82" s="55" t="s">
        <v>31</v>
      </c>
      <c r="B82" s="55" t="s">
        <v>43</v>
      </c>
      <c r="C82" s="56">
        <v>3.7268518518518514E-3</v>
      </c>
      <c r="D82" s="55">
        <v>3</v>
      </c>
      <c r="E82" s="55">
        <v>11</v>
      </c>
      <c r="F82" s="55">
        <v>8</v>
      </c>
      <c r="G82" s="55">
        <v>0</v>
      </c>
      <c r="H82" s="55">
        <v>3</v>
      </c>
      <c r="I82" s="55">
        <v>3</v>
      </c>
      <c r="J82" s="55">
        <v>2</v>
      </c>
      <c r="K82" s="55">
        <v>4</v>
      </c>
      <c r="L82" s="55">
        <v>2</v>
      </c>
      <c r="M82" s="55">
        <v>2</v>
      </c>
      <c r="N82" s="55">
        <v>3</v>
      </c>
      <c r="O82" s="55">
        <v>2</v>
      </c>
      <c r="P82" s="55">
        <v>8</v>
      </c>
      <c r="Q82" s="55">
        <v>8</v>
      </c>
      <c r="R82" s="55">
        <v>2</v>
      </c>
      <c r="S82" s="55">
        <v>1</v>
      </c>
      <c r="T82" s="55">
        <v>3</v>
      </c>
      <c r="U82" s="55">
        <v>1</v>
      </c>
      <c r="V82" s="55">
        <v>3</v>
      </c>
      <c r="W82" s="55">
        <v>1</v>
      </c>
      <c r="X82" s="55">
        <v>0</v>
      </c>
      <c r="Y82" s="55">
        <v>1</v>
      </c>
      <c r="Z82" s="55">
        <v>5</v>
      </c>
      <c r="AA82" s="33">
        <f t="shared" si="44"/>
        <v>0.5</v>
      </c>
      <c r="AB82" s="33">
        <f t="shared" si="45"/>
        <v>0</v>
      </c>
      <c r="AC82" s="33">
        <f t="shared" si="46"/>
        <v>0.5</v>
      </c>
      <c r="AD82" s="33">
        <f t="shared" si="47"/>
        <v>0.2</v>
      </c>
      <c r="AE82" s="34">
        <f t="shared" si="48"/>
        <v>1.375</v>
      </c>
      <c r="AF82" s="33">
        <f t="shared" si="49"/>
        <v>0.5</v>
      </c>
      <c r="AG82" s="33">
        <f t="shared" si="50"/>
        <v>0.25</v>
      </c>
      <c r="AH82" s="33">
        <f t="shared" si="51"/>
        <v>0.25</v>
      </c>
      <c r="AI82" s="33">
        <f t="shared" si="52"/>
        <v>1</v>
      </c>
      <c r="AJ82" s="34">
        <f t="shared" si="53"/>
        <v>1</v>
      </c>
      <c r="AK82" s="35">
        <f t="shared" si="54"/>
        <v>0.375</v>
      </c>
      <c r="AL82" s="33">
        <f t="shared" si="55"/>
        <v>0.50551470588235292</v>
      </c>
      <c r="AM82" s="33">
        <f t="shared" si="56"/>
        <v>0.5</v>
      </c>
      <c r="AN82" s="34">
        <f t="shared" si="57"/>
        <v>0</v>
      </c>
      <c r="AO82" s="36">
        <f t="shared" si="58"/>
        <v>0.75</v>
      </c>
      <c r="AP82" s="34">
        <f t="shared" si="59"/>
        <v>0.375</v>
      </c>
      <c r="AQ82" s="33">
        <f t="shared" si="60"/>
        <v>0.65573770491803285</v>
      </c>
      <c r="AR82" s="33">
        <f t="shared" si="61"/>
        <v>0.75</v>
      </c>
      <c r="AS82" s="34">
        <f t="shared" si="62"/>
        <v>0.5</v>
      </c>
      <c r="AT82" s="36">
        <f t="shared" si="63"/>
        <v>0.5</v>
      </c>
      <c r="AU82" s="34">
        <f t="shared" si="64"/>
        <v>0.125</v>
      </c>
      <c r="AV82">
        <f t="shared" si="65"/>
        <v>16</v>
      </c>
    </row>
    <row r="83" spans="1:48" x14ac:dyDescent="0.2">
      <c r="A83" s="55" t="s">
        <v>31</v>
      </c>
      <c r="B83" s="55" t="s">
        <v>44</v>
      </c>
      <c r="C83" s="56">
        <v>3.2291666666666666E-3</v>
      </c>
      <c r="D83" s="55">
        <v>5</v>
      </c>
      <c r="E83" s="55">
        <v>9</v>
      </c>
      <c r="F83" s="55">
        <v>7</v>
      </c>
      <c r="G83" s="55">
        <v>0</v>
      </c>
      <c r="H83" s="55">
        <v>1</v>
      </c>
      <c r="I83" s="55">
        <v>3</v>
      </c>
      <c r="J83" s="55">
        <v>3</v>
      </c>
      <c r="K83" s="55">
        <v>3</v>
      </c>
      <c r="L83" s="55">
        <v>1</v>
      </c>
      <c r="M83" s="55">
        <v>1</v>
      </c>
      <c r="N83" s="55">
        <v>2</v>
      </c>
      <c r="O83" s="55">
        <v>0</v>
      </c>
      <c r="P83" s="55">
        <v>4</v>
      </c>
      <c r="Q83" s="55">
        <v>8</v>
      </c>
      <c r="R83" s="55">
        <v>0</v>
      </c>
      <c r="S83" s="55">
        <v>0</v>
      </c>
      <c r="T83" s="55">
        <v>6</v>
      </c>
      <c r="U83" s="55">
        <v>2</v>
      </c>
      <c r="V83" s="55">
        <v>3</v>
      </c>
      <c r="W83" s="55">
        <v>0</v>
      </c>
      <c r="X83" s="55">
        <v>3</v>
      </c>
      <c r="Y83" s="55">
        <v>0</v>
      </c>
      <c r="Z83" s="55">
        <v>0</v>
      </c>
      <c r="AA83" s="48">
        <f t="shared" si="44"/>
        <v>0.5625</v>
      </c>
      <c r="AB83" s="48">
        <f t="shared" si="45"/>
        <v>0</v>
      </c>
      <c r="AC83" s="48">
        <f t="shared" si="46"/>
        <v>0.25</v>
      </c>
      <c r="AD83" s="48">
        <f t="shared" si="47"/>
        <v>0</v>
      </c>
      <c r="AE83" s="49">
        <f t="shared" si="48"/>
        <v>1.2857142857142858</v>
      </c>
      <c r="AF83" s="48">
        <f t="shared" si="49"/>
        <v>0.25</v>
      </c>
      <c r="AG83" s="48">
        <f t="shared" si="50"/>
        <v>0</v>
      </c>
      <c r="AH83" s="48">
        <f t="shared" si="51"/>
        <v>0</v>
      </c>
      <c r="AI83" s="48">
        <f t="shared" si="52"/>
        <v>0</v>
      </c>
      <c r="AJ83" s="49">
        <f t="shared" si="53"/>
        <v>0.5</v>
      </c>
      <c r="AK83" s="50">
        <f t="shared" si="54"/>
        <v>0.78571428571428581</v>
      </c>
      <c r="AL83" s="48">
        <f t="shared" si="55"/>
        <v>0.5625</v>
      </c>
      <c r="AM83" s="48">
        <f t="shared" si="56"/>
        <v>0.75</v>
      </c>
      <c r="AN83" s="49">
        <f t="shared" si="57"/>
        <v>0</v>
      </c>
      <c r="AO83" s="51">
        <f t="shared" si="58"/>
        <v>0.5</v>
      </c>
      <c r="AP83" s="49">
        <f t="shared" si="59"/>
        <v>0.2857142857142857</v>
      </c>
      <c r="AQ83" s="48">
        <f t="shared" si="60"/>
        <v>0.25</v>
      </c>
      <c r="AR83" s="48">
        <f t="shared" si="61"/>
        <v>1</v>
      </c>
      <c r="AS83" s="49">
        <f t="shared" si="62"/>
        <v>0</v>
      </c>
      <c r="AT83" s="51">
        <f t="shared" si="63"/>
        <v>0</v>
      </c>
      <c r="AU83" s="49">
        <f t="shared" si="64"/>
        <v>0</v>
      </c>
      <c r="AV83">
        <f t="shared" si="65"/>
        <v>15</v>
      </c>
    </row>
    <row r="84" spans="1:48" x14ac:dyDescent="0.2">
      <c r="A84" s="55" t="s">
        <v>32</v>
      </c>
      <c r="B84" s="55" t="s">
        <v>44</v>
      </c>
      <c r="C84" s="56">
        <v>3.2291666666666666E-3</v>
      </c>
      <c r="D84" s="55">
        <v>5</v>
      </c>
      <c r="E84" s="55">
        <v>9</v>
      </c>
      <c r="F84" s="55">
        <v>7</v>
      </c>
      <c r="G84" s="55">
        <v>0</v>
      </c>
      <c r="H84" s="55">
        <v>1</v>
      </c>
      <c r="I84" s="55">
        <v>3</v>
      </c>
      <c r="J84" s="55">
        <v>3</v>
      </c>
      <c r="K84" s="55">
        <v>3</v>
      </c>
      <c r="L84" s="55">
        <v>1</v>
      </c>
      <c r="M84" s="55">
        <v>1</v>
      </c>
      <c r="N84" s="55">
        <v>2</v>
      </c>
      <c r="O84" s="55">
        <v>0</v>
      </c>
      <c r="P84" s="55">
        <v>4</v>
      </c>
      <c r="Q84" s="55">
        <v>8</v>
      </c>
      <c r="R84" s="55">
        <v>0</v>
      </c>
      <c r="S84" s="55">
        <v>0</v>
      </c>
      <c r="T84" s="55">
        <v>6</v>
      </c>
      <c r="U84" s="55">
        <v>2</v>
      </c>
      <c r="V84" s="55">
        <v>3</v>
      </c>
      <c r="W84" s="55">
        <v>0</v>
      </c>
      <c r="X84" s="55">
        <v>3</v>
      </c>
      <c r="Y84" s="55">
        <v>0</v>
      </c>
      <c r="Z84" s="55">
        <v>0</v>
      </c>
      <c r="AA84" s="48">
        <f t="shared" si="44"/>
        <v>0.5625</v>
      </c>
      <c r="AB84" s="48">
        <f t="shared" si="45"/>
        <v>0</v>
      </c>
      <c r="AC84" s="48">
        <f t="shared" si="46"/>
        <v>0.25</v>
      </c>
      <c r="AD84" s="48">
        <f t="shared" si="47"/>
        <v>0</v>
      </c>
      <c r="AE84" s="49">
        <f t="shared" si="48"/>
        <v>1.2857142857142858</v>
      </c>
      <c r="AF84" s="48">
        <f t="shared" si="49"/>
        <v>0.25</v>
      </c>
      <c r="AG84" s="48">
        <f t="shared" si="50"/>
        <v>0</v>
      </c>
      <c r="AH84" s="48">
        <f t="shared" si="51"/>
        <v>0</v>
      </c>
      <c r="AI84" s="48">
        <f t="shared" si="52"/>
        <v>0</v>
      </c>
      <c r="AJ84" s="49">
        <f t="shared" si="53"/>
        <v>0.5</v>
      </c>
      <c r="AK84" s="50">
        <f t="shared" si="54"/>
        <v>0.78571428571428581</v>
      </c>
      <c r="AL84" s="48">
        <f t="shared" si="55"/>
        <v>0.5625</v>
      </c>
      <c r="AM84" s="48">
        <f t="shared" si="56"/>
        <v>0.75</v>
      </c>
      <c r="AN84" s="49">
        <f t="shared" si="57"/>
        <v>0</v>
      </c>
      <c r="AO84" s="51">
        <f t="shared" si="58"/>
        <v>0.5</v>
      </c>
      <c r="AP84" s="49">
        <f t="shared" si="59"/>
        <v>0.2857142857142857</v>
      </c>
      <c r="AQ84" s="48">
        <f t="shared" si="60"/>
        <v>0.25</v>
      </c>
      <c r="AR84" s="48">
        <f t="shared" si="61"/>
        <v>1</v>
      </c>
      <c r="AS84" s="49">
        <f t="shared" si="62"/>
        <v>0</v>
      </c>
      <c r="AT84" s="51">
        <f t="shared" si="63"/>
        <v>0</v>
      </c>
      <c r="AU84" s="49">
        <f t="shared" si="64"/>
        <v>0</v>
      </c>
      <c r="AV84">
        <f t="shared" si="65"/>
        <v>15</v>
      </c>
    </row>
    <row r="85" spans="1:48" x14ac:dyDescent="0.2">
      <c r="A85" s="55" t="s">
        <v>41</v>
      </c>
      <c r="B85" s="55" t="s">
        <v>43</v>
      </c>
      <c r="C85" s="56">
        <v>2.8703703703703708E-3</v>
      </c>
      <c r="D85" s="55">
        <v>1</v>
      </c>
      <c r="E85" s="55">
        <v>6</v>
      </c>
      <c r="F85" s="55">
        <v>7</v>
      </c>
      <c r="G85" s="55">
        <v>1</v>
      </c>
      <c r="H85" s="55">
        <v>0</v>
      </c>
      <c r="I85" s="55">
        <v>4</v>
      </c>
      <c r="J85" s="55">
        <v>1</v>
      </c>
      <c r="K85" s="55">
        <v>3</v>
      </c>
      <c r="L85" s="55">
        <v>1</v>
      </c>
      <c r="M85" s="55">
        <v>0</v>
      </c>
      <c r="N85" s="55">
        <v>2</v>
      </c>
      <c r="O85" s="55">
        <v>2</v>
      </c>
      <c r="P85" s="55">
        <v>5</v>
      </c>
      <c r="Q85" s="55">
        <v>8</v>
      </c>
      <c r="R85" s="55">
        <v>3</v>
      </c>
      <c r="S85" s="55">
        <v>1</v>
      </c>
      <c r="T85" s="55">
        <v>2</v>
      </c>
      <c r="U85" s="55">
        <v>0</v>
      </c>
      <c r="V85" s="55">
        <v>2</v>
      </c>
      <c r="W85" s="55">
        <v>0</v>
      </c>
      <c r="X85" s="55">
        <v>0</v>
      </c>
      <c r="Y85" s="55">
        <v>0</v>
      </c>
      <c r="Z85" s="55">
        <v>7</v>
      </c>
      <c r="AA85" s="33">
        <f t="shared" si="44"/>
        <v>0.5</v>
      </c>
      <c r="AB85" s="33">
        <f t="shared" si="45"/>
        <v>0.14285714285714285</v>
      </c>
      <c r="AC85" s="33">
        <f t="shared" si="46"/>
        <v>0</v>
      </c>
      <c r="AD85" s="33">
        <f t="shared" si="47"/>
        <v>0.4</v>
      </c>
      <c r="AE85" s="34">
        <f t="shared" si="48"/>
        <v>0.8571428571428571</v>
      </c>
      <c r="AF85" s="33">
        <f t="shared" si="49"/>
        <v>0</v>
      </c>
      <c r="AG85" s="33">
        <f t="shared" si="50"/>
        <v>0.375</v>
      </c>
      <c r="AH85" s="33">
        <f t="shared" si="51"/>
        <v>0.33333333333333331</v>
      </c>
      <c r="AI85" s="33">
        <f t="shared" si="52"/>
        <v>3.5</v>
      </c>
      <c r="AJ85" s="34">
        <f t="shared" si="53"/>
        <v>0.625</v>
      </c>
      <c r="AK85" s="35">
        <f t="shared" si="54"/>
        <v>0.2321428571428571</v>
      </c>
      <c r="AL85" s="33">
        <f t="shared" si="55"/>
        <v>0.51020408163265307</v>
      </c>
      <c r="AM85" s="33">
        <f t="shared" si="56"/>
        <v>1</v>
      </c>
      <c r="AN85" s="34">
        <f t="shared" si="57"/>
        <v>2</v>
      </c>
      <c r="AO85" s="36">
        <f t="shared" si="58"/>
        <v>1</v>
      </c>
      <c r="AP85" s="34">
        <f t="shared" si="59"/>
        <v>0.2857142857142857</v>
      </c>
      <c r="AQ85" s="33">
        <f t="shared" si="60"/>
        <v>0.70621468926553677</v>
      </c>
      <c r="AR85" s="33">
        <f t="shared" si="61"/>
        <v>0.66666666666666663</v>
      </c>
      <c r="AS85" s="34">
        <f t="shared" si="62"/>
        <v>0</v>
      </c>
      <c r="AT85" s="36">
        <f t="shared" si="63"/>
        <v>0</v>
      </c>
      <c r="AU85" s="34">
        <f t="shared" si="64"/>
        <v>0</v>
      </c>
      <c r="AV85">
        <f t="shared" si="65"/>
        <v>15</v>
      </c>
    </row>
    <row r="86" spans="1:48" x14ac:dyDescent="0.2">
      <c r="A86" s="55" t="s">
        <v>36</v>
      </c>
      <c r="B86" s="55" t="s">
        <v>41</v>
      </c>
      <c r="C86" s="56">
        <v>2.7314814814814819E-3</v>
      </c>
      <c r="D86" s="55">
        <v>13</v>
      </c>
      <c r="E86" s="55">
        <v>17</v>
      </c>
      <c r="F86" s="55">
        <v>8</v>
      </c>
      <c r="G86" s="55">
        <v>1</v>
      </c>
      <c r="H86" s="55">
        <v>2</v>
      </c>
      <c r="I86" s="55">
        <v>0</v>
      </c>
      <c r="J86" s="55">
        <v>4</v>
      </c>
      <c r="K86" s="55">
        <v>0</v>
      </c>
      <c r="L86" s="55">
        <v>3</v>
      </c>
      <c r="M86" s="55">
        <v>2</v>
      </c>
      <c r="N86" s="55">
        <v>4</v>
      </c>
      <c r="O86" s="55">
        <v>0</v>
      </c>
      <c r="P86" s="55">
        <v>4</v>
      </c>
      <c r="Q86" s="55">
        <v>8</v>
      </c>
      <c r="R86" s="55">
        <v>0</v>
      </c>
      <c r="S86" s="55">
        <v>0</v>
      </c>
      <c r="T86" s="55">
        <v>5</v>
      </c>
      <c r="U86" s="55">
        <v>2</v>
      </c>
      <c r="V86" s="55">
        <v>4</v>
      </c>
      <c r="W86" s="55">
        <v>0</v>
      </c>
      <c r="X86" s="55">
        <v>1</v>
      </c>
      <c r="Y86" s="55">
        <v>0</v>
      </c>
      <c r="Z86" s="55">
        <v>2</v>
      </c>
      <c r="AA86" s="48">
        <f t="shared" si="44"/>
        <v>0.94444444444444442</v>
      </c>
      <c r="AB86" s="48">
        <f t="shared" si="45"/>
        <v>0.125</v>
      </c>
      <c r="AC86" s="48">
        <f t="shared" si="46"/>
        <v>1</v>
      </c>
      <c r="AD86" s="48">
        <f t="shared" si="47"/>
        <v>0</v>
      </c>
      <c r="AE86" s="49">
        <f t="shared" si="48"/>
        <v>2.125</v>
      </c>
      <c r="AF86" s="48">
        <f t="shared" si="49"/>
        <v>0.2857142857142857</v>
      </c>
      <c r="AG86" s="48">
        <f t="shared" si="50"/>
        <v>0</v>
      </c>
      <c r="AH86" s="48">
        <f t="shared" si="51"/>
        <v>0</v>
      </c>
      <c r="AI86" s="48">
        <f t="shared" si="52"/>
        <v>0.2857142857142857</v>
      </c>
      <c r="AJ86" s="49">
        <f t="shared" si="53"/>
        <v>0.5</v>
      </c>
      <c r="AK86" s="50">
        <f t="shared" si="54"/>
        <v>1.625</v>
      </c>
      <c r="AL86" s="48">
        <f t="shared" si="55"/>
        <v>0.94444444444444442</v>
      </c>
      <c r="AM86" s="48">
        <f t="shared" si="56"/>
        <v>0</v>
      </c>
      <c r="AN86" s="49">
        <f t="shared" si="57"/>
        <v>4</v>
      </c>
      <c r="AO86" s="51">
        <f t="shared" si="58"/>
        <v>0.5714285714285714</v>
      </c>
      <c r="AP86" s="49">
        <f t="shared" si="59"/>
        <v>0.5</v>
      </c>
      <c r="AQ86" s="48">
        <f t="shared" si="60"/>
        <v>0.26881720430107525</v>
      </c>
      <c r="AR86" s="48">
        <f t="shared" si="61"/>
        <v>1</v>
      </c>
      <c r="AS86" s="49">
        <f t="shared" si="62"/>
        <v>0</v>
      </c>
      <c r="AT86" s="51">
        <f t="shared" si="63"/>
        <v>0</v>
      </c>
      <c r="AU86" s="49">
        <f t="shared" si="64"/>
        <v>0</v>
      </c>
      <c r="AV86">
        <f t="shared" si="65"/>
        <v>16</v>
      </c>
    </row>
    <row r="87" spans="1:48" x14ac:dyDescent="0.2">
      <c r="A87" s="55" t="s">
        <v>35</v>
      </c>
      <c r="B87" s="55" t="s">
        <v>44</v>
      </c>
      <c r="C87" s="56">
        <v>2.7083333333333334E-3</v>
      </c>
      <c r="D87" s="55">
        <v>4</v>
      </c>
      <c r="E87" s="55">
        <v>6</v>
      </c>
      <c r="F87" s="55">
        <v>6</v>
      </c>
      <c r="G87" s="55">
        <v>0</v>
      </c>
      <c r="H87" s="55">
        <v>1</v>
      </c>
      <c r="I87" s="55">
        <v>3</v>
      </c>
      <c r="J87" s="55">
        <v>3</v>
      </c>
      <c r="K87" s="55">
        <v>3</v>
      </c>
      <c r="L87" s="55">
        <v>0</v>
      </c>
      <c r="M87" s="55">
        <v>1</v>
      </c>
      <c r="N87" s="55">
        <v>1</v>
      </c>
      <c r="O87" s="55">
        <v>0</v>
      </c>
      <c r="P87" s="55">
        <v>2</v>
      </c>
      <c r="Q87" s="55">
        <v>6</v>
      </c>
      <c r="R87" s="55">
        <v>0</v>
      </c>
      <c r="S87" s="55">
        <v>0</v>
      </c>
      <c r="T87" s="55">
        <v>5</v>
      </c>
      <c r="U87" s="55">
        <v>1</v>
      </c>
      <c r="V87" s="55">
        <v>2</v>
      </c>
      <c r="W87" s="55">
        <v>0</v>
      </c>
      <c r="X87" s="55">
        <v>3</v>
      </c>
      <c r="Y87" s="55">
        <v>0</v>
      </c>
      <c r="Z87" s="55">
        <v>0</v>
      </c>
      <c r="AA87" s="48">
        <f t="shared" si="44"/>
        <v>0.42857142857142855</v>
      </c>
      <c r="AB87" s="48">
        <f t="shared" si="45"/>
        <v>0</v>
      </c>
      <c r="AC87" s="48">
        <f t="shared" si="46"/>
        <v>0.25</v>
      </c>
      <c r="AD87" s="48">
        <f t="shared" si="47"/>
        <v>0</v>
      </c>
      <c r="AE87" s="49">
        <f t="shared" si="48"/>
        <v>1</v>
      </c>
      <c r="AF87" s="48">
        <f t="shared" si="49"/>
        <v>0.16666666666666666</v>
      </c>
      <c r="AG87" s="48">
        <f t="shared" si="50"/>
        <v>0</v>
      </c>
      <c r="AH87" s="48">
        <f t="shared" si="51"/>
        <v>0</v>
      </c>
      <c r="AI87" s="48">
        <f t="shared" si="52"/>
        <v>0</v>
      </c>
      <c r="AJ87" s="49">
        <f t="shared" si="53"/>
        <v>0.33333333333333331</v>
      </c>
      <c r="AK87" s="50">
        <f t="shared" si="54"/>
        <v>0.66666666666666674</v>
      </c>
      <c r="AL87" s="48">
        <f t="shared" si="55"/>
        <v>0.42857142857142855</v>
      </c>
      <c r="AM87" s="48">
        <f t="shared" si="56"/>
        <v>0.75</v>
      </c>
      <c r="AN87" s="49">
        <f t="shared" si="57"/>
        <v>0</v>
      </c>
      <c r="AO87" s="51">
        <f t="shared" si="58"/>
        <v>0.33333333333333331</v>
      </c>
      <c r="AP87" s="49">
        <f t="shared" si="59"/>
        <v>0.16666666666666666</v>
      </c>
      <c r="AQ87" s="48">
        <f t="shared" si="60"/>
        <v>0.16666666666666666</v>
      </c>
      <c r="AR87" s="48">
        <f t="shared" si="61"/>
        <v>1</v>
      </c>
      <c r="AS87" s="49">
        <f t="shared" si="62"/>
        <v>0</v>
      </c>
      <c r="AT87" s="51">
        <f t="shared" si="63"/>
        <v>0</v>
      </c>
      <c r="AU87" s="49">
        <f t="shared" si="64"/>
        <v>0</v>
      </c>
      <c r="AV87">
        <f t="shared" si="65"/>
        <v>12</v>
      </c>
    </row>
    <row r="88" spans="1:48" x14ac:dyDescent="0.2">
      <c r="A88" s="55" t="s">
        <v>30</v>
      </c>
      <c r="B88" s="55" t="s">
        <v>44</v>
      </c>
      <c r="C88" s="56">
        <v>2.7083333333333334E-3</v>
      </c>
      <c r="D88" s="55">
        <v>4</v>
      </c>
      <c r="E88" s="55">
        <v>6</v>
      </c>
      <c r="F88" s="55">
        <v>6</v>
      </c>
      <c r="G88" s="55">
        <v>0</v>
      </c>
      <c r="H88" s="55">
        <v>1</v>
      </c>
      <c r="I88" s="55">
        <v>3</v>
      </c>
      <c r="J88" s="55">
        <v>3</v>
      </c>
      <c r="K88" s="55">
        <v>3</v>
      </c>
      <c r="L88" s="55">
        <v>0</v>
      </c>
      <c r="M88" s="55">
        <v>1</v>
      </c>
      <c r="N88" s="55">
        <v>1</v>
      </c>
      <c r="O88" s="55">
        <v>0</v>
      </c>
      <c r="P88" s="55">
        <v>2</v>
      </c>
      <c r="Q88" s="55">
        <v>6</v>
      </c>
      <c r="R88" s="55">
        <v>0</v>
      </c>
      <c r="S88" s="55">
        <v>0</v>
      </c>
      <c r="T88" s="55">
        <v>5</v>
      </c>
      <c r="U88" s="55">
        <v>1</v>
      </c>
      <c r="V88" s="55">
        <v>2</v>
      </c>
      <c r="W88" s="55">
        <v>0</v>
      </c>
      <c r="X88" s="55">
        <v>3</v>
      </c>
      <c r="Y88" s="55">
        <v>0</v>
      </c>
      <c r="Z88" s="55">
        <v>0</v>
      </c>
      <c r="AA88" s="48">
        <f t="shared" si="44"/>
        <v>0.42857142857142855</v>
      </c>
      <c r="AB88" s="48">
        <f t="shared" si="45"/>
        <v>0</v>
      </c>
      <c r="AC88" s="48">
        <f t="shared" si="46"/>
        <v>0.25</v>
      </c>
      <c r="AD88" s="48">
        <f t="shared" si="47"/>
        <v>0</v>
      </c>
      <c r="AE88" s="49">
        <f t="shared" si="48"/>
        <v>1</v>
      </c>
      <c r="AF88" s="48">
        <f t="shared" si="49"/>
        <v>0.16666666666666666</v>
      </c>
      <c r="AG88" s="48">
        <f t="shared" si="50"/>
        <v>0</v>
      </c>
      <c r="AH88" s="48">
        <f t="shared" si="51"/>
        <v>0</v>
      </c>
      <c r="AI88" s="48">
        <f t="shared" si="52"/>
        <v>0</v>
      </c>
      <c r="AJ88" s="49">
        <f t="shared" si="53"/>
        <v>0.33333333333333331</v>
      </c>
      <c r="AK88" s="50">
        <f t="shared" si="54"/>
        <v>0.66666666666666674</v>
      </c>
      <c r="AL88" s="48">
        <f t="shared" si="55"/>
        <v>0.42857142857142855</v>
      </c>
      <c r="AM88" s="48">
        <f t="shared" si="56"/>
        <v>0.75</v>
      </c>
      <c r="AN88" s="49">
        <f t="shared" si="57"/>
        <v>0</v>
      </c>
      <c r="AO88" s="51">
        <f t="shared" si="58"/>
        <v>0.33333333333333331</v>
      </c>
      <c r="AP88" s="49">
        <f t="shared" si="59"/>
        <v>0.16666666666666666</v>
      </c>
      <c r="AQ88" s="48">
        <f t="shared" si="60"/>
        <v>0.16666666666666666</v>
      </c>
      <c r="AR88" s="48">
        <f t="shared" si="61"/>
        <v>1</v>
      </c>
      <c r="AS88" s="49">
        <f t="shared" si="62"/>
        <v>0</v>
      </c>
      <c r="AT88" s="51">
        <f t="shared" si="63"/>
        <v>0</v>
      </c>
      <c r="AU88" s="49">
        <f t="shared" si="64"/>
        <v>0</v>
      </c>
      <c r="AV88">
        <f t="shared" si="65"/>
        <v>12</v>
      </c>
    </row>
    <row r="89" spans="1:48" x14ac:dyDescent="0.2">
      <c r="A89" s="55" t="s">
        <v>40</v>
      </c>
      <c r="B89" s="55" t="s">
        <v>41</v>
      </c>
      <c r="C89" s="56">
        <v>2.7083333333333334E-3</v>
      </c>
      <c r="D89" s="55">
        <v>-3</v>
      </c>
      <c r="E89" s="55">
        <v>4</v>
      </c>
      <c r="F89" s="55">
        <v>6</v>
      </c>
      <c r="G89" s="55">
        <v>2</v>
      </c>
      <c r="H89" s="55">
        <v>1</v>
      </c>
      <c r="I89" s="55">
        <v>2</v>
      </c>
      <c r="J89" s="55">
        <v>1</v>
      </c>
      <c r="K89" s="55">
        <v>2</v>
      </c>
      <c r="L89" s="55">
        <v>0</v>
      </c>
      <c r="M89" s="55">
        <v>0</v>
      </c>
      <c r="N89" s="55">
        <v>0</v>
      </c>
      <c r="O89" s="55">
        <v>4</v>
      </c>
      <c r="P89" s="55">
        <v>7</v>
      </c>
      <c r="Q89" s="55">
        <v>7</v>
      </c>
      <c r="R89" s="55">
        <v>1</v>
      </c>
      <c r="S89" s="55">
        <v>0</v>
      </c>
      <c r="T89" s="55">
        <v>3</v>
      </c>
      <c r="U89" s="55">
        <v>1</v>
      </c>
      <c r="V89" s="55">
        <v>1</v>
      </c>
      <c r="W89" s="55">
        <v>0</v>
      </c>
      <c r="X89" s="55">
        <v>1</v>
      </c>
      <c r="Y89" s="55">
        <v>0</v>
      </c>
      <c r="Z89" s="55">
        <v>6</v>
      </c>
      <c r="AA89" s="48">
        <f t="shared" si="44"/>
        <v>0.33333333333333331</v>
      </c>
      <c r="AB89" s="48">
        <f t="shared" si="45"/>
        <v>0.33333333333333331</v>
      </c>
      <c r="AC89" s="48">
        <f t="shared" si="46"/>
        <v>0.33333333333333331</v>
      </c>
      <c r="AD89" s="48">
        <f t="shared" si="47"/>
        <v>1.3333333333333333</v>
      </c>
      <c r="AE89" s="49">
        <f t="shared" si="48"/>
        <v>0.66666666666666663</v>
      </c>
      <c r="AF89" s="48">
        <f t="shared" si="49"/>
        <v>0.33333333333333331</v>
      </c>
      <c r="AG89" s="48">
        <f t="shared" si="50"/>
        <v>0.14285714285714285</v>
      </c>
      <c r="AH89" s="48">
        <f t="shared" si="51"/>
        <v>0</v>
      </c>
      <c r="AI89" s="48">
        <f t="shared" si="52"/>
        <v>2</v>
      </c>
      <c r="AJ89" s="49">
        <f t="shared" si="53"/>
        <v>1</v>
      </c>
      <c r="AK89" s="50">
        <f t="shared" si="54"/>
        <v>-0.33333333333333337</v>
      </c>
      <c r="AL89" s="48">
        <f t="shared" si="55"/>
        <v>0.42016806722689076</v>
      </c>
      <c r="AM89" s="48">
        <f t="shared" si="56"/>
        <v>0.66666666666666663</v>
      </c>
      <c r="AN89" s="49">
        <f t="shared" si="57"/>
        <v>0</v>
      </c>
      <c r="AO89" s="51">
        <f t="shared" si="58"/>
        <v>0</v>
      </c>
      <c r="AP89" s="49">
        <f t="shared" si="59"/>
        <v>0</v>
      </c>
      <c r="AQ89" s="48">
        <f t="shared" si="60"/>
        <v>0.81018518518518512</v>
      </c>
      <c r="AR89" s="48">
        <f t="shared" si="61"/>
        <v>1</v>
      </c>
      <c r="AS89" s="49">
        <f t="shared" si="62"/>
        <v>0</v>
      </c>
      <c r="AT89" s="51">
        <f t="shared" si="63"/>
        <v>0</v>
      </c>
      <c r="AU89" s="49">
        <f t="shared" si="64"/>
        <v>0</v>
      </c>
      <c r="AV89">
        <f t="shared" si="65"/>
        <v>13</v>
      </c>
    </row>
    <row r="90" spans="1:48" x14ac:dyDescent="0.2">
      <c r="A90" s="55" t="s">
        <v>39</v>
      </c>
      <c r="B90" s="55" t="s">
        <v>43</v>
      </c>
      <c r="C90" s="56">
        <v>2.4074074074074076E-3</v>
      </c>
      <c r="D90" s="55">
        <v>1</v>
      </c>
      <c r="E90" s="55">
        <v>5</v>
      </c>
      <c r="F90" s="55">
        <v>6</v>
      </c>
      <c r="G90" s="55">
        <v>0</v>
      </c>
      <c r="H90" s="55">
        <v>3</v>
      </c>
      <c r="I90" s="55">
        <v>3</v>
      </c>
      <c r="J90" s="55">
        <v>2</v>
      </c>
      <c r="K90" s="55">
        <v>4</v>
      </c>
      <c r="L90" s="55">
        <v>0</v>
      </c>
      <c r="M90" s="55">
        <v>2</v>
      </c>
      <c r="N90" s="55">
        <v>1</v>
      </c>
      <c r="O90" s="55">
        <v>2</v>
      </c>
      <c r="P90" s="55">
        <v>4</v>
      </c>
      <c r="Q90" s="55">
        <v>6</v>
      </c>
      <c r="R90" s="55">
        <v>2</v>
      </c>
      <c r="S90" s="55">
        <v>1</v>
      </c>
      <c r="T90" s="55">
        <v>2</v>
      </c>
      <c r="U90" s="55">
        <v>1</v>
      </c>
      <c r="V90" s="55">
        <v>2</v>
      </c>
      <c r="W90" s="55">
        <v>0</v>
      </c>
      <c r="X90" s="55">
        <v>0</v>
      </c>
      <c r="Y90" s="55">
        <v>0</v>
      </c>
      <c r="Z90" s="55">
        <v>3</v>
      </c>
      <c r="AA90" s="33">
        <f t="shared" si="44"/>
        <v>0.25</v>
      </c>
      <c r="AB90" s="33">
        <f t="shared" si="45"/>
        <v>0</v>
      </c>
      <c r="AC90" s="33">
        <f t="shared" si="46"/>
        <v>0.5</v>
      </c>
      <c r="AD90" s="33">
        <f t="shared" si="47"/>
        <v>0.25</v>
      </c>
      <c r="AE90" s="34">
        <f t="shared" si="48"/>
        <v>0.83333333333333337</v>
      </c>
      <c r="AF90" s="33">
        <f t="shared" si="49"/>
        <v>0.33333333333333331</v>
      </c>
      <c r="AG90" s="33">
        <f t="shared" si="50"/>
        <v>0.33333333333333331</v>
      </c>
      <c r="AH90" s="33">
        <f t="shared" si="51"/>
        <v>0.33333333333333331</v>
      </c>
      <c r="AI90" s="33">
        <f t="shared" si="52"/>
        <v>1</v>
      </c>
      <c r="AJ90" s="34">
        <f t="shared" si="53"/>
        <v>0.66666666666666663</v>
      </c>
      <c r="AK90" s="35">
        <f t="shared" si="54"/>
        <v>0.16666666666666674</v>
      </c>
      <c r="AL90" s="33">
        <f t="shared" si="55"/>
        <v>0.28153153153153149</v>
      </c>
      <c r="AM90" s="33">
        <f t="shared" si="56"/>
        <v>0.5</v>
      </c>
      <c r="AN90" s="34">
        <f t="shared" si="57"/>
        <v>0</v>
      </c>
      <c r="AO90" s="36">
        <f t="shared" si="58"/>
        <v>0.5</v>
      </c>
      <c r="AP90" s="34">
        <f t="shared" si="59"/>
        <v>0.16666666666666666</v>
      </c>
      <c r="AQ90" s="33">
        <f t="shared" si="60"/>
        <v>0.54644808743169393</v>
      </c>
      <c r="AR90" s="33">
        <f t="shared" si="61"/>
        <v>0.66666666666666663</v>
      </c>
      <c r="AS90" s="34">
        <f t="shared" si="62"/>
        <v>0</v>
      </c>
      <c r="AT90" s="36">
        <f t="shared" si="63"/>
        <v>0</v>
      </c>
      <c r="AU90" s="34">
        <f t="shared" si="64"/>
        <v>0</v>
      </c>
      <c r="AV90">
        <f t="shared" si="65"/>
        <v>12</v>
      </c>
    </row>
    <row r="91" spans="1:48" x14ac:dyDescent="0.2">
      <c r="A91" s="55" t="s">
        <v>31</v>
      </c>
      <c r="B91" s="55" t="s">
        <v>45</v>
      </c>
      <c r="C91" s="56">
        <v>2.3842592592592591E-3</v>
      </c>
      <c r="D91" s="55">
        <v>-3</v>
      </c>
      <c r="E91" s="55">
        <v>5</v>
      </c>
      <c r="F91" s="55">
        <v>6</v>
      </c>
      <c r="G91" s="55">
        <v>1</v>
      </c>
      <c r="H91" s="55">
        <v>4</v>
      </c>
      <c r="I91" s="55">
        <v>2</v>
      </c>
      <c r="J91" s="55">
        <v>2</v>
      </c>
      <c r="K91" s="55">
        <v>3</v>
      </c>
      <c r="L91" s="55">
        <v>0</v>
      </c>
      <c r="M91" s="55">
        <v>3</v>
      </c>
      <c r="N91" s="55">
        <v>0</v>
      </c>
      <c r="O91" s="55">
        <v>2</v>
      </c>
      <c r="P91" s="55">
        <v>8</v>
      </c>
      <c r="Q91" s="55">
        <v>6</v>
      </c>
      <c r="R91" s="55">
        <v>1</v>
      </c>
      <c r="S91" s="55">
        <v>0</v>
      </c>
      <c r="T91" s="55">
        <v>1</v>
      </c>
      <c r="U91" s="55">
        <v>2</v>
      </c>
      <c r="V91" s="55">
        <v>1</v>
      </c>
      <c r="W91" s="55">
        <v>0</v>
      </c>
      <c r="X91" s="55">
        <v>0</v>
      </c>
      <c r="Y91" s="55">
        <v>0</v>
      </c>
      <c r="Z91" s="55">
        <v>4</v>
      </c>
      <c r="AA91" s="48">
        <f t="shared" si="44"/>
        <v>0.25</v>
      </c>
      <c r="AB91" s="48">
        <f t="shared" si="45"/>
        <v>0.16666666666666666</v>
      </c>
      <c r="AC91" s="48">
        <f t="shared" si="46"/>
        <v>0.66666666666666663</v>
      </c>
      <c r="AD91" s="48">
        <f t="shared" si="47"/>
        <v>0.25</v>
      </c>
      <c r="AE91" s="49">
        <f t="shared" si="48"/>
        <v>0.83333333333333337</v>
      </c>
      <c r="AF91" s="48">
        <f t="shared" si="49"/>
        <v>0.66666666666666663</v>
      </c>
      <c r="AG91" s="48">
        <f t="shared" si="50"/>
        <v>0.16666666666666666</v>
      </c>
      <c r="AH91" s="48">
        <f t="shared" si="51"/>
        <v>0</v>
      </c>
      <c r="AI91" s="48">
        <f t="shared" si="52"/>
        <v>1.3333333333333333</v>
      </c>
      <c r="AJ91" s="49">
        <f t="shared" si="53"/>
        <v>1.3333333333333333</v>
      </c>
      <c r="AK91" s="50">
        <f t="shared" si="54"/>
        <v>-0.49999999999999989</v>
      </c>
      <c r="AL91" s="48">
        <f t="shared" si="55"/>
        <v>0.28153153153153149</v>
      </c>
      <c r="AM91" s="48">
        <f t="shared" si="56"/>
        <v>0.33333333333333331</v>
      </c>
      <c r="AN91" s="49">
        <f t="shared" si="57"/>
        <v>0</v>
      </c>
      <c r="AO91" s="51">
        <f t="shared" si="58"/>
        <v>0</v>
      </c>
      <c r="AP91" s="49">
        <f t="shared" si="59"/>
        <v>0</v>
      </c>
      <c r="AQ91" s="48">
        <f t="shared" si="60"/>
        <v>1.0309278350515465</v>
      </c>
      <c r="AR91" s="48">
        <f t="shared" si="61"/>
        <v>1</v>
      </c>
      <c r="AS91" s="49">
        <f t="shared" si="62"/>
        <v>0</v>
      </c>
      <c r="AT91" s="51">
        <f t="shared" si="63"/>
        <v>0</v>
      </c>
      <c r="AU91" s="49">
        <f t="shared" si="64"/>
        <v>0</v>
      </c>
      <c r="AV91">
        <f t="shared" si="65"/>
        <v>12</v>
      </c>
    </row>
    <row r="92" spans="1:48" x14ac:dyDescent="0.2">
      <c r="A92" s="55" t="s">
        <v>42</v>
      </c>
      <c r="B92" s="55" t="s">
        <v>45</v>
      </c>
      <c r="C92" s="56">
        <v>2.3842592592592591E-3</v>
      </c>
      <c r="D92" s="55">
        <v>-3</v>
      </c>
      <c r="E92" s="55">
        <v>5</v>
      </c>
      <c r="F92" s="55">
        <v>6</v>
      </c>
      <c r="G92" s="55">
        <v>1</v>
      </c>
      <c r="H92" s="55">
        <v>4</v>
      </c>
      <c r="I92" s="55">
        <v>2</v>
      </c>
      <c r="J92" s="55">
        <v>2</v>
      </c>
      <c r="K92" s="55">
        <v>3</v>
      </c>
      <c r="L92" s="55">
        <v>0</v>
      </c>
      <c r="M92" s="55">
        <v>3</v>
      </c>
      <c r="N92" s="55">
        <v>0</v>
      </c>
      <c r="O92" s="55">
        <v>2</v>
      </c>
      <c r="P92" s="55">
        <v>8</v>
      </c>
      <c r="Q92" s="55">
        <v>6</v>
      </c>
      <c r="R92" s="55">
        <v>1</v>
      </c>
      <c r="S92" s="55">
        <v>0</v>
      </c>
      <c r="T92" s="55">
        <v>1</v>
      </c>
      <c r="U92" s="55">
        <v>2</v>
      </c>
      <c r="V92" s="55">
        <v>1</v>
      </c>
      <c r="W92" s="55">
        <v>0</v>
      </c>
      <c r="X92" s="55">
        <v>0</v>
      </c>
      <c r="Y92" s="55">
        <v>0</v>
      </c>
      <c r="Z92" s="55">
        <v>4</v>
      </c>
      <c r="AA92" s="33">
        <f t="shared" si="44"/>
        <v>0.25</v>
      </c>
      <c r="AB92" s="33">
        <f t="shared" si="45"/>
        <v>0.16666666666666666</v>
      </c>
      <c r="AC92" s="33">
        <f t="shared" si="46"/>
        <v>0.66666666666666663</v>
      </c>
      <c r="AD92" s="33">
        <f t="shared" si="47"/>
        <v>0.25</v>
      </c>
      <c r="AE92" s="34">
        <f t="shared" si="48"/>
        <v>0.83333333333333337</v>
      </c>
      <c r="AF92" s="33">
        <f t="shared" si="49"/>
        <v>0.66666666666666663</v>
      </c>
      <c r="AG92" s="33">
        <f t="shared" si="50"/>
        <v>0.16666666666666666</v>
      </c>
      <c r="AH92" s="33">
        <f t="shared" si="51"/>
        <v>0</v>
      </c>
      <c r="AI92" s="33">
        <f t="shared" si="52"/>
        <v>1.3333333333333333</v>
      </c>
      <c r="AJ92" s="34">
        <f t="shared" si="53"/>
        <v>1.3333333333333333</v>
      </c>
      <c r="AK92" s="35">
        <f t="shared" si="54"/>
        <v>-0.49999999999999989</v>
      </c>
      <c r="AL92" s="33">
        <f t="shared" si="55"/>
        <v>0.28153153153153149</v>
      </c>
      <c r="AM92" s="33">
        <f t="shared" si="56"/>
        <v>0.33333333333333331</v>
      </c>
      <c r="AN92" s="34">
        <f t="shared" si="57"/>
        <v>0</v>
      </c>
      <c r="AO92" s="36">
        <f t="shared" si="58"/>
        <v>0</v>
      </c>
      <c r="AP92" s="34">
        <f t="shared" si="59"/>
        <v>0</v>
      </c>
      <c r="AQ92" s="33">
        <f t="shared" si="60"/>
        <v>1.0309278350515465</v>
      </c>
      <c r="AR92" s="33">
        <f t="shared" si="61"/>
        <v>1</v>
      </c>
      <c r="AS92" s="34">
        <f t="shared" si="62"/>
        <v>0</v>
      </c>
      <c r="AT92" s="36">
        <f t="shared" si="63"/>
        <v>0</v>
      </c>
      <c r="AU92" s="34">
        <f t="shared" si="64"/>
        <v>0</v>
      </c>
      <c r="AV92">
        <f t="shared" si="65"/>
        <v>12</v>
      </c>
    </row>
    <row r="93" spans="1:48" x14ac:dyDescent="0.2">
      <c r="A93" s="55" t="s">
        <v>32</v>
      </c>
      <c r="B93" s="55" t="s">
        <v>43</v>
      </c>
      <c r="C93" s="56">
        <v>2.1064814814814813E-3</v>
      </c>
      <c r="D93" s="55">
        <v>4</v>
      </c>
      <c r="E93" s="55">
        <v>8</v>
      </c>
      <c r="F93" s="55">
        <v>4</v>
      </c>
      <c r="G93" s="55">
        <v>0</v>
      </c>
      <c r="H93" s="55">
        <v>0</v>
      </c>
      <c r="I93" s="55">
        <v>1</v>
      </c>
      <c r="J93" s="55">
        <v>0</v>
      </c>
      <c r="K93" s="55">
        <v>1</v>
      </c>
      <c r="L93" s="55">
        <v>2</v>
      </c>
      <c r="M93" s="55">
        <v>0</v>
      </c>
      <c r="N93" s="55">
        <v>2</v>
      </c>
      <c r="O93" s="55">
        <v>2</v>
      </c>
      <c r="P93" s="55">
        <v>4</v>
      </c>
      <c r="Q93" s="55">
        <v>4</v>
      </c>
      <c r="R93" s="55">
        <v>2</v>
      </c>
      <c r="S93" s="55">
        <v>0</v>
      </c>
      <c r="T93" s="55">
        <v>1</v>
      </c>
      <c r="U93" s="55">
        <v>0</v>
      </c>
      <c r="V93" s="55">
        <v>1</v>
      </c>
      <c r="W93" s="55">
        <v>1</v>
      </c>
      <c r="X93" s="55">
        <v>0</v>
      </c>
      <c r="Y93" s="55">
        <v>1</v>
      </c>
      <c r="Z93" s="55">
        <v>2</v>
      </c>
      <c r="AA93" s="48">
        <f t="shared" si="44"/>
        <v>1</v>
      </c>
      <c r="AB93" s="48">
        <f t="shared" si="45"/>
        <v>0</v>
      </c>
      <c r="AC93" s="48">
        <f t="shared" si="46"/>
        <v>0</v>
      </c>
      <c r="AD93" s="48">
        <f t="shared" si="47"/>
        <v>0.66666666666666663</v>
      </c>
      <c r="AE93" s="49">
        <f t="shared" si="48"/>
        <v>2</v>
      </c>
      <c r="AF93" s="48">
        <f t="shared" si="49"/>
        <v>0.75</v>
      </c>
      <c r="AG93" s="48">
        <f t="shared" si="50"/>
        <v>0.5</v>
      </c>
      <c r="AH93" s="48">
        <f t="shared" si="51"/>
        <v>0</v>
      </c>
      <c r="AI93" s="48">
        <f t="shared" si="52"/>
        <v>1</v>
      </c>
      <c r="AJ93" s="49">
        <f t="shared" si="53"/>
        <v>1</v>
      </c>
      <c r="AK93" s="50">
        <f t="shared" si="54"/>
        <v>1</v>
      </c>
      <c r="AL93" s="48">
        <f t="shared" si="55"/>
        <v>1.0309278350515465</v>
      </c>
      <c r="AM93" s="48">
        <f t="shared" si="56"/>
        <v>1</v>
      </c>
      <c r="AN93" s="49">
        <f t="shared" si="57"/>
        <v>0</v>
      </c>
      <c r="AO93" s="51">
        <f t="shared" si="58"/>
        <v>1</v>
      </c>
      <c r="AP93" s="49">
        <f t="shared" si="59"/>
        <v>0.5</v>
      </c>
      <c r="AQ93" s="48">
        <f t="shared" si="60"/>
        <v>0.81967213114754101</v>
      </c>
      <c r="AR93" s="48">
        <f t="shared" si="61"/>
        <v>1</v>
      </c>
      <c r="AS93" s="49">
        <f t="shared" si="62"/>
        <v>0.5</v>
      </c>
      <c r="AT93" s="51">
        <f t="shared" si="63"/>
        <v>1</v>
      </c>
      <c r="AU93" s="49">
        <f t="shared" si="64"/>
        <v>0.25</v>
      </c>
      <c r="AV93">
        <f t="shared" si="65"/>
        <v>8</v>
      </c>
    </row>
    <row r="94" spans="1:48" x14ac:dyDescent="0.2">
      <c r="A94" s="55" t="s">
        <v>32</v>
      </c>
      <c r="B94" s="55" t="s">
        <v>38</v>
      </c>
      <c r="C94" s="56">
        <v>2.0486111111111113E-3</v>
      </c>
      <c r="D94" s="55">
        <v>-2</v>
      </c>
      <c r="E94" s="55">
        <v>5</v>
      </c>
      <c r="F94" s="55">
        <v>5</v>
      </c>
      <c r="G94" s="55">
        <v>1</v>
      </c>
      <c r="H94" s="55">
        <v>2</v>
      </c>
      <c r="I94" s="55">
        <v>1</v>
      </c>
      <c r="J94" s="55">
        <v>2</v>
      </c>
      <c r="K94" s="55">
        <v>1</v>
      </c>
      <c r="L94" s="55">
        <v>0</v>
      </c>
      <c r="M94" s="55">
        <v>2</v>
      </c>
      <c r="N94" s="55">
        <v>0</v>
      </c>
      <c r="O94" s="55">
        <v>2</v>
      </c>
      <c r="P94" s="55">
        <v>7</v>
      </c>
      <c r="Q94" s="55">
        <v>7</v>
      </c>
      <c r="R94" s="55">
        <v>1</v>
      </c>
      <c r="S94" s="55">
        <v>0</v>
      </c>
      <c r="T94" s="55">
        <v>3</v>
      </c>
      <c r="U94" s="55">
        <v>1</v>
      </c>
      <c r="V94" s="55">
        <v>1</v>
      </c>
      <c r="W94" s="55">
        <v>0</v>
      </c>
      <c r="X94" s="55">
        <v>1</v>
      </c>
      <c r="Y94" s="55">
        <v>0</v>
      </c>
      <c r="Z94" s="55">
        <v>6</v>
      </c>
      <c r="AA94" s="48">
        <f t="shared" si="44"/>
        <v>0.4</v>
      </c>
      <c r="AB94" s="48">
        <f t="shared" si="45"/>
        <v>0.2</v>
      </c>
      <c r="AC94" s="48">
        <f t="shared" si="46"/>
        <v>0.66666666666666663</v>
      </c>
      <c r="AD94" s="48">
        <f t="shared" si="47"/>
        <v>0.4</v>
      </c>
      <c r="AE94" s="49">
        <f t="shared" si="48"/>
        <v>1</v>
      </c>
      <c r="AF94" s="48">
        <f t="shared" si="49"/>
        <v>0.33333333333333331</v>
      </c>
      <c r="AG94" s="48">
        <f t="shared" si="50"/>
        <v>0.14285714285714285</v>
      </c>
      <c r="AH94" s="48">
        <f t="shared" si="51"/>
        <v>0</v>
      </c>
      <c r="AI94" s="48">
        <f t="shared" si="52"/>
        <v>2</v>
      </c>
      <c r="AJ94" s="49">
        <f t="shared" si="53"/>
        <v>1</v>
      </c>
      <c r="AK94" s="50">
        <f t="shared" si="54"/>
        <v>0</v>
      </c>
      <c r="AL94" s="48">
        <f t="shared" si="55"/>
        <v>0.42517006802721091</v>
      </c>
      <c r="AM94" s="48">
        <f t="shared" si="56"/>
        <v>0.33333333333333331</v>
      </c>
      <c r="AN94" s="49">
        <f t="shared" si="57"/>
        <v>0</v>
      </c>
      <c r="AO94" s="51">
        <f t="shared" si="58"/>
        <v>0</v>
      </c>
      <c r="AP94" s="49">
        <f t="shared" si="59"/>
        <v>0</v>
      </c>
      <c r="AQ94" s="48">
        <f t="shared" si="60"/>
        <v>0.81018518518518512</v>
      </c>
      <c r="AR94" s="48">
        <f t="shared" si="61"/>
        <v>1</v>
      </c>
      <c r="AS94" s="49">
        <f t="shared" si="62"/>
        <v>0</v>
      </c>
      <c r="AT94" s="51">
        <f t="shared" si="63"/>
        <v>0</v>
      </c>
      <c r="AU94" s="49">
        <f t="shared" si="64"/>
        <v>0</v>
      </c>
      <c r="AV94">
        <f t="shared" si="65"/>
        <v>12</v>
      </c>
    </row>
    <row r="95" spans="1:48" x14ac:dyDescent="0.2">
      <c r="A95" s="55" t="s">
        <v>40</v>
      </c>
      <c r="B95" s="55" t="s">
        <v>43</v>
      </c>
      <c r="C95" s="56">
        <v>1.9560185185185184E-3</v>
      </c>
      <c r="D95" s="55">
        <v>-1</v>
      </c>
      <c r="E95" s="55">
        <v>3</v>
      </c>
      <c r="F95" s="55">
        <v>5</v>
      </c>
      <c r="G95" s="55">
        <v>1</v>
      </c>
      <c r="H95" s="55">
        <v>0</v>
      </c>
      <c r="I95" s="55">
        <v>3</v>
      </c>
      <c r="J95" s="55">
        <v>0</v>
      </c>
      <c r="K95" s="55">
        <v>2</v>
      </c>
      <c r="L95" s="55">
        <v>0</v>
      </c>
      <c r="M95" s="55">
        <v>0</v>
      </c>
      <c r="N95" s="55">
        <v>0</v>
      </c>
      <c r="O95" s="55">
        <v>4</v>
      </c>
      <c r="P95" s="55">
        <v>4</v>
      </c>
      <c r="Q95" s="55">
        <v>5</v>
      </c>
      <c r="R95" s="55">
        <v>3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4</v>
      </c>
      <c r="AA95" s="48">
        <f t="shared" si="44"/>
        <v>0</v>
      </c>
      <c r="AB95" s="48">
        <f t="shared" si="45"/>
        <v>0.2</v>
      </c>
      <c r="AC95" s="48">
        <f t="shared" si="46"/>
        <v>0</v>
      </c>
      <c r="AD95" s="48">
        <f t="shared" si="47"/>
        <v>2</v>
      </c>
      <c r="AE95" s="49">
        <f t="shared" si="48"/>
        <v>0.6</v>
      </c>
      <c r="AF95" s="48">
        <f t="shared" si="49"/>
        <v>0</v>
      </c>
      <c r="AG95" s="48">
        <f t="shared" si="50"/>
        <v>0.6</v>
      </c>
      <c r="AH95" s="48">
        <f t="shared" si="51"/>
        <v>0</v>
      </c>
      <c r="AI95" s="48">
        <f t="shared" si="52"/>
        <v>0</v>
      </c>
      <c r="AJ95" s="49">
        <f t="shared" si="53"/>
        <v>0.8</v>
      </c>
      <c r="AK95" s="50">
        <f t="shared" si="54"/>
        <v>-0.20000000000000007</v>
      </c>
      <c r="AL95" s="48">
        <f t="shared" si="55"/>
        <v>0.39893617021276601</v>
      </c>
      <c r="AM95" s="48">
        <f t="shared" si="56"/>
        <v>1</v>
      </c>
      <c r="AN95" s="49">
        <f t="shared" si="57"/>
        <v>0</v>
      </c>
      <c r="AO95" s="51">
        <f t="shared" si="58"/>
        <v>0</v>
      </c>
      <c r="AP95" s="49">
        <f t="shared" si="59"/>
        <v>0</v>
      </c>
      <c r="AQ95" s="48">
        <f t="shared" si="60"/>
        <v>2.2727272727272729</v>
      </c>
      <c r="AR95" s="48">
        <f t="shared" si="61"/>
        <v>0</v>
      </c>
      <c r="AS95" s="49">
        <f t="shared" si="62"/>
        <v>0</v>
      </c>
      <c r="AT95" s="51">
        <f t="shared" si="63"/>
        <v>0</v>
      </c>
      <c r="AU95" s="49">
        <f t="shared" si="64"/>
        <v>0</v>
      </c>
      <c r="AV95">
        <f t="shared" si="65"/>
        <v>10</v>
      </c>
    </row>
    <row r="96" spans="1:48" x14ac:dyDescent="0.2">
      <c r="A96" s="55" t="s">
        <v>34</v>
      </c>
      <c r="B96" s="55" t="s">
        <v>41</v>
      </c>
      <c r="C96" s="56">
        <v>1.9097222222222222E-3</v>
      </c>
      <c r="D96" s="55">
        <v>1</v>
      </c>
      <c r="E96" s="55">
        <v>7</v>
      </c>
      <c r="F96" s="55">
        <v>5</v>
      </c>
      <c r="G96" s="55">
        <v>1</v>
      </c>
      <c r="H96" s="55">
        <v>0</v>
      </c>
      <c r="I96" s="55">
        <v>1</v>
      </c>
      <c r="J96" s="55">
        <v>2</v>
      </c>
      <c r="K96" s="55">
        <v>1</v>
      </c>
      <c r="L96" s="55">
        <v>1</v>
      </c>
      <c r="M96" s="55">
        <v>0</v>
      </c>
      <c r="N96" s="55">
        <v>1</v>
      </c>
      <c r="O96" s="55">
        <v>0</v>
      </c>
      <c r="P96" s="55">
        <v>6</v>
      </c>
      <c r="Q96" s="55">
        <v>6</v>
      </c>
      <c r="R96" s="55">
        <v>0</v>
      </c>
      <c r="S96" s="55">
        <v>1</v>
      </c>
      <c r="T96" s="55">
        <v>3</v>
      </c>
      <c r="U96" s="55">
        <v>1</v>
      </c>
      <c r="V96" s="55">
        <v>1</v>
      </c>
      <c r="W96" s="55">
        <v>1</v>
      </c>
      <c r="X96" s="55">
        <v>2</v>
      </c>
      <c r="Y96" s="55">
        <v>1</v>
      </c>
      <c r="Z96" s="55">
        <v>4</v>
      </c>
      <c r="AA96" s="33">
        <f t="shared" si="44"/>
        <v>0.875</v>
      </c>
      <c r="AB96" s="33">
        <f t="shared" si="45"/>
        <v>0.2</v>
      </c>
      <c r="AC96" s="33">
        <f t="shared" si="46"/>
        <v>0</v>
      </c>
      <c r="AD96" s="33">
        <f t="shared" si="47"/>
        <v>0</v>
      </c>
      <c r="AE96" s="34">
        <f t="shared" si="48"/>
        <v>1.4</v>
      </c>
      <c r="AF96" s="33">
        <f t="shared" si="49"/>
        <v>0.5</v>
      </c>
      <c r="AG96" s="33">
        <f t="shared" si="50"/>
        <v>0</v>
      </c>
      <c r="AH96" s="33">
        <f t="shared" si="51"/>
        <v>0.25</v>
      </c>
      <c r="AI96" s="33">
        <f t="shared" si="52"/>
        <v>0.8</v>
      </c>
      <c r="AJ96" s="34">
        <f t="shared" si="53"/>
        <v>1</v>
      </c>
      <c r="AK96" s="35">
        <f t="shared" si="54"/>
        <v>0.39999999999999991</v>
      </c>
      <c r="AL96" s="33">
        <f t="shared" si="55"/>
        <v>0.875</v>
      </c>
      <c r="AM96" s="33">
        <f t="shared" si="56"/>
        <v>1</v>
      </c>
      <c r="AN96" s="34">
        <f t="shared" si="57"/>
        <v>1</v>
      </c>
      <c r="AO96" s="36">
        <f t="shared" si="58"/>
        <v>0.33333333333333331</v>
      </c>
      <c r="AP96" s="34">
        <f t="shared" si="59"/>
        <v>0.2</v>
      </c>
      <c r="AQ96" s="33">
        <f t="shared" si="60"/>
        <v>0.51020408163265307</v>
      </c>
      <c r="AR96" s="33">
        <f t="shared" si="61"/>
        <v>0.75</v>
      </c>
      <c r="AS96" s="34">
        <f t="shared" si="62"/>
        <v>0</v>
      </c>
      <c r="AT96" s="36">
        <f t="shared" si="63"/>
        <v>0.5</v>
      </c>
      <c r="AU96" s="34">
        <f t="shared" si="64"/>
        <v>0.16666666666666666</v>
      </c>
      <c r="AV96">
        <f t="shared" si="65"/>
        <v>11</v>
      </c>
    </row>
    <row r="97" spans="1:48" x14ac:dyDescent="0.2">
      <c r="A97" s="55" t="s">
        <v>35</v>
      </c>
      <c r="B97" s="55" t="s">
        <v>41</v>
      </c>
      <c r="C97" s="56">
        <v>1.7708333333333332E-3</v>
      </c>
      <c r="D97" s="55">
        <v>10</v>
      </c>
      <c r="E97" s="55">
        <v>12</v>
      </c>
      <c r="F97" s="55">
        <v>5</v>
      </c>
      <c r="G97" s="55">
        <v>0</v>
      </c>
      <c r="H97" s="55">
        <v>2</v>
      </c>
      <c r="I97" s="55">
        <v>0</v>
      </c>
      <c r="J97" s="55">
        <v>3</v>
      </c>
      <c r="K97" s="55">
        <v>0</v>
      </c>
      <c r="L97" s="55">
        <v>2</v>
      </c>
      <c r="M97" s="55">
        <v>2</v>
      </c>
      <c r="N97" s="55">
        <v>3</v>
      </c>
      <c r="O97" s="55">
        <v>0</v>
      </c>
      <c r="P97" s="55">
        <v>2</v>
      </c>
      <c r="Q97" s="55">
        <v>4</v>
      </c>
      <c r="R97" s="55">
        <v>0</v>
      </c>
      <c r="S97" s="55">
        <v>0</v>
      </c>
      <c r="T97" s="55">
        <v>2</v>
      </c>
      <c r="U97" s="55">
        <v>1</v>
      </c>
      <c r="V97" s="55">
        <v>3</v>
      </c>
      <c r="W97" s="55">
        <v>0</v>
      </c>
      <c r="X97" s="55">
        <v>0</v>
      </c>
      <c r="Y97" s="55">
        <v>0</v>
      </c>
      <c r="Z97" s="55">
        <v>0</v>
      </c>
      <c r="AA97" s="48">
        <f t="shared" si="44"/>
        <v>0.8571428571428571</v>
      </c>
      <c r="AB97" s="48">
        <f t="shared" si="45"/>
        <v>0</v>
      </c>
      <c r="AC97" s="48">
        <f t="shared" si="46"/>
        <v>1</v>
      </c>
      <c r="AD97" s="48">
        <f t="shared" si="47"/>
        <v>0</v>
      </c>
      <c r="AE97" s="49">
        <f t="shared" si="48"/>
        <v>2.4</v>
      </c>
      <c r="AF97" s="48">
        <f t="shared" si="49"/>
        <v>0.25</v>
      </c>
      <c r="AG97" s="48">
        <f t="shared" si="50"/>
        <v>0</v>
      </c>
      <c r="AH97" s="48">
        <f t="shared" si="51"/>
        <v>0</v>
      </c>
      <c r="AI97" s="48">
        <f t="shared" si="52"/>
        <v>0</v>
      </c>
      <c r="AJ97" s="49">
        <f t="shared" si="53"/>
        <v>0.5</v>
      </c>
      <c r="AK97" s="50">
        <f t="shared" si="54"/>
        <v>1.9</v>
      </c>
      <c r="AL97" s="48">
        <f t="shared" si="55"/>
        <v>0.8571428571428571</v>
      </c>
      <c r="AM97" s="48">
        <f t="shared" si="56"/>
        <v>0</v>
      </c>
      <c r="AN97" s="49">
        <f t="shared" si="57"/>
        <v>0</v>
      </c>
      <c r="AO97" s="51">
        <f t="shared" si="58"/>
        <v>0.6</v>
      </c>
      <c r="AP97" s="49">
        <f t="shared" si="59"/>
        <v>0.6</v>
      </c>
      <c r="AQ97" s="48">
        <f t="shared" si="60"/>
        <v>0.25</v>
      </c>
      <c r="AR97" s="48">
        <f t="shared" si="61"/>
        <v>1</v>
      </c>
      <c r="AS97" s="49">
        <f t="shared" si="62"/>
        <v>0</v>
      </c>
      <c r="AT97" s="51">
        <f t="shared" si="63"/>
        <v>0</v>
      </c>
      <c r="AU97" s="49">
        <f t="shared" si="64"/>
        <v>0</v>
      </c>
      <c r="AV97">
        <f t="shared" si="65"/>
        <v>9</v>
      </c>
    </row>
    <row r="98" spans="1:48" x14ac:dyDescent="0.2">
      <c r="A98" s="55" t="s">
        <v>40</v>
      </c>
      <c r="B98" s="55" t="s">
        <v>44</v>
      </c>
      <c r="C98" s="56">
        <v>1.689814814814815E-3</v>
      </c>
      <c r="D98" s="55">
        <v>-2</v>
      </c>
      <c r="E98" s="55">
        <v>4</v>
      </c>
      <c r="F98" s="55">
        <v>4</v>
      </c>
      <c r="G98" s="55">
        <v>1</v>
      </c>
      <c r="H98" s="55">
        <v>0</v>
      </c>
      <c r="I98" s="55">
        <v>2</v>
      </c>
      <c r="J98" s="55">
        <v>0</v>
      </c>
      <c r="K98" s="55">
        <v>1</v>
      </c>
      <c r="L98" s="55">
        <v>1</v>
      </c>
      <c r="M98" s="55">
        <v>0</v>
      </c>
      <c r="N98" s="55">
        <v>1</v>
      </c>
      <c r="O98" s="55">
        <v>2</v>
      </c>
      <c r="P98" s="55">
        <v>6</v>
      </c>
      <c r="Q98" s="55">
        <v>5</v>
      </c>
      <c r="R98" s="55">
        <v>1</v>
      </c>
      <c r="S98" s="55">
        <v>0</v>
      </c>
      <c r="T98" s="55">
        <v>1</v>
      </c>
      <c r="U98" s="55">
        <v>1</v>
      </c>
      <c r="V98" s="55">
        <v>1</v>
      </c>
      <c r="W98" s="55">
        <v>0</v>
      </c>
      <c r="X98" s="55">
        <v>0</v>
      </c>
      <c r="Y98" s="55">
        <v>0</v>
      </c>
      <c r="Z98" s="55">
        <v>4</v>
      </c>
      <c r="AA98" s="48">
        <f t="shared" ref="AA98:AA129" si="66">IFERROR((J98+1.5*L98)/(J98+K98+L98+M98),0)</f>
        <v>0.75</v>
      </c>
      <c r="AB98" s="48">
        <f t="shared" ref="AB98:AB129" si="67">IFERROR(G98/F98,0)</f>
        <v>0.25</v>
      </c>
      <c r="AC98" s="48">
        <f t="shared" ref="AC98:AC129" si="68">IFERROR(H98/(H98+I98),0)</f>
        <v>0</v>
      </c>
      <c r="AD98" s="48">
        <f t="shared" ref="AD98:AD129" si="69">IFERROR(O98/(J98+K98+L98+M98),0)</f>
        <v>1</v>
      </c>
      <c r="AE98" s="49">
        <f t="shared" ref="AE98:AE129" si="70">IFERROR(E98/F98,0)</f>
        <v>1</v>
      </c>
      <c r="AF98" s="48">
        <f t="shared" ref="AF98:AF129" si="71">IFERROR((U98+1.5*W98)/(U98+V98+W98+X98),0)</f>
        <v>0.5</v>
      </c>
      <c r="AG98" s="48">
        <f t="shared" ref="AG98:AG129" si="72">IFERROR(R98/Q98,0)</f>
        <v>0.2</v>
      </c>
      <c r="AH98" s="48">
        <f t="shared" ref="AH98:AH129" si="73">IFERROR((S98/(S98+T98)),0)</f>
        <v>0</v>
      </c>
      <c r="AI98" s="48">
        <f t="shared" ref="AI98:AI129" si="74">IFERROR(Z98/(U98+V98+W98+X98),0)</f>
        <v>2</v>
      </c>
      <c r="AJ98" s="49">
        <f t="shared" ref="AJ98:AJ129" si="75">IFERROR(P98/Q98,0)</f>
        <v>1.2</v>
      </c>
      <c r="AK98" s="50">
        <f t="shared" ref="AK98:AK129" si="76">AE98-AJ98</f>
        <v>-0.19999999999999996</v>
      </c>
      <c r="AL98" s="48">
        <f t="shared" ref="AL98:AL129" si="77">IFERROR(E98/(2*((J98+K98+L98+M98)+0.44*O98)),0)</f>
        <v>0.69444444444444442</v>
      </c>
      <c r="AM98" s="48">
        <f t="shared" ref="AM98:AM129" si="78">IFERROR(I98/(H98+I98),0)</f>
        <v>1</v>
      </c>
      <c r="AN98" s="49">
        <f t="shared" ref="AN98:AN129" si="79">IFERROR(N98/G98,0)</f>
        <v>1</v>
      </c>
      <c r="AO98" s="51">
        <f t="shared" ref="AO98:AO129" si="80">IFERROR(N98/(J98+L98),0)</f>
        <v>1</v>
      </c>
      <c r="AP98" s="49">
        <f t="shared" ref="AP98:AP129" si="81">IFERROR(N98/F98,0)</f>
        <v>0.25</v>
      </c>
      <c r="AQ98" s="48">
        <f t="shared" ref="AQ98:AQ129" si="82">IFERROR(P98/(2*(U98+V98+W98+X98)+0.44*Z98),0)</f>
        <v>1.0416666666666667</v>
      </c>
      <c r="AR98" s="48">
        <f t="shared" ref="AR98:AR129" si="83">IFERROR(T98/(T98+S98),0)</f>
        <v>1</v>
      </c>
      <c r="AS98" s="49">
        <f t="shared" ref="AS98:AS129" si="84">IFERROR(Y98/R98,0)</f>
        <v>0</v>
      </c>
      <c r="AT98" s="51">
        <f t="shared" ref="AT98:AT129" si="85">IFERROR(Y98/(U98+W98),0)</f>
        <v>0</v>
      </c>
      <c r="AU98" s="49">
        <f t="shared" ref="AU98:AU129" si="86">IFERROR(Y98/Q98,0)</f>
        <v>0</v>
      </c>
      <c r="AV98">
        <f t="shared" ref="AV98:AV129" si="87">F98+Q98</f>
        <v>9</v>
      </c>
    </row>
    <row r="99" spans="1:48" x14ac:dyDescent="0.2">
      <c r="A99" s="55" t="s">
        <v>44</v>
      </c>
      <c r="B99" s="55" t="s">
        <v>42</v>
      </c>
      <c r="C99" s="56">
        <v>1.689814814814815E-3</v>
      </c>
      <c r="D99" s="55">
        <v>-2</v>
      </c>
      <c r="E99" s="55">
        <v>4</v>
      </c>
      <c r="F99" s="55">
        <v>4</v>
      </c>
      <c r="G99" s="55">
        <v>1</v>
      </c>
      <c r="H99" s="55">
        <v>0</v>
      </c>
      <c r="I99" s="55">
        <v>2</v>
      </c>
      <c r="J99" s="55">
        <v>0</v>
      </c>
      <c r="K99" s="55">
        <v>1</v>
      </c>
      <c r="L99" s="55">
        <v>1</v>
      </c>
      <c r="M99" s="55">
        <v>0</v>
      </c>
      <c r="N99" s="55">
        <v>1</v>
      </c>
      <c r="O99" s="55">
        <v>2</v>
      </c>
      <c r="P99" s="55">
        <v>6</v>
      </c>
      <c r="Q99" s="55">
        <v>5</v>
      </c>
      <c r="R99" s="55">
        <v>1</v>
      </c>
      <c r="S99" s="55">
        <v>0</v>
      </c>
      <c r="T99" s="55">
        <v>1</v>
      </c>
      <c r="U99" s="55">
        <v>1</v>
      </c>
      <c r="V99" s="55">
        <v>1</v>
      </c>
      <c r="W99" s="55">
        <v>0</v>
      </c>
      <c r="X99" s="55">
        <v>0</v>
      </c>
      <c r="Y99" s="55">
        <v>0</v>
      </c>
      <c r="Z99" s="55">
        <v>4</v>
      </c>
      <c r="AA99" s="33">
        <f t="shared" si="66"/>
        <v>0.75</v>
      </c>
      <c r="AB99" s="33">
        <f t="shared" si="67"/>
        <v>0.25</v>
      </c>
      <c r="AC99" s="33">
        <f t="shared" si="68"/>
        <v>0</v>
      </c>
      <c r="AD99" s="33">
        <f t="shared" si="69"/>
        <v>1</v>
      </c>
      <c r="AE99" s="34">
        <f t="shared" si="70"/>
        <v>1</v>
      </c>
      <c r="AF99" s="33">
        <f t="shared" si="71"/>
        <v>0.5</v>
      </c>
      <c r="AG99" s="33">
        <f t="shared" si="72"/>
        <v>0.2</v>
      </c>
      <c r="AH99" s="33">
        <f t="shared" si="73"/>
        <v>0</v>
      </c>
      <c r="AI99" s="33">
        <f t="shared" si="74"/>
        <v>2</v>
      </c>
      <c r="AJ99" s="34">
        <f t="shared" si="75"/>
        <v>1.2</v>
      </c>
      <c r="AK99" s="35">
        <f t="shared" si="76"/>
        <v>-0.19999999999999996</v>
      </c>
      <c r="AL99" s="33">
        <f t="shared" si="77"/>
        <v>0.69444444444444442</v>
      </c>
      <c r="AM99" s="33">
        <f t="shared" si="78"/>
        <v>1</v>
      </c>
      <c r="AN99" s="34">
        <f t="shared" si="79"/>
        <v>1</v>
      </c>
      <c r="AO99" s="36">
        <f t="shared" si="80"/>
        <v>1</v>
      </c>
      <c r="AP99" s="34">
        <f t="shared" si="81"/>
        <v>0.25</v>
      </c>
      <c r="AQ99" s="33">
        <f t="shared" si="82"/>
        <v>1.0416666666666667</v>
      </c>
      <c r="AR99" s="33">
        <f t="shared" si="83"/>
        <v>1</v>
      </c>
      <c r="AS99" s="34">
        <f t="shared" si="84"/>
        <v>0</v>
      </c>
      <c r="AT99" s="36">
        <f t="shared" si="85"/>
        <v>0</v>
      </c>
      <c r="AU99" s="34">
        <f t="shared" si="86"/>
        <v>0</v>
      </c>
      <c r="AV99">
        <f t="shared" si="87"/>
        <v>9</v>
      </c>
    </row>
    <row r="100" spans="1:48" x14ac:dyDescent="0.2">
      <c r="A100" s="55" t="s">
        <v>28</v>
      </c>
      <c r="B100" s="55" t="s">
        <v>43</v>
      </c>
      <c r="C100" s="56">
        <v>1.4930555555555556E-3</v>
      </c>
      <c r="D100" s="55">
        <v>2</v>
      </c>
      <c r="E100" s="55">
        <v>5</v>
      </c>
      <c r="F100" s="55">
        <v>3</v>
      </c>
      <c r="G100" s="55">
        <v>0</v>
      </c>
      <c r="H100" s="55">
        <v>0</v>
      </c>
      <c r="I100" s="55">
        <v>1</v>
      </c>
      <c r="J100" s="55">
        <v>0</v>
      </c>
      <c r="K100" s="55">
        <v>1</v>
      </c>
      <c r="L100" s="55">
        <v>1</v>
      </c>
      <c r="M100" s="55">
        <v>0</v>
      </c>
      <c r="N100" s="55">
        <v>1</v>
      </c>
      <c r="O100" s="55">
        <v>2</v>
      </c>
      <c r="P100" s="55">
        <v>3</v>
      </c>
      <c r="Q100" s="55">
        <v>2</v>
      </c>
      <c r="R100" s="55">
        <v>2</v>
      </c>
      <c r="S100" s="55">
        <v>0</v>
      </c>
      <c r="T100" s="55">
        <v>0</v>
      </c>
      <c r="U100" s="55">
        <v>0</v>
      </c>
      <c r="V100" s="55">
        <v>0</v>
      </c>
      <c r="W100" s="55">
        <v>1</v>
      </c>
      <c r="X100" s="55">
        <v>0</v>
      </c>
      <c r="Y100" s="55">
        <v>1</v>
      </c>
      <c r="Z100" s="55">
        <v>0</v>
      </c>
      <c r="AA100" s="33">
        <f t="shared" si="66"/>
        <v>0.75</v>
      </c>
      <c r="AB100" s="33">
        <f t="shared" si="67"/>
        <v>0</v>
      </c>
      <c r="AC100" s="33">
        <f t="shared" si="68"/>
        <v>0</v>
      </c>
      <c r="AD100" s="33">
        <f t="shared" si="69"/>
        <v>1</v>
      </c>
      <c r="AE100" s="34">
        <f t="shared" si="70"/>
        <v>1.6666666666666667</v>
      </c>
      <c r="AF100" s="33">
        <f t="shared" si="71"/>
        <v>1.5</v>
      </c>
      <c r="AG100" s="33">
        <f t="shared" si="72"/>
        <v>1</v>
      </c>
      <c r="AH100" s="33">
        <f t="shared" si="73"/>
        <v>0</v>
      </c>
      <c r="AI100" s="33">
        <f t="shared" si="74"/>
        <v>0</v>
      </c>
      <c r="AJ100" s="34">
        <f t="shared" si="75"/>
        <v>1.5</v>
      </c>
      <c r="AK100" s="35">
        <f t="shared" si="76"/>
        <v>0.16666666666666674</v>
      </c>
      <c r="AL100" s="33">
        <f t="shared" si="77"/>
        <v>0.86805555555555558</v>
      </c>
      <c r="AM100" s="33">
        <f t="shared" si="78"/>
        <v>1</v>
      </c>
      <c r="AN100" s="34">
        <f t="shared" si="79"/>
        <v>0</v>
      </c>
      <c r="AO100" s="36">
        <f t="shared" si="80"/>
        <v>1</v>
      </c>
      <c r="AP100" s="34">
        <f t="shared" si="81"/>
        <v>0.33333333333333331</v>
      </c>
      <c r="AQ100" s="33">
        <f t="shared" si="82"/>
        <v>1.5</v>
      </c>
      <c r="AR100" s="33">
        <f t="shared" si="83"/>
        <v>0</v>
      </c>
      <c r="AS100" s="34">
        <f t="shared" si="84"/>
        <v>0.5</v>
      </c>
      <c r="AT100" s="36">
        <f t="shared" si="85"/>
        <v>1</v>
      </c>
      <c r="AU100" s="34">
        <f t="shared" si="86"/>
        <v>0.5</v>
      </c>
      <c r="AV100">
        <f t="shared" si="87"/>
        <v>5</v>
      </c>
    </row>
    <row r="101" spans="1:48" x14ac:dyDescent="0.2">
      <c r="A101" s="55" t="s">
        <v>37</v>
      </c>
      <c r="B101" s="55" t="s">
        <v>36</v>
      </c>
      <c r="C101" s="56">
        <v>1.3541666666666667E-3</v>
      </c>
      <c r="D101" s="55">
        <v>5</v>
      </c>
      <c r="E101" s="55">
        <v>5</v>
      </c>
      <c r="F101" s="55">
        <v>3</v>
      </c>
      <c r="G101" s="55">
        <v>0</v>
      </c>
      <c r="H101" s="55">
        <v>0</v>
      </c>
      <c r="I101" s="55">
        <v>1</v>
      </c>
      <c r="J101" s="55">
        <v>2</v>
      </c>
      <c r="K101" s="55">
        <v>0</v>
      </c>
      <c r="L101" s="55">
        <v>0</v>
      </c>
      <c r="M101" s="55">
        <v>1</v>
      </c>
      <c r="N101" s="55">
        <v>1</v>
      </c>
      <c r="O101" s="55">
        <v>1</v>
      </c>
      <c r="P101" s="55">
        <v>0</v>
      </c>
      <c r="Q101" s="55">
        <v>3</v>
      </c>
      <c r="R101" s="55">
        <v>1</v>
      </c>
      <c r="S101" s="55">
        <v>2</v>
      </c>
      <c r="T101" s="55">
        <v>2</v>
      </c>
      <c r="U101" s="55">
        <v>0</v>
      </c>
      <c r="V101" s="55">
        <v>3</v>
      </c>
      <c r="W101" s="55">
        <v>0</v>
      </c>
      <c r="X101" s="55">
        <v>1</v>
      </c>
      <c r="Y101" s="55">
        <v>0</v>
      </c>
      <c r="Z101" s="55">
        <v>0</v>
      </c>
      <c r="AA101" s="48">
        <f t="shared" si="66"/>
        <v>0.66666666666666663</v>
      </c>
      <c r="AB101" s="48">
        <f t="shared" si="67"/>
        <v>0</v>
      </c>
      <c r="AC101" s="48">
        <f t="shared" si="68"/>
        <v>0</v>
      </c>
      <c r="AD101" s="48">
        <f t="shared" si="69"/>
        <v>0.33333333333333331</v>
      </c>
      <c r="AE101" s="49">
        <f t="shared" si="70"/>
        <v>1.6666666666666667</v>
      </c>
      <c r="AF101" s="48">
        <f t="shared" si="71"/>
        <v>0</v>
      </c>
      <c r="AG101" s="48">
        <f t="shared" si="72"/>
        <v>0.33333333333333331</v>
      </c>
      <c r="AH101" s="48">
        <f t="shared" si="73"/>
        <v>0.5</v>
      </c>
      <c r="AI101" s="48">
        <f t="shared" si="74"/>
        <v>0</v>
      </c>
      <c r="AJ101" s="49">
        <f t="shared" si="75"/>
        <v>0</v>
      </c>
      <c r="AK101" s="50">
        <f t="shared" si="76"/>
        <v>1.6666666666666667</v>
      </c>
      <c r="AL101" s="48">
        <f t="shared" si="77"/>
        <v>0.72674418604651159</v>
      </c>
      <c r="AM101" s="48">
        <f t="shared" si="78"/>
        <v>1</v>
      </c>
      <c r="AN101" s="49">
        <f t="shared" si="79"/>
        <v>0</v>
      </c>
      <c r="AO101" s="51">
        <f t="shared" si="80"/>
        <v>0.5</v>
      </c>
      <c r="AP101" s="49">
        <f t="shared" si="81"/>
        <v>0.33333333333333331</v>
      </c>
      <c r="AQ101" s="48">
        <f t="shared" si="82"/>
        <v>0</v>
      </c>
      <c r="AR101" s="48">
        <f t="shared" si="83"/>
        <v>0.5</v>
      </c>
      <c r="AS101" s="49">
        <f t="shared" si="84"/>
        <v>0</v>
      </c>
      <c r="AT101" s="51">
        <f t="shared" si="85"/>
        <v>0</v>
      </c>
      <c r="AU101" s="49">
        <f t="shared" si="86"/>
        <v>0</v>
      </c>
      <c r="AV101">
        <f t="shared" si="87"/>
        <v>6</v>
      </c>
    </row>
    <row r="102" spans="1:48" x14ac:dyDescent="0.2">
      <c r="A102" s="55" t="s">
        <v>43</v>
      </c>
      <c r="B102" s="55" t="s">
        <v>45</v>
      </c>
      <c r="C102" s="56">
        <v>1.3194444444444443E-3</v>
      </c>
      <c r="D102" s="55">
        <v>-1</v>
      </c>
      <c r="E102" s="55">
        <v>3</v>
      </c>
      <c r="F102" s="55">
        <v>3</v>
      </c>
      <c r="G102" s="55">
        <v>0</v>
      </c>
      <c r="H102" s="55">
        <v>3</v>
      </c>
      <c r="I102" s="55">
        <v>1</v>
      </c>
      <c r="J102" s="55">
        <v>1</v>
      </c>
      <c r="K102" s="55">
        <v>2</v>
      </c>
      <c r="L102" s="55">
        <v>0</v>
      </c>
      <c r="M102" s="55">
        <v>2</v>
      </c>
      <c r="N102" s="55">
        <v>0</v>
      </c>
      <c r="O102" s="55">
        <v>2</v>
      </c>
      <c r="P102" s="55">
        <v>4</v>
      </c>
      <c r="Q102" s="55">
        <v>3</v>
      </c>
      <c r="R102" s="55">
        <v>0</v>
      </c>
      <c r="S102" s="55">
        <v>0</v>
      </c>
      <c r="T102" s="55">
        <v>1</v>
      </c>
      <c r="U102" s="55">
        <v>1</v>
      </c>
      <c r="V102" s="55">
        <v>1</v>
      </c>
      <c r="W102" s="55">
        <v>0</v>
      </c>
      <c r="X102" s="55">
        <v>0</v>
      </c>
      <c r="Y102" s="55">
        <v>0</v>
      </c>
      <c r="Z102" s="55">
        <v>2</v>
      </c>
      <c r="AA102" s="33">
        <f t="shared" si="66"/>
        <v>0.2</v>
      </c>
      <c r="AB102" s="33">
        <f t="shared" si="67"/>
        <v>0</v>
      </c>
      <c r="AC102" s="33">
        <f t="shared" si="68"/>
        <v>0.75</v>
      </c>
      <c r="AD102" s="33">
        <f t="shared" si="69"/>
        <v>0.4</v>
      </c>
      <c r="AE102" s="34">
        <f t="shared" si="70"/>
        <v>1</v>
      </c>
      <c r="AF102" s="33">
        <f t="shared" si="71"/>
        <v>0.5</v>
      </c>
      <c r="AG102" s="33">
        <f t="shared" si="72"/>
        <v>0</v>
      </c>
      <c r="AH102" s="33">
        <f t="shared" si="73"/>
        <v>0</v>
      </c>
      <c r="AI102" s="33">
        <f t="shared" si="74"/>
        <v>1</v>
      </c>
      <c r="AJ102" s="34">
        <f t="shared" si="75"/>
        <v>1.3333333333333333</v>
      </c>
      <c r="AK102" s="35">
        <f t="shared" si="76"/>
        <v>-0.33333333333333326</v>
      </c>
      <c r="AL102" s="33">
        <f t="shared" si="77"/>
        <v>0.25510204081632654</v>
      </c>
      <c r="AM102" s="33">
        <f t="shared" si="78"/>
        <v>0.25</v>
      </c>
      <c r="AN102" s="34">
        <f t="shared" si="79"/>
        <v>0</v>
      </c>
      <c r="AO102" s="36">
        <f t="shared" si="80"/>
        <v>0</v>
      </c>
      <c r="AP102" s="34">
        <f t="shared" si="81"/>
        <v>0</v>
      </c>
      <c r="AQ102" s="33">
        <f t="shared" si="82"/>
        <v>0.81967213114754101</v>
      </c>
      <c r="AR102" s="33">
        <f t="shared" si="83"/>
        <v>1</v>
      </c>
      <c r="AS102" s="34">
        <f t="shared" si="84"/>
        <v>0</v>
      </c>
      <c r="AT102" s="36">
        <f t="shared" si="85"/>
        <v>0</v>
      </c>
      <c r="AU102" s="34">
        <f t="shared" si="86"/>
        <v>0</v>
      </c>
      <c r="AV102">
        <f t="shared" si="87"/>
        <v>6</v>
      </c>
    </row>
    <row r="103" spans="1:48" x14ac:dyDescent="0.2">
      <c r="A103" s="55" t="s">
        <v>39</v>
      </c>
      <c r="B103" s="55" t="s">
        <v>45</v>
      </c>
      <c r="C103" s="56">
        <v>1.3194444444444443E-3</v>
      </c>
      <c r="D103" s="55">
        <v>-1</v>
      </c>
      <c r="E103" s="55">
        <v>3</v>
      </c>
      <c r="F103" s="55">
        <v>3</v>
      </c>
      <c r="G103" s="55">
        <v>0</v>
      </c>
      <c r="H103" s="55">
        <v>3</v>
      </c>
      <c r="I103" s="55">
        <v>1</v>
      </c>
      <c r="J103" s="55">
        <v>1</v>
      </c>
      <c r="K103" s="55">
        <v>2</v>
      </c>
      <c r="L103" s="55">
        <v>0</v>
      </c>
      <c r="M103" s="55">
        <v>2</v>
      </c>
      <c r="N103" s="55">
        <v>0</v>
      </c>
      <c r="O103" s="55">
        <v>2</v>
      </c>
      <c r="P103" s="55">
        <v>4</v>
      </c>
      <c r="Q103" s="55">
        <v>3</v>
      </c>
      <c r="R103" s="55">
        <v>0</v>
      </c>
      <c r="S103" s="55">
        <v>0</v>
      </c>
      <c r="T103" s="55">
        <v>1</v>
      </c>
      <c r="U103" s="55">
        <v>1</v>
      </c>
      <c r="V103" s="55">
        <v>1</v>
      </c>
      <c r="W103" s="55">
        <v>0</v>
      </c>
      <c r="X103" s="55">
        <v>0</v>
      </c>
      <c r="Y103" s="55">
        <v>0</v>
      </c>
      <c r="Z103" s="55">
        <v>2</v>
      </c>
      <c r="AA103" s="48">
        <f t="shared" si="66"/>
        <v>0.2</v>
      </c>
      <c r="AB103" s="48">
        <f t="shared" si="67"/>
        <v>0</v>
      </c>
      <c r="AC103" s="48">
        <f t="shared" si="68"/>
        <v>0.75</v>
      </c>
      <c r="AD103" s="48">
        <f t="shared" si="69"/>
        <v>0.4</v>
      </c>
      <c r="AE103" s="49">
        <f t="shared" si="70"/>
        <v>1</v>
      </c>
      <c r="AF103" s="48">
        <f t="shared" si="71"/>
        <v>0.5</v>
      </c>
      <c r="AG103" s="48">
        <f t="shared" si="72"/>
        <v>0</v>
      </c>
      <c r="AH103" s="48">
        <f t="shared" si="73"/>
        <v>0</v>
      </c>
      <c r="AI103" s="48">
        <f t="shared" si="74"/>
        <v>1</v>
      </c>
      <c r="AJ103" s="49">
        <f t="shared" si="75"/>
        <v>1.3333333333333333</v>
      </c>
      <c r="AK103" s="50">
        <f t="shared" si="76"/>
        <v>-0.33333333333333326</v>
      </c>
      <c r="AL103" s="48">
        <f t="shared" si="77"/>
        <v>0.25510204081632654</v>
      </c>
      <c r="AM103" s="48">
        <f t="shared" si="78"/>
        <v>0.25</v>
      </c>
      <c r="AN103" s="49">
        <f t="shared" si="79"/>
        <v>0</v>
      </c>
      <c r="AO103" s="51">
        <f t="shared" si="80"/>
        <v>0</v>
      </c>
      <c r="AP103" s="49">
        <f t="shared" si="81"/>
        <v>0</v>
      </c>
      <c r="AQ103" s="48">
        <f t="shared" si="82"/>
        <v>0.81967213114754101</v>
      </c>
      <c r="AR103" s="48">
        <f t="shared" si="83"/>
        <v>1</v>
      </c>
      <c r="AS103" s="49">
        <f t="shared" si="84"/>
        <v>0</v>
      </c>
      <c r="AT103" s="51">
        <f t="shared" si="85"/>
        <v>0</v>
      </c>
      <c r="AU103" s="49">
        <f t="shared" si="86"/>
        <v>0</v>
      </c>
      <c r="AV103">
        <f t="shared" si="87"/>
        <v>6</v>
      </c>
    </row>
    <row r="104" spans="1:48" x14ac:dyDescent="0.2">
      <c r="A104" s="55" t="s">
        <v>38</v>
      </c>
      <c r="B104" s="55" t="s">
        <v>41</v>
      </c>
      <c r="C104" s="56">
        <v>1.2384259259259258E-3</v>
      </c>
      <c r="D104" s="55">
        <v>0</v>
      </c>
      <c r="E104" s="55">
        <v>3</v>
      </c>
      <c r="F104" s="55">
        <v>3</v>
      </c>
      <c r="G104" s="55">
        <v>1</v>
      </c>
      <c r="H104" s="55">
        <v>1</v>
      </c>
      <c r="I104" s="55">
        <v>0</v>
      </c>
      <c r="J104" s="55">
        <v>1</v>
      </c>
      <c r="K104" s="55">
        <v>1</v>
      </c>
      <c r="L104" s="55">
        <v>0</v>
      </c>
      <c r="M104" s="55">
        <v>0</v>
      </c>
      <c r="N104" s="55">
        <v>0</v>
      </c>
      <c r="O104" s="55">
        <v>2</v>
      </c>
      <c r="P104" s="55">
        <v>3</v>
      </c>
      <c r="Q104" s="55">
        <v>4</v>
      </c>
      <c r="R104" s="55">
        <v>0</v>
      </c>
      <c r="S104" s="55">
        <v>0</v>
      </c>
      <c r="T104" s="55">
        <v>3</v>
      </c>
      <c r="U104" s="55">
        <v>1</v>
      </c>
      <c r="V104" s="55">
        <v>1</v>
      </c>
      <c r="W104" s="55">
        <v>0</v>
      </c>
      <c r="X104" s="55">
        <v>1</v>
      </c>
      <c r="Y104" s="55">
        <v>0</v>
      </c>
      <c r="Z104" s="55">
        <v>2</v>
      </c>
      <c r="AA104" s="33">
        <f t="shared" si="66"/>
        <v>0.5</v>
      </c>
      <c r="AB104" s="33">
        <f t="shared" si="67"/>
        <v>0.33333333333333331</v>
      </c>
      <c r="AC104" s="33">
        <f t="shared" si="68"/>
        <v>1</v>
      </c>
      <c r="AD104" s="33">
        <f t="shared" si="69"/>
        <v>1</v>
      </c>
      <c r="AE104" s="34">
        <f t="shared" si="70"/>
        <v>1</v>
      </c>
      <c r="AF104" s="33">
        <f t="shared" si="71"/>
        <v>0.33333333333333331</v>
      </c>
      <c r="AG104" s="33">
        <f t="shared" si="72"/>
        <v>0</v>
      </c>
      <c r="AH104" s="33">
        <f t="shared" si="73"/>
        <v>0</v>
      </c>
      <c r="AI104" s="33">
        <f t="shared" si="74"/>
        <v>0.66666666666666663</v>
      </c>
      <c r="AJ104" s="34">
        <f t="shared" si="75"/>
        <v>0.75</v>
      </c>
      <c r="AK104" s="35">
        <f t="shared" si="76"/>
        <v>0.25</v>
      </c>
      <c r="AL104" s="33">
        <f t="shared" si="77"/>
        <v>0.52083333333333337</v>
      </c>
      <c r="AM104" s="33">
        <f t="shared" si="78"/>
        <v>0</v>
      </c>
      <c r="AN104" s="34">
        <f t="shared" si="79"/>
        <v>0</v>
      </c>
      <c r="AO104" s="36">
        <f t="shared" si="80"/>
        <v>0</v>
      </c>
      <c r="AP104" s="34">
        <f t="shared" si="81"/>
        <v>0</v>
      </c>
      <c r="AQ104" s="33">
        <f t="shared" si="82"/>
        <v>0.43604651162790697</v>
      </c>
      <c r="AR104" s="33">
        <f t="shared" si="83"/>
        <v>1</v>
      </c>
      <c r="AS104" s="34">
        <f t="shared" si="84"/>
        <v>0</v>
      </c>
      <c r="AT104" s="36">
        <f t="shared" si="85"/>
        <v>0</v>
      </c>
      <c r="AU104" s="34">
        <f t="shared" si="86"/>
        <v>0</v>
      </c>
      <c r="AV104">
        <f t="shared" si="87"/>
        <v>7</v>
      </c>
    </row>
    <row r="105" spans="1:48" x14ac:dyDescent="0.2">
      <c r="A105" s="55" t="s">
        <v>44</v>
      </c>
      <c r="B105" s="55" t="s">
        <v>43</v>
      </c>
      <c r="C105" s="56">
        <v>1.1689814814814816E-3</v>
      </c>
      <c r="D105" s="55">
        <v>-3</v>
      </c>
      <c r="E105" s="55">
        <v>1</v>
      </c>
      <c r="F105" s="55">
        <v>3</v>
      </c>
      <c r="G105" s="55">
        <v>1</v>
      </c>
      <c r="H105" s="55">
        <v>0</v>
      </c>
      <c r="I105" s="55">
        <v>2</v>
      </c>
      <c r="J105" s="55">
        <v>0</v>
      </c>
      <c r="K105" s="55">
        <v>1</v>
      </c>
      <c r="L105" s="55">
        <v>0</v>
      </c>
      <c r="M105" s="55">
        <v>0</v>
      </c>
      <c r="N105" s="55">
        <v>0</v>
      </c>
      <c r="O105" s="55">
        <v>2</v>
      </c>
      <c r="P105" s="55">
        <v>4</v>
      </c>
      <c r="Q105" s="55">
        <v>3</v>
      </c>
      <c r="R105" s="55">
        <v>1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4</v>
      </c>
      <c r="AA105" s="33">
        <f t="shared" si="66"/>
        <v>0</v>
      </c>
      <c r="AB105" s="33">
        <f t="shared" si="67"/>
        <v>0.33333333333333331</v>
      </c>
      <c r="AC105" s="33">
        <f t="shared" si="68"/>
        <v>0</v>
      </c>
      <c r="AD105" s="33">
        <f t="shared" si="69"/>
        <v>2</v>
      </c>
      <c r="AE105" s="34">
        <f t="shared" si="70"/>
        <v>0.33333333333333331</v>
      </c>
      <c r="AF105" s="33">
        <f t="shared" si="71"/>
        <v>0</v>
      </c>
      <c r="AG105" s="33">
        <f t="shared" si="72"/>
        <v>0.33333333333333331</v>
      </c>
      <c r="AH105" s="33">
        <f t="shared" si="73"/>
        <v>0</v>
      </c>
      <c r="AI105" s="33">
        <f t="shared" si="74"/>
        <v>0</v>
      </c>
      <c r="AJ105" s="34">
        <f t="shared" si="75"/>
        <v>1.3333333333333333</v>
      </c>
      <c r="AK105" s="35">
        <f t="shared" si="76"/>
        <v>-1</v>
      </c>
      <c r="AL105" s="33">
        <f t="shared" si="77"/>
        <v>0.26595744680851063</v>
      </c>
      <c r="AM105" s="33">
        <f t="shared" si="78"/>
        <v>1</v>
      </c>
      <c r="AN105" s="34">
        <f t="shared" si="79"/>
        <v>0</v>
      </c>
      <c r="AO105" s="36">
        <f t="shared" si="80"/>
        <v>0</v>
      </c>
      <c r="AP105" s="34">
        <f t="shared" si="81"/>
        <v>0</v>
      </c>
      <c r="AQ105" s="33">
        <f t="shared" si="82"/>
        <v>2.2727272727272729</v>
      </c>
      <c r="AR105" s="33">
        <f t="shared" si="83"/>
        <v>0</v>
      </c>
      <c r="AS105" s="34">
        <f t="shared" si="84"/>
        <v>0</v>
      </c>
      <c r="AT105" s="36">
        <f t="shared" si="85"/>
        <v>0</v>
      </c>
      <c r="AU105" s="34">
        <f t="shared" si="86"/>
        <v>0</v>
      </c>
      <c r="AV105">
        <f t="shared" si="87"/>
        <v>6</v>
      </c>
    </row>
    <row r="106" spans="1:48" x14ac:dyDescent="0.2">
      <c r="A106" s="55" t="s">
        <v>41</v>
      </c>
      <c r="B106" s="55" t="s">
        <v>44</v>
      </c>
      <c r="C106" s="56">
        <v>1.1689814814814816E-3</v>
      </c>
      <c r="D106" s="55">
        <v>-3</v>
      </c>
      <c r="E106" s="55">
        <v>1</v>
      </c>
      <c r="F106" s="55">
        <v>3</v>
      </c>
      <c r="G106" s="55">
        <v>1</v>
      </c>
      <c r="H106" s="55">
        <v>0</v>
      </c>
      <c r="I106" s="55">
        <v>2</v>
      </c>
      <c r="J106" s="55">
        <v>0</v>
      </c>
      <c r="K106" s="55">
        <v>1</v>
      </c>
      <c r="L106" s="55">
        <v>0</v>
      </c>
      <c r="M106" s="55">
        <v>0</v>
      </c>
      <c r="N106" s="55">
        <v>0</v>
      </c>
      <c r="O106" s="55">
        <v>2</v>
      </c>
      <c r="P106" s="55">
        <v>4</v>
      </c>
      <c r="Q106" s="55">
        <v>3</v>
      </c>
      <c r="R106" s="55">
        <v>1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4</v>
      </c>
      <c r="AA106" s="33">
        <f t="shared" si="66"/>
        <v>0</v>
      </c>
      <c r="AB106" s="33">
        <f t="shared" si="67"/>
        <v>0.33333333333333331</v>
      </c>
      <c r="AC106" s="33">
        <f t="shared" si="68"/>
        <v>0</v>
      </c>
      <c r="AD106" s="33">
        <f t="shared" si="69"/>
        <v>2</v>
      </c>
      <c r="AE106" s="34">
        <f t="shared" si="70"/>
        <v>0.33333333333333331</v>
      </c>
      <c r="AF106" s="33">
        <f t="shared" si="71"/>
        <v>0</v>
      </c>
      <c r="AG106" s="33">
        <f t="shared" si="72"/>
        <v>0.33333333333333331</v>
      </c>
      <c r="AH106" s="33">
        <f t="shared" si="73"/>
        <v>0</v>
      </c>
      <c r="AI106" s="33">
        <f t="shared" si="74"/>
        <v>0</v>
      </c>
      <c r="AJ106" s="34">
        <f t="shared" si="75"/>
        <v>1.3333333333333333</v>
      </c>
      <c r="AK106" s="35">
        <f t="shared" si="76"/>
        <v>-1</v>
      </c>
      <c r="AL106" s="33">
        <f t="shared" si="77"/>
        <v>0.26595744680851063</v>
      </c>
      <c r="AM106" s="33">
        <f t="shared" si="78"/>
        <v>1</v>
      </c>
      <c r="AN106" s="34">
        <f t="shared" si="79"/>
        <v>0</v>
      </c>
      <c r="AO106" s="36">
        <f t="shared" si="80"/>
        <v>0</v>
      </c>
      <c r="AP106" s="34">
        <f t="shared" si="81"/>
        <v>0</v>
      </c>
      <c r="AQ106" s="33">
        <f t="shared" si="82"/>
        <v>2.2727272727272729</v>
      </c>
      <c r="AR106" s="33">
        <f t="shared" si="83"/>
        <v>0</v>
      </c>
      <c r="AS106" s="34">
        <f t="shared" si="84"/>
        <v>0</v>
      </c>
      <c r="AT106" s="36">
        <f t="shared" si="85"/>
        <v>0</v>
      </c>
      <c r="AU106" s="34">
        <f t="shared" si="86"/>
        <v>0</v>
      </c>
      <c r="AV106">
        <f t="shared" si="87"/>
        <v>6</v>
      </c>
    </row>
    <row r="107" spans="1:48" x14ac:dyDescent="0.2">
      <c r="A107" s="55" t="s">
        <v>32</v>
      </c>
      <c r="B107" s="55" t="s">
        <v>45</v>
      </c>
      <c r="C107" s="56">
        <v>1.0648148148148147E-3</v>
      </c>
      <c r="D107" s="55">
        <v>-2</v>
      </c>
      <c r="E107" s="55">
        <v>2</v>
      </c>
      <c r="F107" s="55">
        <v>3</v>
      </c>
      <c r="G107" s="55">
        <v>1</v>
      </c>
      <c r="H107" s="55">
        <v>1</v>
      </c>
      <c r="I107" s="55">
        <v>1</v>
      </c>
      <c r="J107" s="55">
        <v>1</v>
      </c>
      <c r="K107" s="55">
        <v>1</v>
      </c>
      <c r="L107" s="55">
        <v>0</v>
      </c>
      <c r="M107" s="55">
        <v>1</v>
      </c>
      <c r="N107" s="55">
        <v>0</v>
      </c>
      <c r="O107" s="55">
        <v>0</v>
      </c>
      <c r="P107" s="55">
        <v>4</v>
      </c>
      <c r="Q107" s="55">
        <v>3</v>
      </c>
      <c r="R107" s="55">
        <v>1</v>
      </c>
      <c r="S107" s="55">
        <v>0</v>
      </c>
      <c r="T107" s="55">
        <v>0</v>
      </c>
      <c r="U107" s="55">
        <v>1</v>
      </c>
      <c r="V107" s="55">
        <v>0</v>
      </c>
      <c r="W107" s="55">
        <v>0</v>
      </c>
      <c r="X107" s="55">
        <v>0</v>
      </c>
      <c r="Y107" s="55">
        <v>0</v>
      </c>
      <c r="Z107" s="55">
        <v>2</v>
      </c>
      <c r="AA107" s="33">
        <f t="shared" si="66"/>
        <v>0.33333333333333331</v>
      </c>
      <c r="AB107" s="33">
        <f t="shared" si="67"/>
        <v>0.33333333333333331</v>
      </c>
      <c r="AC107" s="33">
        <f t="shared" si="68"/>
        <v>0.5</v>
      </c>
      <c r="AD107" s="33">
        <f t="shared" si="69"/>
        <v>0</v>
      </c>
      <c r="AE107" s="34">
        <f t="shared" si="70"/>
        <v>0.66666666666666663</v>
      </c>
      <c r="AF107" s="33">
        <f t="shared" si="71"/>
        <v>1</v>
      </c>
      <c r="AG107" s="33">
        <f t="shared" si="72"/>
        <v>0.33333333333333331</v>
      </c>
      <c r="AH107" s="33">
        <f t="shared" si="73"/>
        <v>0</v>
      </c>
      <c r="AI107" s="33">
        <f t="shared" si="74"/>
        <v>2</v>
      </c>
      <c r="AJ107" s="34">
        <f t="shared" si="75"/>
        <v>1.3333333333333333</v>
      </c>
      <c r="AK107" s="35">
        <f t="shared" si="76"/>
        <v>-0.66666666666666663</v>
      </c>
      <c r="AL107" s="33">
        <f t="shared" si="77"/>
        <v>0.33333333333333331</v>
      </c>
      <c r="AM107" s="33">
        <f t="shared" si="78"/>
        <v>0.5</v>
      </c>
      <c r="AN107" s="34">
        <f t="shared" si="79"/>
        <v>0</v>
      </c>
      <c r="AO107" s="36">
        <f t="shared" si="80"/>
        <v>0</v>
      </c>
      <c r="AP107" s="34">
        <f t="shared" si="81"/>
        <v>0</v>
      </c>
      <c r="AQ107" s="33">
        <f t="shared" si="82"/>
        <v>1.3888888888888888</v>
      </c>
      <c r="AR107" s="33">
        <f t="shared" si="83"/>
        <v>0</v>
      </c>
      <c r="AS107" s="34">
        <f t="shared" si="84"/>
        <v>0</v>
      </c>
      <c r="AT107" s="36">
        <f t="shared" si="85"/>
        <v>0</v>
      </c>
      <c r="AU107" s="34">
        <f t="shared" si="86"/>
        <v>0</v>
      </c>
      <c r="AV107">
        <f t="shared" si="87"/>
        <v>6</v>
      </c>
    </row>
    <row r="108" spans="1:48" x14ac:dyDescent="0.2">
      <c r="A108" s="55" t="s">
        <v>41</v>
      </c>
      <c r="B108" s="55" t="s">
        <v>45</v>
      </c>
      <c r="C108" s="56">
        <v>1.0648148148148147E-3</v>
      </c>
      <c r="D108" s="55">
        <v>-2</v>
      </c>
      <c r="E108" s="55">
        <v>2</v>
      </c>
      <c r="F108" s="55">
        <v>3</v>
      </c>
      <c r="G108" s="55">
        <v>1</v>
      </c>
      <c r="H108" s="55">
        <v>1</v>
      </c>
      <c r="I108" s="55">
        <v>1</v>
      </c>
      <c r="J108" s="55">
        <v>1</v>
      </c>
      <c r="K108" s="55">
        <v>1</v>
      </c>
      <c r="L108" s="55">
        <v>0</v>
      </c>
      <c r="M108" s="55">
        <v>1</v>
      </c>
      <c r="N108" s="55">
        <v>0</v>
      </c>
      <c r="O108" s="55">
        <v>0</v>
      </c>
      <c r="P108" s="55">
        <v>4</v>
      </c>
      <c r="Q108" s="55">
        <v>3</v>
      </c>
      <c r="R108" s="55">
        <v>1</v>
      </c>
      <c r="S108" s="55">
        <v>0</v>
      </c>
      <c r="T108" s="55">
        <v>0</v>
      </c>
      <c r="U108" s="55">
        <v>1</v>
      </c>
      <c r="V108" s="55">
        <v>0</v>
      </c>
      <c r="W108" s="55">
        <v>0</v>
      </c>
      <c r="X108" s="55">
        <v>0</v>
      </c>
      <c r="Y108" s="55">
        <v>0</v>
      </c>
      <c r="Z108" s="55">
        <v>2</v>
      </c>
      <c r="AA108" s="33">
        <f t="shared" si="66"/>
        <v>0.33333333333333331</v>
      </c>
      <c r="AB108" s="33">
        <f t="shared" si="67"/>
        <v>0.33333333333333331</v>
      </c>
      <c r="AC108" s="33">
        <f t="shared" si="68"/>
        <v>0.5</v>
      </c>
      <c r="AD108" s="33">
        <f t="shared" si="69"/>
        <v>0</v>
      </c>
      <c r="AE108" s="34">
        <f t="shared" si="70"/>
        <v>0.66666666666666663</v>
      </c>
      <c r="AF108" s="33">
        <f t="shared" si="71"/>
        <v>1</v>
      </c>
      <c r="AG108" s="33">
        <f t="shared" si="72"/>
        <v>0.33333333333333331</v>
      </c>
      <c r="AH108" s="33">
        <f t="shared" si="73"/>
        <v>0</v>
      </c>
      <c r="AI108" s="33">
        <f t="shared" si="74"/>
        <v>2</v>
      </c>
      <c r="AJ108" s="34">
        <f t="shared" si="75"/>
        <v>1.3333333333333333</v>
      </c>
      <c r="AK108" s="35">
        <f t="shared" si="76"/>
        <v>-0.66666666666666663</v>
      </c>
      <c r="AL108" s="33">
        <f t="shared" si="77"/>
        <v>0.33333333333333331</v>
      </c>
      <c r="AM108" s="33">
        <f t="shared" si="78"/>
        <v>0.5</v>
      </c>
      <c r="AN108" s="34">
        <f t="shared" si="79"/>
        <v>0</v>
      </c>
      <c r="AO108" s="36">
        <f t="shared" si="80"/>
        <v>0</v>
      </c>
      <c r="AP108" s="34">
        <f t="shared" si="81"/>
        <v>0</v>
      </c>
      <c r="AQ108" s="33">
        <f t="shared" si="82"/>
        <v>1.3888888888888888</v>
      </c>
      <c r="AR108" s="33">
        <f t="shared" si="83"/>
        <v>0</v>
      </c>
      <c r="AS108" s="34">
        <f t="shared" si="84"/>
        <v>0</v>
      </c>
      <c r="AT108" s="36">
        <f t="shared" si="85"/>
        <v>0</v>
      </c>
      <c r="AU108" s="34">
        <f t="shared" si="86"/>
        <v>0</v>
      </c>
      <c r="AV108">
        <f t="shared" si="87"/>
        <v>6</v>
      </c>
    </row>
    <row r="109" spans="1:48" x14ac:dyDescent="0.2">
      <c r="A109" s="55" t="s">
        <v>29</v>
      </c>
      <c r="B109" s="55" t="s">
        <v>41</v>
      </c>
      <c r="C109" s="56">
        <v>8.3333333333333339E-4</v>
      </c>
      <c r="D109" s="55">
        <v>-5</v>
      </c>
      <c r="E109" s="55">
        <v>0</v>
      </c>
      <c r="F109" s="55">
        <v>2</v>
      </c>
      <c r="G109" s="55">
        <v>1</v>
      </c>
      <c r="H109" s="55">
        <v>0</v>
      </c>
      <c r="I109" s="55">
        <v>1</v>
      </c>
      <c r="J109" s="55">
        <v>0</v>
      </c>
      <c r="K109" s="55">
        <v>1</v>
      </c>
      <c r="L109" s="55">
        <v>0</v>
      </c>
      <c r="M109" s="55">
        <v>0</v>
      </c>
      <c r="N109" s="55">
        <v>0</v>
      </c>
      <c r="O109" s="55">
        <v>0</v>
      </c>
      <c r="P109" s="55">
        <v>5</v>
      </c>
      <c r="Q109" s="55">
        <v>3</v>
      </c>
      <c r="R109" s="55">
        <v>0</v>
      </c>
      <c r="S109" s="55">
        <v>0</v>
      </c>
      <c r="T109" s="55">
        <v>1</v>
      </c>
      <c r="U109" s="55">
        <v>1</v>
      </c>
      <c r="V109" s="55">
        <v>1</v>
      </c>
      <c r="W109" s="55">
        <v>1</v>
      </c>
      <c r="X109" s="55">
        <v>0</v>
      </c>
      <c r="Y109" s="55">
        <v>1</v>
      </c>
      <c r="Z109" s="55">
        <v>0</v>
      </c>
      <c r="AA109" s="48">
        <f t="shared" si="66"/>
        <v>0</v>
      </c>
      <c r="AB109" s="48">
        <f t="shared" si="67"/>
        <v>0.5</v>
      </c>
      <c r="AC109" s="48">
        <f t="shared" si="68"/>
        <v>0</v>
      </c>
      <c r="AD109" s="48">
        <f t="shared" si="69"/>
        <v>0</v>
      </c>
      <c r="AE109" s="49">
        <f t="shared" si="70"/>
        <v>0</v>
      </c>
      <c r="AF109" s="48">
        <f t="shared" si="71"/>
        <v>0.83333333333333337</v>
      </c>
      <c r="AG109" s="48">
        <f t="shared" si="72"/>
        <v>0</v>
      </c>
      <c r="AH109" s="48">
        <f t="shared" si="73"/>
        <v>0</v>
      </c>
      <c r="AI109" s="48">
        <f t="shared" si="74"/>
        <v>0</v>
      </c>
      <c r="AJ109" s="49">
        <f t="shared" si="75"/>
        <v>1.6666666666666667</v>
      </c>
      <c r="AK109" s="50">
        <f t="shared" si="76"/>
        <v>-1.6666666666666667</v>
      </c>
      <c r="AL109" s="48">
        <f t="shared" si="77"/>
        <v>0</v>
      </c>
      <c r="AM109" s="48">
        <f t="shared" si="78"/>
        <v>1</v>
      </c>
      <c r="AN109" s="49">
        <f t="shared" si="79"/>
        <v>0</v>
      </c>
      <c r="AO109" s="51">
        <f t="shared" si="80"/>
        <v>0</v>
      </c>
      <c r="AP109" s="49">
        <f t="shared" si="81"/>
        <v>0</v>
      </c>
      <c r="AQ109" s="48">
        <f t="shared" si="82"/>
        <v>0.83333333333333337</v>
      </c>
      <c r="AR109" s="48">
        <f t="shared" si="83"/>
        <v>1</v>
      </c>
      <c r="AS109" s="49">
        <f t="shared" si="84"/>
        <v>0</v>
      </c>
      <c r="AT109" s="51">
        <f t="shared" si="85"/>
        <v>0.5</v>
      </c>
      <c r="AU109" s="49">
        <f t="shared" si="86"/>
        <v>0.33333333333333331</v>
      </c>
      <c r="AV109">
        <f t="shared" si="87"/>
        <v>5</v>
      </c>
    </row>
    <row r="110" spans="1:48" x14ac:dyDescent="0.2">
      <c r="A110" s="55" t="s">
        <v>38</v>
      </c>
      <c r="B110" s="55" t="s">
        <v>42</v>
      </c>
      <c r="C110" s="56">
        <v>6.5972222222222213E-4</v>
      </c>
      <c r="D110" s="55">
        <v>-2</v>
      </c>
      <c r="E110" s="55">
        <v>2</v>
      </c>
      <c r="F110" s="55">
        <v>1</v>
      </c>
      <c r="G110" s="55">
        <v>0</v>
      </c>
      <c r="H110" s="55">
        <v>1</v>
      </c>
      <c r="I110" s="55">
        <v>0</v>
      </c>
      <c r="J110" s="55">
        <v>1</v>
      </c>
      <c r="K110" s="55">
        <v>0</v>
      </c>
      <c r="L110" s="55">
        <v>0</v>
      </c>
      <c r="M110" s="55">
        <v>1</v>
      </c>
      <c r="N110" s="55">
        <v>0</v>
      </c>
      <c r="O110" s="55">
        <v>0</v>
      </c>
      <c r="P110" s="55">
        <v>4</v>
      </c>
      <c r="Q110" s="55">
        <v>3</v>
      </c>
      <c r="R110" s="55">
        <v>1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4</v>
      </c>
      <c r="AA110" s="48">
        <f t="shared" si="66"/>
        <v>0.5</v>
      </c>
      <c r="AB110" s="48">
        <f t="shared" si="67"/>
        <v>0</v>
      </c>
      <c r="AC110" s="48">
        <f t="shared" si="68"/>
        <v>1</v>
      </c>
      <c r="AD110" s="48">
        <f t="shared" si="69"/>
        <v>0</v>
      </c>
      <c r="AE110" s="49">
        <f t="shared" si="70"/>
        <v>2</v>
      </c>
      <c r="AF110" s="48">
        <f t="shared" si="71"/>
        <v>0</v>
      </c>
      <c r="AG110" s="48">
        <f t="shared" si="72"/>
        <v>0.33333333333333331</v>
      </c>
      <c r="AH110" s="48">
        <f t="shared" si="73"/>
        <v>0</v>
      </c>
      <c r="AI110" s="48">
        <f t="shared" si="74"/>
        <v>0</v>
      </c>
      <c r="AJ110" s="49">
        <f t="shared" si="75"/>
        <v>1.3333333333333333</v>
      </c>
      <c r="AK110" s="50">
        <f t="shared" si="76"/>
        <v>0.66666666666666674</v>
      </c>
      <c r="AL110" s="48">
        <f t="shared" si="77"/>
        <v>0.5</v>
      </c>
      <c r="AM110" s="48">
        <f t="shared" si="78"/>
        <v>0</v>
      </c>
      <c r="AN110" s="49">
        <f t="shared" si="79"/>
        <v>0</v>
      </c>
      <c r="AO110" s="51">
        <f t="shared" si="80"/>
        <v>0</v>
      </c>
      <c r="AP110" s="49">
        <f t="shared" si="81"/>
        <v>0</v>
      </c>
      <c r="AQ110" s="48">
        <f t="shared" si="82"/>
        <v>2.2727272727272729</v>
      </c>
      <c r="AR110" s="48">
        <f t="shared" si="83"/>
        <v>0</v>
      </c>
      <c r="AS110" s="49">
        <f t="shared" si="84"/>
        <v>0</v>
      </c>
      <c r="AT110" s="51">
        <f t="shared" si="85"/>
        <v>0</v>
      </c>
      <c r="AU110" s="49">
        <f t="shared" si="86"/>
        <v>0</v>
      </c>
      <c r="AV110">
        <f t="shared" si="87"/>
        <v>4</v>
      </c>
    </row>
    <row r="111" spans="1:48" x14ac:dyDescent="0.2">
      <c r="A111" s="55" t="s">
        <v>30</v>
      </c>
      <c r="B111" s="55" t="s">
        <v>41</v>
      </c>
      <c r="C111" s="56">
        <v>5.7870370370370378E-4</v>
      </c>
      <c r="D111" s="55">
        <v>5</v>
      </c>
      <c r="E111" s="55">
        <v>5</v>
      </c>
      <c r="F111" s="55">
        <v>2</v>
      </c>
      <c r="G111" s="55">
        <v>0</v>
      </c>
      <c r="H111" s="55">
        <v>0</v>
      </c>
      <c r="I111" s="55">
        <v>0</v>
      </c>
      <c r="J111" s="55">
        <v>1</v>
      </c>
      <c r="K111" s="55">
        <v>0</v>
      </c>
      <c r="L111" s="55">
        <v>1</v>
      </c>
      <c r="M111" s="55">
        <v>0</v>
      </c>
      <c r="N111" s="55">
        <v>1</v>
      </c>
      <c r="O111" s="55">
        <v>0</v>
      </c>
      <c r="P111" s="55">
        <v>0</v>
      </c>
      <c r="Q111" s="55">
        <v>2</v>
      </c>
      <c r="R111" s="55">
        <v>0</v>
      </c>
      <c r="S111" s="55">
        <v>0</v>
      </c>
      <c r="T111" s="55">
        <v>2</v>
      </c>
      <c r="U111" s="55">
        <v>0</v>
      </c>
      <c r="V111" s="55">
        <v>0</v>
      </c>
      <c r="W111" s="55">
        <v>0</v>
      </c>
      <c r="X111" s="55">
        <v>1</v>
      </c>
      <c r="Y111" s="55">
        <v>0</v>
      </c>
      <c r="Z111" s="55">
        <v>2</v>
      </c>
      <c r="AA111" s="48">
        <f t="shared" si="66"/>
        <v>1.25</v>
      </c>
      <c r="AB111" s="48">
        <f t="shared" si="67"/>
        <v>0</v>
      </c>
      <c r="AC111" s="48">
        <f t="shared" si="68"/>
        <v>0</v>
      </c>
      <c r="AD111" s="48">
        <f t="shared" si="69"/>
        <v>0</v>
      </c>
      <c r="AE111" s="49">
        <f t="shared" si="70"/>
        <v>2.5</v>
      </c>
      <c r="AF111" s="48">
        <f t="shared" si="71"/>
        <v>0</v>
      </c>
      <c r="AG111" s="48">
        <f t="shared" si="72"/>
        <v>0</v>
      </c>
      <c r="AH111" s="48">
        <f t="shared" si="73"/>
        <v>0</v>
      </c>
      <c r="AI111" s="48">
        <f t="shared" si="74"/>
        <v>2</v>
      </c>
      <c r="AJ111" s="49">
        <f t="shared" si="75"/>
        <v>0</v>
      </c>
      <c r="AK111" s="50">
        <f t="shared" si="76"/>
        <v>2.5</v>
      </c>
      <c r="AL111" s="48">
        <f t="shared" si="77"/>
        <v>1.25</v>
      </c>
      <c r="AM111" s="48">
        <f t="shared" si="78"/>
        <v>0</v>
      </c>
      <c r="AN111" s="49">
        <f t="shared" si="79"/>
        <v>0</v>
      </c>
      <c r="AO111" s="51">
        <f t="shared" si="80"/>
        <v>0.5</v>
      </c>
      <c r="AP111" s="49">
        <f t="shared" si="81"/>
        <v>0.5</v>
      </c>
      <c r="AQ111" s="48">
        <f t="shared" si="82"/>
        <v>0</v>
      </c>
      <c r="AR111" s="48">
        <f t="shared" si="83"/>
        <v>1</v>
      </c>
      <c r="AS111" s="49">
        <f t="shared" si="84"/>
        <v>0</v>
      </c>
      <c r="AT111" s="51">
        <f t="shared" si="85"/>
        <v>0</v>
      </c>
      <c r="AU111" s="49">
        <f t="shared" si="86"/>
        <v>0</v>
      </c>
      <c r="AV111">
        <f t="shared" si="87"/>
        <v>4</v>
      </c>
    </row>
    <row r="112" spans="1:48" x14ac:dyDescent="0.2">
      <c r="A112" s="55" t="s">
        <v>34</v>
      </c>
      <c r="B112" s="55" t="s">
        <v>42</v>
      </c>
      <c r="C112" s="56">
        <v>5.0925925925925921E-4</v>
      </c>
      <c r="D112" s="55">
        <v>1</v>
      </c>
      <c r="E112" s="55">
        <v>2</v>
      </c>
      <c r="F112" s="55">
        <v>2</v>
      </c>
      <c r="G112" s="55">
        <v>0</v>
      </c>
      <c r="H112" s="55">
        <v>0</v>
      </c>
      <c r="I112" s="55">
        <v>1</v>
      </c>
      <c r="J112" s="55">
        <v>1</v>
      </c>
      <c r="K112" s="55">
        <v>0</v>
      </c>
      <c r="L112" s="55">
        <v>0</v>
      </c>
      <c r="M112" s="55">
        <v>0</v>
      </c>
      <c r="N112" s="55">
        <v>0</v>
      </c>
      <c r="O112" s="55">
        <v>1</v>
      </c>
      <c r="P112" s="55">
        <v>1</v>
      </c>
      <c r="Q112" s="55">
        <v>1</v>
      </c>
      <c r="R112" s="55">
        <v>0</v>
      </c>
      <c r="S112" s="55">
        <v>1</v>
      </c>
      <c r="T112" s="55">
        <v>0</v>
      </c>
      <c r="U112" s="55">
        <v>0</v>
      </c>
      <c r="V112" s="55">
        <v>0</v>
      </c>
      <c r="W112" s="55">
        <v>0</v>
      </c>
      <c r="X112" s="55">
        <v>1</v>
      </c>
      <c r="Y112" s="55">
        <v>0</v>
      </c>
      <c r="Z112" s="55">
        <v>2</v>
      </c>
      <c r="AA112" s="33">
        <f t="shared" si="66"/>
        <v>1</v>
      </c>
      <c r="AB112" s="33">
        <f t="shared" si="67"/>
        <v>0</v>
      </c>
      <c r="AC112" s="33">
        <f t="shared" si="68"/>
        <v>0</v>
      </c>
      <c r="AD112" s="33">
        <f t="shared" si="69"/>
        <v>1</v>
      </c>
      <c r="AE112" s="34">
        <f t="shared" si="70"/>
        <v>1</v>
      </c>
      <c r="AF112" s="33">
        <f t="shared" si="71"/>
        <v>0</v>
      </c>
      <c r="AG112" s="33">
        <f t="shared" si="72"/>
        <v>0</v>
      </c>
      <c r="AH112" s="33">
        <f t="shared" si="73"/>
        <v>1</v>
      </c>
      <c r="AI112" s="33">
        <f t="shared" si="74"/>
        <v>2</v>
      </c>
      <c r="AJ112" s="34">
        <f t="shared" si="75"/>
        <v>1</v>
      </c>
      <c r="AK112" s="35">
        <f t="shared" si="76"/>
        <v>0</v>
      </c>
      <c r="AL112" s="33">
        <f t="shared" si="77"/>
        <v>0.69444444444444442</v>
      </c>
      <c r="AM112" s="33">
        <f t="shared" si="78"/>
        <v>1</v>
      </c>
      <c r="AN112" s="34">
        <f t="shared" si="79"/>
        <v>0</v>
      </c>
      <c r="AO112" s="36">
        <f t="shared" si="80"/>
        <v>0</v>
      </c>
      <c r="AP112" s="34">
        <f t="shared" si="81"/>
        <v>0</v>
      </c>
      <c r="AQ112" s="33">
        <f t="shared" si="82"/>
        <v>0.34722222222222221</v>
      </c>
      <c r="AR112" s="33">
        <f t="shared" si="83"/>
        <v>0</v>
      </c>
      <c r="AS112" s="34">
        <f t="shared" si="84"/>
        <v>0</v>
      </c>
      <c r="AT112" s="36">
        <f t="shared" si="85"/>
        <v>0</v>
      </c>
      <c r="AU112" s="34">
        <f t="shared" si="86"/>
        <v>0</v>
      </c>
      <c r="AV112">
        <f t="shared" si="87"/>
        <v>3</v>
      </c>
    </row>
    <row r="113" spans="1:48" x14ac:dyDescent="0.2">
      <c r="A113" s="55" t="s">
        <v>37</v>
      </c>
      <c r="B113" s="55" t="s">
        <v>41</v>
      </c>
      <c r="C113" s="56">
        <v>4.5138888888888892E-4</v>
      </c>
      <c r="D113" s="55">
        <v>-3</v>
      </c>
      <c r="E113" s="55">
        <v>0</v>
      </c>
      <c r="F113" s="55">
        <v>1</v>
      </c>
      <c r="G113" s="55">
        <v>0</v>
      </c>
      <c r="H113" s="55">
        <v>0</v>
      </c>
      <c r="I113" s="55">
        <v>1</v>
      </c>
      <c r="J113" s="55">
        <v>0</v>
      </c>
      <c r="K113" s="55">
        <v>1</v>
      </c>
      <c r="L113" s="55">
        <v>0</v>
      </c>
      <c r="M113" s="55">
        <v>0</v>
      </c>
      <c r="N113" s="55">
        <v>0</v>
      </c>
      <c r="O113" s="55">
        <v>0</v>
      </c>
      <c r="P113" s="55">
        <v>3</v>
      </c>
      <c r="Q113" s="55">
        <v>1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1</v>
      </c>
      <c r="X113" s="55">
        <v>0</v>
      </c>
      <c r="Y113" s="55">
        <v>1</v>
      </c>
      <c r="Z113" s="55">
        <v>0</v>
      </c>
      <c r="AA113" s="33">
        <f t="shared" si="66"/>
        <v>0</v>
      </c>
      <c r="AB113" s="33">
        <f t="shared" si="67"/>
        <v>0</v>
      </c>
      <c r="AC113" s="33">
        <f t="shared" si="68"/>
        <v>0</v>
      </c>
      <c r="AD113" s="33">
        <f t="shared" si="69"/>
        <v>0</v>
      </c>
      <c r="AE113" s="34">
        <f t="shared" si="70"/>
        <v>0</v>
      </c>
      <c r="AF113" s="33">
        <f t="shared" si="71"/>
        <v>1.5</v>
      </c>
      <c r="AG113" s="33">
        <f t="shared" si="72"/>
        <v>0</v>
      </c>
      <c r="AH113" s="33">
        <f t="shared" si="73"/>
        <v>0</v>
      </c>
      <c r="AI113" s="33">
        <f t="shared" si="74"/>
        <v>0</v>
      </c>
      <c r="AJ113" s="34">
        <f t="shared" si="75"/>
        <v>3</v>
      </c>
      <c r="AK113" s="35">
        <f t="shared" si="76"/>
        <v>-3</v>
      </c>
      <c r="AL113" s="33">
        <f t="shared" si="77"/>
        <v>0</v>
      </c>
      <c r="AM113" s="33">
        <f t="shared" si="78"/>
        <v>1</v>
      </c>
      <c r="AN113" s="34">
        <f t="shared" si="79"/>
        <v>0</v>
      </c>
      <c r="AO113" s="36">
        <f t="shared" si="80"/>
        <v>0</v>
      </c>
      <c r="AP113" s="34">
        <f t="shared" si="81"/>
        <v>0</v>
      </c>
      <c r="AQ113" s="33">
        <f t="shared" si="82"/>
        <v>1.5</v>
      </c>
      <c r="AR113" s="33">
        <f t="shared" si="83"/>
        <v>0</v>
      </c>
      <c r="AS113" s="34">
        <f t="shared" si="84"/>
        <v>0</v>
      </c>
      <c r="AT113" s="36">
        <f t="shared" si="85"/>
        <v>1</v>
      </c>
      <c r="AU113" s="34">
        <f t="shared" si="86"/>
        <v>1</v>
      </c>
      <c r="AV113">
        <f t="shared" si="87"/>
        <v>2</v>
      </c>
    </row>
    <row r="114" spans="1:48" x14ac:dyDescent="0.2">
      <c r="A114" s="55" t="s">
        <v>37</v>
      </c>
      <c r="B114" s="55" t="s">
        <v>42</v>
      </c>
      <c r="C114" s="56">
        <v>2.3148148148148147E-5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33">
        <f t="shared" si="66"/>
        <v>0</v>
      </c>
      <c r="AB114" s="33">
        <f t="shared" si="67"/>
        <v>0</v>
      </c>
      <c r="AC114" s="33">
        <f t="shared" si="68"/>
        <v>0</v>
      </c>
      <c r="AD114" s="33">
        <f t="shared" si="69"/>
        <v>0</v>
      </c>
      <c r="AE114" s="34">
        <f t="shared" si="70"/>
        <v>0</v>
      </c>
      <c r="AF114" s="33">
        <f t="shared" si="71"/>
        <v>0</v>
      </c>
      <c r="AG114" s="33">
        <f t="shared" si="72"/>
        <v>0</v>
      </c>
      <c r="AH114" s="33">
        <f t="shared" si="73"/>
        <v>0</v>
      </c>
      <c r="AI114" s="33">
        <f t="shared" si="74"/>
        <v>0</v>
      </c>
      <c r="AJ114" s="34">
        <f t="shared" si="75"/>
        <v>0</v>
      </c>
      <c r="AK114" s="35">
        <f t="shared" si="76"/>
        <v>0</v>
      </c>
      <c r="AL114" s="33">
        <f t="shared" si="77"/>
        <v>0</v>
      </c>
      <c r="AM114" s="33">
        <f t="shared" si="78"/>
        <v>0</v>
      </c>
      <c r="AN114" s="34">
        <f t="shared" si="79"/>
        <v>0</v>
      </c>
      <c r="AO114" s="36">
        <f t="shared" si="80"/>
        <v>0</v>
      </c>
      <c r="AP114" s="34">
        <f t="shared" si="81"/>
        <v>0</v>
      </c>
      <c r="AQ114" s="33">
        <f t="shared" si="82"/>
        <v>0</v>
      </c>
      <c r="AR114" s="33">
        <f t="shared" si="83"/>
        <v>0</v>
      </c>
      <c r="AS114" s="34">
        <f t="shared" si="84"/>
        <v>0</v>
      </c>
      <c r="AT114" s="36">
        <f t="shared" si="85"/>
        <v>0</v>
      </c>
      <c r="AU114" s="34">
        <f t="shared" si="86"/>
        <v>0</v>
      </c>
      <c r="AV114">
        <f t="shared" si="87"/>
        <v>0</v>
      </c>
    </row>
    <row r="115" spans="1:48" x14ac:dyDescent="0.2">
      <c r="A115" s="55" t="s">
        <v>35</v>
      </c>
      <c r="B115" s="55" t="s">
        <v>43</v>
      </c>
      <c r="C115" s="56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48">
        <f t="shared" si="66"/>
        <v>0</v>
      </c>
      <c r="AB115" s="48">
        <f t="shared" si="67"/>
        <v>0</v>
      </c>
      <c r="AC115" s="48">
        <f t="shared" si="68"/>
        <v>0</v>
      </c>
      <c r="AD115" s="48">
        <f t="shared" si="69"/>
        <v>0</v>
      </c>
      <c r="AE115" s="49">
        <f t="shared" si="70"/>
        <v>0</v>
      </c>
      <c r="AF115" s="48">
        <f t="shared" si="71"/>
        <v>0</v>
      </c>
      <c r="AG115" s="48">
        <f t="shared" si="72"/>
        <v>0</v>
      </c>
      <c r="AH115" s="48">
        <f t="shared" si="73"/>
        <v>0</v>
      </c>
      <c r="AI115" s="48">
        <f t="shared" si="74"/>
        <v>0</v>
      </c>
      <c r="AJ115" s="49">
        <f t="shared" si="75"/>
        <v>0</v>
      </c>
      <c r="AK115" s="50">
        <f t="shared" si="76"/>
        <v>0</v>
      </c>
      <c r="AL115" s="48">
        <f t="shared" si="77"/>
        <v>0</v>
      </c>
      <c r="AM115" s="48">
        <f t="shared" si="78"/>
        <v>0</v>
      </c>
      <c r="AN115" s="49">
        <f t="shared" si="79"/>
        <v>0</v>
      </c>
      <c r="AO115" s="51">
        <f t="shared" si="80"/>
        <v>0</v>
      </c>
      <c r="AP115" s="49">
        <f t="shared" si="81"/>
        <v>0</v>
      </c>
      <c r="AQ115" s="48">
        <f t="shared" si="82"/>
        <v>0</v>
      </c>
      <c r="AR115" s="48">
        <f t="shared" si="83"/>
        <v>0</v>
      </c>
      <c r="AS115" s="49">
        <f t="shared" si="84"/>
        <v>0</v>
      </c>
      <c r="AT115" s="51">
        <f t="shared" si="85"/>
        <v>0</v>
      </c>
      <c r="AU115" s="49">
        <f t="shared" si="86"/>
        <v>0</v>
      </c>
      <c r="AV115">
        <f t="shared" si="87"/>
        <v>0</v>
      </c>
    </row>
    <row r="116" spans="1:48" x14ac:dyDescent="0.2">
      <c r="A116" s="55" t="s">
        <v>37</v>
      </c>
      <c r="B116" s="55" t="s">
        <v>31</v>
      </c>
      <c r="C116" s="56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48">
        <f t="shared" si="66"/>
        <v>0</v>
      </c>
      <c r="AB116" s="48">
        <f t="shared" si="67"/>
        <v>0</v>
      </c>
      <c r="AC116" s="48">
        <f t="shared" si="68"/>
        <v>0</v>
      </c>
      <c r="AD116" s="48">
        <f t="shared" si="69"/>
        <v>0</v>
      </c>
      <c r="AE116" s="49">
        <f t="shared" si="70"/>
        <v>0</v>
      </c>
      <c r="AF116" s="48">
        <f t="shared" si="71"/>
        <v>0</v>
      </c>
      <c r="AG116" s="48">
        <f t="shared" si="72"/>
        <v>0</v>
      </c>
      <c r="AH116" s="48">
        <f t="shared" si="73"/>
        <v>0</v>
      </c>
      <c r="AI116" s="48">
        <f t="shared" si="74"/>
        <v>0</v>
      </c>
      <c r="AJ116" s="49">
        <f t="shared" si="75"/>
        <v>0</v>
      </c>
      <c r="AK116" s="50">
        <f t="shared" si="76"/>
        <v>0</v>
      </c>
      <c r="AL116" s="48">
        <f t="shared" si="77"/>
        <v>0</v>
      </c>
      <c r="AM116" s="48">
        <f t="shared" si="78"/>
        <v>0</v>
      </c>
      <c r="AN116" s="49">
        <f t="shared" si="79"/>
        <v>0</v>
      </c>
      <c r="AO116" s="51">
        <f t="shared" si="80"/>
        <v>0</v>
      </c>
      <c r="AP116" s="49">
        <f t="shared" si="81"/>
        <v>0</v>
      </c>
      <c r="AQ116" s="48">
        <f t="shared" si="82"/>
        <v>0</v>
      </c>
      <c r="AR116" s="48">
        <f t="shared" si="83"/>
        <v>0</v>
      </c>
      <c r="AS116" s="49">
        <f t="shared" si="84"/>
        <v>0</v>
      </c>
      <c r="AT116" s="51">
        <f t="shared" si="85"/>
        <v>0</v>
      </c>
      <c r="AU116" s="49">
        <f t="shared" si="86"/>
        <v>0</v>
      </c>
      <c r="AV116">
        <f t="shared" si="87"/>
        <v>0</v>
      </c>
    </row>
    <row r="117" spans="1:48" x14ac:dyDescent="0.2">
      <c r="A117" s="55" t="s">
        <v>28</v>
      </c>
      <c r="B117" s="55" t="s">
        <v>44</v>
      </c>
      <c r="C117" s="56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48">
        <f t="shared" si="66"/>
        <v>0</v>
      </c>
      <c r="AB117" s="48">
        <f t="shared" si="67"/>
        <v>0</v>
      </c>
      <c r="AC117" s="48">
        <f t="shared" si="68"/>
        <v>0</v>
      </c>
      <c r="AD117" s="48">
        <f t="shared" si="69"/>
        <v>0</v>
      </c>
      <c r="AE117" s="49">
        <f t="shared" si="70"/>
        <v>0</v>
      </c>
      <c r="AF117" s="48">
        <f t="shared" si="71"/>
        <v>0</v>
      </c>
      <c r="AG117" s="48">
        <f t="shared" si="72"/>
        <v>0</v>
      </c>
      <c r="AH117" s="48">
        <f t="shared" si="73"/>
        <v>0</v>
      </c>
      <c r="AI117" s="48">
        <f t="shared" si="74"/>
        <v>0</v>
      </c>
      <c r="AJ117" s="49">
        <f t="shared" si="75"/>
        <v>0</v>
      </c>
      <c r="AK117" s="50">
        <f t="shared" si="76"/>
        <v>0</v>
      </c>
      <c r="AL117" s="48">
        <f t="shared" si="77"/>
        <v>0</v>
      </c>
      <c r="AM117" s="48">
        <f t="shared" si="78"/>
        <v>0</v>
      </c>
      <c r="AN117" s="49">
        <f t="shared" si="79"/>
        <v>0</v>
      </c>
      <c r="AO117" s="51">
        <f t="shared" si="80"/>
        <v>0</v>
      </c>
      <c r="AP117" s="49">
        <f t="shared" si="81"/>
        <v>0</v>
      </c>
      <c r="AQ117" s="48">
        <f t="shared" si="82"/>
        <v>0</v>
      </c>
      <c r="AR117" s="48">
        <f t="shared" si="83"/>
        <v>0</v>
      </c>
      <c r="AS117" s="49">
        <f t="shared" si="84"/>
        <v>0</v>
      </c>
      <c r="AT117" s="51">
        <f t="shared" si="85"/>
        <v>0</v>
      </c>
      <c r="AU117" s="49">
        <f t="shared" si="86"/>
        <v>0</v>
      </c>
      <c r="AV117">
        <f t="shared" si="87"/>
        <v>0</v>
      </c>
    </row>
    <row r="118" spans="1:48" x14ac:dyDescent="0.2">
      <c r="A118" s="55" t="s">
        <v>38</v>
      </c>
      <c r="B118" s="55" t="s">
        <v>44</v>
      </c>
      <c r="C118" s="56">
        <v>0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0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33">
        <f t="shared" si="66"/>
        <v>0</v>
      </c>
      <c r="AB118" s="33">
        <f t="shared" si="67"/>
        <v>0</v>
      </c>
      <c r="AC118" s="33">
        <f t="shared" si="68"/>
        <v>0</v>
      </c>
      <c r="AD118" s="33">
        <f t="shared" si="69"/>
        <v>0</v>
      </c>
      <c r="AE118" s="34">
        <f t="shared" si="70"/>
        <v>0</v>
      </c>
      <c r="AF118" s="33">
        <f t="shared" si="71"/>
        <v>0</v>
      </c>
      <c r="AG118" s="33">
        <f t="shared" si="72"/>
        <v>0</v>
      </c>
      <c r="AH118" s="33">
        <f t="shared" si="73"/>
        <v>0</v>
      </c>
      <c r="AI118" s="33">
        <f t="shared" si="74"/>
        <v>0</v>
      </c>
      <c r="AJ118" s="34">
        <f t="shared" si="75"/>
        <v>0</v>
      </c>
      <c r="AK118" s="35">
        <f t="shared" si="76"/>
        <v>0</v>
      </c>
      <c r="AL118" s="33">
        <f t="shared" si="77"/>
        <v>0</v>
      </c>
      <c r="AM118" s="33">
        <f t="shared" si="78"/>
        <v>0</v>
      </c>
      <c r="AN118" s="34">
        <f t="shared" si="79"/>
        <v>0</v>
      </c>
      <c r="AO118" s="36">
        <f t="shared" si="80"/>
        <v>0</v>
      </c>
      <c r="AP118" s="34">
        <f t="shared" si="81"/>
        <v>0</v>
      </c>
      <c r="AQ118" s="33">
        <f t="shared" si="82"/>
        <v>0</v>
      </c>
      <c r="AR118" s="33">
        <f t="shared" si="83"/>
        <v>0</v>
      </c>
      <c r="AS118" s="34">
        <f t="shared" si="84"/>
        <v>0</v>
      </c>
      <c r="AT118" s="36">
        <f t="shared" si="85"/>
        <v>0</v>
      </c>
      <c r="AU118" s="34">
        <f t="shared" si="86"/>
        <v>0</v>
      </c>
      <c r="AV118">
        <f t="shared" si="87"/>
        <v>0</v>
      </c>
    </row>
    <row r="119" spans="1:48" x14ac:dyDescent="0.2">
      <c r="A119" s="55" t="s">
        <v>37</v>
      </c>
      <c r="B119" s="55" t="s">
        <v>38</v>
      </c>
      <c r="C119" s="56">
        <v>0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33">
        <f t="shared" si="66"/>
        <v>0</v>
      </c>
      <c r="AB119" s="33">
        <f t="shared" si="67"/>
        <v>0</v>
      </c>
      <c r="AC119" s="33">
        <f t="shared" si="68"/>
        <v>0</v>
      </c>
      <c r="AD119" s="33">
        <f t="shared" si="69"/>
        <v>0</v>
      </c>
      <c r="AE119" s="34">
        <f t="shared" si="70"/>
        <v>0</v>
      </c>
      <c r="AF119" s="33">
        <f t="shared" si="71"/>
        <v>0</v>
      </c>
      <c r="AG119" s="33">
        <f t="shared" si="72"/>
        <v>0</v>
      </c>
      <c r="AH119" s="33">
        <f t="shared" si="73"/>
        <v>0</v>
      </c>
      <c r="AI119" s="33">
        <f t="shared" si="74"/>
        <v>0</v>
      </c>
      <c r="AJ119" s="34">
        <f t="shared" si="75"/>
        <v>0</v>
      </c>
      <c r="AK119" s="35">
        <f t="shared" si="76"/>
        <v>0</v>
      </c>
      <c r="AL119" s="33">
        <f t="shared" si="77"/>
        <v>0</v>
      </c>
      <c r="AM119" s="33">
        <f t="shared" si="78"/>
        <v>0</v>
      </c>
      <c r="AN119" s="34">
        <f t="shared" si="79"/>
        <v>0</v>
      </c>
      <c r="AO119" s="36">
        <f t="shared" si="80"/>
        <v>0</v>
      </c>
      <c r="AP119" s="34">
        <f t="shared" si="81"/>
        <v>0</v>
      </c>
      <c r="AQ119" s="33">
        <f t="shared" si="82"/>
        <v>0</v>
      </c>
      <c r="AR119" s="33">
        <f t="shared" si="83"/>
        <v>0</v>
      </c>
      <c r="AS119" s="34">
        <f t="shared" si="84"/>
        <v>0</v>
      </c>
      <c r="AT119" s="36">
        <f t="shared" si="85"/>
        <v>0</v>
      </c>
      <c r="AU119" s="34">
        <f t="shared" si="86"/>
        <v>0</v>
      </c>
      <c r="AV119">
        <f t="shared" si="87"/>
        <v>0</v>
      </c>
    </row>
    <row r="120" spans="1:48" x14ac:dyDescent="0.2">
      <c r="A120" s="55" t="s">
        <v>30</v>
      </c>
      <c r="B120" s="55" t="s">
        <v>43</v>
      </c>
      <c r="C120" s="56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  <c r="Q120" s="55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33">
        <f t="shared" si="66"/>
        <v>0</v>
      </c>
      <c r="AB120" s="33">
        <f t="shared" si="67"/>
        <v>0</v>
      </c>
      <c r="AC120" s="33">
        <f t="shared" si="68"/>
        <v>0</v>
      </c>
      <c r="AD120" s="33">
        <f t="shared" si="69"/>
        <v>0</v>
      </c>
      <c r="AE120" s="34">
        <f t="shared" si="70"/>
        <v>0</v>
      </c>
      <c r="AF120" s="33">
        <f t="shared" si="71"/>
        <v>0</v>
      </c>
      <c r="AG120" s="33">
        <f t="shared" si="72"/>
        <v>0</v>
      </c>
      <c r="AH120" s="33">
        <f t="shared" si="73"/>
        <v>0</v>
      </c>
      <c r="AI120" s="33">
        <f t="shared" si="74"/>
        <v>0</v>
      </c>
      <c r="AJ120" s="34">
        <f t="shared" si="75"/>
        <v>0</v>
      </c>
      <c r="AK120" s="35">
        <f t="shared" si="76"/>
        <v>0</v>
      </c>
      <c r="AL120" s="33">
        <f t="shared" si="77"/>
        <v>0</v>
      </c>
      <c r="AM120" s="33">
        <f t="shared" si="78"/>
        <v>0</v>
      </c>
      <c r="AN120" s="34">
        <f t="shared" si="79"/>
        <v>0</v>
      </c>
      <c r="AO120" s="36">
        <f t="shared" si="80"/>
        <v>0</v>
      </c>
      <c r="AP120" s="34">
        <f t="shared" si="81"/>
        <v>0</v>
      </c>
      <c r="AQ120" s="33">
        <f t="shared" si="82"/>
        <v>0</v>
      </c>
      <c r="AR120" s="33">
        <f t="shared" si="83"/>
        <v>0</v>
      </c>
      <c r="AS120" s="34">
        <f t="shared" si="84"/>
        <v>0</v>
      </c>
      <c r="AT120" s="36">
        <f t="shared" si="85"/>
        <v>0</v>
      </c>
      <c r="AU120" s="34">
        <f t="shared" si="86"/>
        <v>0</v>
      </c>
      <c r="AV120">
        <f t="shared" si="87"/>
        <v>0</v>
      </c>
    </row>
    <row r="121" spans="1:48" x14ac:dyDescent="0.2">
      <c r="A121" s="55" t="s">
        <v>31</v>
      </c>
      <c r="B121" s="55" t="s">
        <v>36</v>
      </c>
      <c r="C121" s="56">
        <v>0</v>
      </c>
      <c r="D121" s="55">
        <v>0</v>
      </c>
      <c r="E121" s="55">
        <v>0</v>
      </c>
      <c r="F121" s="55">
        <v>0</v>
      </c>
      <c r="G121" s="55">
        <v>0</v>
      </c>
      <c r="H121" s="55">
        <v>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  <c r="V121" s="55">
        <v>0</v>
      </c>
      <c r="W121" s="55">
        <v>0</v>
      </c>
      <c r="X121" s="55">
        <v>0</v>
      </c>
      <c r="Y121" s="55">
        <v>0</v>
      </c>
      <c r="Z121" s="55">
        <v>0</v>
      </c>
      <c r="AA121" s="33">
        <f t="shared" si="66"/>
        <v>0</v>
      </c>
      <c r="AB121" s="33">
        <f t="shared" si="67"/>
        <v>0</v>
      </c>
      <c r="AC121" s="33">
        <f t="shared" si="68"/>
        <v>0</v>
      </c>
      <c r="AD121" s="33">
        <f t="shared" si="69"/>
        <v>0</v>
      </c>
      <c r="AE121" s="34">
        <f t="shared" si="70"/>
        <v>0</v>
      </c>
      <c r="AF121" s="33">
        <f t="shared" si="71"/>
        <v>0</v>
      </c>
      <c r="AG121" s="33">
        <f t="shared" si="72"/>
        <v>0</v>
      </c>
      <c r="AH121" s="33">
        <f t="shared" si="73"/>
        <v>0</v>
      </c>
      <c r="AI121" s="33">
        <f t="shared" si="74"/>
        <v>0</v>
      </c>
      <c r="AJ121" s="34">
        <f t="shared" si="75"/>
        <v>0</v>
      </c>
      <c r="AK121" s="35">
        <f t="shared" si="76"/>
        <v>0</v>
      </c>
      <c r="AL121" s="33">
        <f t="shared" si="77"/>
        <v>0</v>
      </c>
      <c r="AM121" s="33">
        <f t="shared" si="78"/>
        <v>0</v>
      </c>
      <c r="AN121" s="34">
        <f t="shared" si="79"/>
        <v>0</v>
      </c>
      <c r="AO121" s="36">
        <f t="shared" si="80"/>
        <v>0</v>
      </c>
      <c r="AP121" s="34">
        <f t="shared" si="81"/>
        <v>0</v>
      </c>
      <c r="AQ121" s="33">
        <f t="shared" si="82"/>
        <v>0</v>
      </c>
      <c r="AR121" s="33">
        <f t="shared" si="83"/>
        <v>0</v>
      </c>
      <c r="AS121" s="34">
        <f t="shared" si="84"/>
        <v>0</v>
      </c>
      <c r="AT121" s="36">
        <f t="shared" si="85"/>
        <v>0</v>
      </c>
      <c r="AU121" s="34">
        <f t="shared" si="86"/>
        <v>0</v>
      </c>
      <c r="AV121">
        <f t="shared" si="87"/>
        <v>0</v>
      </c>
    </row>
    <row r="122" spans="1:48" x14ac:dyDescent="0.2">
      <c r="A122" s="55" t="s">
        <v>33</v>
      </c>
      <c r="B122" s="55" t="s">
        <v>42</v>
      </c>
      <c r="C122" s="56">
        <v>0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5">
        <v>0</v>
      </c>
      <c r="X122" s="55">
        <v>0</v>
      </c>
      <c r="Y122" s="55">
        <v>0</v>
      </c>
      <c r="Z122" s="55">
        <v>0</v>
      </c>
      <c r="AA122" s="33">
        <f t="shared" si="66"/>
        <v>0</v>
      </c>
      <c r="AB122" s="33">
        <f t="shared" si="67"/>
        <v>0</v>
      </c>
      <c r="AC122" s="33">
        <f t="shared" si="68"/>
        <v>0</v>
      </c>
      <c r="AD122" s="33">
        <f t="shared" si="69"/>
        <v>0</v>
      </c>
      <c r="AE122" s="34">
        <f t="shared" si="70"/>
        <v>0</v>
      </c>
      <c r="AF122" s="33">
        <f t="shared" si="71"/>
        <v>0</v>
      </c>
      <c r="AG122" s="33">
        <f t="shared" si="72"/>
        <v>0</v>
      </c>
      <c r="AH122" s="33">
        <f t="shared" si="73"/>
        <v>0</v>
      </c>
      <c r="AI122" s="33">
        <f t="shared" si="74"/>
        <v>0</v>
      </c>
      <c r="AJ122" s="34">
        <f t="shared" si="75"/>
        <v>0</v>
      </c>
      <c r="AK122" s="35">
        <f t="shared" si="76"/>
        <v>0</v>
      </c>
      <c r="AL122" s="33">
        <f t="shared" si="77"/>
        <v>0</v>
      </c>
      <c r="AM122" s="33">
        <f t="shared" si="78"/>
        <v>0</v>
      </c>
      <c r="AN122" s="34">
        <f t="shared" si="79"/>
        <v>0</v>
      </c>
      <c r="AO122" s="36">
        <f t="shared" si="80"/>
        <v>0</v>
      </c>
      <c r="AP122" s="34">
        <f t="shared" si="81"/>
        <v>0</v>
      </c>
      <c r="AQ122" s="33">
        <f t="shared" si="82"/>
        <v>0</v>
      </c>
      <c r="AR122" s="33">
        <f t="shared" si="83"/>
        <v>0</v>
      </c>
      <c r="AS122" s="34">
        <f t="shared" si="84"/>
        <v>0</v>
      </c>
      <c r="AT122" s="36">
        <f t="shared" si="85"/>
        <v>0</v>
      </c>
      <c r="AU122" s="34">
        <f t="shared" si="86"/>
        <v>0</v>
      </c>
      <c r="AV122">
        <f t="shared" si="87"/>
        <v>0</v>
      </c>
    </row>
    <row r="123" spans="1:48" x14ac:dyDescent="0.2">
      <c r="A123" s="55" t="s">
        <v>34</v>
      </c>
      <c r="B123" s="55" t="s">
        <v>45</v>
      </c>
      <c r="C123" s="56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33">
        <f t="shared" si="66"/>
        <v>0</v>
      </c>
      <c r="AB123" s="33">
        <f t="shared" si="67"/>
        <v>0</v>
      </c>
      <c r="AC123" s="33">
        <f t="shared" si="68"/>
        <v>0</v>
      </c>
      <c r="AD123" s="33">
        <f t="shared" si="69"/>
        <v>0</v>
      </c>
      <c r="AE123" s="34">
        <f t="shared" si="70"/>
        <v>0</v>
      </c>
      <c r="AF123" s="33">
        <f t="shared" si="71"/>
        <v>0</v>
      </c>
      <c r="AG123" s="33">
        <f t="shared" si="72"/>
        <v>0</v>
      </c>
      <c r="AH123" s="33">
        <f t="shared" si="73"/>
        <v>0</v>
      </c>
      <c r="AI123" s="33">
        <f t="shared" si="74"/>
        <v>0</v>
      </c>
      <c r="AJ123" s="34">
        <f t="shared" si="75"/>
        <v>0</v>
      </c>
      <c r="AK123" s="35">
        <f t="shared" si="76"/>
        <v>0</v>
      </c>
      <c r="AL123" s="33">
        <f t="shared" si="77"/>
        <v>0</v>
      </c>
      <c r="AM123" s="33">
        <f t="shared" si="78"/>
        <v>0</v>
      </c>
      <c r="AN123" s="34">
        <f t="shared" si="79"/>
        <v>0</v>
      </c>
      <c r="AO123" s="36">
        <f t="shared" si="80"/>
        <v>0</v>
      </c>
      <c r="AP123" s="34">
        <f t="shared" si="81"/>
        <v>0</v>
      </c>
      <c r="AQ123" s="33">
        <f t="shared" si="82"/>
        <v>0</v>
      </c>
      <c r="AR123" s="33">
        <f t="shared" si="83"/>
        <v>0</v>
      </c>
      <c r="AS123" s="34">
        <f t="shared" si="84"/>
        <v>0</v>
      </c>
      <c r="AT123" s="36">
        <f t="shared" si="85"/>
        <v>0</v>
      </c>
      <c r="AU123" s="34">
        <f t="shared" si="86"/>
        <v>0</v>
      </c>
      <c r="AV123">
        <f t="shared" si="87"/>
        <v>0</v>
      </c>
    </row>
    <row r="124" spans="1:48" x14ac:dyDescent="0.2">
      <c r="A124" s="55" t="s">
        <v>35</v>
      </c>
      <c r="B124" s="55" t="s">
        <v>42</v>
      </c>
      <c r="C124" s="56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33">
        <f t="shared" si="66"/>
        <v>0</v>
      </c>
      <c r="AB124" s="33">
        <f t="shared" si="67"/>
        <v>0</v>
      </c>
      <c r="AC124" s="33">
        <f t="shared" si="68"/>
        <v>0</v>
      </c>
      <c r="AD124" s="33">
        <f t="shared" si="69"/>
        <v>0</v>
      </c>
      <c r="AE124" s="34">
        <f t="shared" si="70"/>
        <v>0</v>
      </c>
      <c r="AF124" s="33">
        <f t="shared" si="71"/>
        <v>0</v>
      </c>
      <c r="AG124" s="33">
        <f t="shared" si="72"/>
        <v>0</v>
      </c>
      <c r="AH124" s="33">
        <f t="shared" si="73"/>
        <v>0</v>
      </c>
      <c r="AI124" s="33">
        <f t="shared" si="74"/>
        <v>0</v>
      </c>
      <c r="AJ124" s="34">
        <f t="shared" si="75"/>
        <v>0</v>
      </c>
      <c r="AK124" s="35">
        <f t="shared" si="76"/>
        <v>0</v>
      </c>
      <c r="AL124" s="33">
        <f t="shared" si="77"/>
        <v>0</v>
      </c>
      <c r="AM124" s="33">
        <f t="shared" si="78"/>
        <v>0</v>
      </c>
      <c r="AN124" s="34">
        <f t="shared" si="79"/>
        <v>0</v>
      </c>
      <c r="AO124" s="36">
        <f t="shared" si="80"/>
        <v>0</v>
      </c>
      <c r="AP124" s="34">
        <f t="shared" si="81"/>
        <v>0</v>
      </c>
      <c r="AQ124" s="33">
        <f t="shared" si="82"/>
        <v>0</v>
      </c>
      <c r="AR124" s="33">
        <f t="shared" si="83"/>
        <v>0</v>
      </c>
      <c r="AS124" s="34">
        <f t="shared" si="84"/>
        <v>0</v>
      </c>
      <c r="AT124" s="36">
        <f t="shared" si="85"/>
        <v>0</v>
      </c>
      <c r="AU124" s="34">
        <f t="shared" si="86"/>
        <v>0</v>
      </c>
      <c r="AV124">
        <f t="shared" si="87"/>
        <v>0</v>
      </c>
    </row>
    <row r="125" spans="1:48" x14ac:dyDescent="0.2">
      <c r="A125" s="55" t="s">
        <v>37</v>
      </c>
      <c r="B125" s="55" t="s">
        <v>43</v>
      </c>
      <c r="C125" s="56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33">
        <f t="shared" si="66"/>
        <v>0</v>
      </c>
      <c r="AB125" s="33">
        <f t="shared" si="67"/>
        <v>0</v>
      </c>
      <c r="AC125" s="33">
        <f t="shared" si="68"/>
        <v>0</v>
      </c>
      <c r="AD125" s="33">
        <f t="shared" si="69"/>
        <v>0</v>
      </c>
      <c r="AE125" s="34">
        <f t="shared" si="70"/>
        <v>0</v>
      </c>
      <c r="AF125" s="33">
        <f t="shared" si="71"/>
        <v>0</v>
      </c>
      <c r="AG125" s="33">
        <f t="shared" si="72"/>
        <v>0</v>
      </c>
      <c r="AH125" s="33">
        <f t="shared" si="73"/>
        <v>0</v>
      </c>
      <c r="AI125" s="33">
        <f t="shared" si="74"/>
        <v>0</v>
      </c>
      <c r="AJ125" s="34">
        <f t="shared" si="75"/>
        <v>0</v>
      </c>
      <c r="AK125" s="35">
        <f t="shared" si="76"/>
        <v>0</v>
      </c>
      <c r="AL125" s="33">
        <f t="shared" si="77"/>
        <v>0</v>
      </c>
      <c r="AM125" s="33">
        <f t="shared" si="78"/>
        <v>0</v>
      </c>
      <c r="AN125" s="34">
        <f t="shared" si="79"/>
        <v>0</v>
      </c>
      <c r="AO125" s="36">
        <f t="shared" si="80"/>
        <v>0</v>
      </c>
      <c r="AP125" s="34">
        <f t="shared" si="81"/>
        <v>0</v>
      </c>
      <c r="AQ125" s="33">
        <f t="shared" si="82"/>
        <v>0</v>
      </c>
      <c r="AR125" s="33">
        <f t="shared" si="83"/>
        <v>0</v>
      </c>
      <c r="AS125" s="34">
        <f t="shared" si="84"/>
        <v>0</v>
      </c>
      <c r="AT125" s="36">
        <f t="shared" si="85"/>
        <v>0</v>
      </c>
      <c r="AU125" s="34">
        <f t="shared" si="86"/>
        <v>0</v>
      </c>
      <c r="AV125">
        <f t="shared" si="87"/>
        <v>0</v>
      </c>
    </row>
    <row r="126" spans="1:48" x14ac:dyDescent="0.2">
      <c r="A126" s="55" t="s">
        <v>33</v>
      </c>
      <c r="B126" s="55" t="s">
        <v>45</v>
      </c>
      <c r="C126" s="56">
        <v>0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  <c r="Q126" s="55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33">
        <f t="shared" si="66"/>
        <v>0</v>
      </c>
      <c r="AB126" s="33">
        <f t="shared" si="67"/>
        <v>0</v>
      </c>
      <c r="AC126" s="33">
        <f t="shared" si="68"/>
        <v>0</v>
      </c>
      <c r="AD126" s="33">
        <f t="shared" si="69"/>
        <v>0</v>
      </c>
      <c r="AE126" s="34">
        <f t="shared" si="70"/>
        <v>0</v>
      </c>
      <c r="AF126" s="33">
        <f t="shared" si="71"/>
        <v>0</v>
      </c>
      <c r="AG126" s="33">
        <f t="shared" si="72"/>
        <v>0</v>
      </c>
      <c r="AH126" s="33">
        <f t="shared" si="73"/>
        <v>0</v>
      </c>
      <c r="AI126" s="33">
        <f t="shared" si="74"/>
        <v>0</v>
      </c>
      <c r="AJ126" s="34">
        <f t="shared" si="75"/>
        <v>0</v>
      </c>
      <c r="AK126" s="35">
        <f t="shared" si="76"/>
        <v>0</v>
      </c>
      <c r="AL126" s="33">
        <f t="shared" si="77"/>
        <v>0</v>
      </c>
      <c r="AM126" s="33">
        <f t="shared" si="78"/>
        <v>0</v>
      </c>
      <c r="AN126" s="34">
        <f t="shared" si="79"/>
        <v>0</v>
      </c>
      <c r="AO126" s="36">
        <f t="shared" si="80"/>
        <v>0</v>
      </c>
      <c r="AP126" s="34">
        <f t="shared" si="81"/>
        <v>0</v>
      </c>
      <c r="AQ126" s="33">
        <f t="shared" si="82"/>
        <v>0</v>
      </c>
      <c r="AR126" s="33">
        <f t="shared" si="83"/>
        <v>0</v>
      </c>
      <c r="AS126" s="34">
        <f t="shared" si="84"/>
        <v>0</v>
      </c>
      <c r="AT126" s="36">
        <f t="shared" si="85"/>
        <v>0</v>
      </c>
      <c r="AU126" s="34">
        <f t="shared" si="86"/>
        <v>0</v>
      </c>
      <c r="AV126">
        <f t="shared" si="87"/>
        <v>0</v>
      </c>
    </row>
    <row r="127" spans="1:48" x14ac:dyDescent="0.2">
      <c r="A127" s="55" t="s">
        <v>33</v>
      </c>
      <c r="B127" s="55" t="s">
        <v>32</v>
      </c>
      <c r="C127" s="56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33">
        <f t="shared" si="66"/>
        <v>0</v>
      </c>
      <c r="AB127" s="33">
        <f t="shared" si="67"/>
        <v>0</v>
      </c>
      <c r="AC127" s="33">
        <f t="shared" si="68"/>
        <v>0</v>
      </c>
      <c r="AD127" s="33">
        <f t="shared" si="69"/>
        <v>0</v>
      </c>
      <c r="AE127" s="34">
        <f t="shared" si="70"/>
        <v>0</v>
      </c>
      <c r="AF127" s="33">
        <f t="shared" si="71"/>
        <v>0</v>
      </c>
      <c r="AG127" s="33">
        <f t="shared" si="72"/>
        <v>0</v>
      </c>
      <c r="AH127" s="33">
        <f t="shared" si="73"/>
        <v>0</v>
      </c>
      <c r="AI127" s="33">
        <f t="shared" si="74"/>
        <v>0</v>
      </c>
      <c r="AJ127" s="34">
        <f t="shared" si="75"/>
        <v>0</v>
      </c>
      <c r="AK127" s="35">
        <f t="shared" si="76"/>
        <v>0</v>
      </c>
      <c r="AL127" s="33">
        <f t="shared" si="77"/>
        <v>0</v>
      </c>
      <c r="AM127" s="33">
        <f t="shared" si="78"/>
        <v>0</v>
      </c>
      <c r="AN127" s="34">
        <f t="shared" si="79"/>
        <v>0</v>
      </c>
      <c r="AO127" s="36">
        <f t="shared" si="80"/>
        <v>0</v>
      </c>
      <c r="AP127" s="34">
        <f t="shared" si="81"/>
        <v>0</v>
      </c>
      <c r="AQ127" s="33">
        <f t="shared" si="82"/>
        <v>0</v>
      </c>
      <c r="AR127" s="33">
        <f t="shared" si="83"/>
        <v>0</v>
      </c>
      <c r="AS127" s="34">
        <f t="shared" si="84"/>
        <v>0</v>
      </c>
      <c r="AT127" s="36">
        <f t="shared" si="85"/>
        <v>0</v>
      </c>
      <c r="AU127" s="34">
        <f t="shared" si="86"/>
        <v>0</v>
      </c>
      <c r="AV127">
        <f t="shared" si="87"/>
        <v>0</v>
      </c>
    </row>
    <row r="128" spans="1:48" x14ac:dyDescent="0.2">
      <c r="A128" s="55" t="s">
        <v>36</v>
      </c>
      <c r="B128" s="55" t="s">
        <v>44</v>
      </c>
      <c r="C128" s="56">
        <v>0</v>
      </c>
      <c r="D128" s="55">
        <v>0</v>
      </c>
      <c r="E128" s="55">
        <v>0</v>
      </c>
      <c r="F128" s="55">
        <v>0</v>
      </c>
      <c r="G128" s="55">
        <v>0</v>
      </c>
      <c r="H128" s="55">
        <v>0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0</v>
      </c>
      <c r="AA128" s="48">
        <f t="shared" si="66"/>
        <v>0</v>
      </c>
      <c r="AB128" s="48">
        <f t="shared" si="67"/>
        <v>0</v>
      </c>
      <c r="AC128" s="48">
        <f t="shared" si="68"/>
        <v>0</v>
      </c>
      <c r="AD128" s="48">
        <f t="shared" si="69"/>
        <v>0</v>
      </c>
      <c r="AE128" s="49">
        <f t="shared" si="70"/>
        <v>0</v>
      </c>
      <c r="AF128" s="48">
        <f t="shared" si="71"/>
        <v>0</v>
      </c>
      <c r="AG128" s="48">
        <f t="shared" si="72"/>
        <v>0</v>
      </c>
      <c r="AH128" s="48">
        <f t="shared" si="73"/>
        <v>0</v>
      </c>
      <c r="AI128" s="48">
        <f t="shared" si="74"/>
        <v>0</v>
      </c>
      <c r="AJ128" s="49">
        <f t="shared" si="75"/>
        <v>0</v>
      </c>
      <c r="AK128" s="50">
        <f t="shared" si="76"/>
        <v>0</v>
      </c>
      <c r="AL128" s="48">
        <f t="shared" si="77"/>
        <v>0</v>
      </c>
      <c r="AM128" s="48">
        <f t="shared" si="78"/>
        <v>0</v>
      </c>
      <c r="AN128" s="49">
        <f t="shared" si="79"/>
        <v>0</v>
      </c>
      <c r="AO128" s="51">
        <f t="shared" si="80"/>
        <v>0</v>
      </c>
      <c r="AP128" s="49">
        <f t="shared" si="81"/>
        <v>0</v>
      </c>
      <c r="AQ128" s="48">
        <f t="shared" si="82"/>
        <v>0</v>
      </c>
      <c r="AR128" s="48">
        <f t="shared" si="83"/>
        <v>0</v>
      </c>
      <c r="AS128" s="49">
        <f t="shared" si="84"/>
        <v>0</v>
      </c>
      <c r="AT128" s="51">
        <f t="shared" si="85"/>
        <v>0</v>
      </c>
      <c r="AU128" s="49">
        <f t="shared" si="86"/>
        <v>0</v>
      </c>
      <c r="AV128">
        <f t="shared" si="87"/>
        <v>0</v>
      </c>
    </row>
    <row r="129" spans="1:48" x14ac:dyDescent="0.2">
      <c r="A129" s="55" t="s">
        <v>31</v>
      </c>
      <c r="B129" s="55" t="s">
        <v>38</v>
      </c>
      <c r="C129" s="56">
        <v>0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0</v>
      </c>
      <c r="AA129" s="33">
        <f t="shared" si="66"/>
        <v>0</v>
      </c>
      <c r="AB129" s="33">
        <f t="shared" si="67"/>
        <v>0</v>
      </c>
      <c r="AC129" s="33">
        <f t="shared" si="68"/>
        <v>0</v>
      </c>
      <c r="AD129" s="33">
        <f t="shared" si="69"/>
        <v>0</v>
      </c>
      <c r="AE129" s="34">
        <f t="shared" si="70"/>
        <v>0</v>
      </c>
      <c r="AF129" s="33">
        <f t="shared" si="71"/>
        <v>0</v>
      </c>
      <c r="AG129" s="33">
        <f t="shared" si="72"/>
        <v>0</v>
      </c>
      <c r="AH129" s="33">
        <f t="shared" si="73"/>
        <v>0</v>
      </c>
      <c r="AI129" s="33">
        <f t="shared" si="74"/>
        <v>0</v>
      </c>
      <c r="AJ129" s="34">
        <f t="shared" si="75"/>
        <v>0</v>
      </c>
      <c r="AK129" s="35">
        <f t="shared" si="76"/>
        <v>0</v>
      </c>
      <c r="AL129" s="33">
        <f t="shared" si="77"/>
        <v>0</v>
      </c>
      <c r="AM129" s="33">
        <f t="shared" si="78"/>
        <v>0</v>
      </c>
      <c r="AN129" s="34">
        <f t="shared" si="79"/>
        <v>0</v>
      </c>
      <c r="AO129" s="36">
        <f t="shared" si="80"/>
        <v>0</v>
      </c>
      <c r="AP129" s="34">
        <f t="shared" si="81"/>
        <v>0</v>
      </c>
      <c r="AQ129" s="33">
        <f t="shared" si="82"/>
        <v>0</v>
      </c>
      <c r="AR129" s="33">
        <f t="shared" si="83"/>
        <v>0</v>
      </c>
      <c r="AS129" s="34">
        <f t="shared" si="84"/>
        <v>0</v>
      </c>
      <c r="AT129" s="36">
        <f t="shared" si="85"/>
        <v>0</v>
      </c>
      <c r="AU129" s="34">
        <f t="shared" si="86"/>
        <v>0</v>
      </c>
      <c r="AV129">
        <f t="shared" si="87"/>
        <v>0</v>
      </c>
    </row>
    <row r="130" spans="1:48" x14ac:dyDescent="0.2">
      <c r="A130" s="55" t="s">
        <v>30</v>
      </c>
      <c r="B130" s="55" t="s">
        <v>45</v>
      </c>
      <c r="C130" s="56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0</v>
      </c>
      <c r="W130" s="55">
        <v>0</v>
      </c>
      <c r="X130" s="55">
        <v>0</v>
      </c>
      <c r="Y130" s="55">
        <v>0</v>
      </c>
      <c r="Z130" s="55">
        <v>0</v>
      </c>
      <c r="AA130" s="33">
        <f t="shared" ref="AA130:AA154" si="88">IFERROR((J130+1.5*L130)/(J130+K130+L130+M130),0)</f>
        <v>0</v>
      </c>
      <c r="AB130" s="33">
        <f t="shared" ref="AB130:AB154" si="89">IFERROR(G130/F130,0)</f>
        <v>0</v>
      </c>
      <c r="AC130" s="33">
        <f t="shared" ref="AC130:AC154" si="90">IFERROR(H130/(H130+I130),0)</f>
        <v>0</v>
      </c>
      <c r="AD130" s="33">
        <f t="shared" ref="AD130:AD154" si="91">IFERROR(O130/(J130+K130+L130+M130),0)</f>
        <v>0</v>
      </c>
      <c r="AE130" s="34">
        <f t="shared" ref="AE130:AE154" si="92">IFERROR(E130/F130,0)</f>
        <v>0</v>
      </c>
      <c r="AF130" s="33">
        <f t="shared" ref="AF130:AF154" si="93">IFERROR((U130+1.5*W130)/(U130+V130+W130+X130),0)</f>
        <v>0</v>
      </c>
      <c r="AG130" s="33">
        <f t="shared" ref="AG130:AG154" si="94">IFERROR(R130/Q130,0)</f>
        <v>0</v>
      </c>
      <c r="AH130" s="33">
        <f t="shared" ref="AH130:AH154" si="95">IFERROR((S130/(S130+T130)),0)</f>
        <v>0</v>
      </c>
      <c r="AI130" s="33">
        <f t="shared" ref="AI130:AI154" si="96">IFERROR(Z130/(U130+V130+W130+X130),0)</f>
        <v>0</v>
      </c>
      <c r="AJ130" s="34">
        <f t="shared" ref="AJ130:AJ154" si="97">IFERROR(P130/Q130,0)</f>
        <v>0</v>
      </c>
      <c r="AK130" s="35">
        <f t="shared" ref="AK130:AK161" si="98">AE130-AJ130</f>
        <v>0</v>
      </c>
      <c r="AL130" s="33">
        <f t="shared" ref="AL130:AL154" si="99">IFERROR(E130/(2*((J130+K130+L130+M130)+0.44*O130)),0)</f>
        <v>0</v>
      </c>
      <c r="AM130" s="33">
        <f t="shared" ref="AM130:AM154" si="100">IFERROR(I130/(H130+I130),0)</f>
        <v>0</v>
      </c>
      <c r="AN130" s="34">
        <f t="shared" ref="AN130:AN154" si="101">IFERROR(N130/G130,0)</f>
        <v>0</v>
      </c>
      <c r="AO130" s="36">
        <f t="shared" ref="AO130:AO154" si="102">IFERROR(N130/(J130+L130),0)</f>
        <v>0</v>
      </c>
      <c r="AP130" s="34">
        <f t="shared" ref="AP130:AP154" si="103">IFERROR(N130/F130,0)</f>
        <v>0</v>
      </c>
      <c r="AQ130" s="33">
        <f t="shared" ref="AQ130:AQ154" si="104">IFERROR(P130/(2*(U130+V130+W130+X130)+0.44*Z130),0)</f>
        <v>0</v>
      </c>
      <c r="AR130" s="33">
        <f t="shared" ref="AR130:AR154" si="105">IFERROR(T130/(T130+S130),0)</f>
        <v>0</v>
      </c>
      <c r="AS130" s="34">
        <f t="shared" ref="AS130:AS154" si="106">IFERROR(Y130/R130,0)</f>
        <v>0</v>
      </c>
      <c r="AT130" s="36">
        <f t="shared" ref="AT130:AT154" si="107">IFERROR(Y130/(U130+W130),0)</f>
        <v>0</v>
      </c>
      <c r="AU130" s="34">
        <f t="shared" ref="AU130:AU154" si="108">IFERROR(Y130/Q130,0)</f>
        <v>0</v>
      </c>
      <c r="AV130">
        <f t="shared" ref="AV130:AV154" si="109">F130+Q130</f>
        <v>0</v>
      </c>
    </row>
    <row r="131" spans="1:48" x14ac:dyDescent="0.2">
      <c r="A131" s="55" t="s">
        <v>33</v>
      </c>
      <c r="B131" s="55" t="s">
        <v>38</v>
      </c>
      <c r="C131" s="56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33">
        <f t="shared" si="88"/>
        <v>0</v>
      </c>
      <c r="AB131" s="33">
        <f t="shared" si="89"/>
        <v>0</v>
      </c>
      <c r="AC131" s="33">
        <f t="shared" si="90"/>
        <v>0</v>
      </c>
      <c r="AD131" s="33">
        <f t="shared" si="91"/>
        <v>0</v>
      </c>
      <c r="AE131" s="34">
        <f t="shared" si="92"/>
        <v>0</v>
      </c>
      <c r="AF131" s="33">
        <f t="shared" si="93"/>
        <v>0</v>
      </c>
      <c r="AG131" s="33">
        <f t="shared" si="94"/>
        <v>0</v>
      </c>
      <c r="AH131" s="33">
        <f t="shared" si="95"/>
        <v>0</v>
      </c>
      <c r="AI131" s="33">
        <f t="shared" si="96"/>
        <v>0</v>
      </c>
      <c r="AJ131" s="34">
        <f t="shared" si="97"/>
        <v>0</v>
      </c>
      <c r="AK131" s="35">
        <f t="shared" si="98"/>
        <v>0</v>
      </c>
      <c r="AL131" s="33">
        <f t="shared" si="99"/>
        <v>0</v>
      </c>
      <c r="AM131" s="33">
        <f t="shared" si="100"/>
        <v>0</v>
      </c>
      <c r="AN131" s="34">
        <f t="shared" si="101"/>
        <v>0</v>
      </c>
      <c r="AO131" s="36">
        <f t="shared" si="102"/>
        <v>0</v>
      </c>
      <c r="AP131" s="34">
        <f t="shared" si="103"/>
        <v>0</v>
      </c>
      <c r="AQ131" s="33">
        <f t="shared" si="104"/>
        <v>0</v>
      </c>
      <c r="AR131" s="33">
        <f t="shared" si="105"/>
        <v>0</v>
      </c>
      <c r="AS131" s="34">
        <f t="shared" si="106"/>
        <v>0</v>
      </c>
      <c r="AT131" s="36">
        <f t="shared" si="107"/>
        <v>0</v>
      </c>
      <c r="AU131" s="34">
        <f t="shared" si="108"/>
        <v>0</v>
      </c>
      <c r="AV131">
        <f t="shared" si="109"/>
        <v>0</v>
      </c>
    </row>
    <row r="132" spans="1:48" x14ac:dyDescent="0.2">
      <c r="A132" s="55" t="s">
        <v>29</v>
      </c>
      <c r="B132" s="55" t="s">
        <v>45</v>
      </c>
      <c r="C132" s="56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33">
        <f t="shared" si="88"/>
        <v>0</v>
      </c>
      <c r="AB132" s="33">
        <f t="shared" si="89"/>
        <v>0</v>
      </c>
      <c r="AC132" s="33">
        <f t="shared" si="90"/>
        <v>0</v>
      </c>
      <c r="AD132" s="33">
        <f t="shared" si="91"/>
        <v>0</v>
      </c>
      <c r="AE132" s="34">
        <f t="shared" si="92"/>
        <v>0</v>
      </c>
      <c r="AF132" s="33">
        <f t="shared" si="93"/>
        <v>0</v>
      </c>
      <c r="AG132" s="33">
        <f t="shared" si="94"/>
        <v>0</v>
      </c>
      <c r="AH132" s="33">
        <f t="shared" si="95"/>
        <v>0</v>
      </c>
      <c r="AI132" s="33">
        <f t="shared" si="96"/>
        <v>0</v>
      </c>
      <c r="AJ132" s="34">
        <f t="shared" si="97"/>
        <v>0</v>
      </c>
      <c r="AK132" s="35">
        <f t="shared" si="98"/>
        <v>0</v>
      </c>
      <c r="AL132" s="33">
        <f t="shared" si="99"/>
        <v>0</v>
      </c>
      <c r="AM132" s="33">
        <f t="shared" si="100"/>
        <v>0</v>
      </c>
      <c r="AN132" s="34">
        <f t="shared" si="101"/>
        <v>0</v>
      </c>
      <c r="AO132" s="36">
        <f t="shared" si="102"/>
        <v>0</v>
      </c>
      <c r="AP132" s="34">
        <f t="shared" si="103"/>
        <v>0</v>
      </c>
      <c r="AQ132" s="33">
        <f t="shared" si="104"/>
        <v>0</v>
      </c>
      <c r="AR132" s="33">
        <f t="shared" si="105"/>
        <v>0</v>
      </c>
      <c r="AS132" s="34">
        <f t="shared" si="106"/>
        <v>0</v>
      </c>
      <c r="AT132" s="36">
        <f t="shared" si="107"/>
        <v>0</v>
      </c>
      <c r="AU132" s="34">
        <f t="shared" si="108"/>
        <v>0</v>
      </c>
      <c r="AV132">
        <f t="shared" si="109"/>
        <v>0</v>
      </c>
    </row>
    <row r="133" spans="1:48" x14ac:dyDescent="0.2">
      <c r="A133" s="55" t="s">
        <v>36</v>
      </c>
      <c r="B133" s="55" t="s">
        <v>45</v>
      </c>
      <c r="C133" s="56">
        <v>0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55">
        <v>0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>
        <v>0</v>
      </c>
      <c r="Z133" s="55">
        <v>0</v>
      </c>
      <c r="AA133" s="48">
        <f t="shared" si="88"/>
        <v>0</v>
      </c>
      <c r="AB133" s="48">
        <f t="shared" si="89"/>
        <v>0</v>
      </c>
      <c r="AC133" s="48">
        <f t="shared" si="90"/>
        <v>0</v>
      </c>
      <c r="AD133" s="48">
        <f t="shared" si="91"/>
        <v>0</v>
      </c>
      <c r="AE133" s="49">
        <f t="shared" si="92"/>
        <v>0</v>
      </c>
      <c r="AF133" s="48">
        <f t="shared" si="93"/>
        <v>0</v>
      </c>
      <c r="AG133" s="48">
        <f t="shared" si="94"/>
        <v>0</v>
      </c>
      <c r="AH133" s="48">
        <f t="shared" si="95"/>
        <v>0</v>
      </c>
      <c r="AI133" s="48">
        <f t="shared" si="96"/>
        <v>0</v>
      </c>
      <c r="AJ133" s="49">
        <f t="shared" si="97"/>
        <v>0</v>
      </c>
      <c r="AK133" s="50">
        <f t="shared" si="98"/>
        <v>0</v>
      </c>
      <c r="AL133" s="48">
        <f t="shared" si="99"/>
        <v>0</v>
      </c>
      <c r="AM133" s="48">
        <f t="shared" si="100"/>
        <v>0</v>
      </c>
      <c r="AN133" s="49">
        <f t="shared" si="101"/>
        <v>0</v>
      </c>
      <c r="AO133" s="51">
        <f t="shared" si="102"/>
        <v>0</v>
      </c>
      <c r="AP133" s="49">
        <f t="shared" si="103"/>
        <v>0</v>
      </c>
      <c r="AQ133" s="48">
        <f t="shared" si="104"/>
        <v>0</v>
      </c>
      <c r="AR133" s="48">
        <f t="shared" si="105"/>
        <v>0</v>
      </c>
      <c r="AS133" s="49">
        <f t="shared" si="106"/>
        <v>0</v>
      </c>
      <c r="AT133" s="51">
        <f t="shared" si="107"/>
        <v>0</v>
      </c>
      <c r="AU133" s="49">
        <f t="shared" si="108"/>
        <v>0</v>
      </c>
      <c r="AV133">
        <f t="shared" si="109"/>
        <v>0</v>
      </c>
    </row>
    <row r="134" spans="1:48" x14ac:dyDescent="0.2">
      <c r="A134" s="55" t="s">
        <v>36</v>
      </c>
      <c r="B134" s="55" t="s">
        <v>42</v>
      </c>
      <c r="C134" s="56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</v>
      </c>
      <c r="O134" s="55">
        <v>0</v>
      </c>
      <c r="P134" s="55">
        <v>0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48">
        <f t="shared" si="88"/>
        <v>0</v>
      </c>
      <c r="AB134" s="48">
        <f t="shared" si="89"/>
        <v>0</v>
      </c>
      <c r="AC134" s="48">
        <f t="shared" si="90"/>
        <v>0</v>
      </c>
      <c r="AD134" s="48">
        <f t="shared" si="91"/>
        <v>0</v>
      </c>
      <c r="AE134" s="49">
        <f t="shared" si="92"/>
        <v>0</v>
      </c>
      <c r="AF134" s="48">
        <f t="shared" si="93"/>
        <v>0</v>
      </c>
      <c r="AG134" s="48">
        <f t="shared" si="94"/>
        <v>0</v>
      </c>
      <c r="AH134" s="48">
        <f t="shared" si="95"/>
        <v>0</v>
      </c>
      <c r="AI134" s="48">
        <f t="shared" si="96"/>
        <v>0</v>
      </c>
      <c r="AJ134" s="49">
        <f t="shared" si="97"/>
        <v>0</v>
      </c>
      <c r="AK134" s="50">
        <f t="shared" si="98"/>
        <v>0</v>
      </c>
      <c r="AL134" s="48">
        <f t="shared" si="99"/>
        <v>0</v>
      </c>
      <c r="AM134" s="48">
        <f t="shared" si="100"/>
        <v>0</v>
      </c>
      <c r="AN134" s="49">
        <f t="shared" si="101"/>
        <v>0</v>
      </c>
      <c r="AO134" s="51">
        <f t="shared" si="102"/>
        <v>0</v>
      </c>
      <c r="AP134" s="49">
        <f t="shared" si="103"/>
        <v>0</v>
      </c>
      <c r="AQ134" s="48">
        <f t="shared" si="104"/>
        <v>0</v>
      </c>
      <c r="AR134" s="48">
        <f t="shared" si="105"/>
        <v>0</v>
      </c>
      <c r="AS134" s="49">
        <f t="shared" si="106"/>
        <v>0</v>
      </c>
      <c r="AT134" s="51">
        <f t="shared" si="107"/>
        <v>0</v>
      </c>
      <c r="AU134" s="49">
        <f t="shared" si="108"/>
        <v>0</v>
      </c>
      <c r="AV134">
        <f t="shared" si="109"/>
        <v>0</v>
      </c>
    </row>
    <row r="135" spans="1:48" x14ac:dyDescent="0.2">
      <c r="A135" s="55" t="s">
        <v>39</v>
      </c>
      <c r="B135" s="55" t="s">
        <v>44</v>
      </c>
      <c r="C135" s="56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33">
        <f t="shared" si="88"/>
        <v>0</v>
      </c>
      <c r="AB135" s="33">
        <f t="shared" si="89"/>
        <v>0</v>
      </c>
      <c r="AC135" s="33">
        <f t="shared" si="90"/>
        <v>0</v>
      </c>
      <c r="AD135" s="33">
        <f t="shared" si="91"/>
        <v>0</v>
      </c>
      <c r="AE135" s="34">
        <f t="shared" si="92"/>
        <v>0</v>
      </c>
      <c r="AF135" s="33">
        <f t="shared" si="93"/>
        <v>0</v>
      </c>
      <c r="AG135" s="33">
        <f t="shared" si="94"/>
        <v>0</v>
      </c>
      <c r="AH135" s="33">
        <f t="shared" si="95"/>
        <v>0</v>
      </c>
      <c r="AI135" s="33">
        <f t="shared" si="96"/>
        <v>0</v>
      </c>
      <c r="AJ135" s="34">
        <f t="shared" si="97"/>
        <v>0</v>
      </c>
      <c r="AK135" s="35">
        <f t="shared" si="98"/>
        <v>0</v>
      </c>
      <c r="AL135" s="33">
        <f t="shared" si="99"/>
        <v>0</v>
      </c>
      <c r="AM135" s="33">
        <f t="shared" si="100"/>
        <v>0</v>
      </c>
      <c r="AN135" s="34">
        <f t="shared" si="101"/>
        <v>0</v>
      </c>
      <c r="AO135" s="36">
        <f t="shared" si="102"/>
        <v>0</v>
      </c>
      <c r="AP135" s="34">
        <f t="shared" si="103"/>
        <v>0</v>
      </c>
      <c r="AQ135" s="33">
        <f t="shared" si="104"/>
        <v>0</v>
      </c>
      <c r="AR135" s="33">
        <f t="shared" si="105"/>
        <v>0</v>
      </c>
      <c r="AS135" s="34">
        <f t="shared" si="106"/>
        <v>0</v>
      </c>
      <c r="AT135" s="36">
        <f t="shared" si="107"/>
        <v>0</v>
      </c>
      <c r="AU135" s="34">
        <f t="shared" si="108"/>
        <v>0</v>
      </c>
      <c r="AV135">
        <f t="shared" si="109"/>
        <v>0</v>
      </c>
    </row>
    <row r="136" spans="1:48" x14ac:dyDescent="0.2">
      <c r="A136" s="55" t="s">
        <v>29</v>
      </c>
      <c r="B136" s="55" t="s">
        <v>44</v>
      </c>
      <c r="C136" s="56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0</v>
      </c>
      <c r="Z136" s="55">
        <v>0</v>
      </c>
      <c r="AA136" s="33">
        <f t="shared" si="88"/>
        <v>0</v>
      </c>
      <c r="AB136" s="33">
        <f t="shared" si="89"/>
        <v>0</v>
      </c>
      <c r="AC136" s="33">
        <f t="shared" si="90"/>
        <v>0</v>
      </c>
      <c r="AD136" s="33">
        <f t="shared" si="91"/>
        <v>0</v>
      </c>
      <c r="AE136" s="34">
        <f t="shared" si="92"/>
        <v>0</v>
      </c>
      <c r="AF136" s="33">
        <f t="shared" si="93"/>
        <v>0</v>
      </c>
      <c r="AG136" s="33">
        <f t="shared" si="94"/>
        <v>0</v>
      </c>
      <c r="AH136" s="33">
        <f t="shared" si="95"/>
        <v>0</v>
      </c>
      <c r="AI136" s="33">
        <f t="shared" si="96"/>
        <v>0</v>
      </c>
      <c r="AJ136" s="34">
        <f t="shared" si="97"/>
        <v>0</v>
      </c>
      <c r="AK136" s="35">
        <f t="shared" si="98"/>
        <v>0</v>
      </c>
      <c r="AL136" s="33">
        <f t="shared" si="99"/>
        <v>0</v>
      </c>
      <c r="AM136" s="33">
        <f t="shared" si="100"/>
        <v>0</v>
      </c>
      <c r="AN136" s="34">
        <f t="shared" si="101"/>
        <v>0</v>
      </c>
      <c r="AO136" s="36">
        <f t="shared" si="102"/>
        <v>0</v>
      </c>
      <c r="AP136" s="34">
        <f t="shared" si="103"/>
        <v>0</v>
      </c>
      <c r="AQ136" s="33">
        <f t="shared" si="104"/>
        <v>0</v>
      </c>
      <c r="AR136" s="33">
        <f t="shared" si="105"/>
        <v>0</v>
      </c>
      <c r="AS136" s="34">
        <f t="shared" si="106"/>
        <v>0</v>
      </c>
      <c r="AT136" s="36">
        <f t="shared" si="107"/>
        <v>0</v>
      </c>
      <c r="AU136" s="34">
        <f t="shared" si="108"/>
        <v>0</v>
      </c>
      <c r="AV136">
        <f t="shared" si="109"/>
        <v>0</v>
      </c>
    </row>
    <row r="137" spans="1:48" x14ac:dyDescent="0.2">
      <c r="A137" s="55" t="s">
        <v>37</v>
      </c>
      <c r="B137" s="55" t="s">
        <v>44</v>
      </c>
      <c r="C137" s="56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33">
        <f t="shared" si="88"/>
        <v>0</v>
      </c>
      <c r="AB137" s="33">
        <f t="shared" si="89"/>
        <v>0</v>
      </c>
      <c r="AC137" s="33">
        <f t="shared" si="90"/>
        <v>0</v>
      </c>
      <c r="AD137" s="33">
        <f t="shared" si="91"/>
        <v>0</v>
      </c>
      <c r="AE137" s="34">
        <f t="shared" si="92"/>
        <v>0</v>
      </c>
      <c r="AF137" s="33">
        <f t="shared" si="93"/>
        <v>0</v>
      </c>
      <c r="AG137" s="33">
        <f t="shared" si="94"/>
        <v>0</v>
      </c>
      <c r="AH137" s="33">
        <f t="shared" si="95"/>
        <v>0</v>
      </c>
      <c r="AI137" s="33">
        <f t="shared" si="96"/>
        <v>0</v>
      </c>
      <c r="AJ137" s="34">
        <f t="shared" si="97"/>
        <v>0</v>
      </c>
      <c r="AK137" s="35">
        <f t="shared" si="98"/>
        <v>0</v>
      </c>
      <c r="AL137" s="33">
        <f t="shared" si="99"/>
        <v>0</v>
      </c>
      <c r="AM137" s="33">
        <f t="shared" si="100"/>
        <v>0</v>
      </c>
      <c r="AN137" s="34">
        <f t="shared" si="101"/>
        <v>0</v>
      </c>
      <c r="AO137" s="36">
        <f t="shared" si="102"/>
        <v>0</v>
      </c>
      <c r="AP137" s="34">
        <f t="shared" si="103"/>
        <v>0</v>
      </c>
      <c r="AQ137" s="33">
        <f t="shared" si="104"/>
        <v>0</v>
      </c>
      <c r="AR137" s="33">
        <f t="shared" si="105"/>
        <v>0</v>
      </c>
      <c r="AS137" s="34">
        <f t="shared" si="106"/>
        <v>0</v>
      </c>
      <c r="AT137" s="36">
        <f t="shared" si="107"/>
        <v>0</v>
      </c>
      <c r="AU137" s="34">
        <f t="shared" si="108"/>
        <v>0</v>
      </c>
      <c r="AV137">
        <f t="shared" si="109"/>
        <v>0</v>
      </c>
    </row>
    <row r="138" spans="1:48" x14ac:dyDescent="0.2">
      <c r="A138" s="55" t="s">
        <v>35</v>
      </c>
      <c r="B138" s="55" t="s">
        <v>45</v>
      </c>
      <c r="C138" s="56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5">
        <v>0</v>
      </c>
      <c r="P138" s="55">
        <v>0</v>
      </c>
      <c r="Q138" s="55">
        <v>0</v>
      </c>
      <c r="R138" s="55">
        <v>0</v>
      </c>
      <c r="S138" s="55">
        <v>0</v>
      </c>
      <c r="T138" s="55">
        <v>0</v>
      </c>
      <c r="U138" s="55">
        <v>0</v>
      </c>
      <c r="V138" s="55">
        <v>0</v>
      </c>
      <c r="W138" s="55">
        <v>0</v>
      </c>
      <c r="X138" s="55">
        <v>0</v>
      </c>
      <c r="Y138" s="55">
        <v>0</v>
      </c>
      <c r="Z138" s="55">
        <v>0</v>
      </c>
      <c r="AA138" s="48">
        <f t="shared" si="88"/>
        <v>0</v>
      </c>
      <c r="AB138" s="48">
        <f t="shared" si="89"/>
        <v>0</v>
      </c>
      <c r="AC138" s="48">
        <f t="shared" si="90"/>
        <v>0</v>
      </c>
      <c r="AD138" s="48">
        <f t="shared" si="91"/>
        <v>0</v>
      </c>
      <c r="AE138" s="49">
        <f t="shared" si="92"/>
        <v>0</v>
      </c>
      <c r="AF138" s="48">
        <f t="shared" si="93"/>
        <v>0</v>
      </c>
      <c r="AG138" s="48">
        <f t="shared" si="94"/>
        <v>0</v>
      </c>
      <c r="AH138" s="48">
        <f t="shared" si="95"/>
        <v>0</v>
      </c>
      <c r="AI138" s="48">
        <f t="shared" si="96"/>
        <v>0</v>
      </c>
      <c r="AJ138" s="49">
        <f t="shared" si="97"/>
        <v>0</v>
      </c>
      <c r="AK138" s="50">
        <f t="shared" si="98"/>
        <v>0</v>
      </c>
      <c r="AL138" s="48">
        <f t="shared" si="99"/>
        <v>0</v>
      </c>
      <c r="AM138" s="48">
        <f t="shared" si="100"/>
        <v>0</v>
      </c>
      <c r="AN138" s="49">
        <f t="shared" si="101"/>
        <v>0</v>
      </c>
      <c r="AO138" s="51">
        <f t="shared" si="102"/>
        <v>0</v>
      </c>
      <c r="AP138" s="49">
        <f t="shared" si="103"/>
        <v>0</v>
      </c>
      <c r="AQ138" s="48">
        <f t="shared" si="104"/>
        <v>0</v>
      </c>
      <c r="AR138" s="48">
        <f t="shared" si="105"/>
        <v>0</v>
      </c>
      <c r="AS138" s="49">
        <f t="shared" si="106"/>
        <v>0</v>
      </c>
      <c r="AT138" s="51">
        <f t="shared" si="107"/>
        <v>0</v>
      </c>
      <c r="AU138" s="49">
        <f t="shared" si="108"/>
        <v>0</v>
      </c>
      <c r="AV138">
        <f t="shared" si="109"/>
        <v>0</v>
      </c>
    </row>
    <row r="139" spans="1:48" x14ac:dyDescent="0.2">
      <c r="A139" s="55" t="s">
        <v>34</v>
      </c>
      <c r="B139" s="55" t="s">
        <v>43</v>
      </c>
      <c r="C139" s="56">
        <v>0</v>
      </c>
      <c r="D139" s="55">
        <v>0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</v>
      </c>
      <c r="O139" s="55">
        <v>0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  <c r="V139" s="55">
        <v>0</v>
      </c>
      <c r="W139" s="55">
        <v>0</v>
      </c>
      <c r="X139" s="55">
        <v>0</v>
      </c>
      <c r="Y139" s="55">
        <v>0</v>
      </c>
      <c r="Z139" s="55">
        <v>0</v>
      </c>
      <c r="AA139" s="33">
        <f t="shared" si="88"/>
        <v>0</v>
      </c>
      <c r="AB139" s="33">
        <f t="shared" si="89"/>
        <v>0</v>
      </c>
      <c r="AC139" s="33">
        <f t="shared" si="90"/>
        <v>0</v>
      </c>
      <c r="AD139" s="33">
        <f t="shared" si="91"/>
        <v>0</v>
      </c>
      <c r="AE139" s="34">
        <f t="shared" si="92"/>
        <v>0</v>
      </c>
      <c r="AF139" s="33">
        <f t="shared" si="93"/>
        <v>0</v>
      </c>
      <c r="AG139" s="33">
        <f t="shared" si="94"/>
        <v>0</v>
      </c>
      <c r="AH139" s="33">
        <f t="shared" si="95"/>
        <v>0</v>
      </c>
      <c r="AI139" s="33">
        <f t="shared" si="96"/>
        <v>0</v>
      </c>
      <c r="AJ139" s="34">
        <f t="shared" si="97"/>
        <v>0</v>
      </c>
      <c r="AK139" s="35">
        <f t="shared" si="98"/>
        <v>0</v>
      </c>
      <c r="AL139" s="33">
        <f t="shared" si="99"/>
        <v>0</v>
      </c>
      <c r="AM139" s="33">
        <f t="shared" si="100"/>
        <v>0</v>
      </c>
      <c r="AN139" s="34">
        <f t="shared" si="101"/>
        <v>0</v>
      </c>
      <c r="AO139" s="36">
        <f t="shared" si="102"/>
        <v>0</v>
      </c>
      <c r="AP139" s="34">
        <f t="shared" si="103"/>
        <v>0</v>
      </c>
      <c r="AQ139" s="33">
        <f t="shared" si="104"/>
        <v>0</v>
      </c>
      <c r="AR139" s="33">
        <f t="shared" si="105"/>
        <v>0</v>
      </c>
      <c r="AS139" s="34">
        <f t="shared" si="106"/>
        <v>0</v>
      </c>
      <c r="AT139" s="36">
        <f t="shared" si="107"/>
        <v>0</v>
      </c>
      <c r="AU139" s="34">
        <f t="shared" si="108"/>
        <v>0</v>
      </c>
      <c r="AV139">
        <f t="shared" si="109"/>
        <v>0</v>
      </c>
    </row>
    <row r="140" spans="1:48" x14ac:dyDescent="0.2">
      <c r="A140" s="55" t="s">
        <v>38</v>
      </c>
      <c r="B140" s="55" t="s">
        <v>43</v>
      </c>
      <c r="C140" s="56">
        <v>0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5">
        <v>0</v>
      </c>
      <c r="Q140" s="55">
        <v>0</v>
      </c>
      <c r="R140" s="55">
        <v>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48">
        <f t="shared" si="88"/>
        <v>0</v>
      </c>
      <c r="AB140" s="48">
        <f t="shared" si="89"/>
        <v>0</v>
      </c>
      <c r="AC140" s="48">
        <f t="shared" si="90"/>
        <v>0</v>
      </c>
      <c r="AD140" s="48">
        <f t="shared" si="91"/>
        <v>0</v>
      </c>
      <c r="AE140" s="49">
        <f t="shared" si="92"/>
        <v>0</v>
      </c>
      <c r="AF140" s="48">
        <f t="shared" si="93"/>
        <v>0</v>
      </c>
      <c r="AG140" s="48">
        <f t="shared" si="94"/>
        <v>0</v>
      </c>
      <c r="AH140" s="48">
        <f t="shared" si="95"/>
        <v>0</v>
      </c>
      <c r="AI140" s="48">
        <f t="shared" si="96"/>
        <v>0</v>
      </c>
      <c r="AJ140" s="49">
        <f t="shared" si="97"/>
        <v>0</v>
      </c>
      <c r="AK140" s="50">
        <f t="shared" si="98"/>
        <v>0</v>
      </c>
      <c r="AL140" s="48">
        <f t="shared" si="99"/>
        <v>0</v>
      </c>
      <c r="AM140" s="48">
        <f t="shared" si="100"/>
        <v>0</v>
      </c>
      <c r="AN140" s="49">
        <f t="shared" si="101"/>
        <v>0</v>
      </c>
      <c r="AO140" s="51">
        <f t="shared" si="102"/>
        <v>0</v>
      </c>
      <c r="AP140" s="49">
        <f t="shared" si="103"/>
        <v>0</v>
      </c>
      <c r="AQ140" s="48">
        <f t="shared" si="104"/>
        <v>0</v>
      </c>
      <c r="AR140" s="48">
        <f t="shared" si="105"/>
        <v>0</v>
      </c>
      <c r="AS140" s="49">
        <f t="shared" si="106"/>
        <v>0</v>
      </c>
      <c r="AT140" s="51">
        <f t="shared" si="107"/>
        <v>0</v>
      </c>
      <c r="AU140" s="49">
        <f t="shared" si="108"/>
        <v>0</v>
      </c>
      <c r="AV140">
        <f t="shared" si="109"/>
        <v>0</v>
      </c>
    </row>
    <row r="141" spans="1:48" x14ac:dyDescent="0.2">
      <c r="A141" s="55" t="s">
        <v>37</v>
      </c>
      <c r="B141" s="55" t="s">
        <v>45</v>
      </c>
      <c r="C141" s="56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33">
        <f t="shared" si="88"/>
        <v>0</v>
      </c>
      <c r="AB141" s="33">
        <f t="shared" si="89"/>
        <v>0</v>
      </c>
      <c r="AC141" s="33">
        <f t="shared" si="90"/>
        <v>0</v>
      </c>
      <c r="AD141" s="33">
        <f t="shared" si="91"/>
        <v>0</v>
      </c>
      <c r="AE141" s="34">
        <f t="shared" si="92"/>
        <v>0</v>
      </c>
      <c r="AF141" s="33">
        <f t="shared" si="93"/>
        <v>0</v>
      </c>
      <c r="AG141" s="33">
        <f t="shared" si="94"/>
        <v>0</v>
      </c>
      <c r="AH141" s="33">
        <f t="shared" si="95"/>
        <v>0</v>
      </c>
      <c r="AI141" s="33">
        <f t="shared" si="96"/>
        <v>0</v>
      </c>
      <c r="AJ141" s="34">
        <f t="shared" si="97"/>
        <v>0</v>
      </c>
      <c r="AK141" s="35">
        <f t="shared" si="98"/>
        <v>0</v>
      </c>
      <c r="AL141" s="33">
        <f t="shared" si="99"/>
        <v>0</v>
      </c>
      <c r="AM141" s="33">
        <f t="shared" si="100"/>
        <v>0</v>
      </c>
      <c r="AN141" s="34">
        <f t="shared" si="101"/>
        <v>0</v>
      </c>
      <c r="AO141" s="36">
        <f t="shared" si="102"/>
        <v>0</v>
      </c>
      <c r="AP141" s="34">
        <f t="shared" si="103"/>
        <v>0</v>
      </c>
      <c r="AQ141" s="33">
        <f t="shared" si="104"/>
        <v>0</v>
      </c>
      <c r="AR141" s="33">
        <f t="shared" si="105"/>
        <v>0</v>
      </c>
      <c r="AS141" s="34">
        <f t="shared" si="106"/>
        <v>0</v>
      </c>
      <c r="AT141" s="36">
        <f t="shared" si="107"/>
        <v>0</v>
      </c>
      <c r="AU141" s="34">
        <f t="shared" si="108"/>
        <v>0</v>
      </c>
      <c r="AV141">
        <f t="shared" si="109"/>
        <v>0</v>
      </c>
    </row>
    <row r="142" spans="1:48" x14ac:dyDescent="0.2">
      <c r="A142" s="55" t="s">
        <v>33</v>
      </c>
      <c r="B142" s="55" t="s">
        <v>41</v>
      </c>
      <c r="C142" s="56">
        <v>0</v>
      </c>
      <c r="D142" s="55">
        <v>0</v>
      </c>
      <c r="E142" s="55">
        <v>0</v>
      </c>
      <c r="F142" s="55">
        <v>0</v>
      </c>
      <c r="G142" s="55">
        <v>0</v>
      </c>
      <c r="H142" s="55">
        <v>0</v>
      </c>
      <c r="I142" s="55">
        <v>0</v>
      </c>
      <c r="J142" s="55">
        <v>0</v>
      </c>
      <c r="K142" s="55">
        <v>0</v>
      </c>
      <c r="L142" s="55">
        <v>0</v>
      </c>
      <c r="M142" s="55">
        <v>0</v>
      </c>
      <c r="N142" s="55">
        <v>0</v>
      </c>
      <c r="O142" s="55">
        <v>0</v>
      </c>
      <c r="P142" s="55">
        <v>0</v>
      </c>
      <c r="Q142" s="55">
        <v>0</v>
      </c>
      <c r="R142" s="55">
        <v>0</v>
      </c>
      <c r="S142" s="55">
        <v>0</v>
      </c>
      <c r="T142" s="55">
        <v>0</v>
      </c>
      <c r="U142" s="55">
        <v>0</v>
      </c>
      <c r="V142" s="55">
        <v>0</v>
      </c>
      <c r="W142" s="55">
        <v>0</v>
      </c>
      <c r="X142" s="55">
        <v>0</v>
      </c>
      <c r="Y142" s="55">
        <v>0</v>
      </c>
      <c r="Z142" s="55">
        <v>0</v>
      </c>
      <c r="AA142" s="33">
        <f t="shared" si="88"/>
        <v>0</v>
      </c>
      <c r="AB142" s="33">
        <f t="shared" si="89"/>
        <v>0</v>
      </c>
      <c r="AC142" s="33">
        <f t="shared" si="90"/>
        <v>0</v>
      </c>
      <c r="AD142" s="33">
        <f t="shared" si="91"/>
        <v>0</v>
      </c>
      <c r="AE142" s="34">
        <f t="shared" si="92"/>
        <v>0</v>
      </c>
      <c r="AF142" s="33">
        <f t="shared" si="93"/>
        <v>0</v>
      </c>
      <c r="AG142" s="33">
        <f t="shared" si="94"/>
        <v>0</v>
      </c>
      <c r="AH142" s="33">
        <f t="shared" si="95"/>
        <v>0</v>
      </c>
      <c r="AI142" s="33">
        <f t="shared" si="96"/>
        <v>0</v>
      </c>
      <c r="AJ142" s="34">
        <f t="shared" si="97"/>
        <v>0</v>
      </c>
      <c r="AK142" s="35">
        <f t="shared" si="98"/>
        <v>0</v>
      </c>
      <c r="AL142" s="33">
        <f t="shared" si="99"/>
        <v>0</v>
      </c>
      <c r="AM142" s="33">
        <f t="shared" si="100"/>
        <v>0</v>
      </c>
      <c r="AN142" s="34">
        <f t="shared" si="101"/>
        <v>0</v>
      </c>
      <c r="AO142" s="36">
        <f t="shared" si="102"/>
        <v>0</v>
      </c>
      <c r="AP142" s="34">
        <f t="shared" si="103"/>
        <v>0</v>
      </c>
      <c r="AQ142" s="33">
        <f t="shared" si="104"/>
        <v>0</v>
      </c>
      <c r="AR142" s="33">
        <f t="shared" si="105"/>
        <v>0</v>
      </c>
      <c r="AS142" s="34">
        <f t="shared" si="106"/>
        <v>0</v>
      </c>
      <c r="AT142" s="36">
        <f t="shared" si="107"/>
        <v>0</v>
      </c>
      <c r="AU142" s="34">
        <f t="shared" si="108"/>
        <v>0</v>
      </c>
      <c r="AV142">
        <f t="shared" si="109"/>
        <v>0</v>
      </c>
    </row>
    <row r="143" spans="1:48" x14ac:dyDescent="0.2">
      <c r="A143" s="55" t="s">
        <v>40</v>
      </c>
      <c r="B143" s="55" t="s">
        <v>45</v>
      </c>
      <c r="C143" s="56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33">
        <f t="shared" si="88"/>
        <v>0</v>
      </c>
      <c r="AB143" s="33">
        <f t="shared" si="89"/>
        <v>0</v>
      </c>
      <c r="AC143" s="33">
        <f t="shared" si="90"/>
        <v>0</v>
      </c>
      <c r="AD143" s="33">
        <f t="shared" si="91"/>
        <v>0</v>
      </c>
      <c r="AE143" s="34">
        <f t="shared" si="92"/>
        <v>0</v>
      </c>
      <c r="AF143" s="33">
        <f t="shared" si="93"/>
        <v>0</v>
      </c>
      <c r="AG143" s="33">
        <f t="shared" si="94"/>
        <v>0</v>
      </c>
      <c r="AH143" s="33">
        <f t="shared" si="95"/>
        <v>0</v>
      </c>
      <c r="AI143" s="33">
        <f t="shared" si="96"/>
        <v>0</v>
      </c>
      <c r="AJ143" s="34">
        <f t="shared" si="97"/>
        <v>0</v>
      </c>
      <c r="AK143" s="35">
        <f t="shared" si="98"/>
        <v>0</v>
      </c>
      <c r="AL143" s="33">
        <f t="shared" si="99"/>
        <v>0</v>
      </c>
      <c r="AM143" s="33">
        <f t="shared" si="100"/>
        <v>0</v>
      </c>
      <c r="AN143" s="34">
        <f t="shared" si="101"/>
        <v>0</v>
      </c>
      <c r="AO143" s="36">
        <f t="shared" si="102"/>
        <v>0</v>
      </c>
      <c r="AP143" s="34">
        <f t="shared" si="103"/>
        <v>0</v>
      </c>
      <c r="AQ143" s="33">
        <f t="shared" si="104"/>
        <v>0</v>
      </c>
      <c r="AR143" s="33">
        <f t="shared" si="105"/>
        <v>0</v>
      </c>
      <c r="AS143" s="34">
        <f t="shared" si="106"/>
        <v>0</v>
      </c>
      <c r="AT143" s="36">
        <f t="shared" si="107"/>
        <v>0</v>
      </c>
      <c r="AU143" s="34">
        <f t="shared" si="108"/>
        <v>0</v>
      </c>
      <c r="AV143">
        <f t="shared" si="109"/>
        <v>0</v>
      </c>
    </row>
    <row r="144" spans="1:48" x14ac:dyDescent="0.2">
      <c r="A144" s="55" t="s">
        <v>30</v>
      </c>
      <c r="B144" s="55" t="s">
        <v>42</v>
      </c>
      <c r="C144" s="56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48">
        <f t="shared" si="88"/>
        <v>0</v>
      </c>
      <c r="AB144" s="48">
        <f t="shared" si="89"/>
        <v>0</v>
      </c>
      <c r="AC144" s="48">
        <f t="shared" si="90"/>
        <v>0</v>
      </c>
      <c r="AD144" s="48">
        <f t="shared" si="91"/>
        <v>0</v>
      </c>
      <c r="AE144" s="49">
        <f t="shared" si="92"/>
        <v>0</v>
      </c>
      <c r="AF144" s="48">
        <f t="shared" si="93"/>
        <v>0</v>
      </c>
      <c r="AG144" s="48">
        <f t="shared" si="94"/>
        <v>0</v>
      </c>
      <c r="AH144" s="48">
        <f t="shared" si="95"/>
        <v>0</v>
      </c>
      <c r="AI144" s="48">
        <f t="shared" si="96"/>
        <v>0</v>
      </c>
      <c r="AJ144" s="49">
        <f t="shared" si="97"/>
        <v>0</v>
      </c>
      <c r="AK144" s="50">
        <f t="shared" si="98"/>
        <v>0</v>
      </c>
      <c r="AL144" s="48">
        <f t="shared" si="99"/>
        <v>0</v>
      </c>
      <c r="AM144" s="48">
        <f t="shared" si="100"/>
        <v>0</v>
      </c>
      <c r="AN144" s="49">
        <f t="shared" si="101"/>
        <v>0</v>
      </c>
      <c r="AO144" s="51">
        <f t="shared" si="102"/>
        <v>0</v>
      </c>
      <c r="AP144" s="49">
        <f t="shared" si="103"/>
        <v>0</v>
      </c>
      <c r="AQ144" s="48">
        <f t="shared" si="104"/>
        <v>0</v>
      </c>
      <c r="AR144" s="48">
        <f t="shared" si="105"/>
        <v>0</v>
      </c>
      <c r="AS144" s="49">
        <f t="shared" si="106"/>
        <v>0</v>
      </c>
      <c r="AT144" s="51">
        <f t="shared" si="107"/>
        <v>0</v>
      </c>
      <c r="AU144" s="49">
        <f t="shared" si="108"/>
        <v>0</v>
      </c>
      <c r="AV144">
        <f t="shared" si="109"/>
        <v>0</v>
      </c>
    </row>
    <row r="145" spans="1:48" x14ac:dyDescent="0.2">
      <c r="A145" s="55" t="s">
        <v>29</v>
      </c>
      <c r="B145" s="55" t="s">
        <v>43</v>
      </c>
      <c r="C145" s="56">
        <v>0</v>
      </c>
      <c r="D145" s="55">
        <v>0</v>
      </c>
      <c r="E145" s="55">
        <v>0</v>
      </c>
      <c r="F145" s="55">
        <v>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5">
        <v>0</v>
      </c>
      <c r="X145" s="55">
        <v>0</v>
      </c>
      <c r="Y145" s="55">
        <v>0</v>
      </c>
      <c r="Z145" s="55">
        <v>0</v>
      </c>
      <c r="AA145" s="48">
        <f t="shared" si="88"/>
        <v>0</v>
      </c>
      <c r="AB145" s="48">
        <f t="shared" si="89"/>
        <v>0</v>
      </c>
      <c r="AC145" s="48">
        <f t="shared" si="90"/>
        <v>0</v>
      </c>
      <c r="AD145" s="48">
        <f t="shared" si="91"/>
        <v>0</v>
      </c>
      <c r="AE145" s="49">
        <f t="shared" si="92"/>
        <v>0</v>
      </c>
      <c r="AF145" s="48">
        <f t="shared" si="93"/>
        <v>0</v>
      </c>
      <c r="AG145" s="48">
        <f t="shared" si="94"/>
        <v>0</v>
      </c>
      <c r="AH145" s="48">
        <f t="shared" si="95"/>
        <v>0</v>
      </c>
      <c r="AI145" s="48">
        <f t="shared" si="96"/>
        <v>0</v>
      </c>
      <c r="AJ145" s="49">
        <f t="shared" si="97"/>
        <v>0</v>
      </c>
      <c r="AK145" s="50">
        <f t="shared" si="98"/>
        <v>0</v>
      </c>
      <c r="AL145" s="48">
        <f t="shared" si="99"/>
        <v>0</v>
      </c>
      <c r="AM145" s="48">
        <f t="shared" si="100"/>
        <v>0</v>
      </c>
      <c r="AN145" s="49">
        <f t="shared" si="101"/>
        <v>0</v>
      </c>
      <c r="AO145" s="51">
        <f t="shared" si="102"/>
        <v>0</v>
      </c>
      <c r="AP145" s="49">
        <f t="shared" si="103"/>
        <v>0</v>
      </c>
      <c r="AQ145" s="48">
        <f t="shared" si="104"/>
        <v>0</v>
      </c>
      <c r="AR145" s="48">
        <f t="shared" si="105"/>
        <v>0</v>
      </c>
      <c r="AS145" s="49">
        <f t="shared" si="106"/>
        <v>0</v>
      </c>
      <c r="AT145" s="51">
        <f t="shared" si="107"/>
        <v>0</v>
      </c>
      <c r="AU145" s="49">
        <f t="shared" si="108"/>
        <v>0</v>
      </c>
      <c r="AV145">
        <f t="shared" si="109"/>
        <v>0</v>
      </c>
    </row>
    <row r="146" spans="1:48" x14ac:dyDescent="0.2">
      <c r="A146" s="55" t="s">
        <v>36</v>
      </c>
      <c r="B146" s="55" t="s">
        <v>43</v>
      </c>
      <c r="C146" s="56">
        <v>0</v>
      </c>
      <c r="D146" s="55">
        <v>0</v>
      </c>
      <c r="E146" s="55">
        <v>0</v>
      </c>
      <c r="F146" s="55">
        <v>0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5">
        <v>0</v>
      </c>
      <c r="Q146" s="55">
        <v>0</v>
      </c>
      <c r="R146" s="55">
        <v>0</v>
      </c>
      <c r="S146" s="55">
        <v>0</v>
      </c>
      <c r="T146" s="55">
        <v>0</v>
      </c>
      <c r="U146" s="55">
        <v>0</v>
      </c>
      <c r="V146" s="55">
        <v>0</v>
      </c>
      <c r="W146" s="55">
        <v>0</v>
      </c>
      <c r="X146" s="55">
        <v>0</v>
      </c>
      <c r="Y146" s="55">
        <v>0</v>
      </c>
      <c r="Z146" s="55">
        <v>0</v>
      </c>
      <c r="AA146" s="48">
        <f t="shared" si="88"/>
        <v>0</v>
      </c>
      <c r="AB146" s="48">
        <f t="shared" si="89"/>
        <v>0</v>
      </c>
      <c r="AC146" s="48">
        <f t="shared" si="90"/>
        <v>0</v>
      </c>
      <c r="AD146" s="48">
        <f t="shared" si="91"/>
        <v>0</v>
      </c>
      <c r="AE146" s="49">
        <f t="shared" si="92"/>
        <v>0</v>
      </c>
      <c r="AF146" s="48">
        <f t="shared" si="93"/>
        <v>0</v>
      </c>
      <c r="AG146" s="48">
        <f t="shared" si="94"/>
        <v>0</v>
      </c>
      <c r="AH146" s="48">
        <f t="shared" si="95"/>
        <v>0</v>
      </c>
      <c r="AI146" s="48">
        <f t="shared" si="96"/>
        <v>0</v>
      </c>
      <c r="AJ146" s="49">
        <f t="shared" si="97"/>
        <v>0</v>
      </c>
      <c r="AK146" s="50">
        <f t="shared" si="98"/>
        <v>0</v>
      </c>
      <c r="AL146" s="48">
        <f t="shared" si="99"/>
        <v>0</v>
      </c>
      <c r="AM146" s="48">
        <f t="shared" si="100"/>
        <v>0</v>
      </c>
      <c r="AN146" s="49">
        <f t="shared" si="101"/>
        <v>0</v>
      </c>
      <c r="AO146" s="51">
        <f t="shared" si="102"/>
        <v>0</v>
      </c>
      <c r="AP146" s="49">
        <f t="shared" si="103"/>
        <v>0</v>
      </c>
      <c r="AQ146" s="48">
        <f t="shared" si="104"/>
        <v>0</v>
      </c>
      <c r="AR146" s="48">
        <f t="shared" si="105"/>
        <v>0</v>
      </c>
      <c r="AS146" s="49">
        <f t="shared" si="106"/>
        <v>0</v>
      </c>
      <c r="AT146" s="51">
        <f t="shared" si="107"/>
        <v>0</v>
      </c>
      <c r="AU146" s="49">
        <f t="shared" si="108"/>
        <v>0</v>
      </c>
      <c r="AV146">
        <f t="shared" si="109"/>
        <v>0</v>
      </c>
    </row>
    <row r="147" spans="1:48" x14ac:dyDescent="0.2">
      <c r="A147" s="55" t="s">
        <v>33</v>
      </c>
      <c r="B147" s="55" t="s">
        <v>43</v>
      </c>
      <c r="C147" s="56">
        <v>0</v>
      </c>
      <c r="D147" s="55">
        <v>0</v>
      </c>
      <c r="E147" s="55">
        <v>0</v>
      </c>
      <c r="F147" s="55">
        <v>0</v>
      </c>
      <c r="G147" s="55">
        <v>0</v>
      </c>
      <c r="H147" s="55">
        <v>0</v>
      </c>
      <c r="I147" s="55">
        <v>0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  <c r="U147" s="55">
        <v>0</v>
      </c>
      <c r="V147" s="55">
        <v>0</v>
      </c>
      <c r="W147" s="55">
        <v>0</v>
      </c>
      <c r="X147" s="55">
        <v>0</v>
      </c>
      <c r="Y147" s="55">
        <v>0</v>
      </c>
      <c r="Z147" s="55">
        <v>0</v>
      </c>
      <c r="AA147" s="33">
        <f t="shared" si="88"/>
        <v>0</v>
      </c>
      <c r="AB147" s="33">
        <f t="shared" si="89"/>
        <v>0</v>
      </c>
      <c r="AC147" s="33">
        <f t="shared" si="90"/>
        <v>0</v>
      </c>
      <c r="AD147" s="33">
        <f t="shared" si="91"/>
        <v>0</v>
      </c>
      <c r="AE147" s="34">
        <f t="shared" si="92"/>
        <v>0</v>
      </c>
      <c r="AF147" s="33">
        <f t="shared" si="93"/>
        <v>0</v>
      </c>
      <c r="AG147" s="33">
        <f t="shared" si="94"/>
        <v>0</v>
      </c>
      <c r="AH147" s="33">
        <f t="shared" si="95"/>
        <v>0</v>
      </c>
      <c r="AI147" s="33">
        <f t="shared" si="96"/>
        <v>0</v>
      </c>
      <c r="AJ147" s="34">
        <f t="shared" si="97"/>
        <v>0</v>
      </c>
      <c r="AK147" s="35">
        <f t="shared" si="98"/>
        <v>0</v>
      </c>
      <c r="AL147" s="33">
        <f t="shared" si="99"/>
        <v>0</v>
      </c>
      <c r="AM147" s="33">
        <f t="shared" si="100"/>
        <v>0</v>
      </c>
      <c r="AN147" s="34">
        <f t="shared" si="101"/>
        <v>0</v>
      </c>
      <c r="AO147" s="36">
        <f t="shared" si="102"/>
        <v>0</v>
      </c>
      <c r="AP147" s="34">
        <f t="shared" si="103"/>
        <v>0</v>
      </c>
      <c r="AQ147" s="33">
        <f t="shared" si="104"/>
        <v>0</v>
      </c>
      <c r="AR147" s="33">
        <f t="shared" si="105"/>
        <v>0</v>
      </c>
      <c r="AS147" s="34">
        <f t="shared" si="106"/>
        <v>0</v>
      </c>
      <c r="AT147" s="36">
        <f t="shared" si="107"/>
        <v>0</v>
      </c>
      <c r="AU147" s="34">
        <f t="shared" si="108"/>
        <v>0</v>
      </c>
      <c r="AV147">
        <f t="shared" si="109"/>
        <v>0</v>
      </c>
    </row>
    <row r="148" spans="1:48" x14ac:dyDescent="0.2">
      <c r="A148" s="55" t="s">
        <v>38</v>
      </c>
      <c r="B148" s="55" t="s">
        <v>45</v>
      </c>
      <c r="C148" s="56">
        <v>0</v>
      </c>
      <c r="D148" s="55">
        <v>0</v>
      </c>
      <c r="E148" s="55">
        <v>0</v>
      </c>
      <c r="F148" s="55">
        <v>0</v>
      </c>
      <c r="G148" s="55">
        <v>0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0</v>
      </c>
      <c r="AA148" s="33">
        <f t="shared" si="88"/>
        <v>0</v>
      </c>
      <c r="AB148" s="33">
        <f t="shared" si="89"/>
        <v>0</v>
      </c>
      <c r="AC148" s="33">
        <f t="shared" si="90"/>
        <v>0</v>
      </c>
      <c r="AD148" s="33">
        <f t="shared" si="91"/>
        <v>0</v>
      </c>
      <c r="AE148" s="34">
        <f t="shared" si="92"/>
        <v>0</v>
      </c>
      <c r="AF148" s="33">
        <f t="shared" si="93"/>
        <v>0</v>
      </c>
      <c r="AG148" s="33">
        <f t="shared" si="94"/>
        <v>0</v>
      </c>
      <c r="AH148" s="33">
        <f t="shared" si="95"/>
        <v>0</v>
      </c>
      <c r="AI148" s="33">
        <f t="shared" si="96"/>
        <v>0</v>
      </c>
      <c r="AJ148" s="34">
        <f t="shared" si="97"/>
        <v>0</v>
      </c>
      <c r="AK148" s="35">
        <f t="shared" si="98"/>
        <v>0</v>
      </c>
      <c r="AL148" s="33">
        <f t="shared" si="99"/>
        <v>0</v>
      </c>
      <c r="AM148" s="33">
        <f t="shared" si="100"/>
        <v>0</v>
      </c>
      <c r="AN148" s="34">
        <f t="shared" si="101"/>
        <v>0</v>
      </c>
      <c r="AO148" s="36">
        <f t="shared" si="102"/>
        <v>0</v>
      </c>
      <c r="AP148" s="34">
        <f t="shared" si="103"/>
        <v>0</v>
      </c>
      <c r="AQ148" s="33">
        <f t="shared" si="104"/>
        <v>0</v>
      </c>
      <c r="AR148" s="33">
        <f t="shared" si="105"/>
        <v>0</v>
      </c>
      <c r="AS148" s="34">
        <f t="shared" si="106"/>
        <v>0</v>
      </c>
      <c r="AT148" s="36">
        <f t="shared" si="107"/>
        <v>0</v>
      </c>
      <c r="AU148" s="34">
        <f t="shared" si="108"/>
        <v>0</v>
      </c>
      <c r="AV148">
        <f t="shared" si="109"/>
        <v>0</v>
      </c>
    </row>
    <row r="149" spans="1:48" x14ac:dyDescent="0.2">
      <c r="A149" s="55" t="s">
        <v>34</v>
      </c>
      <c r="B149" s="55" t="s">
        <v>44</v>
      </c>
      <c r="C149" s="56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33">
        <f t="shared" si="88"/>
        <v>0</v>
      </c>
      <c r="AB149" s="33">
        <f t="shared" si="89"/>
        <v>0</v>
      </c>
      <c r="AC149" s="33">
        <f t="shared" si="90"/>
        <v>0</v>
      </c>
      <c r="AD149" s="33">
        <f t="shared" si="91"/>
        <v>0</v>
      </c>
      <c r="AE149" s="34">
        <f t="shared" si="92"/>
        <v>0</v>
      </c>
      <c r="AF149" s="33">
        <f t="shared" si="93"/>
        <v>0</v>
      </c>
      <c r="AG149" s="33">
        <f t="shared" si="94"/>
        <v>0</v>
      </c>
      <c r="AH149" s="33">
        <f t="shared" si="95"/>
        <v>0</v>
      </c>
      <c r="AI149" s="33">
        <f t="shared" si="96"/>
        <v>0</v>
      </c>
      <c r="AJ149" s="34">
        <f t="shared" si="97"/>
        <v>0</v>
      </c>
      <c r="AK149" s="35">
        <f t="shared" si="98"/>
        <v>0</v>
      </c>
      <c r="AL149" s="33">
        <f t="shared" si="99"/>
        <v>0</v>
      </c>
      <c r="AM149" s="33">
        <f t="shared" si="100"/>
        <v>0</v>
      </c>
      <c r="AN149" s="34">
        <f t="shared" si="101"/>
        <v>0</v>
      </c>
      <c r="AO149" s="36">
        <f t="shared" si="102"/>
        <v>0</v>
      </c>
      <c r="AP149" s="34">
        <f t="shared" si="103"/>
        <v>0</v>
      </c>
      <c r="AQ149" s="33">
        <f t="shared" si="104"/>
        <v>0</v>
      </c>
      <c r="AR149" s="33">
        <f t="shared" si="105"/>
        <v>0</v>
      </c>
      <c r="AS149" s="34">
        <f t="shared" si="106"/>
        <v>0</v>
      </c>
      <c r="AT149" s="36">
        <f t="shared" si="107"/>
        <v>0</v>
      </c>
      <c r="AU149" s="34">
        <f t="shared" si="108"/>
        <v>0</v>
      </c>
      <c r="AV149">
        <f t="shared" si="109"/>
        <v>0</v>
      </c>
    </row>
    <row r="150" spans="1:48" x14ac:dyDescent="0.2">
      <c r="A150" s="55" t="s">
        <v>29</v>
      </c>
      <c r="B150" s="55" t="s">
        <v>42</v>
      </c>
      <c r="C150" s="56">
        <v>0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0</v>
      </c>
      <c r="AA150" s="33">
        <f t="shared" si="88"/>
        <v>0</v>
      </c>
      <c r="AB150" s="33">
        <f t="shared" si="89"/>
        <v>0</v>
      </c>
      <c r="AC150" s="33">
        <f t="shared" si="90"/>
        <v>0</v>
      </c>
      <c r="AD150" s="33">
        <f t="shared" si="91"/>
        <v>0</v>
      </c>
      <c r="AE150" s="34">
        <f t="shared" si="92"/>
        <v>0</v>
      </c>
      <c r="AF150" s="33">
        <f t="shared" si="93"/>
        <v>0</v>
      </c>
      <c r="AG150" s="33">
        <f t="shared" si="94"/>
        <v>0</v>
      </c>
      <c r="AH150" s="33">
        <f t="shared" si="95"/>
        <v>0</v>
      </c>
      <c r="AI150" s="33">
        <f t="shared" si="96"/>
        <v>0</v>
      </c>
      <c r="AJ150" s="34">
        <f t="shared" si="97"/>
        <v>0</v>
      </c>
      <c r="AK150" s="35">
        <f t="shared" si="98"/>
        <v>0</v>
      </c>
      <c r="AL150" s="33">
        <f t="shared" si="99"/>
        <v>0</v>
      </c>
      <c r="AM150" s="33">
        <f t="shared" si="100"/>
        <v>0</v>
      </c>
      <c r="AN150" s="34">
        <f t="shared" si="101"/>
        <v>0</v>
      </c>
      <c r="AO150" s="36">
        <f t="shared" si="102"/>
        <v>0</v>
      </c>
      <c r="AP150" s="34">
        <f t="shared" si="103"/>
        <v>0</v>
      </c>
      <c r="AQ150" s="33">
        <f t="shared" si="104"/>
        <v>0</v>
      </c>
      <c r="AR150" s="33">
        <f t="shared" si="105"/>
        <v>0</v>
      </c>
      <c r="AS150" s="34">
        <f t="shared" si="106"/>
        <v>0</v>
      </c>
      <c r="AT150" s="36">
        <f t="shared" si="107"/>
        <v>0</v>
      </c>
      <c r="AU150" s="34">
        <f t="shared" si="108"/>
        <v>0</v>
      </c>
      <c r="AV150">
        <f t="shared" si="109"/>
        <v>0</v>
      </c>
    </row>
    <row r="151" spans="1:48" x14ac:dyDescent="0.2">
      <c r="A151" s="55" t="s">
        <v>36</v>
      </c>
      <c r="B151" s="55" t="s">
        <v>38</v>
      </c>
      <c r="C151" s="56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33">
        <f t="shared" si="88"/>
        <v>0</v>
      </c>
      <c r="AB151" s="33">
        <f t="shared" si="89"/>
        <v>0</v>
      </c>
      <c r="AC151" s="33">
        <f t="shared" si="90"/>
        <v>0</v>
      </c>
      <c r="AD151" s="33">
        <f t="shared" si="91"/>
        <v>0</v>
      </c>
      <c r="AE151" s="34">
        <f t="shared" si="92"/>
        <v>0</v>
      </c>
      <c r="AF151" s="33">
        <f t="shared" si="93"/>
        <v>0</v>
      </c>
      <c r="AG151" s="33">
        <f t="shared" si="94"/>
        <v>0</v>
      </c>
      <c r="AH151" s="33">
        <f t="shared" si="95"/>
        <v>0</v>
      </c>
      <c r="AI151" s="33">
        <f t="shared" si="96"/>
        <v>0</v>
      </c>
      <c r="AJ151" s="34">
        <f t="shared" si="97"/>
        <v>0</v>
      </c>
      <c r="AK151" s="35">
        <f t="shared" si="98"/>
        <v>0</v>
      </c>
      <c r="AL151" s="33">
        <f t="shared" si="99"/>
        <v>0</v>
      </c>
      <c r="AM151" s="33">
        <f t="shared" si="100"/>
        <v>0</v>
      </c>
      <c r="AN151" s="34">
        <f t="shared" si="101"/>
        <v>0</v>
      </c>
      <c r="AO151" s="36">
        <f t="shared" si="102"/>
        <v>0</v>
      </c>
      <c r="AP151" s="34">
        <f t="shared" si="103"/>
        <v>0</v>
      </c>
      <c r="AQ151" s="33">
        <f t="shared" si="104"/>
        <v>0</v>
      </c>
      <c r="AR151" s="33">
        <f t="shared" si="105"/>
        <v>0</v>
      </c>
      <c r="AS151" s="34">
        <f t="shared" si="106"/>
        <v>0</v>
      </c>
      <c r="AT151" s="36">
        <f t="shared" si="107"/>
        <v>0</v>
      </c>
      <c r="AU151" s="34">
        <f t="shared" si="108"/>
        <v>0</v>
      </c>
      <c r="AV151">
        <f t="shared" si="109"/>
        <v>0</v>
      </c>
    </row>
    <row r="152" spans="1:48" x14ac:dyDescent="0.2">
      <c r="A152" s="55" t="s">
        <v>28</v>
      </c>
      <c r="B152" s="55" t="s">
        <v>45</v>
      </c>
      <c r="C152" s="56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55">
        <v>0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0</v>
      </c>
      <c r="W152" s="55">
        <v>0</v>
      </c>
      <c r="X152" s="55">
        <v>0</v>
      </c>
      <c r="Y152" s="55">
        <v>0</v>
      </c>
      <c r="Z152" s="55">
        <v>0</v>
      </c>
      <c r="AA152" s="48">
        <f t="shared" si="88"/>
        <v>0</v>
      </c>
      <c r="AB152" s="48">
        <f t="shared" si="89"/>
        <v>0</v>
      </c>
      <c r="AC152" s="48">
        <f t="shared" si="90"/>
        <v>0</v>
      </c>
      <c r="AD152" s="48">
        <f t="shared" si="91"/>
        <v>0</v>
      </c>
      <c r="AE152" s="49">
        <f t="shared" si="92"/>
        <v>0</v>
      </c>
      <c r="AF152" s="48">
        <f t="shared" si="93"/>
        <v>0</v>
      </c>
      <c r="AG152" s="48">
        <f t="shared" si="94"/>
        <v>0</v>
      </c>
      <c r="AH152" s="48">
        <f t="shared" si="95"/>
        <v>0</v>
      </c>
      <c r="AI152" s="48">
        <f t="shared" si="96"/>
        <v>0</v>
      </c>
      <c r="AJ152" s="49">
        <f t="shared" si="97"/>
        <v>0</v>
      </c>
      <c r="AK152" s="50">
        <f t="shared" si="98"/>
        <v>0</v>
      </c>
      <c r="AL152" s="48">
        <f t="shared" si="99"/>
        <v>0</v>
      </c>
      <c r="AM152" s="48">
        <f t="shared" si="100"/>
        <v>0</v>
      </c>
      <c r="AN152" s="49">
        <f t="shared" si="101"/>
        <v>0</v>
      </c>
      <c r="AO152" s="51">
        <f t="shared" si="102"/>
        <v>0</v>
      </c>
      <c r="AP152" s="49">
        <f t="shared" si="103"/>
        <v>0</v>
      </c>
      <c r="AQ152" s="48">
        <f t="shared" si="104"/>
        <v>0</v>
      </c>
      <c r="AR152" s="48">
        <f t="shared" si="105"/>
        <v>0</v>
      </c>
      <c r="AS152" s="49">
        <f t="shared" si="106"/>
        <v>0</v>
      </c>
      <c r="AT152" s="51">
        <f t="shared" si="107"/>
        <v>0</v>
      </c>
      <c r="AU152" s="49">
        <f t="shared" si="108"/>
        <v>0</v>
      </c>
      <c r="AV152">
        <f t="shared" si="109"/>
        <v>0</v>
      </c>
    </row>
    <row r="153" spans="1:48" x14ac:dyDescent="0.2">
      <c r="A153" s="55" t="s">
        <v>44</v>
      </c>
      <c r="B153" s="55" t="s">
        <v>45</v>
      </c>
      <c r="C153" s="56">
        <v>0</v>
      </c>
      <c r="D153" s="55">
        <v>0</v>
      </c>
      <c r="E153" s="55">
        <v>0</v>
      </c>
      <c r="F153" s="55">
        <v>0</v>
      </c>
      <c r="G153" s="55">
        <v>0</v>
      </c>
      <c r="H153" s="55">
        <v>0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5">
        <v>0</v>
      </c>
      <c r="X153" s="55">
        <v>0</v>
      </c>
      <c r="Y153" s="55">
        <v>0</v>
      </c>
      <c r="Z153" s="55">
        <v>0</v>
      </c>
      <c r="AA153" s="33">
        <f t="shared" si="88"/>
        <v>0</v>
      </c>
      <c r="AB153" s="33">
        <f t="shared" si="89"/>
        <v>0</v>
      </c>
      <c r="AC153" s="33">
        <f t="shared" si="90"/>
        <v>0</v>
      </c>
      <c r="AD153" s="33">
        <f t="shared" si="91"/>
        <v>0</v>
      </c>
      <c r="AE153" s="34">
        <f t="shared" si="92"/>
        <v>0</v>
      </c>
      <c r="AF153" s="33">
        <f t="shared" si="93"/>
        <v>0</v>
      </c>
      <c r="AG153" s="33">
        <f t="shared" si="94"/>
        <v>0</v>
      </c>
      <c r="AH153" s="33">
        <f t="shared" si="95"/>
        <v>0</v>
      </c>
      <c r="AI153" s="33">
        <f t="shared" si="96"/>
        <v>0</v>
      </c>
      <c r="AJ153" s="34">
        <f t="shared" si="97"/>
        <v>0</v>
      </c>
      <c r="AK153" s="35">
        <f t="shared" si="98"/>
        <v>0</v>
      </c>
      <c r="AL153" s="33">
        <f t="shared" si="99"/>
        <v>0</v>
      </c>
      <c r="AM153" s="33">
        <f t="shared" si="100"/>
        <v>0</v>
      </c>
      <c r="AN153" s="34">
        <f t="shared" si="101"/>
        <v>0</v>
      </c>
      <c r="AO153" s="36">
        <f t="shared" si="102"/>
        <v>0</v>
      </c>
      <c r="AP153" s="34">
        <f t="shared" si="103"/>
        <v>0</v>
      </c>
      <c r="AQ153" s="33">
        <f t="shared" si="104"/>
        <v>0</v>
      </c>
      <c r="AR153" s="33">
        <f t="shared" si="105"/>
        <v>0</v>
      </c>
      <c r="AS153" s="34">
        <f t="shared" si="106"/>
        <v>0</v>
      </c>
      <c r="AT153" s="36">
        <f t="shared" si="107"/>
        <v>0</v>
      </c>
      <c r="AU153" s="34">
        <f t="shared" si="108"/>
        <v>0</v>
      </c>
      <c r="AV153">
        <f t="shared" si="109"/>
        <v>0</v>
      </c>
    </row>
    <row r="154" spans="1:48" x14ac:dyDescent="0.2">
      <c r="A154" s="55" t="s">
        <v>33</v>
      </c>
      <c r="B154" s="55" t="s">
        <v>44</v>
      </c>
      <c r="C154" s="56">
        <v>0</v>
      </c>
      <c r="D154" s="55">
        <v>0</v>
      </c>
      <c r="E154" s="55">
        <v>0</v>
      </c>
      <c r="F154" s="55">
        <v>0</v>
      </c>
      <c r="G154" s="55">
        <v>0</v>
      </c>
      <c r="H154" s="55">
        <v>0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0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48">
        <f t="shared" si="88"/>
        <v>0</v>
      </c>
      <c r="AB154" s="48">
        <f t="shared" si="89"/>
        <v>0</v>
      </c>
      <c r="AC154" s="48">
        <f t="shared" si="90"/>
        <v>0</v>
      </c>
      <c r="AD154" s="48">
        <f t="shared" si="91"/>
        <v>0</v>
      </c>
      <c r="AE154" s="49">
        <f t="shared" si="92"/>
        <v>0</v>
      </c>
      <c r="AF154" s="48">
        <f t="shared" si="93"/>
        <v>0</v>
      </c>
      <c r="AG154" s="48">
        <f t="shared" si="94"/>
        <v>0</v>
      </c>
      <c r="AH154" s="48">
        <f t="shared" si="95"/>
        <v>0</v>
      </c>
      <c r="AI154" s="48">
        <f t="shared" si="96"/>
        <v>0</v>
      </c>
      <c r="AJ154" s="49">
        <f t="shared" si="97"/>
        <v>0</v>
      </c>
      <c r="AK154" s="50">
        <f t="shared" si="98"/>
        <v>0</v>
      </c>
      <c r="AL154" s="48">
        <f t="shared" si="99"/>
        <v>0</v>
      </c>
      <c r="AM154" s="48">
        <f t="shared" si="100"/>
        <v>0</v>
      </c>
      <c r="AN154" s="49">
        <f t="shared" si="101"/>
        <v>0</v>
      </c>
      <c r="AO154" s="51">
        <f t="shared" si="102"/>
        <v>0</v>
      </c>
      <c r="AP154" s="49">
        <f t="shared" si="103"/>
        <v>0</v>
      </c>
      <c r="AQ154" s="48">
        <f t="shared" si="104"/>
        <v>0</v>
      </c>
      <c r="AR154" s="48">
        <f t="shared" si="105"/>
        <v>0</v>
      </c>
      <c r="AS154" s="49">
        <f t="shared" si="106"/>
        <v>0</v>
      </c>
      <c r="AT154" s="51">
        <f t="shared" si="107"/>
        <v>0</v>
      </c>
      <c r="AU154" s="49">
        <f t="shared" si="108"/>
        <v>0</v>
      </c>
      <c r="AV154">
        <f t="shared" si="109"/>
        <v>0</v>
      </c>
    </row>
    <row r="155" spans="1:48" x14ac:dyDescent="0.2">
      <c r="AA155" s="33"/>
      <c r="AB155" s="33"/>
      <c r="AC155" s="33"/>
      <c r="AD155" s="33"/>
      <c r="AE155" s="34"/>
      <c r="AF155" s="33"/>
      <c r="AG155" s="33"/>
      <c r="AH155" s="33"/>
      <c r="AI155" s="33"/>
      <c r="AJ155" s="34"/>
      <c r="AK155" s="35"/>
      <c r="AL155" s="33"/>
      <c r="AM155" s="33"/>
      <c r="AN155" s="34"/>
      <c r="AO155" s="36"/>
      <c r="AP155" s="34"/>
      <c r="AQ155" s="33"/>
      <c r="AR155" s="33"/>
      <c r="AS155" s="34"/>
      <c r="AT155" s="36"/>
      <c r="AU155" s="34"/>
    </row>
    <row r="156" spans="1:48" x14ac:dyDescent="0.2">
      <c r="AA156" s="33"/>
      <c r="AB156" s="33"/>
      <c r="AC156" s="33"/>
      <c r="AD156" s="33"/>
      <c r="AE156" s="34"/>
      <c r="AF156" s="33"/>
      <c r="AG156" s="33"/>
      <c r="AH156" s="33"/>
      <c r="AI156" s="33"/>
      <c r="AJ156" s="34"/>
      <c r="AK156" s="35"/>
      <c r="AL156" s="33"/>
      <c r="AM156" s="33"/>
      <c r="AN156" s="34"/>
      <c r="AO156" s="36"/>
      <c r="AP156" s="34"/>
      <c r="AQ156" s="33"/>
      <c r="AR156" s="33"/>
      <c r="AS156" s="34"/>
      <c r="AT156" s="36"/>
      <c r="AU156" s="34"/>
    </row>
    <row r="157" spans="1:48" x14ac:dyDescent="0.2">
      <c r="AA157" s="33"/>
      <c r="AB157" s="33"/>
      <c r="AC157" s="33"/>
      <c r="AD157" s="33"/>
      <c r="AE157" s="34"/>
      <c r="AF157" s="33"/>
      <c r="AG157" s="33"/>
      <c r="AH157" s="33"/>
      <c r="AI157" s="33"/>
      <c r="AJ157" s="34"/>
      <c r="AK157" s="35"/>
      <c r="AL157" s="33"/>
      <c r="AM157" s="33"/>
      <c r="AN157" s="34"/>
      <c r="AO157" s="36"/>
      <c r="AP157" s="34"/>
      <c r="AQ157" s="33"/>
      <c r="AR157" s="33"/>
      <c r="AS157" s="34"/>
      <c r="AT157" s="36"/>
      <c r="AU157" s="34"/>
    </row>
    <row r="158" spans="1:48" x14ac:dyDescent="0.2">
      <c r="AA158" s="33"/>
      <c r="AB158" s="33"/>
      <c r="AC158" s="33"/>
      <c r="AD158" s="33"/>
      <c r="AE158" s="34"/>
      <c r="AF158" s="33"/>
      <c r="AG158" s="33"/>
      <c r="AH158" s="33"/>
      <c r="AI158" s="33"/>
      <c r="AJ158" s="34"/>
      <c r="AK158" s="35"/>
      <c r="AL158" s="33"/>
      <c r="AM158" s="33"/>
      <c r="AN158" s="34"/>
      <c r="AO158" s="36"/>
      <c r="AP158" s="34"/>
      <c r="AQ158" s="33"/>
      <c r="AR158" s="33"/>
      <c r="AS158" s="34"/>
      <c r="AT158" s="36"/>
      <c r="AU158" s="34"/>
    </row>
    <row r="159" spans="1:48" x14ac:dyDescent="0.2">
      <c r="AA159" s="33"/>
      <c r="AB159" s="33"/>
      <c r="AC159" s="33"/>
      <c r="AD159" s="33"/>
      <c r="AE159" s="34"/>
      <c r="AF159" s="33"/>
      <c r="AG159" s="33"/>
      <c r="AH159" s="33"/>
      <c r="AI159" s="33"/>
      <c r="AJ159" s="34"/>
      <c r="AK159" s="35"/>
      <c r="AL159" s="33"/>
      <c r="AM159" s="33"/>
      <c r="AN159" s="34"/>
      <c r="AO159" s="36"/>
      <c r="AP159" s="34"/>
      <c r="AQ159" s="33"/>
      <c r="AR159" s="33"/>
      <c r="AS159" s="34"/>
      <c r="AT159" s="36"/>
      <c r="AU159" s="34"/>
    </row>
    <row r="160" spans="1:48" x14ac:dyDescent="0.2">
      <c r="AA160" s="33"/>
      <c r="AB160" s="33"/>
      <c r="AC160" s="33"/>
      <c r="AD160" s="33"/>
      <c r="AE160" s="34"/>
      <c r="AF160" s="33"/>
      <c r="AG160" s="33"/>
      <c r="AH160" s="33"/>
      <c r="AI160" s="33"/>
      <c r="AJ160" s="34"/>
      <c r="AK160" s="35"/>
      <c r="AL160" s="33"/>
      <c r="AM160" s="33"/>
      <c r="AN160" s="34"/>
      <c r="AO160" s="36"/>
      <c r="AP160" s="34"/>
      <c r="AQ160" s="33"/>
      <c r="AR160" s="33"/>
      <c r="AS160" s="34"/>
      <c r="AT160" s="36"/>
      <c r="AU160" s="34"/>
    </row>
    <row r="161" spans="27:47" x14ac:dyDescent="0.2">
      <c r="AA161" s="33"/>
      <c r="AB161" s="33"/>
      <c r="AC161" s="33"/>
      <c r="AD161" s="33"/>
      <c r="AE161" s="34"/>
      <c r="AF161" s="33"/>
      <c r="AG161" s="33"/>
      <c r="AH161" s="33"/>
      <c r="AI161" s="33"/>
      <c r="AJ161" s="34"/>
      <c r="AK161" s="35"/>
      <c r="AL161" s="33"/>
      <c r="AM161" s="33"/>
      <c r="AN161" s="34"/>
      <c r="AO161" s="36"/>
      <c r="AP161" s="34"/>
      <c r="AQ161" s="33"/>
      <c r="AR161" s="33"/>
      <c r="AS161" s="34"/>
      <c r="AT161" s="36"/>
      <c r="AU161" s="34"/>
    </row>
    <row r="162" spans="27:47" x14ac:dyDescent="0.2">
      <c r="AA162" s="33"/>
      <c r="AB162" s="33"/>
      <c r="AC162" s="33"/>
      <c r="AD162" s="33"/>
      <c r="AE162" s="34"/>
      <c r="AF162" s="33"/>
      <c r="AG162" s="33"/>
      <c r="AH162" s="33"/>
      <c r="AI162" s="33"/>
      <c r="AJ162" s="34"/>
      <c r="AK162" s="35"/>
      <c r="AL162" s="33"/>
      <c r="AM162" s="33"/>
      <c r="AN162" s="34"/>
      <c r="AO162" s="36"/>
      <c r="AP162" s="34"/>
      <c r="AQ162" s="33"/>
      <c r="AR162" s="33"/>
      <c r="AS162" s="34"/>
      <c r="AT162" s="36"/>
      <c r="AU162" s="34"/>
    </row>
    <row r="163" spans="27:47" x14ac:dyDescent="0.2">
      <c r="AA163" s="48"/>
      <c r="AB163" s="48"/>
      <c r="AC163" s="48"/>
      <c r="AD163" s="48"/>
      <c r="AE163" s="49"/>
      <c r="AF163" s="48"/>
      <c r="AG163" s="48"/>
      <c r="AH163" s="48"/>
      <c r="AI163" s="48"/>
      <c r="AJ163" s="49"/>
      <c r="AK163" s="50"/>
      <c r="AL163" s="48"/>
      <c r="AM163" s="48"/>
      <c r="AN163" s="49"/>
      <c r="AO163" s="51"/>
      <c r="AP163" s="49"/>
      <c r="AQ163" s="48"/>
      <c r="AR163" s="48"/>
      <c r="AS163" s="49"/>
      <c r="AT163" s="51"/>
      <c r="AU163" s="49"/>
    </row>
    <row r="164" spans="27:47" x14ac:dyDescent="0.2">
      <c r="AA164" s="33"/>
      <c r="AB164" s="33"/>
      <c r="AC164" s="33"/>
      <c r="AD164" s="33"/>
      <c r="AE164" s="34"/>
      <c r="AF164" s="33"/>
      <c r="AG164" s="33"/>
      <c r="AH164" s="33"/>
      <c r="AI164" s="33"/>
      <c r="AJ164" s="34"/>
      <c r="AK164" s="35"/>
      <c r="AL164" s="33"/>
      <c r="AM164" s="33"/>
      <c r="AN164" s="34"/>
      <c r="AO164" s="36"/>
      <c r="AP164" s="34"/>
      <c r="AQ164" s="33"/>
      <c r="AR164" s="33"/>
      <c r="AS164" s="34"/>
      <c r="AT164" s="36"/>
      <c r="AU164" s="34"/>
    </row>
    <row r="165" spans="27:47" x14ac:dyDescent="0.2">
      <c r="AA165" s="33"/>
      <c r="AB165" s="33"/>
      <c r="AC165" s="33"/>
      <c r="AD165" s="33"/>
      <c r="AE165" s="34"/>
      <c r="AF165" s="33"/>
      <c r="AG165" s="33"/>
      <c r="AH165" s="33"/>
      <c r="AI165" s="33"/>
      <c r="AJ165" s="34"/>
      <c r="AK165" s="35"/>
      <c r="AL165" s="33"/>
      <c r="AM165" s="33"/>
      <c r="AN165" s="34"/>
      <c r="AO165" s="36"/>
      <c r="AP165" s="34"/>
      <c r="AQ165" s="33"/>
      <c r="AR165" s="33"/>
      <c r="AS165" s="34"/>
      <c r="AT165" s="36"/>
      <c r="AU165" s="34"/>
    </row>
    <row r="166" spans="27:47" x14ac:dyDescent="0.2">
      <c r="AA166" s="33"/>
      <c r="AB166" s="33"/>
      <c r="AC166" s="33"/>
      <c r="AD166" s="33"/>
      <c r="AE166" s="34"/>
      <c r="AF166" s="33"/>
      <c r="AG166" s="33"/>
      <c r="AH166" s="33"/>
      <c r="AI166" s="33"/>
      <c r="AJ166" s="34"/>
      <c r="AK166" s="35"/>
      <c r="AL166" s="33"/>
      <c r="AM166" s="33"/>
      <c r="AN166" s="34"/>
      <c r="AO166" s="36"/>
      <c r="AP166" s="34"/>
      <c r="AQ166" s="33"/>
      <c r="AR166" s="33"/>
      <c r="AS166" s="34"/>
      <c r="AT166" s="36"/>
      <c r="AU166" s="34"/>
    </row>
    <row r="167" spans="27:47" x14ac:dyDescent="0.2">
      <c r="AA167" s="33"/>
      <c r="AB167" s="33"/>
      <c r="AC167" s="33"/>
      <c r="AD167" s="33"/>
      <c r="AE167" s="34"/>
      <c r="AF167" s="33"/>
      <c r="AG167" s="33"/>
      <c r="AH167" s="33"/>
      <c r="AI167" s="33"/>
      <c r="AJ167" s="34"/>
      <c r="AK167" s="35"/>
      <c r="AL167" s="33"/>
      <c r="AM167" s="33"/>
      <c r="AN167" s="34"/>
      <c r="AO167" s="36"/>
      <c r="AP167" s="34"/>
      <c r="AQ167" s="33"/>
      <c r="AR167" s="33"/>
      <c r="AS167" s="34"/>
      <c r="AT167" s="36"/>
      <c r="AU167" s="34"/>
    </row>
    <row r="168" spans="27:47" x14ac:dyDescent="0.2">
      <c r="AA168" s="33"/>
      <c r="AB168" s="33"/>
      <c r="AC168" s="33"/>
      <c r="AD168" s="33"/>
      <c r="AE168" s="34"/>
      <c r="AF168" s="33"/>
      <c r="AG168" s="33"/>
      <c r="AH168" s="33"/>
      <c r="AI168" s="33"/>
      <c r="AJ168" s="34"/>
      <c r="AK168" s="35"/>
      <c r="AL168" s="33"/>
      <c r="AM168" s="33"/>
      <c r="AN168" s="34"/>
      <c r="AO168" s="36"/>
      <c r="AP168" s="34"/>
      <c r="AQ168" s="33"/>
      <c r="AR168" s="33"/>
      <c r="AS168" s="34"/>
      <c r="AT168" s="36"/>
      <c r="AU168" s="34"/>
    </row>
    <row r="169" spans="27:47" x14ac:dyDescent="0.2">
      <c r="AA169" s="33"/>
      <c r="AB169" s="33"/>
      <c r="AC169" s="33"/>
      <c r="AD169" s="33"/>
      <c r="AE169" s="34"/>
      <c r="AF169" s="33"/>
      <c r="AG169" s="33"/>
      <c r="AH169" s="33"/>
      <c r="AI169" s="33"/>
      <c r="AJ169" s="34"/>
      <c r="AK169" s="35"/>
      <c r="AL169" s="33"/>
      <c r="AM169" s="33"/>
      <c r="AN169" s="34"/>
      <c r="AO169" s="36"/>
      <c r="AP169" s="34"/>
      <c r="AQ169" s="33"/>
      <c r="AR169" s="33"/>
      <c r="AS169" s="34"/>
      <c r="AT169" s="36"/>
      <c r="AU169" s="34"/>
    </row>
    <row r="170" spans="27:47" x14ac:dyDescent="0.2">
      <c r="AA170" s="33"/>
      <c r="AB170" s="33"/>
      <c r="AC170" s="33"/>
      <c r="AD170" s="33"/>
      <c r="AE170" s="34"/>
      <c r="AF170" s="33"/>
      <c r="AG170" s="33"/>
      <c r="AH170" s="33"/>
      <c r="AI170" s="33"/>
      <c r="AJ170" s="34"/>
      <c r="AK170" s="35"/>
      <c r="AL170" s="33"/>
      <c r="AM170" s="33"/>
      <c r="AN170" s="34"/>
      <c r="AO170" s="36"/>
      <c r="AP170" s="34"/>
      <c r="AQ170" s="33"/>
      <c r="AR170" s="33"/>
      <c r="AS170" s="34"/>
      <c r="AT170" s="36"/>
      <c r="AU170" s="34"/>
    </row>
    <row r="171" spans="27:47" x14ac:dyDescent="0.2">
      <c r="AA171" s="33"/>
      <c r="AB171" s="33"/>
      <c r="AC171" s="33"/>
      <c r="AD171" s="33"/>
      <c r="AE171" s="34"/>
      <c r="AF171" s="33"/>
      <c r="AG171" s="33"/>
      <c r="AH171" s="33"/>
      <c r="AI171" s="33"/>
      <c r="AJ171" s="34"/>
      <c r="AK171" s="35"/>
      <c r="AL171" s="33"/>
      <c r="AM171" s="33"/>
      <c r="AN171" s="34"/>
      <c r="AO171" s="36"/>
      <c r="AP171" s="34"/>
      <c r="AQ171" s="33"/>
      <c r="AR171" s="33"/>
      <c r="AS171" s="34"/>
      <c r="AT171" s="36"/>
      <c r="AU171" s="34"/>
    </row>
    <row r="172" spans="27:47" x14ac:dyDescent="0.2">
      <c r="AA172" s="48"/>
      <c r="AB172" s="48"/>
      <c r="AC172" s="48"/>
      <c r="AD172" s="48"/>
      <c r="AE172" s="49"/>
      <c r="AF172" s="48"/>
      <c r="AG172" s="48"/>
      <c r="AH172" s="48"/>
      <c r="AI172" s="48"/>
      <c r="AJ172" s="49"/>
      <c r="AK172" s="50"/>
      <c r="AL172" s="48"/>
      <c r="AM172" s="48"/>
      <c r="AN172" s="49"/>
      <c r="AO172" s="51"/>
      <c r="AP172" s="49"/>
      <c r="AQ172" s="48"/>
      <c r="AR172" s="48"/>
      <c r="AS172" s="49"/>
      <c r="AT172" s="51"/>
      <c r="AU172" s="49"/>
    </row>
    <row r="173" spans="27:47" x14ac:dyDescent="0.2">
      <c r="AA173" s="33"/>
      <c r="AB173" s="33"/>
      <c r="AC173" s="33"/>
      <c r="AD173" s="33"/>
      <c r="AE173" s="34"/>
      <c r="AF173" s="33"/>
      <c r="AG173" s="33"/>
      <c r="AH173" s="33"/>
      <c r="AI173" s="33"/>
      <c r="AJ173" s="34"/>
      <c r="AK173" s="35"/>
      <c r="AL173" s="33"/>
      <c r="AM173" s="33"/>
      <c r="AN173" s="34"/>
      <c r="AO173" s="36"/>
      <c r="AP173" s="34"/>
      <c r="AQ173" s="33"/>
      <c r="AR173" s="33"/>
      <c r="AS173" s="34"/>
      <c r="AT173" s="36"/>
      <c r="AU173" s="34"/>
    </row>
  </sheetData>
  <sortState ref="A2:AV154">
    <sortCondition descending="1" ref="C2:C154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5"/>
  <sheetViews>
    <sheetView topLeftCell="A24" workbookViewId="0">
      <selection activeCell="P1" sqref="A1:P45"/>
    </sheetView>
  </sheetViews>
  <sheetFormatPr baseColWidth="10" defaultRowHeight="16" x14ac:dyDescent="0.2"/>
  <cols>
    <col min="1" max="1" width="18.1640625" customWidth="1"/>
    <col min="2" max="2" width="18.6640625" customWidth="1"/>
  </cols>
  <sheetData>
    <row r="1" spans="1:27" x14ac:dyDescent="0.2">
      <c r="A1" s="69" t="s">
        <v>0</v>
      </c>
      <c r="B1" s="69" t="s">
        <v>1</v>
      </c>
      <c r="C1" s="69" t="s">
        <v>5</v>
      </c>
      <c r="D1" s="69" t="s">
        <v>6</v>
      </c>
      <c r="E1" s="69" t="s">
        <v>76</v>
      </c>
      <c r="F1" s="70" t="s">
        <v>48</v>
      </c>
      <c r="G1" s="70" t="s">
        <v>49</v>
      </c>
      <c r="H1" s="70" t="s">
        <v>50</v>
      </c>
      <c r="I1" s="70" t="s">
        <v>51</v>
      </c>
      <c r="J1" s="70" t="s">
        <v>52</v>
      </c>
      <c r="K1" s="70" t="s">
        <v>67</v>
      </c>
      <c r="L1" s="70" t="s">
        <v>68</v>
      </c>
      <c r="M1" s="70" t="s">
        <v>69</v>
      </c>
      <c r="N1" s="70" t="s">
        <v>70</v>
      </c>
      <c r="O1" s="70" t="s">
        <v>71</v>
      </c>
      <c r="P1" s="70" t="s">
        <v>53</v>
      </c>
      <c r="Q1" s="70" t="s">
        <v>66</v>
      </c>
      <c r="R1" s="70" t="s">
        <v>61</v>
      </c>
      <c r="S1" s="70" t="s">
        <v>72</v>
      </c>
      <c r="T1" s="70" t="s">
        <v>58</v>
      </c>
      <c r="U1" s="70" t="s">
        <v>59</v>
      </c>
      <c r="V1" s="70" t="s">
        <v>65</v>
      </c>
      <c r="W1" s="70" t="s">
        <v>62</v>
      </c>
      <c r="X1" s="70" t="s">
        <v>73</v>
      </c>
      <c r="Y1" s="70" t="s">
        <v>74</v>
      </c>
      <c r="Z1" s="70" t="s">
        <v>75</v>
      </c>
      <c r="AA1" s="69" t="s">
        <v>76</v>
      </c>
    </row>
    <row r="2" spans="1:27" x14ac:dyDescent="0.2">
      <c r="A2" s="69" t="s">
        <v>30</v>
      </c>
      <c r="B2" s="69" t="s">
        <v>35</v>
      </c>
      <c r="C2" s="71">
        <v>0.50582175925925921</v>
      </c>
      <c r="D2" s="69">
        <v>219</v>
      </c>
      <c r="E2" s="69">
        <v>2409</v>
      </c>
      <c r="F2" s="72">
        <v>0.56969999999999998</v>
      </c>
      <c r="G2" s="72">
        <v>0.186</v>
      </c>
      <c r="H2" s="72">
        <v>0.3024</v>
      </c>
      <c r="I2" s="72">
        <v>0.32740000000000002</v>
      </c>
      <c r="J2" s="73">
        <v>1.1399999999999999</v>
      </c>
      <c r="K2" s="72">
        <v>0.49840000000000001</v>
      </c>
      <c r="L2" s="72">
        <v>0.18759999999999999</v>
      </c>
      <c r="M2" s="72">
        <v>0.21110000000000001</v>
      </c>
      <c r="N2" s="72">
        <v>0.30220000000000002</v>
      </c>
      <c r="O2" s="73">
        <v>0.98</v>
      </c>
      <c r="P2" s="74">
        <v>0.16</v>
      </c>
      <c r="Q2" s="72">
        <v>0.60450000000000004</v>
      </c>
      <c r="R2" s="72">
        <v>0.6976</v>
      </c>
      <c r="S2" s="73">
        <v>1.1499999999999999</v>
      </c>
      <c r="T2" s="75">
        <v>0.51</v>
      </c>
      <c r="U2" s="73">
        <v>0.21</v>
      </c>
      <c r="V2" s="72">
        <v>0.57010000000000005</v>
      </c>
      <c r="W2" s="72">
        <v>0.78890000000000005</v>
      </c>
      <c r="X2" s="73">
        <v>0.93</v>
      </c>
      <c r="Y2" s="75">
        <v>0.50700000000000001</v>
      </c>
      <c r="Z2" s="73">
        <v>0.18</v>
      </c>
      <c r="AA2" s="69">
        <v>2409</v>
      </c>
    </row>
    <row r="3" spans="1:27" x14ac:dyDescent="0.2">
      <c r="A3" s="69" t="s">
        <v>34</v>
      </c>
      <c r="B3" s="69" t="s">
        <v>35</v>
      </c>
      <c r="C3" s="71">
        <v>0.45321759259259259</v>
      </c>
      <c r="D3" s="69">
        <v>165</v>
      </c>
      <c r="E3" s="69">
        <v>2160</v>
      </c>
      <c r="F3" s="72">
        <v>0.56859999999999999</v>
      </c>
      <c r="G3" s="72">
        <v>0.19009999999999999</v>
      </c>
      <c r="H3" s="72">
        <v>0.30249999999999999</v>
      </c>
      <c r="I3" s="72">
        <v>0.34760000000000002</v>
      </c>
      <c r="J3" s="73">
        <v>1.1399999999999999</v>
      </c>
      <c r="K3" s="72">
        <v>0.50290000000000001</v>
      </c>
      <c r="L3" s="72">
        <v>0.1764</v>
      </c>
      <c r="M3" s="72">
        <v>0.2233</v>
      </c>
      <c r="N3" s="72">
        <v>0.32800000000000001</v>
      </c>
      <c r="O3" s="73">
        <v>1.02</v>
      </c>
      <c r="P3" s="74">
        <v>0.12</v>
      </c>
      <c r="Q3" s="72">
        <v>0.60829999999999995</v>
      </c>
      <c r="R3" s="72">
        <v>0.69750000000000001</v>
      </c>
      <c r="S3" s="73">
        <v>1.1200000000000001</v>
      </c>
      <c r="T3" s="75">
        <v>0.51800000000000002</v>
      </c>
      <c r="U3" s="73">
        <v>0.21</v>
      </c>
      <c r="V3" s="72">
        <v>0.58069999999999999</v>
      </c>
      <c r="W3" s="72">
        <v>0.77669999999999995</v>
      </c>
      <c r="X3" s="73">
        <v>1.03</v>
      </c>
      <c r="Y3" s="75">
        <v>0.51200000000000001</v>
      </c>
      <c r="Z3" s="73">
        <v>0.18</v>
      </c>
      <c r="AA3" s="69">
        <v>2160</v>
      </c>
    </row>
    <row r="4" spans="1:27" x14ac:dyDescent="0.2">
      <c r="A4" s="69" t="s">
        <v>30</v>
      </c>
      <c r="B4" s="69" t="s">
        <v>34</v>
      </c>
      <c r="C4" s="71">
        <v>0.42844907407407407</v>
      </c>
      <c r="D4" s="69">
        <v>181</v>
      </c>
      <c r="E4" s="69">
        <v>2030</v>
      </c>
      <c r="F4" s="72">
        <v>0.58160000000000001</v>
      </c>
      <c r="G4" s="72">
        <v>0.19439999999999999</v>
      </c>
      <c r="H4" s="72">
        <v>0.31309999999999999</v>
      </c>
      <c r="I4" s="72">
        <v>0.3337</v>
      </c>
      <c r="J4" s="73">
        <v>1.1499999999999999</v>
      </c>
      <c r="K4" s="72">
        <v>0.497</v>
      </c>
      <c r="L4" s="72">
        <v>0.17680000000000001</v>
      </c>
      <c r="M4" s="72">
        <v>0.22570000000000001</v>
      </c>
      <c r="N4" s="72">
        <v>0.30430000000000001</v>
      </c>
      <c r="O4" s="73">
        <v>1.01</v>
      </c>
      <c r="P4" s="74">
        <v>0.15</v>
      </c>
      <c r="Q4" s="72">
        <v>0.61729999999999996</v>
      </c>
      <c r="R4" s="72">
        <v>0.68689999999999996</v>
      </c>
      <c r="S4" s="73">
        <v>1.1200000000000001</v>
      </c>
      <c r="T4" s="75">
        <v>0.52100000000000002</v>
      </c>
      <c r="U4" s="73">
        <v>0.22</v>
      </c>
      <c r="V4" s="72">
        <v>0.56989999999999996</v>
      </c>
      <c r="W4" s="72">
        <v>0.77429999999999999</v>
      </c>
      <c r="X4" s="73">
        <v>1.02</v>
      </c>
      <c r="Y4" s="75">
        <v>0.50800000000000001</v>
      </c>
      <c r="Z4" s="73">
        <v>0.18</v>
      </c>
      <c r="AA4" s="69">
        <v>2030</v>
      </c>
    </row>
    <row r="5" spans="1:27" x14ac:dyDescent="0.2">
      <c r="A5" s="69" t="s">
        <v>35</v>
      </c>
      <c r="B5" s="69" t="s">
        <v>36</v>
      </c>
      <c r="C5" s="71">
        <v>0.36974537037037036</v>
      </c>
      <c r="D5" s="69">
        <v>170</v>
      </c>
      <c r="E5" s="69">
        <v>1807</v>
      </c>
      <c r="F5" s="72">
        <v>0.57999999999999996</v>
      </c>
      <c r="G5" s="72">
        <v>0.1908</v>
      </c>
      <c r="H5" s="72">
        <v>0.3231</v>
      </c>
      <c r="I5" s="72">
        <v>0.3427</v>
      </c>
      <c r="J5" s="73">
        <v>1.17</v>
      </c>
      <c r="K5" s="72">
        <v>0.51100000000000001</v>
      </c>
      <c r="L5" s="72">
        <v>0.17879999999999999</v>
      </c>
      <c r="M5" s="72">
        <v>0.20180000000000001</v>
      </c>
      <c r="N5" s="72">
        <v>0.29970000000000002</v>
      </c>
      <c r="O5" s="73">
        <v>1</v>
      </c>
      <c r="P5" s="74">
        <v>0.17</v>
      </c>
      <c r="Q5" s="72">
        <v>0.61699999999999999</v>
      </c>
      <c r="R5" s="72">
        <v>0.67689999999999995</v>
      </c>
      <c r="S5" s="73">
        <v>1.1299999999999999</v>
      </c>
      <c r="T5" s="75">
        <v>0.503</v>
      </c>
      <c r="U5" s="73">
        <v>0.21</v>
      </c>
      <c r="V5" s="72">
        <v>0.57989999999999997</v>
      </c>
      <c r="W5" s="72">
        <v>0.79820000000000002</v>
      </c>
      <c r="X5" s="73">
        <v>0.99</v>
      </c>
      <c r="Y5" s="75">
        <v>0.5</v>
      </c>
      <c r="Z5" s="73">
        <v>0.18</v>
      </c>
      <c r="AA5" s="69">
        <v>1807</v>
      </c>
    </row>
    <row r="6" spans="1:27" x14ac:dyDescent="0.2">
      <c r="A6" s="69" t="s">
        <v>30</v>
      </c>
      <c r="B6" s="69" t="s">
        <v>36</v>
      </c>
      <c r="C6" s="71">
        <v>0.34489583333333335</v>
      </c>
      <c r="D6" s="69">
        <v>165</v>
      </c>
      <c r="E6" s="69">
        <v>1657</v>
      </c>
      <c r="F6" s="72">
        <v>0.58620000000000005</v>
      </c>
      <c r="G6" s="72">
        <v>0.19209999999999999</v>
      </c>
      <c r="H6" s="72">
        <v>0.3306</v>
      </c>
      <c r="I6" s="72">
        <v>0.33050000000000002</v>
      </c>
      <c r="J6" s="73">
        <v>1.18</v>
      </c>
      <c r="K6" s="72">
        <v>0.50370000000000004</v>
      </c>
      <c r="L6" s="72">
        <v>0.17219999999999999</v>
      </c>
      <c r="M6" s="72">
        <v>0.2155</v>
      </c>
      <c r="N6" s="72">
        <v>0.29670000000000002</v>
      </c>
      <c r="O6" s="73">
        <v>1</v>
      </c>
      <c r="P6" s="74">
        <v>0.17</v>
      </c>
      <c r="Q6" s="72">
        <v>0.61780000000000002</v>
      </c>
      <c r="R6" s="72">
        <v>0.6694</v>
      </c>
      <c r="S6" s="73">
        <v>1.17</v>
      </c>
      <c r="T6" s="75">
        <v>0.52100000000000002</v>
      </c>
      <c r="U6" s="73">
        <v>0.23</v>
      </c>
      <c r="V6" s="72">
        <v>0.57099999999999995</v>
      </c>
      <c r="W6" s="72">
        <v>0.78449999999999998</v>
      </c>
      <c r="X6" s="73">
        <v>1.02</v>
      </c>
      <c r="Y6" s="75">
        <v>0.495</v>
      </c>
      <c r="Z6" s="73">
        <v>0.18</v>
      </c>
      <c r="AA6" s="69">
        <v>1657</v>
      </c>
    </row>
    <row r="7" spans="1:27" x14ac:dyDescent="0.2">
      <c r="A7" s="69" t="s">
        <v>34</v>
      </c>
      <c r="B7" s="69" t="s">
        <v>36</v>
      </c>
      <c r="C7" s="71">
        <v>0.3194791666666667</v>
      </c>
      <c r="D7" s="69">
        <v>164</v>
      </c>
      <c r="E7" s="69">
        <v>1530</v>
      </c>
      <c r="F7" s="72">
        <v>0.60270000000000001</v>
      </c>
      <c r="G7" s="72">
        <v>0.19919999999999999</v>
      </c>
      <c r="H7" s="72">
        <v>0.33229999999999998</v>
      </c>
      <c r="I7" s="72">
        <v>0.33329999999999999</v>
      </c>
      <c r="J7" s="73">
        <v>1.19</v>
      </c>
      <c r="K7" s="72">
        <v>0.50080000000000002</v>
      </c>
      <c r="L7" s="72">
        <v>0.16220000000000001</v>
      </c>
      <c r="M7" s="72">
        <v>0.2135</v>
      </c>
      <c r="N7" s="72">
        <v>0.29049999999999998</v>
      </c>
      <c r="O7" s="73">
        <v>1.01</v>
      </c>
      <c r="P7" s="74">
        <v>0.18</v>
      </c>
      <c r="Q7" s="72">
        <v>0.63580000000000003</v>
      </c>
      <c r="R7" s="72">
        <v>0.66769999999999996</v>
      </c>
      <c r="S7" s="73">
        <v>1.1499999999999999</v>
      </c>
      <c r="T7" s="75">
        <v>0.52700000000000002</v>
      </c>
      <c r="U7" s="73">
        <v>0.23</v>
      </c>
      <c r="V7" s="72">
        <v>0.56620000000000004</v>
      </c>
      <c r="W7" s="72">
        <v>0.78649999999999998</v>
      </c>
      <c r="X7" s="73">
        <v>1.07</v>
      </c>
      <c r="Y7" s="75">
        <v>0.48199999999999998</v>
      </c>
      <c r="Z7" s="73">
        <v>0.17</v>
      </c>
      <c r="AA7" s="69">
        <v>1530</v>
      </c>
    </row>
    <row r="8" spans="1:27" x14ac:dyDescent="0.2">
      <c r="A8" s="69" t="s">
        <v>35</v>
      </c>
      <c r="B8" s="69" t="s">
        <v>29</v>
      </c>
      <c r="C8" s="71">
        <v>0.30259259259259258</v>
      </c>
      <c r="D8" s="69">
        <v>36</v>
      </c>
      <c r="E8" s="69">
        <v>1447</v>
      </c>
      <c r="F8" s="72">
        <v>0.52390000000000003</v>
      </c>
      <c r="G8" s="72">
        <v>0.1958</v>
      </c>
      <c r="H8" s="72">
        <v>0.30359999999999998</v>
      </c>
      <c r="I8" s="72">
        <v>0.35149999999999998</v>
      </c>
      <c r="J8" s="73">
        <v>1.06</v>
      </c>
      <c r="K8" s="72">
        <v>0.51790000000000003</v>
      </c>
      <c r="L8" s="72">
        <v>0.2077</v>
      </c>
      <c r="M8" s="72">
        <v>0.21759999999999999</v>
      </c>
      <c r="N8" s="72">
        <v>0.36249999999999999</v>
      </c>
      <c r="O8" s="73">
        <v>1</v>
      </c>
      <c r="P8" s="74">
        <v>0.06</v>
      </c>
      <c r="Q8" s="72">
        <v>0.56159999999999999</v>
      </c>
      <c r="R8" s="72">
        <v>0.69640000000000002</v>
      </c>
      <c r="S8" s="73">
        <v>0.95</v>
      </c>
      <c r="T8" s="75">
        <v>0.48</v>
      </c>
      <c r="U8" s="73">
        <v>0.19</v>
      </c>
      <c r="V8" s="72">
        <v>0.59870000000000001</v>
      </c>
      <c r="W8" s="72">
        <v>0.78239999999999998</v>
      </c>
      <c r="X8" s="73">
        <v>0.79</v>
      </c>
      <c r="Y8" s="75">
        <v>0.47</v>
      </c>
      <c r="Z8" s="73">
        <v>0.16</v>
      </c>
      <c r="AA8" s="69">
        <v>1447</v>
      </c>
    </row>
    <row r="9" spans="1:27" x14ac:dyDescent="0.2">
      <c r="A9" s="69" t="s">
        <v>30</v>
      </c>
      <c r="B9" s="69" t="s">
        <v>29</v>
      </c>
      <c r="C9" s="71">
        <v>0.27415509259259258</v>
      </c>
      <c r="D9" s="69">
        <v>61</v>
      </c>
      <c r="E9" s="69">
        <v>1307</v>
      </c>
      <c r="F9" s="72">
        <v>0.54610000000000003</v>
      </c>
      <c r="G9" s="72">
        <v>0.1966</v>
      </c>
      <c r="H9" s="72">
        <v>0.29330000000000001</v>
      </c>
      <c r="I9" s="72">
        <v>0.3352</v>
      </c>
      <c r="J9" s="73">
        <v>1.08</v>
      </c>
      <c r="K9" s="72">
        <v>0.50880000000000003</v>
      </c>
      <c r="L9" s="72">
        <v>0.20730000000000001</v>
      </c>
      <c r="M9" s="72">
        <v>0.22439999999999999</v>
      </c>
      <c r="N9" s="72">
        <v>0.32619999999999999</v>
      </c>
      <c r="O9" s="73">
        <v>0.98</v>
      </c>
      <c r="P9" s="74">
        <v>0.1</v>
      </c>
      <c r="Q9" s="72">
        <v>0.57689999999999997</v>
      </c>
      <c r="R9" s="72">
        <v>0.70669999999999999</v>
      </c>
      <c r="S9" s="73">
        <v>1.02</v>
      </c>
      <c r="T9" s="75">
        <v>0.49399999999999999</v>
      </c>
      <c r="U9" s="73">
        <v>0.2</v>
      </c>
      <c r="V9" s="72">
        <v>0.58499999999999996</v>
      </c>
      <c r="W9" s="72">
        <v>0.77559999999999996</v>
      </c>
      <c r="X9" s="73">
        <v>0.76</v>
      </c>
      <c r="Y9" s="75">
        <v>0.45400000000000001</v>
      </c>
      <c r="Z9" s="73">
        <v>0.16</v>
      </c>
      <c r="AA9" s="69">
        <v>1307</v>
      </c>
    </row>
    <row r="10" spans="1:27" x14ac:dyDescent="0.2">
      <c r="A10" s="69" t="s">
        <v>35</v>
      </c>
      <c r="B10" s="69" t="s">
        <v>33</v>
      </c>
      <c r="C10" s="71">
        <v>0.23245370370370369</v>
      </c>
      <c r="D10" s="69">
        <v>152</v>
      </c>
      <c r="E10" s="69">
        <v>1114</v>
      </c>
      <c r="F10" s="72">
        <v>0.59430000000000005</v>
      </c>
      <c r="G10" s="72">
        <v>0.1812</v>
      </c>
      <c r="H10" s="72">
        <v>0.3</v>
      </c>
      <c r="I10" s="72">
        <v>0.29770000000000002</v>
      </c>
      <c r="J10" s="73">
        <v>1.19</v>
      </c>
      <c r="K10" s="72">
        <v>0.46850000000000003</v>
      </c>
      <c r="L10" s="72">
        <v>0.18149999999999999</v>
      </c>
      <c r="M10" s="72">
        <v>0.18729999999999999</v>
      </c>
      <c r="N10" s="72">
        <v>0.31240000000000001</v>
      </c>
      <c r="O10" s="73">
        <v>0.94</v>
      </c>
      <c r="P10" s="74">
        <v>0.25</v>
      </c>
      <c r="Q10" s="72">
        <v>0.621</v>
      </c>
      <c r="R10" s="72">
        <v>0.7</v>
      </c>
      <c r="S10" s="73">
        <v>1.28</v>
      </c>
      <c r="T10" s="75">
        <v>0.53500000000000003</v>
      </c>
      <c r="U10" s="73">
        <v>0.23</v>
      </c>
      <c r="V10" s="72">
        <v>0.54459999999999997</v>
      </c>
      <c r="W10" s="72">
        <v>0.81269999999999998</v>
      </c>
      <c r="X10" s="73">
        <v>0.98</v>
      </c>
      <c r="Y10" s="75">
        <v>0.55100000000000005</v>
      </c>
      <c r="Z10" s="73">
        <v>0.18</v>
      </c>
      <c r="AA10" s="69">
        <v>1114</v>
      </c>
    </row>
    <row r="11" spans="1:27" x14ac:dyDescent="0.2">
      <c r="A11" s="69" t="s">
        <v>34</v>
      </c>
      <c r="B11" s="69" t="s">
        <v>29</v>
      </c>
      <c r="C11" s="71">
        <v>0.22865740740740739</v>
      </c>
      <c r="D11" s="69">
        <v>-2</v>
      </c>
      <c r="E11" s="69">
        <v>1074</v>
      </c>
      <c r="F11" s="72">
        <v>0.52210000000000001</v>
      </c>
      <c r="G11" s="72">
        <v>0.2059</v>
      </c>
      <c r="H11" s="72">
        <v>0.31019999999999998</v>
      </c>
      <c r="I11" s="72">
        <v>0.37059999999999998</v>
      </c>
      <c r="J11" s="73">
        <v>1.04</v>
      </c>
      <c r="K11" s="72">
        <v>0.5333</v>
      </c>
      <c r="L11" s="72">
        <v>0.19070000000000001</v>
      </c>
      <c r="M11" s="72">
        <v>0.25290000000000001</v>
      </c>
      <c r="N11" s="72">
        <v>0.32340000000000002</v>
      </c>
      <c r="O11" s="73">
        <v>1.06</v>
      </c>
      <c r="P11" s="74">
        <v>-0.01</v>
      </c>
      <c r="Q11" s="72">
        <v>0.56420000000000003</v>
      </c>
      <c r="R11" s="72">
        <v>0.68979999999999997</v>
      </c>
      <c r="S11" s="73">
        <v>0.91</v>
      </c>
      <c r="T11" s="75">
        <v>0.49</v>
      </c>
      <c r="U11" s="73">
        <v>0.19</v>
      </c>
      <c r="V11" s="72">
        <v>0.60489999999999999</v>
      </c>
      <c r="W11" s="72">
        <v>0.74709999999999999</v>
      </c>
      <c r="X11" s="73">
        <v>0.96</v>
      </c>
      <c r="Y11" s="75">
        <v>0.48299999999999998</v>
      </c>
      <c r="Z11" s="73">
        <v>0.18</v>
      </c>
      <c r="AA11" s="69">
        <v>1074</v>
      </c>
    </row>
    <row r="12" spans="1:27" x14ac:dyDescent="0.2">
      <c r="A12" s="69" t="s">
        <v>30</v>
      </c>
      <c r="B12" s="69" t="s">
        <v>33</v>
      </c>
      <c r="C12" s="71">
        <v>0.22210648148148149</v>
      </c>
      <c r="D12" s="69">
        <v>121</v>
      </c>
      <c r="E12" s="69">
        <v>1058</v>
      </c>
      <c r="F12" s="72">
        <v>0.5897</v>
      </c>
      <c r="G12" s="72">
        <v>0.1857</v>
      </c>
      <c r="H12" s="72">
        <v>0.314</v>
      </c>
      <c r="I12" s="72">
        <v>0.2888</v>
      </c>
      <c r="J12" s="73">
        <v>1.18</v>
      </c>
      <c r="K12" s="72">
        <v>0.48599999999999999</v>
      </c>
      <c r="L12" s="72">
        <v>0.18479999999999999</v>
      </c>
      <c r="M12" s="72">
        <v>0.20610000000000001</v>
      </c>
      <c r="N12" s="72">
        <v>0.29070000000000001</v>
      </c>
      <c r="O12" s="73">
        <v>0.97</v>
      </c>
      <c r="P12" s="74">
        <v>0.21</v>
      </c>
      <c r="Q12" s="72">
        <v>0.61250000000000004</v>
      </c>
      <c r="R12" s="72">
        <v>0.68600000000000005</v>
      </c>
      <c r="S12" s="73">
        <v>1.2</v>
      </c>
      <c r="T12" s="75">
        <v>0.50600000000000001</v>
      </c>
      <c r="U12" s="73">
        <v>0.22</v>
      </c>
      <c r="V12" s="72">
        <v>0.55740000000000001</v>
      </c>
      <c r="W12" s="72">
        <v>0.79390000000000005</v>
      </c>
      <c r="X12" s="73">
        <v>0.97</v>
      </c>
      <c r="Y12" s="75">
        <v>0.52500000000000002</v>
      </c>
      <c r="Z12" s="73">
        <v>0.18</v>
      </c>
      <c r="AA12" s="69">
        <v>1058</v>
      </c>
    </row>
    <row r="13" spans="1:27" x14ac:dyDescent="0.2">
      <c r="A13" s="69" t="s">
        <v>29</v>
      </c>
      <c r="B13" s="69" t="s">
        <v>36</v>
      </c>
      <c r="C13" s="71">
        <v>0.20759259259259258</v>
      </c>
      <c r="D13" s="69">
        <v>72</v>
      </c>
      <c r="E13" s="69">
        <v>1006</v>
      </c>
      <c r="F13" s="72">
        <v>0.56879999999999997</v>
      </c>
      <c r="G13" s="72">
        <v>0.1968</v>
      </c>
      <c r="H13" s="72">
        <v>0.34549999999999997</v>
      </c>
      <c r="I13" s="72">
        <v>0.371</v>
      </c>
      <c r="J13" s="73">
        <v>1.1399999999999999</v>
      </c>
      <c r="K13" s="72">
        <v>0.52310000000000001</v>
      </c>
      <c r="L13" s="72">
        <v>0.21060000000000001</v>
      </c>
      <c r="M13" s="72">
        <v>0.217</v>
      </c>
      <c r="N13" s="72">
        <v>0.33929999999999999</v>
      </c>
      <c r="O13" s="73">
        <v>0.98</v>
      </c>
      <c r="P13" s="74">
        <v>0.16</v>
      </c>
      <c r="Q13" s="72">
        <v>0.60199999999999998</v>
      </c>
      <c r="R13" s="72">
        <v>0.65449999999999997</v>
      </c>
      <c r="S13" s="73">
        <v>1.06</v>
      </c>
      <c r="T13" s="75">
        <v>0.49299999999999999</v>
      </c>
      <c r="U13" s="73">
        <v>0.21</v>
      </c>
      <c r="V13" s="72">
        <v>0.59560000000000002</v>
      </c>
      <c r="W13" s="72">
        <v>0.78300000000000003</v>
      </c>
      <c r="X13" s="73">
        <v>0.78</v>
      </c>
      <c r="Y13" s="75">
        <v>0.46600000000000003</v>
      </c>
      <c r="Z13" s="73">
        <v>0.16</v>
      </c>
      <c r="AA13" s="69">
        <v>1006</v>
      </c>
    </row>
    <row r="14" spans="1:27" x14ac:dyDescent="0.2">
      <c r="A14" s="69" t="s">
        <v>34</v>
      </c>
      <c r="B14" s="69" t="s">
        <v>33</v>
      </c>
      <c r="C14" s="71">
        <v>0.19268518518518518</v>
      </c>
      <c r="D14" s="69">
        <v>107</v>
      </c>
      <c r="E14" s="69">
        <v>930</v>
      </c>
      <c r="F14" s="72">
        <v>0.58809999999999996</v>
      </c>
      <c r="G14" s="72">
        <v>0.19539999999999999</v>
      </c>
      <c r="H14" s="72">
        <v>0.32240000000000002</v>
      </c>
      <c r="I14" s="72">
        <v>0.28539999999999999</v>
      </c>
      <c r="J14" s="73">
        <v>1.18</v>
      </c>
      <c r="K14" s="72">
        <v>0.48680000000000001</v>
      </c>
      <c r="L14" s="72">
        <v>0.1608</v>
      </c>
      <c r="M14" s="72">
        <v>0.2034</v>
      </c>
      <c r="N14" s="72">
        <v>0.30790000000000001</v>
      </c>
      <c r="O14" s="73">
        <v>1</v>
      </c>
      <c r="P14" s="74">
        <v>0.18</v>
      </c>
      <c r="Q14" s="72">
        <v>0.61839999999999995</v>
      </c>
      <c r="R14" s="72">
        <v>0.67759999999999998</v>
      </c>
      <c r="S14" s="73">
        <v>1.24</v>
      </c>
      <c r="T14" s="75">
        <v>0.56399999999999995</v>
      </c>
      <c r="U14" s="73">
        <v>0.24</v>
      </c>
      <c r="V14" s="72">
        <v>0.5595</v>
      </c>
      <c r="W14" s="72">
        <v>0.79659999999999997</v>
      </c>
      <c r="X14" s="73">
        <v>1.1499999999999999</v>
      </c>
      <c r="Y14" s="75">
        <v>0.52500000000000002</v>
      </c>
      <c r="Z14" s="73">
        <v>0.19</v>
      </c>
      <c r="AA14" s="69">
        <v>930</v>
      </c>
    </row>
    <row r="15" spans="1:27" x14ac:dyDescent="0.2">
      <c r="A15" s="69" t="s">
        <v>28</v>
      </c>
      <c r="B15" s="69" t="s">
        <v>35</v>
      </c>
      <c r="C15" s="71">
        <v>0.18859953703703702</v>
      </c>
      <c r="D15" s="69">
        <v>33</v>
      </c>
      <c r="E15" s="69">
        <v>894</v>
      </c>
      <c r="F15" s="72">
        <v>0.53710000000000002</v>
      </c>
      <c r="G15" s="72">
        <v>0.184</v>
      </c>
      <c r="H15" s="72">
        <v>0.27829999999999999</v>
      </c>
      <c r="I15" s="72">
        <v>0.30499999999999999</v>
      </c>
      <c r="J15" s="73">
        <v>1.08</v>
      </c>
      <c r="K15" s="72">
        <v>0.496</v>
      </c>
      <c r="L15" s="72">
        <v>0.1716</v>
      </c>
      <c r="M15" s="72">
        <v>0.24779999999999999</v>
      </c>
      <c r="N15" s="72">
        <v>0.30209999999999998</v>
      </c>
      <c r="O15" s="73">
        <v>1.03</v>
      </c>
      <c r="P15" s="74">
        <v>0.05</v>
      </c>
      <c r="Q15" s="72">
        <v>0.57179999999999997</v>
      </c>
      <c r="R15" s="72">
        <v>0.72170000000000001</v>
      </c>
      <c r="S15" s="73">
        <v>1.02</v>
      </c>
      <c r="T15" s="75">
        <v>0.47199999999999998</v>
      </c>
      <c r="U15" s="73">
        <v>0.19</v>
      </c>
      <c r="V15" s="72">
        <v>0.5716</v>
      </c>
      <c r="W15" s="72">
        <v>0.75219999999999998</v>
      </c>
      <c r="X15" s="73">
        <v>1.04</v>
      </c>
      <c r="Y15" s="75">
        <v>0.49399999999999999</v>
      </c>
      <c r="Z15" s="73">
        <v>0.18</v>
      </c>
      <c r="AA15" s="69">
        <v>894</v>
      </c>
    </row>
    <row r="16" spans="1:27" x14ac:dyDescent="0.2">
      <c r="A16" s="69" t="s">
        <v>37</v>
      </c>
      <c r="B16" s="69" t="s">
        <v>35</v>
      </c>
      <c r="C16" s="71">
        <v>0.18858796296296296</v>
      </c>
      <c r="D16" s="69">
        <v>3</v>
      </c>
      <c r="E16" s="69">
        <v>855</v>
      </c>
      <c r="F16" s="72">
        <v>0.51690000000000003</v>
      </c>
      <c r="G16" s="72">
        <v>0.1827</v>
      </c>
      <c r="H16" s="72">
        <v>0.25480000000000003</v>
      </c>
      <c r="I16" s="72">
        <v>0.29380000000000001</v>
      </c>
      <c r="J16" s="73">
        <v>1.03</v>
      </c>
      <c r="K16" s="72">
        <v>0.50719999999999998</v>
      </c>
      <c r="L16" s="72">
        <v>0.21260000000000001</v>
      </c>
      <c r="M16" s="72">
        <v>0.25240000000000001</v>
      </c>
      <c r="N16" s="72">
        <v>0.32369999999999999</v>
      </c>
      <c r="O16" s="73">
        <v>1.02</v>
      </c>
      <c r="P16" s="74">
        <v>0.01</v>
      </c>
      <c r="Q16" s="72">
        <v>0.55030000000000001</v>
      </c>
      <c r="R16" s="72">
        <v>0.74519999999999997</v>
      </c>
      <c r="S16" s="73">
        <v>1.1299999999999999</v>
      </c>
      <c r="T16" s="75">
        <v>0.54700000000000004</v>
      </c>
      <c r="U16" s="73">
        <v>0.21</v>
      </c>
      <c r="V16" s="72">
        <v>0.58950000000000002</v>
      </c>
      <c r="W16" s="72">
        <v>0.74760000000000004</v>
      </c>
      <c r="X16" s="73">
        <v>0.88</v>
      </c>
      <c r="Y16" s="75">
        <v>0.52600000000000002</v>
      </c>
      <c r="Z16" s="73">
        <v>0.19</v>
      </c>
      <c r="AA16" s="69">
        <v>855</v>
      </c>
    </row>
    <row r="17" spans="1:27" x14ac:dyDescent="0.2">
      <c r="A17" s="69" t="s">
        <v>28</v>
      </c>
      <c r="B17" s="69" t="s">
        <v>30</v>
      </c>
      <c r="C17" s="71">
        <v>0.18410879629629628</v>
      </c>
      <c r="D17" s="69">
        <v>76</v>
      </c>
      <c r="E17" s="69">
        <v>849</v>
      </c>
      <c r="F17" s="72">
        <v>0.56420000000000003</v>
      </c>
      <c r="G17" s="72">
        <v>0.1799</v>
      </c>
      <c r="H17" s="72">
        <v>0.2893</v>
      </c>
      <c r="I17" s="72">
        <v>0.2596</v>
      </c>
      <c r="J17" s="73">
        <v>1.1299999999999999</v>
      </c>
      <c r="K17" s="72">
        <v>0.46350000000000002</v>
      </c>
      <c r="L17" s="72">
        <v>0.1615</v>
      </c>
      <c r="M17" s="72">
        <v>0.21590000000000001</v>
      </c>
      <c r="N17" s="72">
        <v>0.2893</v>
      </c>
      <c r="O17" s="73">
        <v>0.97</v>
      </c>
      <c r="P17" s="74">
        <v>0.16</v>
      </c>
      <c r="Q17" s="72">
        <v>0.59219999999999995</v>
      </c>
      <c r="R17" s="72">
        <v>0.7107</v>
      </c>
      <c r="S17" s="73">
        <v>1.1599999999999999</v>
      </c>
      <c r="T17" s="75">
        <v>0.48899999999999999</v>
      </c>
      <c r="U17" s="73">
        <v>0.21</v>
      </c>
      <c r="V17" s="72">
        <v>0.53739999999999999</v>
      </c>
      <c r="W17" s="72">
        <v>0.78410000000000002</v>
      </c>
      <c r="X17" s="73">
        <v>0.99</v>
      </c>
      <c r="Y17" s="75">
        <v>0.47899999999999998</v>
      </c>
      <c r="Z17" s="73">
        <v>0.16</v>
      </c>
      <c r="AA17" s="69">
        <v>849</v>
      </c>
    </row>
    <row r="18" spans="1:27" x14ac:dyDescent="0.2">
      <c r="A18" s="69" t="s">
        <v>30</v>
      </c>
      <c r="B18" s="69" t="s">
        <v>37</v>
      </c>
      <c r="C18" s="71">
        <v>0.16796296296296298</v>
      </c>
      <c r="D18" s="69">
        <v>28</v>
      </c>
      <c r="E18" s="69">
        <v>766</v>
      </c>
      <c r="F18" s="72">
        <v>0.5423</v>
      </c>
      <c r="G18" s="72">
        <v>0.18279999999999999</v>
      </c>
      <c r="H18" s="72">
        <v>0.25840000000000002</v>
      </c>
      <c r="I18" s="72">
        <v>0.2727</v>
      </c>
      <c r="J18" s="73">
        <v>1.07</v>
      </c>
      <c r="K18" s="72">
        <v>0.52170000000000005</v>
      </c>
      <c r="L18" s="72">
        <v>0.22189999999999999</v>
      </c>
      <c r="M18" s="72">
        <v>0.22289999999999999</v>
      </c>
      <c r="N18" s="72">
        <v>0.31330000000000002</v>
      </c>
      <c r="O18" s="73">
        <v>0.99</v>
      </c>
      <c r="P18" s="74">
        <v>7.0000000000000007E-2</v>
      </c>
      <c r="Q18" s="72">
        <v>0.57240000000000002</v>
      </c>
      <c r="R18" s="72">
        <v>0.74160000000000004</v>
      </c>
      <c r="S18" s="73">
        <v>1.1100000000000001</v>
      </c>
      <c r="T18" s="75">
        <v>0.50600000000000001</v>
      </c>
      <c r="U18" s="73">
        <v>0.2</v>
      </c>
      <c r="V18" s="72">
        <v>0.59409999999999996</v>
      </c>
      <c r="W18" s="72">
        <v>0.77710000000000001</v>
      </c>
      <c r="X18" s="73">
        <v>0.82</v>
      </c>
      <c r="Y18" s="75">
        <v>0.52600000000000002</v>
      </c>
      <c r="Z18" s="73">
        <v>0.18</v>
      </c>
      <c r="AA18" s="69">
        <v>766</v>
      </c>
    </row>
    <row r="19" spans="1:27" x14ac:dyDescent="0.2">
      <c r="A19" s="69" t="s">
        <v>37</v>
      </c>
      <c r="B19" s="69" t="s">
        <v>34</v>
      </c>
      <c r="C19" s="71">
        <v>0.1597800925925926</v>
      </c>
      <c r="D19" s="69">
        <v>9</v>
      </c>
      <c r="E19" s="69">
        <v>737</v>
      </c>
      <c r="F19" s="72">
        <v>0.51129999999999998</v>
      </c>
      <c r="G19" s="72">
        <v>0.19139999999999999</v>
      </c>
      <c r="H19" s="72">
        <v>0.2727</v>
      </c>
      <c r="I19" s="72">
        <v>0.26450000000000001</v>
      </c>
      <c r="J19" s="73">
        <v>1.03</v>
      </c>
      <c r="K19" s="72">
        <v>0.51219999999999999</v>
      </c>
      <c r="L19" s="72">
        <v>0.21310000000000001</v>
      </c>
      <c r="M19" s="72">
        <v>0.2321</v>
      </c>
      <c r="N19" s="72">
        <v>0.3589</v>
      </c>
      <c r="O19" s="73">
        <v>1.02</v>
      </c>
      <c r="P19" s="74">
        <v>0.01</v>
      </c>
      <c r="Q19" s="72">
        <v>0.55330000000000001</v>
      </c>
      <c r="R19" s="72">
        <v>0.72729999999999995</v>
      </c>
      <c r="S19" s="73">
        <v>1.04</v>
      </c>
      <c r="T19" s="75">
        <v>0.52500000000000002</v>
      </c>
      <c r="U19" s="73">
        <v>0.2</v>
      </c>
      <c r="V19" s="72">
        <v>0.60389999999999999</v>
      </c>
      <c r="W19" s="72">
        <v>0.76790000000000003</v>
      </c>
      <c r="X19" s="73">
        <v>1</v>
      </c>
      <c r="Y19" s="75">
        <v>0.61399999999999999</v>
      </c>
      <c r="Z19" s="73">
        <v>0.21</v>
      </c>
      <c r="AA19" s="69">
        <v>737</v>
      </c>
    </row>
    <row r="20" spans="1:27" x14ac:dyDescent="0.2">
      <c r="A20" s="69" t="s">
        <v>33</v>
      </c>
      <c r="B20" s="69" t="s">
        <v>36</v>
      </c>
      <c r="C20" s="71">
        <v>0.15326388888888889</v>
      </c>
      <c r="D20" s="69">
        <v>93</v>
      </c>
      <c r="E20" s="69">
        <v>730</v>
      </c>
      <c r="F20" s="72">
        <v>0.60029999999999994</v>
      </c>
      <c r="G20" s="72">
        <v>0.21540000000000001</v>
      </c>
      <c r="H20" s="72">
        <v>0.34379999999999999</v>
      </c>
      <c r="I20" s="72">
        <v>0.31719999999999998</v>
      </c>
      <c r="J20" s="73">
        <v>1.18</v>
      </c>
      <c r="K20" s="72">
        <v>0.49509999999999998</v>
      </c>
      <c r="L20" s="72">
        <v>0.15820000000000001</v>
      </c>
      <c r="M20" s="72">
        <v>0.18579999999999999</v>
      </c>
      <c r="N20" s="72">
        <v>0.23680000000000001</v>
      </c>
      <c r="O20" s="73">
        <v>0.99</v>
      </c>
      <c r="P20" s="74">
        <v>0.19</v>
      </c>
      <c r="Q20" s="72">
        <v>0.62760000000000005</v>
      </c>
      <c r="R20" s="72">
        <v>0.65629999999999999</v>
      </c>
      <c r="S20" s="73">
        <v>1.0900000000000001</v>
      </c>
      <c r="T20" s="75">
        <v>0.54300000000000004</v>
      </c>
      <c r="U20" s="73">
        <v>0.23</v>
      </c>
      <c r="V20" s="72">
        <v>0.54559999999999997</v>
      </c>
      <c r="W20" s="72">
        <v>0.81420000000000003</v>
      </c>
      <c r="X20" s="73">
        <v>1.23</v>
      </c>
      <c r="Y20" s="75">
        <v>0.53900000000000003</v>
      </c>
      <c r="Z20" s="73">
        <v>0.19</v>
      </c>
      <c r="AA20" s="69">
        <v>730</v>
      </c>
    </row>
    <row r="21" spans="1:27" x14ac:dyDescent="0.2">
      <c r="A21" s="69" t="s">
        <v>28</v>
      </c>
      <c r="B21" s="69" t="s">
        <v>34</v>
      </c>
      <c r="C21" s="71">
        <v>0.13618055555555555</v>
      </c>
      <c r="D21" s="69">
        <v>54</v>
      </c>
      <c r="E21" s="69">
        <v>628</v>
      </c>
      <c r="F21" s="72">
        <v>0.59130000000000005</v>
      </c>
      <c r="G21" s="72">
        <v>0.18240000000000001</v>
      </c>
      <c r="H21" s="72">
        <v>0.29320000000000002</v>
      </c>
      <c r="I21" s="72">
        <v>0.28520000000000001</v>
      </c>
      <c r="J21" s="73">
        <v>1.18</v>
      </c>
      <c r="K21" s="72">
        <v>0.47410000000000002</v>
      </c>
      <c r="L21" s="72">
        <v>0.1484</v>
      </c>
      <c r="M21" s="72">
        <v>0.25729999999999997</v>
      </c>
      <c r="N21" s="72">
        <v>0.3296</v>
      </c>
      <c r="O21" s="73">
        <v>1.03</v>
      </c>
      <c r="P21" s="74">
        <v>0.14000000000000001</v>
      </c>
      <c r="Q21" s="72">
        <v>0.63180000000000003</v>
      </c>
      <c r="R21" s="72">
        <v>0.70679999999999998</v>
      </c>
      <c r="S21" s="73">
        <v>1.0900000000000001</v>
      </c>
      <c r="T21" s="75">
        <v>0.46300000000000002</v>
      </c>
      <c r="U21" s="73">
        <v>0.2</v>
      </c>
      <c r="V21" s="72">
        <v>0.55249999999999999</v>
      </c>
      <c r="W21" s="72">
        <v>0.74270000000000003</v>
      </c>
      <c r="X21" s="73">
        <v>1.2</v>
      </c>
      <c r="Y21" s="75">
        <v>0.505</v>
      </c>
      <c r="Z21" s="73">
        <v>0.18</v>
      </c>
      <c r="AA21" s="69">
        <v>628</v>
      </c>
    </row>
    <row r="22" spans="1:27" x14ac:dyDescent="0.2">
      <c r="A22" s="69" t="s">
        <v>28</v>
      </c>
      <c r="B22" s="69" t="s">
        <v>36</v>
      </c>
      <c r="C22" s="71">
        <v>0.1358449074074074</v>
      </c>
      <c r="D22" s="69">
        <v>53</v>
      </c>
      <c r="E22" s="69">
        <v>633</v>
      </c>
      <c r="F22" s="72">
        <v>0.5625</v>
      </c>
      <c r="G22" s="72">
        <v>0.17449999999999999</v>
      </c>
      <c r="H22" s="72">
        <v>0.29580000000000001</v>
      </c>
      <c r="I22" s="72">
        <v>0.28310000000000002</v>
      </c>
      <c r="J22" s="73">
        <v>1.1399999999999999</v>
      </c>
      <c r="K22" s="72">
        <v>0.48359999999999997</v>
      </c>
      <c r="L22" s="72">
        <v>0.1474</v>
      </c>
      <c r="M22" s="72">
        <v>0.2326</v>
      </c>
      <c r="N22" s="72">
        <v>0.26279999999999998</v>
      </c>
      <c r="O22" s="73">
        <v>1.01</v>
      </c>
      <c r="P22" s="74">
        <v>0.14000000000000001</v>
      </c>
      <c r="Q22" s="72">
        <v>0.59989999999999999</v>
      </c>
      <c r="R22" s="72">
        <v>0.70420000000000005</v>
      </c>
      <c r="S22" s="73">
        <v>1.1100000000000001</v>
      </c>
      <c r="T22" s="75">
        <v>0.45300000000000001</v>
      </c>
      <c r="U22" s="73">
        <v>0.19</v>
      </c>
      <c r="V22" s="72">
        <v>0.54169999999999996</v>
      </c>
      <c r="W22" s="72">
        <v>0.76739999999999997</v>
      </c>
      <c r="X22" s="73">
        <v>1.26</v>
      </c>
      <c r="Y22" s="75">
        <v>0.51300000000000001</v>
      </c>
      <c r="Z22" s="73">
        <v>0.19</v>
      </c>
      <c r="AA22" s="69">
        <v>633</v>
      </c>
    </row>
    <row r="23" spans="1:27" x14ac:dyDescent="0.2">
      <c r="A23" s="69" t="s">
        <v>37</v>
      </c>
      <c r="B23" s="69" t="s">
        <v>29</v>
      </c>
      <c r="C23" s="71">
        <v>0.11275462962962964</v>
      </c>
      <c r="D23" s="69">
        <v>-46</v>
      </c>
      <c r="E23" s="69">
        <v>498</v>
      </c>
      <c r="F23" s="72">
        <v>0.44019999999999998</v>
      </c>
      <c r="G23" s="72">
        <v>0.2024</v>
      </c>
      <c r="H23" s="72">
        <v>0.24060000000000001</v>
      </c>
      <c r="I23" s="72">
        <v>0.24879999999999999</v>
      </c>
      <c r="J23" s="73">
        <v>0.87</v>
      </c>
      <c r="K23" s="72">
        <v>0.54569999999999996</v>
      </c>
      <c r="L23" s="72">
        <v>0.187</v>
      </c>
      <c r="M23" s="72">
        <v>0.23080000000000001</v>
      </c>
      <c r="N23" s="72">
        <v>0.26919999999999999</v>
      </c>
      <c r="O23" s="73">
        <v>1.08</v>
      </c>
      <c r="P23" s="74">
        <v>-0.21</v>
      </c>
      <c r="Q23" s="72">
        <v>0.47439999999999999</v>
      </c>
      <c r="R23" s="72">
        <v>0.75939999999999996</v>
      </c>
      <c r="S23" s="73">
        <v>0.73</v>
      </c>
      <c r="T23" s="75">
        <v>0.44</v>
      </c>
      <c r="U23" s="73">
        <v>0.15</v>
      </c>
      <c r="V23" s="72">
        <v>0.60370000000000001</v>
      </c>
      <c r="W23" s="72">
        <v>0.76919999999999999</v>
      </c>
      <c r="X23" s="73">
        <v>1.07</v>
      </c>
      <c r="Y23" s="75">
        <v>0.5</v>
      </c>
      <c r="Z23" s="73">
        <v>0.2</v>
      </c>
      <c r="AA23" s="69">
        <v>498</v>
      </c>
    </row>
    <row r="24" spans="1:27" x14ac:dyDescent="0.2">
      <c r="A24" s="69" t="s">
        <v>37</v>
      </c>
      <c r="B24" s="69" t="s">
        <v>33</v>
      </c>
      <c r="C24" s="71">
        <v>9.9861111111111109E-2</v>
      </c>
      <c r="D24" s="69">
        <v>38</v>
      </c>
      <c r="E24" s="69">
        <v>471</v>
      </c>
      <c r="F24" s="72">
        <v>0.56969999999999998</v>
      </c>
      <c r="G24" s="72">
        <v>0.1515</v>
      </c>
      <c r="H24" s="72">
        <v>0.27189999999999998</v>
      </c>
      <c r="I24" s="72">
        <v>0.2404</v>
      </c>
      <c r="J24" s="73">
        <v>1.17</v>
      </c>
      <c r="K24" s="72">
        <v>0.46939999999999998</v>
      </c>
      <c r="L24" s="72">
        <v>0.2167</v>
      </c>
      <c r="M24" s="72">
        <v>0.2389</v>
      </c>
      <c r="N24" s="72">
        <v>0.43890000000000001</v>
      </c>
      <c r="O24" s="73">
        <v>0.97</v>
      </c>
      <c r="P24" s="74">
        <v>0.2</v>
      </c>
      <c r="Q24" s="72">
        <v>0.58699999999999997</v>
      </c>
      <c r="R24" s="72">
        <v>0.72809999999999997</v>
      </c>
      <c r="S24" s="73">
        <v>1.49</v>
      </c>
      <c r="T24" s="75">
        <v>0.5</v>
      </c>
      <c r="U24" s="73">
        <v>0.23</v>
      </c>
      <c r="V24" s="72">
        <v>0.5877</v>
      </c>
      <c r="W24" s="72">
        <v>0.7611</v>
      </c>
      <c r="X24" s="73">
        <v>0.81</v>
      </c>
      <c r="Y24" s="75">
        <v>0.57499999999999996</v>
      </c>
      <c r="Z24" s="73">
        <v>0.18</v>
      </c>
      <c r="AA24" s="69">
        <v>471</v>
      </c>
    </row>
    <row r="25" spans="1:27" x14ac:dyDescent="0.2">
      <c r="A25" s="69" t="s">
        <v>28</v>
      </c>
      <c r="B25" s="69" t="s">
        <v>29</v>
      </c>
      <c r="C25" s="71">
        <v>9.4710648148148155E-2</v>
      </c>
      <c r="D25" s="69">
        <v>-10</v>
      </c>
      <c r="E25" s="69">
        <v>443</v>
      </c>
      <c r="F25" s="72">
        <v>0.51070000000000004</v>
      </c>
      <c r="G25" s="72">
        <v>0.19</v>
      </c>
      <c r="H25" s="72">
        <v>0.31859999999999999</v>
      </c>
      <c r="I25" s="72">
        <v>0.33160000000000001</v>
      </c>
      <c r="J25" s="73">
        <v>1.05</v>
      </c>
      <c r="K25" s="72">
        <v>0.51580000000000004</v>
      </c>
      <c r="L25" s="72">
        <v>0.1532</v>
      </c>
      <c r="M25" s="72">
        <v>0.2797</v>
      </c>
      <c r="N25" s="72">
        <v>0.36320000000000002</v>
      </c>
      <c r="O25" s="73">
        <v>1.0900000000000001</v>
      </c>
      <c r="P25" s="74">
        <v>-0.04</v>
      </c>
      <c r="Q25" s="72">
        <v>0.5413</v>
      </c>
      <c r="R25" s="72">
        <v>0.68140000000000001</v>
      </c>
      <c r="S25" s="73">
        <v>0.88</v>
      </c>
      <c r="T25" s="75">
        <v>0.435</v>
      </c>
      <c r="U25" s="73">
        <v>0.17</v>
      </c>
      <c r="V25" s="72">
        <v>0.5897</v>
      </c>
      <c r="W25" s="72">
        <v>0.72030000000000005</v>
      </c>
      <c r="X25" s="73">
        <v>1.1200000000000001</v>
      </c>
      <c r="Y25" s="75">
        <v>0.44700000000000001</v>
      </c>
      <c r="Z25" s="73">
        <v>0.17</v>
      </c>
      <c r="AA25" s="69">
        <v>443</v>
      </c>
    </row>
    <row r="26" spans="1:27" x14ac:dyDescent="0.2">
      <c r="A26" s="69" t="s">
        <v>35</v>
      </c>
      <c r="B26" s="69" t="s">
        <v>39</v>
      </c>
      <c r="C26" s="71">
        <v>9.0543981481481475E-2</v>
      </c>
      <c r="D26" s="69">
        <v>-8</v>
      </c>
      <c r="E26" s="69">
        <v>436</v>
      </c>
      <c r="F26" s="72">
        <v>0.51870000000000005</v>
      </c>
      <c r="G26" s="72">
        <v>0.20369999999999999</v>
      </c>
      <c r="H26" s="72">
        <v>0.26469999999999999</v>
      </c>
      <c r="I26" s="72">
        <v>0.17649999999999999</v>
      </c>
      <c r="J26" s="73">
        <v>1.02</v>
      </c>
      <c r="K26" s="72">
        <v>0.50870000000000004</v>
      </c>
      <c r="L26" s="72">
        <v>0.1636</v>
      </c>
      <c r="M26" s="72">
        <v>0.17169999999999999</v>
      </c>
      <c r="N26" s="72">
        <v>0.38150000000000001</v>
      </c>
      <c r="O26" s="73">
        <v>1.04</v>
      </c>
      <c r="P26" s="74">
        <v>-0.02</v>
      </c>
      <c r="Q26" s="72">
        <v>0.54590000000000005</v>
      </c>
      <c r="R26" s="72">
        <v>0.73529999999999995</v>
      </c>
      <c r="S26" s="73">
        <v>0.98</v>
      </c>
      <c r="T26" s="75">
        <v>0.50600000000000001</v>
      </c>
      <c r="U26" s="73">
        <v>0.2</v>
      </c>
      <c r="V26" s="72">
        <v>0.6079</v>
      </c>
      <c r="W26" s="72">
        <v>0.82830000000000004</v>
      </c>
      <c r="X26" s="73">
        <v>1.06</v>
      </c>
      <c r="Y26" s="75">
        <v>0.48699999999999999</v>
      </c>
      <c r="Z26" s="73">
        <v>0.17</v>
      </c>
      <c r="AA26" s="69">
        <v>436</v>
      </c>
    </row>
    <row r="27" spans="1:27" x14ac:dyDescent="0.2">
      <c r="A27" s="69" t="s">
        <v>28</v>
      </c>
      <c r="B27" s="69" t="s">
        <v>37</v>
      </c>
      <c r="C27" s="71">
        <v>8.1168981481481481E-2</v>
      </c>
      <c r="D27" s="69">
        <v>-10</v>
      </c>
      <c r="E27" s="69">
        <v>370</v>
      </c>
      <c r="F27" s="72">
        <v>0.55700000000000005</v>
      </c>
      <c r="G27" s="72">
        <v>0.21740000000000001</v>
      </c>
      <c r="H27" s="72">
        <v>0.29549999999999998</v>
      </c>
      <c r="I27" s="72">
        <v>0.30199999999999999</v>
      </c>
      <c r="J27" s="73">
        <v>1.04</v>
      </c>
      <c r="K27" s="72">
        <v>0.52190000000000003</v>
      </c>
      <c r="L27" s="72">
        <v>0.18279999999999999</v>
      </c>
      <c r="M27" s="72">
        <v>0.2747</v>
      </c>
      <c r="N27" s="72">
        <v>0.3</v>
      </c>
      <c r="O27" s="73">
        <v>1.0900000000000001</v>
      </c>
      <c r="P27" s="74">
        <v>-0.04</v>
      </c>
      <c r="Q27" s="72">
        <v>0.56869999999999998</v>
      </c>
      <c r="R27" s="72">
        <v>0.70450000000000002</v>
      </c>
      <c r="S27" s="73">
        <v>0.98</v>
      </c>
      <c r="T27" s="75">
        <v>0.53400000000000003</v>
      </c>
      <c r="U27" s="73">
        <v>0.21</v>
      </c>
      <c r="V27" s="72">
        <v>0.59219999999999995</v>
      </c>
      <c r="W27" s="72">
        <v>0.72529999999999994</v>
      </c>
      <c r="X27" s="73">
        <v>1.03</v>
      </c>
      <c r="Y27" s="75">
        <v>0.48599999999999999</v>
      </c>
      <c r="Z27" s="73">
        <v>0.19</v>
      </c>
      <c r="AA27" s="69">
        <v>370</v>
      </c>
    </row>
    <row r="28" spans="1:27" x14ac:dyDescent="0.2">
      <c r="A28" s="69" t="s">
        <v>29</v>
      </c>
      <c r="B28" s="69" t="s">
        <v>33</v>
      </c>
      <c r="C28" s="71">
        <v>7.4178240740740739E-2</v>
      </c>
      <c r="D28" s="69">
        <v>32</v>
      </c>
      <c r="E28" s="69">
        <v>359</v>
      </c>
      <c r="F28" s="72">
        <v>0.54930000000000001</v>
      </c>
      <c r="G28" s="72">
        <v>0.15820000000000001</v>
      </c>
      <c r="H28" s="72">
        <v>0.27589999999999998</v>
      </c>
      <c r="I28" s="72">
        <v>0.32890000000000003</v>
      </c>
      <c r="J28" s="73">
        <v>1.1299999999999999</v>
      </c>
      <c r="K28" s="72">
        <v>0.49630000000000002</v>
      </c>
      <c r="L28" s="72">
        <v>0.2253</v>
      </c>
      <c r="M28" s="72">
        <v>0.15659999999999999</v>
      </c>
      <c r="N28" s="72">
        <v>0.38059999999999999</v>
      </c>
      <c r="O28" s="73">
        <v>0.92</v>
      </c>
      <c r="P28" s="74">
        <v>0.21</v>
      </c>
      <c r="Q28" s="72">
        <v>0.57469999999999999</v>
      </c>
      <c r="R28" s="72">
        <v>0.72409999999999997</v>
      </c>
      <c r="S28" s="73">
        <v>1.1399999999999999</v>
      </c>
      <c r="T28" s="75">
        <v>0.42699999999999999</v>
      </c>
      <c r="U28" s="73">
        <v>0.18</v>
      </c>
      <c r="V28" s="72">
        <v>0.57840000000000003</v>
      </c>
      <c r="W28" s="72">
        <v>0.84340000000000004</v>
      </c>
      <c r="X28" s="73">
        <v>0.71</v>
      </c>
      <c r="Y28" s="75">
        <v>0.5</v>
      </c>
      <c r="Z28" s="73">
        <v>0.16</v>
      </c>
      <c r="AA28" s="69">
        <v>359</v>
      </c>
    </row>
    <row r="29" spans="1:27" x14ac:dyDescent="0.2">
      <c r="A29" s="69" t="s">
        <v>29</v>
      </c>
      <c r="B29" s="69" t="s">
        <v>39</v>
      </c>
      <c r="C29" s="71">
        <v>6.3379629629629633E-2</v>
      </c>
      <c r="D29" s="69">
        <v>-31</v>
      </c>
      <c r="E29" s="69">
        <v>290</v>
      </c>
      <c r="F29" s="72">
        <v>0.4511</v>
      </c>
      <c r="G29" s="72">
        <v>0.1888</v>
      </c>
      <c r="H29" s="72">
        <v>0.3165</v>
      </c>
      <c r="I29" s="72">
        <v>0.1729</v>
      </c>
      <c r="J29" s="73">
        <v>0.95</v>
      </c>
      <c r="K29" s="72">
        <v>0.59919999999999995</v>
      </c>
      <c r="L29" s="72">
        <v>0.1837</v>
      </c>
      <c r="M29" s="72">
        <v>0.21310000000000001</v>
      </c>
      <c r="N29" s="72">
        <v>0.2727</v>
      </c>
      <c r="O29" s="73">
        <v>1.1399999999999999</v>
      </c>
      <c r="P29" s="74">
        <v>-0.19</v>
      </c>
      <c r="Q29" s="72">
        <v>0.47510000000000002</v>
      </c>
      <c r="R29" s="72">
        <v>0.6835</v>
      </c>
      <c r="S29" s="73">
        <v>0.81</v>
      </c>
      <c r="T29" s="75">
        <v>0.41499999999999998</v>
      </c>
      <c r="U29" s="73">
        <v>0.15</v>
      </c>
      <c r="V29" s="72">
        <v>0.65100000000000002</v>
      </c>
      <c r="W29" s="72">
        <v>0.78690000000000004</v>
      </c>
      <c r="X29" s="73">
        <v>1.33</v>
      </c>
      <c r="Y29" s="75">
        <v>0.58099999999999996</v>
      </c>
      <c r="Z29" s="73">
        <v>0.24</v>
      </c>
      <c r="AA29" s="69">
        <v>290</v>
      </c>
    </row>
    <row r="30" spans="1:27" x14ac:dyDescent="0.2">
      <c r="A30" s="69" t="s">
        <v>40</v>
      </c>
      <c r="B30" s="69" t="s">
        <v>35</v>
      </c>
      <c r="C30" s="71">
        <v>6.1400462962962969E-2</v>
      </c>
      <c r="D30" s="69">
        <v>12</v>
      </c>
      <c r="E30" s="69">
        <v>320</v>
      </c>
      <c r="F30" s="72">
        <v>0.58550000000000002</v>
      </c>
      <c r="G30" s="72">
        <v>0.20649999999999999</v>
      </c>
      <c r="H30" s="72">
        <v>0.254</v>
      </c>
      <c r="I30" s="72">
        <v>0.39319999999999999</v>
      </c>
      <c r="J30" s="73">
        <v>1.1000000000000001</v>
      </c>
      <c r="K30" s="72">
        <v>0.54069999999999996</v>
      </c>
      <c r="L30" s="72">
        <v>0.19389999999999999</v>
      </c>
      <c r="M30" s="72">
        <v>0.18179999999999999</v>
      </c>
      <c r="N30" s="72">
        <v>0.39019999999999999</v>
      </c>
      <c r="O30" s="73">
        <v>0.96</v>
      </c>
      <c r="P30" s="74">
        <v>0.14000000000000001</v>
      </c>
      <c r="Q30" s="72">
        <v>0.623</v>
      </c>
      <c r="R30" s="72">
        <v>0.746</v>
      </c>
      <c r="S30" s="73">
        <v>1.03</v>
      </c>
      <c r="T30" s="75">
        <v>0.55000000000000004</v>
      </c>
      <c r="U30" s="73">
        <v>0.21</v>
      </c>
      <c r="V30" s="72">
        <v>0.59519999999999995</v>
      </c>
      <c r="W30" s="72">
        <v>0.81820000000000004</v>
      </c>
      <c r="X30" s="73">
        <v>0.91</v>
      </c>
      <c r="Y30" s="75">
        <v>0.48299999999999998</v>
      </c>
      <c r="Z30" s="73">
        <v>0.18</v>
      </c>
      <c r="AA30" s="69">
        <v>320</v>
      </c>
    </row>
    <row r="31" spans="1:27" x14ac:dyDescent="0.2">
      <c r="A31" s="69" t="s">
        <v>34</v>
      </c>
      <c r="B31" s="69" t="s">
        <v>39</v>
      </c>
      <c r="C31" s="71">
        <v>5.8240740740740739E-2</v>
      </c>
      <c r="D31" s="69">
        <v>-2</v>
      </c>
      <c r="E31" s="69">
        <v>277</v>
      </c>
      <c r="F31" s="72">
        <v>0.56030000000000002</v>
      </c>
      <c r="G31" s="72">
        <v>0.18840000000000001</v>
      </c>
      <c r="H31" s="72">
        <v>0.25419999999999998</v>
      </c>
      <c r="I31" s="72">
        <v>0.2069</v>
      </c>
      <c r="J31" s="73">
        <v>1.0900000000000001</v>
      </c>
      <c r="K31" s="72">
        <v>0.50849999999999995</v>
      </c>
      <c r="L31" s="72">
        <v>0.1439</v>
      </c>
      <c r="M31" s="72">
        <v>0.2286</v>
      </c>
      <c r="N31" s="72">
        <v>0.35899999999999999</v>
      </c>
      <c r="O31" s="73">
        <v>1.0900000000000001</v>
      </c>
      <c r="P31" s="74">
        <v>-0.01</v>
      </c>
      <c r="Q31" s="72">
        <v>0.59260000000000002</v>
      </c>
      <c r="R31" s="72">
        <v>0.74580000000000002</v>
      </c>
      <c r="S31" s="73">
        <v>1.19</v>
      </c>
      <c r="T31" s="75">
        <v>0.54400000000000004</v>
      </c>
      <c r="U31" s="73">
        <v>0.22</v>
      </c>
      <c r="V31" s="72">
        <v>0.60199999999999998</v>
      </c>
      <c r="W31" s="72">
        <v>0.77139999999999997</v>
      </c>
      <c r="X31" s="73">
        <v>1.35</v>
      </c>
      <c r="Y31" s="75">
        <v>0.51900000000000002</v>
      </c>
      <c r="Z31" s="73">
        <v>0.19</v>
      </c>
      <c r="AA31" s="69">
        <v>277</v>
      </c>
    </row>
    <row r="32" spans="1:27" x14ac:dyDescent="0.2">
      <c r="A32" s="69" t="s">
        <v>28</v>
      </c>
      <c r="B32" s="69" t="s">
        <v>33</v>
      </c>
      <c r="C32" s="71">
        <v>5.6898148148148149E-2</v>
      </c>
      <c r="D32" s="69">
        <v>12</v>
      </c>
      <c r="E32" s="69">
        <v>258</v>
      </c>
      <c r="F32" s="72">
        <v>0.58479999999999999</v>
      </c>
      <c r="G32" s="72">
        <v>0.21260000000000001</v>
      </c>
      <c r="H32" s="72">
        <v>0.35589999999999999</v>
      </c>
      <c r="I32" s="72">
        <v>0.22320000000000001</v>
      </c>
      <c r="J32" s="73">
        <v>1.1299999999999999</v>
      </c>
      <c r="K32" s="72">
        <v>0.48609999999999998</v>
      </c>
      <c r="L32" s="72">
        <v>0.1603</v>
      </c>
      <c r="M32" s="72">
        <v>0.25369999999999998</v>
      </c>
      <c r="N32" s="72">
        <v>0.37040000000000001</v>
      </c>
      <c r="O32" s="73">
        <v>1.01</v>
      </c>
      <c r="P32" s="74">
        <v>0.13</v>
      </c>
      <c r="Q32" s="72">
        <v>0.58540000000000003</v>
      </c>
      <c r="R32" s="72">
        <v>0.64410000000000001</v>
      </c>
      <c r="S32" s="73">
        <v>1</v>
      </c>
      <c r="T32" s="75">
        <v>0.45</v>
      </c>
      <c r="U32" s="73">
        <v>0.21</v>
      </c>
      <c r="V32" s="72">
        <v>0.56510000000000005</v>
      </c>
      <c r="W32" s="72">
        <v>0.74629999999999996</v>
      </c>
      <c r="X32" s="73">
        <v>1.29</v>
      </c>
      <c r="Y32" s="75">
        <v>0.6</v>
      </c>
      <c r="Z32" s="73">
        <v>0.21</v>
      </c>
      <c r="AA32" s="69">
        <v>258</v>
      </c>
    </row>
    <row r="33" spans="1:27" x14ac:dyDescent="0.2">
      <c r="A33" s="69" t="s">
        <v>28</v>
      </c>
      <c r="B33" s="69" t="s">
        <v>39</v>
      </c>
      <c r="C33" s="71">
        <v>5.3148148148148146E-2</v>
      </c>
      <c r="D33" s="69">
        <v>-22</v>
      </c>
      <c r="E33" s="69">
        <v>251</v>
      </c>
      <c r="F33" s="72">
        <v>0.51870000000000005</v>
      </c>
      <c r="G33" s="72">
        <v>0.26769999999999999</v>
      </c>
      <c r="H33" s="72">
        <v>0.3448</v>
      </c>
      <c r="I33" s="72">
        <v>0.15890000000000001</v>
      </c>
      <c r="J33" s="73">
        <v>0.96</v>
      </c>
      <c r="K33" s="72">
        <v>0.57650000000000001</v>
      </c>
      <c r="L33" s="72">
        <v>0.2016</v>
      </c>
      <c r="M33" s="72">
        <v>0.32690000000000002</v>
      </c>
      <c r="N33" s="72">
        <v>0.4592</v>
      </c>
      <c r="O33" s="73">
        <v>1.1599999999999999</v>
      </c>
      <c r="P33" s="74">
        <v>-0.2</v>
      </c>
      <c r="Q33" s="72">
        <v>0.53280000000000005</v>
      </c>
      <c r="R33" s="72">
        <v>0.6552</v>
      </c>
      <c r="S33" s="73">
        <v>0.71</v>
      </c>
      <c r="T33" s="75">
        <v>0.49</v>
      </c>
      <c r="U33" s="73">
        <v>0.19</v>
      </c>
      <c r="V33" s="72">
        <v>0.6673</v>
      </c>
      <c r="W33" s="72">
        <v>0.67310000000000003</v>
      </c>
      <c r="X33" s="73">
        <v>1.08</v>
      </c>
      <c r="Y33" s="75">
        <v>0.55100000000000005</v>
      </c>
      <c r="Z33" s="73">
        <v>0.22</v>
      </c>
      <c r="AA33" s="69">
        <v>251</v>
      </c>
    </row>
    <row r="34" spans="1:27" x14ac:dyDescent="0.2">
      <c r="A34" s="69" t="s">
        <v>36</v>
      </c>
      <c r="B34" s="69" t="s">
        <v>39</v>
      </c>
      <c r="C34" s="71">
        <v>5.1944444444444439E-2</v>
      </c>
      <c r="D34" s="69">
        <v>11</v>
      </c>
      <c r="E34" s="69">
        <v>257</v>
      </c>
      <c r="F34" s="72">
        <v>0.59130000000000005</v>
      </c>
      <c r="G34" s="72">
        <v>0.23619999999999999</v>
      </c>
      <c r="H34" s="72">
        <v>0.31369999999999998</v>
      </c>
      <c r="I34" s="72">
        <v>0.1923</v>
      </c>
      <c r="J34" s="73">
        <v>1.0900000000000001</v>
      </c>
      <c r="K34" s="72">
        <v>0.51870000000000005</v>
      </c>
      <c r="L34" s="72">
        <v>0.1769</v>
      </c>
      <c r="M34" s="72">
        <v>0.1404</v>
      </c>
      <c r="N34" s="72">
        <v>0.215</v>
      </c>
      <c r="O34" s="73">
        <v>0.98</v>
      </c>
      <c r="P34" s="74">
        <v>0.11</v>
      </c>
      <c r="Q34" s="72">
        <v>0.61609999999999998</v>
      </c>
      <c r="R34" s="72">
        <v>0.68630000000000002</v>
      </c>
      <c r="S34" s="73">
        <v>0.83</v>
      </c>
      <c r="T34" s="75">
        <v>0.45500000000000002</v>
      </c>
      <c r="U34" s="73">
        <v>0.2</v>
      </c>
      <c r="V34" s="72">
        <v>0.57110000000000005</v>
      </c>
      <c r="W34" s="72">
        <v>0.85960000000000003</v>
      </c>
      <c r="X34" s="73">
        <v>1</v>
      </c>
      <c r="Y34" s="75">
        <v>0.47899999999999998</v>
      </c>
      <c r="Z34" s="73">
        <v>0.18</v>
      </c>
      <c r="AA34" s="69">
        <v>257</v>
      </c>
    </row>
    <row r="35" spans="1:27" x14ac:dyDescent="0.2">
      <c r="A35" s="69" t="s">
        <v>33</v>
      </c>
      <c r="B35" s="69" t="s">
        <v>39</v>
      </c>
      <c r="C35" s="71">
        <v>4.854166666666667E-2</v>
      </c>
      <c r="D35" s="69">
        <v>23</v>
      </c>
      <c r="E35" s="69">
        <v>227</v>
      </c>
      <c r="F35" s="72">
        <v>0.57350000000000001</v>
      </c>
      <c r="G35" s="72">
        <v>0.16070000000000001</v>
      </c>
      <c r="H35" s="72">
        <v>0.22220000000000001</v>
      </c>
      <c r="I35" s="72">
        <v>0.18629999999999999</v>
      </c>
      <c r="J35" s="73">
        <v>1.18</v>
      </c>
      <c r="K35" s="72">
        <v>0.48209999999999997</v>
      </c>
      <c r="L35" s="72">
        <v>0.16520000000000001</v>
      </c>
      <c r="M35" s="72">
        <v>0.16070000000000001</v>
      </c>
      <c r="N35" s="72">
        <v>0.52380000000000004</v>
      </c>
      <c r="O35" s="73">
        <v>0.95</v>
      </c>
      <c r="P35" s="74">
        <v>0.23</v>
      </c>
      <c r="Q35" s="72">
        <v>0.59799999999999998</v>
      </c>
      <c r="R35" s="72">
        <v>0.77780000000000005</v>
      </c>
      <c r="S35" s="73">
        <v>1.56</v>
      </c>
      <c r="T35" s="75">
        <v>0.56000000000000005</v>
      </c>
      <c r="U35" s="73">
        <v>0.25</v>
      </c>
      <c r="V35" s="72">
        <v>0.58179999999999998</v>
      </c>
      <c r="W35" s="72">
        <v>0.83930000000000005</v>
      </c>
      <c r="X35" s="73">
        <v>0.95</v>
      </c>
      <c r="Y35" s="75">
        <v>0.52900000000000003</v>
      </c>
      <c r="Z35" s="73">
        <v>0.16</v>
      </c>
      <c r="AA35" s="69">
        <v>227</v>
      </c>
    </row>
    <row r="36" spans="1:27" x14ac:dyDescent="0.2">
      <c r="A36" s="69" t="s">
        <v>30</v>
      </c>
      <c r="B36" s="69" t="s">
        <v>40</v>
      </c>
      <c r="C36" s="71">
        <v>4.8148148148148141E-2</v>
      </c>
      <c r="D36" s="69">
        <v>17</v>
      </c>
      <c r="E36" s="69">
        <v>238</v>
      </c>
      <c r="F36" s="72">
        <v>0.56989999999999996</v>
      </c>
      <c r="G36" s="72">
        <v>0.2155</v>
      </c>
      <c r="H36" s="72">
        <v>0.36730000000000002</v>
      </c>
      <c r="I36" s="72">
        <v>0.3548</v>
      </c>
      <c r="J36" s="73">
        <v>1.1399999999999999</v>
      </c>
      <c r="K36" s="72">
        <v>0.53890000000000005</v>
      </c>
      <c r="L36" s="72">
        <v>0.2049</v>
      </c>
      <c r="M36" s="72">
        <v>0.1636</v>
      </c>
      <c r="N36" s="72">
        <v>0.37780000000000002</v>
      </c>
      <c r="O36" s="73">
        <v>0.94</v>
      </c>
      <c r="P36" s="74">
        <v>0.2</v>
      </c>
      <c r="Q36" s="72">
        <v>0.61380000000000001</v>
      </c>
      <c r="R36" s="72">
        <v>0.63270000000000004</v>
      </c>
      <c r="S36" s="73">
        <v>1.04</v>
      </c>
      <c r="T36" s="75">
        <v>0.53100000000000003</v>
      </c>
      <c r="U36" s="73">
        <v>0.22</v>
      </c>
      <c r="V36" s="72">
        <v>0.58989999999999998</v>
      </c>
      <c r="W36" s="72">
        <v>0.83640000000000003</v>
      </c>
      <c r="X36" s="73">
        <v>0.76</v>
      </c>
      <c r="Y36" s="75">
        <v>0.442</v>
      </c>
      <c r="Z36" s="73">
        <v>0.16</v>
      </c>
      <c r="AA36" s="69">
        <v>238</v>
      </c>
    </row>
    <row r="37" spans="1:27" x14ac:dyDescent="0.2">
      <c r="A37" s="69" t="s">
        <v>37</v>
      </c>
      <c r="B37" s="69" t="s">
        <v>39</v>
      </c>
      <c r="C37" s="71">
        <v>4.7037037037037037E-2</v>
      </c>
      <c r="D37" s="69">
        <v>-41</v>
      </c>
      <c r="E37" s="69">
        <v>210</v>
      </c>
      <c r="F37" s="72">
        <v>0.4158</v>
      </c>
      <c r="G37" s="72">
        <v>0.16500000000000001</v>
      </c>
      <c r="H37" s="72">
        <v>0.26669999999999999</v>
      </c>
      <c r="I37" s="72">
        <v>0.1895</v>
      </c>
      <c r="J37" s="73">
        <v>0.89</v>
      </c>
      <c r="K37" s="72">
        <v>0.56179999999999997</v>
      </c>
      <c r="L37" s="72">
        <v>0.14949999999999999</v>
      </c>
      <c r="M37" s="72">
        <v>0.3125</v>
      </c>
      <c r="N37" s="72">
        <v>0.49440000000000001</v>
      </c>
      <c r="O37" s="73">
        <v>1.24</v>
      </c>
      <c r="P37" s="74">
        <v>-0.35</v>
      </c>
      <c r="Q37" s="72">
        <v>0.44690000000000002</v>
      </c>
      <c r="R37" s="72">
        <v>0.73329999999999995</v>
      </c>
      <c r="S37" s="73">
        <v>1.18</v>
      </c>
      <c r="T37" s="75">
        <v>0.58799999999999997</v>
      </c>
      <c r="U37" s="73">
        <v>0.19</v>
      </c>
      <c r="V37" s="72">
        <v>0.67390000000000005</v>
      </c>
      <c r="W37" s="72">
        <v>0.6875</v>
      </c>
      <c r="X37" s="73">
        <v>1.5</v>
      </c>
      <c r="Y37" s="75">
        <v>0.54500000000000004</v>
      </c>
      <c r="Z37" s="73">
        <v>0.22</v>
      </c>
      <c r="AA37" s="69">
        <v>210</v>
      </c>
    </row>
    <row r="38" spans="1:27" x14ac:dyDescent="0.2">
      <c r="A38" s="69" t="s">
        <v>31</v>
      </c>
      <c r="B38" s="69" t="s">
        <v>35</v>
      </c>
      <c r="C38" s="71">
        <v>3.5266203703703702E-2</v>
      </c>
      <c r="D38" s="69">
        <v>13</v>
      </c>
      <c r="E38" s="69">
        <v>172</v>
      </c>
      <c r="F38" s="72">
        <v>0.52500000000000002</v>
      </c>
      <c r="G38" s="72">
        <v>0.14119999999999999</v>
      </c>
      <c r="H38" s="72">
        <v>0.28260000000000002</v>
      </c>
      <c r="I38" s="72">
        <v>0.125</v>
      </c>
      <c r="J38" s="73">
        <v>1.05</v>
      </c>
      <c r="K38" s="72">
        <v>0.41889999999999999</v>
      </c>
      <c r="L38" s="72">
        <v>0.12640000000000001</v>
      </c>
      <c r="M38" s="72">
        <v>0.21820000000000001</v>
      </c>
      <c r="N38" s="72">
        <v>0.35139999999999999</v>
      </c>
      <c r="O38" s="73">
        <v>0.87</v>
      </c>
      <c r="P38" s="74">
        <v>0.17</v>
      </c>
      <c r="Q38" s="72">
        <v>0.52729999999999999</v>
      </c>
      <c r="R38" s="72">
        <v>0.71740000000000004</v>
      </c>
      <c r="S38" s="73">
        <v>1.33</v>
      </c>
      <c r="T38" s="75">
        <v>0.45700000000000002</v>
      </c>
      <c r="U38" s="73">
        <v>0.19</v>
      </c>
      <c r="V38" s="72">
        <v>0.47670000000000001</v>
      </c>
      <c r="W38" s="72">
        <v>0.78180000000000005</v>
      </c>
      <c r="X38" s="73">
        <v>1.18</v>
      </c>
      <c r="Y38" s="75">
        <v>0.46400000000000002</v>
      </c>
      <c r="Z38" s="73">
        <v>0.15</v>
      </c>
      <c r="AA38" s="69">
        <v>172</v>
      </c>
    </row>
    <row r="39" spans="1:27" x14ac:dyDescent="0.2">
      <c r="A39" s="69" t="s">
        <v>40</v>
      </c>
      <c r="B39" s="69" t="s">
        <v>34</v>
      </c>
      <c r="C39" s="71">
        <v>3.4930555555555555E-2</v>
      </c>
      <c r="D39" s="69">
        <v>-16</v>
      </c>
      <c r="E39" s="69">
        <v>175</v>
      </c>
      <c r="F39" s="72">
        <v>0.52380000000000004</v>
      </c>
      <c r="G39" s="72">
        <v>0.21690000000000001</v>
      </c>
      <c r="H39" s="72">
        <v>0.2286</v>
      </c>
      <c r="I39" s="72">
        <v>0.30159999999999998</v>
      </c>
      <c r="J39" s="73">
        <v>1</v>
      </c>
      <c r="K39" s="72">
        <v>0.56520000000000004</v>
      </c>
      <c r="L39" s="72">
        <v>0.1522</v>
      </c>
      <c r="M39" s="72">
        <v>0.2</v>
      </c>
      <c r="N39" s="72">
        <v>0.49280000000000002</v>
      </c>
      <c r="O39" s="73">
        <v>1.08</v>
      </c>
      <c r="P39" s="74">
        <v>-0.08</v>
      </c>
      <c r="Q39" s="72">
        <v>0.58160000000000001</v>
      </c>
      <c r="R39" s="72">
        <v>0.77139999999999997</v>
      </c>
      <c r="S39" s="73">
        <v>0.94</v>
      </c>
      <c r="T39" s="75">
        <v>0.58599999999999997</v>
      </c>
      <c r="U39" s="73">
        <v>0.2</v>
      </c>
      <c r="V39" s="72">
        <v>0.6472</v>
      </c>
      <c r="W39" s="72">
        <v>0.8</v>
      </c>
      <c r="X39" s="73">
        <v>1.57</v>
      </c>
      <c r="Y39" s="75">
        <v>0.629</v>
      </c>
      <c r="Z39" s="73">
        <v>0.24</v>
      </c>
      <c r="AA39" s="69">
        <v>175</v>
      </c>
    </row>
    <row r="40" spans="1:27" x14ac:dyDescent="0.2">
      <c r="A40" s="69" t="s">
        <v>40</v>
      </c>
      <c r="B40" s="69" t="s">
        <v>36</v>
      </c>
      <c r="C40" s="71">
        <v>3.4178240740740738E-2</v>
      </c>
      <c r="D40" s="69">
        <v>1</v>
      </c>
      <c r="E40" s="69">
        <v>165</v>
      </c>
      <c r="F40" s="72">
        <v>0.48480000000000001</v>
      </c>
      <c r="G40" s="72">
        <v>0.21249999999999999</v>
      </c>
      <c r="H40" s="72">
        <v>0.375</v>
      </c>
      <c r="I40" s="72">
        <v>0.40910000000000002</v>
      </c>
      <c r="J40" s="73">
        <v>1.06</v>
      </c>
      <c r="K40" s="72">
        <v>0.53910000000000002</v>
      </c>
      <c r="L40" s="72">
        <v>0.18820000000000001</v>
      </c>
      <c r="M40" s="72">
        <v>0.22500000000000001</v>
      </c>
      <c r="N40" s="72">
        <v>0.4219</v>
      </c>
      <c r="O40" s="73">
        <v>0.99</v>
      </c>
      <c r="P40" s="74">
        <v>7.0000000000000007E-2</v>
      </c>
      <c r="Q40" s="72">
        <v>0.54569999999999996</v>
      </c>
      <c r="R40" s="72">
        <v>0.625</v>
      </c>
      <c r="S40" s="73">
        <v>0.71</v>
      </c>
      <c r="T40" s="75">
        <v>0.4</v>
      </c>
      <c r="U40" s="73">
        <v>0.15</v>
      </c>
      <c r="V40" s="72">
        <v>0.60050000000000003</v>
      </c>
      <c r="W40" s="72">
        <v>0.77500000000000002</v>
      </c>
      <c r="X40" s="73">
        <v>0.81</v>
      </c>
      <c r="Y40" s="75">
        <v>0.41899999999999998</v>
      </c>
      <c r="Z40" s="73">
        <v>0.15</v>
      </c>
      <c r="AA40" s="69">
        <v>165</v>
      </c>
    </row>
    <row r="41" spans="1:27" x14ac:dyDescent="0.2">
      <c r="A41" s="69" t="s">
        <v>28</v>
      </c>
      <c r="B41" s="69" t="s">
        <v>32</v>
      </c>
      <c r="C41" s="71">
        <v>3.3773148148148149E-2</v>
      </c>
      <c r="D41" s="69">
        <v>-10</v>
      </c>
      <c r="E41" s="69">
        <v>152</v>
      </c>
      <c r="F41" s="72">
        <v>0.59840000000000004</v>
      </c>
      <c r="G41" s="72">
        <v>0.2208</v>
      </c>
      <c r="H41" s="72">
        <v>0.2727</v>
      </c>
      <c r="I41" s="72">
        <v>0.22950000000000001</v>
      </c>
      <c r="J41" s="73">
        <v>1.04</v>
      </c>
      <c r="K41" s="72">
        <v>0.55649999999999999</v>
      </c>
      <c r="L41" s="72">
        <v>0.24</v>
      </c>
      <c r="M41" s="72">
        <v>0.36670000000000003</v>
      </c>
      <c r="N41" s="72">
        <v>0.3548</v>
      </c>
      <c r="O41" s="73">
        <v>1.2</v>
      </c>
      <c r="P41" s="74">
        <v>-0.16</v>
      </c>
      <c r="Q41" s="72">
        <v>0.59560000000000002</v>
      </c>
      <c r="R41" s="72">
        <v>0.72729999999999995</v>
      </c>
      <c r="S41" s="73">
        <v>1.24</v>
      </c>
      <c r="T41" s="75">
        <v>0.7</v>
      </c>
      <c r="U41" s="73">
        <v>0.27</v>
      </c>
      <c r="V41" s="72">
        <v>0.67320000000000002</v>
      </c>
      <c r="W41" s="72">
        <v>0.63329999999999997</v>
      </c>
      <c r="X41" s="73">
        <v>0.89</v>
      </c>
      <c r="Y41" s="75">
        <v>0.53300000000000003</v>
      </c>
      <c r="Z41" s="73">
        <v>0.21</v>
      </c>
      <c r="AA41" s="69">
        <v>152</v>
      </c>
    </row>
    <row r="42" spans="1:27" x14ac:dyDescent="0.2">
      <c r="A42" s="69" t="s">
        <v>40</v>
      </c>
      <c r="B42" s="69" t="s">
        <v>37</v>
      </c>
      <c r="C42" s="71">
        <v>3.0266203703703708E-2</v>
      </c>
      <c r="D42" s="69">
        <v>-13</v>
      </c>
      <c r="E42" s="69">
        <v>154</v>
      </c>
      <c r="F42" s="72">
        <v>0.55359999999999998</v>
      </c>
      <c r="G42" s="72">
        <v>0.20830000000000001</v>
      </c>
      <c r="H42" s="72">
        <v>0.23530000000000001</v>
      </c>
      <c r="I42" s="72">
        <v>0.33929999999999999</v>
      </c>
      <c r="J42" s="73">
        <v>1.01</v>
      </c>
      <c r="K42" s="72">
        <v>0.5625</v>
      </c>
      <c r="L42" s="72">
        <v>0.2195</v>
      </c>
      <c r="M42" s="72">
        <v>0.2571</v>
      </c>
      <c r="N42" s="72">
        <v>0.34379999999999999</v>
      </c>
      <c r="O42" s="73">
        <v>1.05</v>
      </c>
      <c r="P42" s="74">
        <v>-0.03</v>
      </c>
      <c r="Q42" s="72">
        <v>0.56710000000000005</v>
      </c>
      <c r="R42" s="72">
        <v>0.76470000000000005</v>
      </c>
      <c r="S42" s="73">
        <v>1.2</v>
      </c>
      <c r="T42" s="75">
        <v>0.66700000000000004</v>
      </c>
      <c r="U42" s="73">
        <v>0.25</v>
      </c>
      <c r="V42" s="72">
        <v>0.62460000000000004</v>
      </c>
      <c r="W42" s="72">
        <v>0.7429</v>
      </c>
      <c r="X42" s="73">
        <v>0.94</v>
      </c>
      <c r="Y42" s="75">
        <v>0.51500000000000001</v>
      </c>
      <c r="Z42" s="73">
        <v>0.21</v>
      </c>
      <c r="AA42" s="69">
        <v>154</v>
      </c>
    </row>
    <row r="43" spans="1:27" x14ac:dyDescent="0.2">
      <c r="A43" s="69" t="s">
        <v>30</v>
      </c>
      <c r="B43" s="69" t="s">
        <v>31</v>
      </c>
      <c r="C43" s="71">
        <v>2.9155092592592594E-2</v>
      </c>
      <c r="D43" s="69">
        <v>10</v>
      </c>
      <c r="E43" s="69">
        <v>144</v>
      </c>
      <c r="F43" s="72">
        <v>0.4783</v>
      </c>
      <c r="G43" s="72">
        <v>0.11269999999999999</v>
      </c>
      <c r="H43" s="72">
        <v>0.27910000000000001</v>
      </c>
      <c r="I43" s="72">
        <v>0.15939999999999999</v>
      </c>
      <c r="J43" s="73">
        <v>1.04</v>
      </c>
      <c r="K43" s="72">
        <v>0.4219</v>
      </c>
      <c r="L43" s="72">
        <v>0.1507</v>
      </c>
      <c r="M43" s="72">
        <v>0.20449999999999999</v>
      </c>
      <c r="N43" s="72">
        <v>0.25</v>
      </c>
      <c r="O43" s="73">
        <v>0.88</v>
      </c>
      <c r="P43" s="74">
        <v>0.17</v>
      </c>
      <c r="Q43" s="72">
        <v>0.50109999999999999</v>
      </c>
      <c r="R43" s="72">
        <v>0.72089999999999999</v>
      </c>
      <c r="S43" s="73">
        <v>1.63</v>
      </c>
      <c r="T43" s="75">
        <v>0.46400000000000002</v>
      </c>
      <c r="U43" s="73">
        <v>0.18</v>
      </c>
      <c r="V43" s="72">
        <v>0.47389999999999999</v>
      </c>
      <c r="W43" s="72">
        <v>0.79549999999999998</v>
      </c>
      <c r="X43" s="73">
        <v>1</v>
      </c>
      <c r="Y43" s="75">
        <v>0.44</v>
      </c>
      <c r="Z43" s="73">
        <v>0.15</v>
      </c>
      <c r="AA43" s="69">
        <v>144</v>
      </c>
    </row>
    <row r="44" spans="1:27" x14ac:dyDescent="0.2">
      <c r="A44" s="69" t="s">
        <v>28</v>
      </c>
      <c r="B44" s="69" t="s">
        <v>40</v>
      </c>
      <c r="C44" s="71">
        <v>2.90162037037037E-2</v>
      </c>
      <c r="D44" s="69">
        <v>-25</v>
      </c>
      <c r="E44" s="69">
        <v>141</v>
      </c>
      <c r="F44" s="72">
        <v>0.51219999999999999</v>
      </c>
      <c r="G44" s="72">
        <v>0.3478</v>
      </c>
      <c r="H44" s="72">
        <v>0.17860000000000001</v>
      </c>
      <c r="I44" s="72">
        <v>0.48780000000000001</v>
      </c>
      <c r="J44" s="73">
        <v>0.75</v>
      </c>
      <c r="K44" s="72">
        <v>0.51559999999999995</v>
      </c>
      <c r="L44" s="72">
        <v>0.16669999999999999</v>
      </c>
      <c r="M44" s="72">
        <v>0.23680000000000001</v>
      </c>
      <c r="N44" s="72">
        <v>0.25</v>
      </c>
      <c r="O44" s="73">
        <v>1.07</v>
      </c>
      <c r="P44" s="74">
        <v>-0.32</v>
      </c>
      <c r="Q44" s="72">
        <v>0.52210000000000001</v>
      </c>
      <c r="R44" s="72">
        <v>0.82140000000000002</v>
      </c>
      <c r="S44" s="73">
        <v>0.38</v>
      </c>
      <c r="T44" s="75">
        <v>0.47399999999999998</v>
      </c>
      <c r="U44" s="73">
        <v>0.13</v>
      </c>
      <c r="V44" s="72">
        <v>0.57020000000000004</v>
      </c>
      <c r="W44" s="72">
        <v>0.76319999999999999</v>
      </c>
      <c r="X44" s="73">
        <v>1.08</v>
      </c>
      <c r="Y44" s="75">
        <v>0.41899999999999998</v>
      </c>
      <c r="Z44" s="73">
        <v>0.18</v>
      </c>
      <c r="AA44" s="69">
        <v>141</v>
      </c>
    </row>
    <row r="45" spans="1:27" x14ac:dyDescent="0.2">
      <c r="A45" s="69" t="s">
        <v>35</v>
      </c>
      <c r="B45" s="69" t="s">
        <v>32</v>
      </c>
      <c r="C45" s="71">
        <v>2.8981481481481483E-2</v>
      </c>
      <c r="D45" s="69">
        <v>-7</v>
      </c>
      <c r="E45" s="69">
        <v>143</v>
      </c>
      <c r="F45" s="72">
        <v>0.52339999999999998</v>
      </c>
      <c r="G45" s="72">
        <v>0.1014</v>
      </c>
      <c r="H45" s="72">
        <v>0.26469999999999999</v>
      </c>
      <c r="I45" s="72">
        <v>0.21879999999999999</v>
      </c>
      <c r="J45" s="73">
        <v>1.1000000000000001</v>
      </c>
      <c r="K45" s="72">
        <v>0.5484</v>
      </c>
      <c r="L45" s="72">
        <v>0.16220000000000001</v>
      </c>
      <c r="M45" s="72">
        <v>0.2286</v>
      </c>
      <c r="N45" s="72">
        <v>0.2903</v>
      </c>
      <c r="O45" s="73">
        <v>1.1200000000000001</v>
      </c>
      <c r="P45" s="74">
        <v>-0.02</v>
      </c>
      <c r="Q45" s="72">
        <v>0.54159999999999997</v>
      </c>
      <c r="R45" s="72">
        <v>0.73529999999999995</v>
      </c>
      <c r="S45" s="73">
        <v>2.4300000000000002</v>
      </c>
      <c r="T45" s="75">
        <v>0.60699999999999998</v>
      </c>
      <c r="U45" s="73">
        <v>0.25</v>
      </c>
      <c r="V45" s="72">
        <v>0.62919999999999998</v>
      </c>
      <c r="W45" s="72">
        <v>0.77139999999999997</v>
      </c>
      <c r="X45" s="73">
        <v>1.08</v>
      </c>
      <c r="Y45" s="75">
        <v>0.433</v>
      </c>
      <c r="Z45" s="73">
        <v>0.18</v>
      </c>
      <c r="AA45" s="69">
        <v>143</v>
      </c>
    </row>
  </sheetData>
  <sortState ref="A2:AA45">
    <sortCondition descending="1" ref="C2:C45"/>
  </sortState>
  <phoneticPr fontId="8" type="noConversion"/>
  <pageMargins left="0.7" right="0.7" top="0.75" bottom="0.75" header="0.3" footer="0.3"/>
  <pageSetup scale="61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1"/>
  <sheetViews>
    <sheetView workbookViewId="0">
      <selection activeCell="G6" sqref="G6"/>
    </sheetView>
  </sheetViews>
  <sheetFormatPr baseColWidth="10" defaultRowHeight="16" x14ac:dyDescent="0.2"/>
  <cols>
    <col min="1" max="2" width="15.83203125" bestFit="1" customWidth="1"/>
    <col min="3" max="4" width="17.83203125" bestFit="1" customWidth="1"/>
    <col min="5" max="5" width="17" bestFit="1" customWidth="1"/>
    <col min="6" max="6" width="7.6640625" bestFit="1" customWidth="1"/>
    <col min="7" max="7" width="10" bestFit="1" customWidth="1"/>
    <col min="8" max="8" width="12" bestFit="1" customWidth="1"/>
    <col min="9" max="9" width="17.83203125" bestFit="1" customWidth="1"/>
    <col min="10" max="10" width="9" bestFit="1" customWidth="1"/>
    <col min="11" max="11" width="16.6640625" bestFit="1" customWidth="1"/>
    <col min="12" max="12" width="21.1640625" bestFit="1" customWidth="1"/>
    <col min="13" max="13" width="9.5" bestFit="1" customWidth="1"/>
    <col min="14" max="14" width="10.5" bestFit="1" customWidth="1"/>
    <col min="15" max="15" width="9.5" bestFit="1" customWidth="1"/>
    <col min="16" max="16" width="10.5" bestFit="1" customWidth="1"/>
    <col min="17" max="17" width="6.33203125" bestFit="1" customWidth="1"/>
    <col min="18" max="18" width="17" bestFit="1" customWidth="1"/>
    <col min="19" max="19" width="11.6640625" bestFit="1" customWidth="1"/>
    <col min="20" max="20" width="18.1640625" bestFit="1" customWidth="1"/>
    <col min="21" max="21" width="14.6640625" bestFit="1" customWidth="1"/>
    <col min="22" max="22" width="21.5" bestFit="1" customWidth="1"/>
    <col min="23" max="23" width="17.1640625" bestFit="1" customWidth="1"/>
    <col min="24" max="24" width="14.33203125" bestFit="1" customWidth="1"/>
    <col min="25" max="25" width="15.33203125" bestFit="1" customWidth="1"/>
    <col min="26" max="26" width="14.33203125" bestFit="1" customWidth="1"/>
    <col min="27" max="27" width="15.33203125" bestFit="1" customWidth="1"/>
    <col min="28" max="28" width="11.1640625" bestFit="1" customWidth="1"/>
    <col min="29" max="29" width="21.83203125" bestFit="1" customWidth="1"/>
    <col min="30" max="33" width="8.1640625" bestFit="1" customWidth="1"/>
    <col min="34" max="34" width="4.6640625" bestFit="1" customWidth="1"/>
    <col min="35" max="35" width="9.5" bestFit="1" customWidth="1"/>
    <col min="36" max="36" width="8.6640625" bestFit="1" customWidth="1"/>
    <col min="38" max="38" width="12.1640625" bestFit="1" customWidth="1"/>
    <col min="39" max="39" width="8" bestFit="1" customWidth="1"/>
    <col min="40" max="40" width="5.1640625" bestFit="1" customWidth="1"/>
    <col min="41" max="41" width="8.1640625" bestFit="1" customWidth="1"/>
    <col min="42" max="42" width="10.6640625" bestFit="1" customWidth="1"/>
    <col min="43" max="43" width="6.1640625" bestFit="1" customWidth="1"/>
    <col min="44" max="44" width="7" bestFit="1" customWidth="1"/>
    <col min="45" max="45" width="6.6640625" bestFit="1" customWidth="1"/>
    <col min="46" max="47" width="8.1640625" bestFit="1" customWidth="1"/>
    <col min="48" max="48" width="10" bestFit="1" customWidth="1"/>
    <col min="50" max="50" width="10.5" bestFit="1" customWidth="1"/>
    <col min="51" max="51" width="15" bestFit="1" customWidth="1"/>
  </cols>
  <sheetData>
    <row r="1" spans="1:51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54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39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  <c r="AD1" s="39" t="s">
        <v>48</v>
      </c>
      <c r="AE1" s="39" t="s">
        <v>49</v>
      </c>
      <c r="AF1" s="39" t="s">
        <v>50</v>
      </c>
      <c r="AG1" s="39" t="s">
        <v>51</v>
      </c>
      <c r="AH1" s="39" t="s">
        <v>52</v>
      </c>
      <c r="AI1" s="39" t="s">
        <v>67</v>
      </c>
      <c r="AJ1" s="39" t="s">
        <v>68</v>
      </c>
      <c r="AK1" s="39" t="s">
        <v>69</v>
      </c>
      <c r="AL1" s="39" t="s">
        <v>70</v>
      </c>
      <c r="AM1" s="39" t="s">
        <v>71</v>
      </c>
      <c r="AN1" s="39" t="s">
        <v>53</v>
      </c>
      <c r="AO1" s="39" t="s">
        <v>66</v>
      </c>
      <c r="AP1" s="39" t="s">
        <v>61</v>
      </c>
      <c r="AQ1" s="39" t="s">
        <v>72</v>
      </c>
      <c r="AR1" s="39" t="s">
        <v>58</v>
      </c>
      <c r="AS1" s="39" t="s">
        <v>59</v>
      </c>
      <c r="AT1" s="39" t="s">
        <v>65</v>
      </c>
      <c r="AU1" s="39" t="s">
        <v>62</v>
      </c>
      <c r="AV1" s="39" t="s">
        <v>73</v>
      </c>
      <c r="AW1" s="39" t="s">
        <v>74</v>
      </c>
      <c r="AX1" s="39" t="s">
        <v>75</v>
      </c>
      <c r="AY1" s="40" t="s">
        <v>76</v>
      </c>
    </row>
    <row r="2" spans="1:51" x14ac:dyDescent="0.2">
      <c r="A2" s="41" t="s">
        <v>29</v>
      </c>
      <c r="B2" s="41" t="s">
        <v>30</v>
      </c>
      <c r="C2" s="41" t="s">
        <v>36</v>
      </c>
      <c r="D2" s="41" t="s">
        <v>34</v>
      </c>
      <c r="E2" s="41" t="s">
        <v>35</v>
      </c>
      <c r="F2" s="42">
        <v>0.11084490740740742</v>
      </c>
      <c r="G2" s="41">
        <v>26</v>
      </c>
      <c r="H2" s="41">
        <v>315</v>
      </c>
      <c r="I2" s="41">
        <v>262</v>
      </c>
      <c r="J2" s="41">
        <v>51</v>
      </c>
      <c r="K2" s="41">
        <v>39</v>
      </c>
      <c r="L2" s="41">
        <v>71</v>
      </c>
      <c r="M2" s="41">
        <v>93</v>
      </c>
      <c r="N2" s="41">
        <v>58</v>
      </c>
      <c r="O2" s="41">
        <v>23</v>
      </c>
      <c r="P2" s="41">
        <v>37</v>
      </c>
      <c r="Q2" s="41">
        <v>65</v>
      </c>
      <c r="R2" s="41">
        <v>86</v>
      </c>
      <c r="S2" s="41">
        <v>289</v>
      </c>
      <c r="T2" s="41">
        <v>268</v>
      </c>
      <c r="U2" s="41">
        <v>54</v>
      </c>
      <c r="V2" s="41">
        <v>33</v>
      </c>
      <c r="W2" s="41">
        <v>88</v>
      </c>
      <c r="X2" s="41">
        <v>73</v>
      </c>
      <c r="Y2" s="41">
        <v>55</v>
      </c>
      <c r="Z2" s="41">
        <v>30</v>
      </c>
      <c r="AA2" s="41">
        <v>53</v>
      </c>
      <c r="AB2" s="41">
        <v>50</v>
      </c>
      <c r="AC2" s="41">
        <v>72</v>
      </c>
      <c r="AD2" s="43">
        <v>0.60429999999999995</v>
      </c>
      <c r="AE2" s="43">
        <v>0.19470000000000001</v>
      </c>
      <c r="AF2" s="43">
        <v>0.35449999999999998</v>
      </c>
      <c r="AG2" s="43">
        <v>0.40760000000000002</v>
      </c>
      <c r="AH2" s="44">
        <v>1.2</v>
      </c>
      <c r="AI2" s="43">
        <v>0.55920000000000003</v>
      </c>
      <c r="AJ2" s="43">
        <v>0.20150000000000001</v>
      </c>
      <c r="AK2" s="43">
        <v>0.2727</v>
      </c>
      <c r="AL2" s="43">
        <v>0.3412</v>
      </c>
      <c r="AM2" s="44">
        <v>1.08</v>
      </c>
      <c r="AN2" s="44">
        <v>0.12</v>
      </c>
      <c r="AO2" s="43">
        <v>0.63290000000000002</v>
      </c>
      <c r="AP2" s="43">
        <v>0.64549999999999996</v>
      </c>
      <c r="AQ2" s="44">
        <v>1.27</v>
      </c>
      <c r="AR2" s="45">
        <v>0.56000000000000005</v>
      </c>
      <c r="AS2" s="44">
        <v>0.25</v>
      </c>
      <c r="AT2" s="43">
        <v>0.63700000000000001</v>
      </c>
      <c r="AU2" s="43">
        <v>0.72729999999999995</v>
      </c>
      <c r="AV2" s="44">
        <v>0.93</v>
      </c>
      <c r="AW2" s="45">
        <v>0.48499999999999999</v>
      </c>
      <c r="AX2" s="44">
        <v>0.19</v>
      </c>
      <c r="AY2" s="40">
        <v>530</v>
      </c>
    </row>
    <row r="3" spans="1:51" x14ac:dyDescent="0.2">
      <c r="A3" s="41" t="s">
        <v>30</v>
      </c>
      <c r="B3" s="41" t="s">
        <v>33</v>
      </c>
      <c r="C3" s="41" t="s">
        <v>36</v>
      </c>
      <c r="D3" s="41" t="s">
        <v>34</v>
      </c>
      <c r="E3" s="41" t="s">
        <v>35</v>
      </c>
      <c r="F3" s="42">
        <v>8.6261574074074074E-2</v>
      </c>
      <c r="G3" s="41">
        <v>51</v>
      </c>
      <c r="H3" s="41">
        <v>252</v>
      </c>
      <c r="I3" s="41">
        <v>218</v>
      </c>
      <c r="J3" s="41">
        <v>51</v>
      </c>
      <c r="K3" s="41">
        <v>29</v>
      </c>
      <c r="L3" s="41">
        <v>57</v>
      </c>
      <c r="M3" s="41">
        <v>60</v>
      </c>
      <c r="N3" s="41">
        <v>47</v>
      </c>
      <c r="O3" s="41">
        <v>29</v>
      </c>
      <c r="P3" s="41">
        <v>34</v>
      </c>
      <c r="Q3" s="41">
        <v>52</v>
      </c>
      <c r="R3" s="41">
        <v>59</v>
      </c>
      <c r="S3" s="41">
        <v>201</v>
      </c>
      <c r="T3" s="41">
        <v>203</v>
      </c>
      <c r="U3" s="41">
        <v>30</v>
      </c>
      <c r="V3" s="41">
        <v>20</v>
      </c>
      <c r="W3" s="41">
        <v>89</v>
      </c>
      <c r="X3" s="41">
        <v>47</v>
      </c>
      <c r="Y3" s="41">
        <v>67</v>
      </c>
      <c r="Z3" s="41">
        <v>27</v>
      </c>
      <c r="AA3" s="41">
        <v>38</v>
      </c>
      <c r="AB3" s="41">
        <v>36</v>
      </c>
      <c r="AC3" s="41">
        <v>39</v>
      </c>
      <c r="AD3" s="43">
        <v>0.60880000000000001</v>
      </c>
      <c r="AE3" s="43">
        <v>0.2339</v>
      </c>
      <c r="AF3" s="43">
        <v>0.3372</v>
      </c>
      <c r="AG3" s="43">
        <v>0.34710000000000002</v>
      </c>
      <c r="AH3" s="44">
        <v>1.1599999999999999</v>
      </c>
      <c r="AI3" s="43">
        <v>0.48880000000000001</v>
      </c>
      <c r="AJ3" s="43">
        <v>0.14779999999999999</v>
      </c>
      <c r="AK3" s="43">
        <v>0.1835</v>
      </c>
      <c r="AL3" s="43">
        <v>0.21790000000000001</v>
      </c>
      <c r="AM3" s="44">
        <v>0.99</v>
      </c>
      <c r="AN3" s="44">
        <v>0.17</v>
      </c>
      <c r="AO3" s="43">
        <v>0.64300000000000002</v>
      </c>
      <c r="AP3" s="43">
        <v>0.66279999999999994</v>
      </c>
      <c r="AQ3" s="44">
        <v>1.02</v>
      </c>
      <c r="AR3" s="45">
        <v>0.58399999999999996</v>
      </c>
      <c r="AS3" s="44">
        <v>0.24</v>
      </c>
      <c r="AT3" s="43">
        <v>0.53580000000000005</v>
      </c>
      <c r="AU3" s="43">
        <v>0.8165</v>
      </c>
      <c r="AV3" s="44">
        <v>1.2</v>
      </c>
      <c r="AW3" s="45">
        <v>0.48599999999999999</v>
      </c>
      <c r="AX3" s="44">
        <v>0.18</v>
      </c>
      <c r="AY3" s="40">
        <v>421</v>
      </c>
    </row>
    <row r="4" spans="1:51" x14ac:dyDescent="0.2">
      <c r="A4" s="41" t="s">
        <v>28</v>
      </c>
      <c r="B4" s="41" t="s">
        <v>30</v>
      </c>
      <c r="C4" s="41" t="s">
        <v>36</v>
      </c>
      <c r="D4" s="41" t="s">
        <v>34</v>
      </c>
      <c r="E4" s="41" t="s">
        <v>35</v>
      </c>
      <c r="F4" s="42">
        <v>4.6782407407407411E-2</v>
      </c>
      <c r="G4" s="41">
        <v>42</v>
      </c>
      <c r="H4" s="41">
        <v>142</v>
      </c>
      <c r="I4" s="41">
        <v>118</v>
      </c>
      <c r="J4" s="41">
        <v>16</v>
      </c>
      <c r="K4" s="41">
        <v>13</v>
      </c>
      <c r="L4" s="41">
        <v>39</v>
      </c>
      <c r="M4" s="41">
        <v>40</v>
      </c>
      <c r="N4" s="41">
        <v>34</v>
      </c>
      <c r="O4" s="41">
        <v>11</v>
      </c>
      <c r="P4" s="41">
        <v>16</v>
      </c>
      <c r="Q4" s="41">
        <v>21</v>
      </c>
      <c r="R4" s="41">
        <v>33</v>
      </c>
      <c r="S4" s="41">
        <v>100</v>
      </c>
      <c r="T4" s="41">
        <v>110</v>
      </c>
      <c r="U4" s="41">
        <v>17</v>
      </c>
      <c r="V4" s="41">
        <v>10</v>
      </c>
      <c r="W4" s="41">
        <v>51</v>
      </c>
      <c r="X4" s="41">
        <v>20</v>
      </c>
      <c r="Y4" s="41">
        <v>33</v>
      </c>
      <c r="Z4" s="41">
        <v>13</v>
      </c>
      <c r="AA4" s="41">
        <v>24</v>
      </c>
      <c r="AB4" s="41">
        <v>19</v>
      </c>
      <c r="AC4" s="41">
        <v>27</v>
      </c>
      <c r="AD4" s="43">
        <v>0.55940000000000001</v>
      </c>
      <c r="AE4" s="43">
        <v>0.1356</v>
      </c>
      <c r="AF4" s="43">
        <v>0.25</v>
      </c>
      <c r="AG4" s="43">
        <v>0.32669999999999999</v>
      </c>
      <c r="AH4" s="44">
        <v>1.2</v>
      </c>
      <c r="AI4" s="43">
        <v>0.43890000000000001</v>
      </c>
      <c r="AJ4" s="43">
        <v>0.1545</v>
      </c>
      <c r="AK4" s="43">
        <v>0.16389999999999999</v>
      </c>
      <c r="AL4" s="43">
        <v>0.3</v>
      </c>
      <c r="AM4" s="44">
        <v>0.91</v>
      </c>
      <c r="AN4" s="44">
        <v>0.28999999999999998</v>
      </c>
      <c r="AO4" s="43">
        <v>0.61460000000000004</v>
      </c>
      <c r="AP4" s="43">
        <v>0.75</v>
      </c>
      <c r="AQ4" s="44">
        <v>1.31</v>
      </c>
      <c r="AR4" s="45">
        <v>0.41199999999999998</v>
      </c>
      <c r="AS4" s="44">
        <v>0.18</v>
      </c>
      <c r="AT4" s="43">
        <v>0.5212</v>
      </c>
      <c r="AU4" s="43">
        <v>0.83609999999999995</v>
      </c>
      <c r="AV4" s="44">
        <v>1.1200000000000001</v>
      </c>
      <c r="AW4" s="45">
        <v>0.57599999999999996</v>
      </c>
      <c r="AX4" s="44">
        <v>0.17</v>
      </c>
      <c r="AY4" s="40">
        <v>228</v>
      </c>
    </row>
    <row r="5" spans="1:51" x14ac:dyDescent="0.2">
      <c r="A5" s="41" t="s">
        <v>29</v>
      </c>
      <c r="B5" s="41" t="s">
        <v>30</v>
      </c>
      <c r="C5" s="41" t="s">
        <v>37</v>
      </c>
      <c r="D5" s="41" t="s">
        <v>34</v>
      </c>
      <c r="E5" s="41" t="s">
        <v>35</v>
      </c>
      <c r="F5" s="42">
        <v>3.7951388888888889E-2</v>
      </c>
      <c r="G5" s="41">
        <v>-18</v>
      </c>
      <c r="H5" s="41">
        <v>60</v>
      </c>
      <c r="I5" s="41">
        <v>89</v>
      </c>
      <c r="J5" s="41">
        <v>22</v>
      </c>
      <c r="K5" s="41">
        <v>6</v>
      </c>
      <c r="L5" s="41">
        <v>36</v>
      </c>
      <c r="M5" s="41">
        <v>22</v>
      </c>
      <c r="N5" s="41">
        <v>21</v>
      </c>
      <c r="O5" s="41">
        <v>1</v>
      </c>
      <c r="P5" s="41">
        <v>20</v>
      </c>
      <c r="Q5" s="41">
        <v>8</v>
      </c>
      <c r="R5" s="41">
        <v>16</v>
      </c>
      <c r="S5" s="41">
        <v>78</v>
      </c>
      <c r="T5" s="41">
        <v>78</v>
      </c>
      <c r="U5" s="41">
        <v>17</v>
      </c>
      <c r="V5" s="41">
        <v>8</v>
      </c>
      <c r="W5" s="41">
        <v>29</v>
      </c>
      <c r="X5" s="41">
        <v>20</v>
      </c>
      <c r="Y5" s="41">
        <v>21</v>
      </c>
      <c r="Z5" s="41">
        <v>9</v>
      </c>
      <c r="AA5" s="41">
        <v>13</v>
      </c>
      <c r="AB5" s="41">
        <v>14</v>
      </c>
      <c r="AC5" s="41">
        <v>18</v>
      </c>
      <c r="AD5" s="43">
        <v>0.36720000000000003</v>
      </c>
      <c r="AE5" s="43">
        <v>0.2472</v>
      </c>
      <c r="AF5" s="43">
        <v>0.1429</v>
      </c>
      <c r="AG5" s="43">
        <v>0.25</v>
      </c>
      <c r="AH5" s="44">
        <v>0.67</v>
      </c>
      <c r="AI5" s="43">
        <v>0.53169999999999995</v>
      </c>
      <c r="AJ5" s="43">
        <v>0.21790000000000001</v>
      </c>
      <c r="AK5" s="43">
        <v>0.2162</v>
      </c>
      <c r="AL5" s="43">
        <v>0.28570000000000001</v>
      </c>
      <c r="AM5" s="44">
        <v>1</v>
      </c>
      <c r="AN5" s="44">
        <v>-0.33</v>
      </c>
      <c r="AO5" s="43">
        <v>0.42230000000000001</v>
      </c>
      <c r="AP5" s="43">
        <v>0.85709999999999997</v>
      </c>
      <c r="AQ5" s="44">
        <v>0.36</v>
      </c>
      <c r="AR5" s="45">
        <v>0.34799999999999998</v>
      </c>
      <c r="AS5" s="44">
        <v>0.09</v>
      </c>
      <c r="AT5" s="43">
        <v>0.58240000000000003</v>
      </c>
      <c r="AU5" s="43">
        <v>0.78380000000000005</v>
      </c>
      <c r="AV5" s="44">
        <v>0.82</v>
      </c>
      <c r="AW5" s="45">
        <v>0.48299999999999998</v>
      </c>
      <c r="AX5" s="44">
        <v>0.18</v>
      </c>
      <c r="AY5" s="40">
        <v>167</v>
      </c>
    </row>
    <row r="6" spans="1:51" x14ac:dyDescent="0.2">
      <c r="A6" s="41" t="s">
        <v>30</v>
      </c>
      <c r="B6" s="41" t="s">
        <v>33</v>
      </c>
      <c r="C6" s="41" t="s">
        <v>37</v>
      </c>
      <c r="D6" s="41" t="s">
        <v>34</v>
      </c>
      <c r="E6" s="41" t="s">
        <v>35</v>
      </c>
      <c r="F6" s="42">
        <v>3.3055555555555553E-2</v>
      </c>
      <c r="G6" s="41">
        <v>29</v>
      </c>
      <c r="H6" s="41">
        <v>104</v>
      </c>
      <c r="I6" s="41">
        <v>76</v>
      </c>
      <c r="J6" s="41">
        <v>9</v>
      </c>
      <c r="K6" s="41">
        <v>14</v>
      </c>
      <c r="L6" s="41">
        <v>24</v>
      </c>
      <c r="M6" s="41">
        <v>28</v>
      </c>
      <c r="N6" s="41">
        <v>19</v>
      </c>
      <c r="O6" s="41">
        <v>10</v>
      </c>
      <c r="P6" s="41">
        <v>14</v>
      </c>
      <c r="Q6" s="41">
        <v>17</v>
      </c>
      <c r="R6" s="41">
        <v>25</v>
      </c>
      <c r="S6" s="41">
        <v>75</v>
      </c>
      <c r="T6" s="41">
        <v>77</v>
      </c>
      <c r="U6" s="41">
        <v>19</v>
      </c>
      <c r="V6" s="41">
        <v>10</v>
      </c>
      <c r="W6" s="41">
        <v>26</v>
      </c>
      <c r="X6" s="41">
        <v>14</v>
      </c>
      <c r="Y6" s="41">
        <v>15</v>
      </c>
      <c r="Z6" s="41">
        <v>7</v>
      </c>
      <c r="AA6" s="41">
        <v>20</v>
      </c>
      <c r="AB6" s="41">
        <v>16</v>
      </c>
      <c r="AC6" s="41">
        <v>29</v>
      </c>
      <c r="AD6" s="43">
        <v>0.60560000000000003</v>
      </c>
      <c r="AE6" s="43">
        <v>0.11840000000000001</v>
      </c>
      <c r="AF6" s="43">
        <v>0.36840000000000001</v>
      </c>
      <c r="AG6" s="43">
        <v>0.35210000000000002</v>
      </c>
      <c r="AH6" s="44">
        <v>1.37</v>
      </c>
      <c r="AI6" s="43">
        <v>0.4375</v>
      </c>
      <c r="AJ6" s="43">
        <v>0.24679999999999999</v>
      </c>
      <c r="AK6" s="43">
        <v>0.27779999999999999</v>
      </c>
      <c r="AL6" s="43">
        <v>0.51790000000000003</v>
      </c>
      <c r="AM6" s="44">
        <v>0.97</v>
      </c>
      <c r="AN6" s="44">
        <v>0.39</v>
      </c>
      <c r="AO6" s="43">
        <v>0.6341</v>
      </c>
      <c r="AP6" s="43">
        <v>0.63160000000000005</v>
      </c>
      <c r="AQ6" s="44">
        <v>1.89</v>
      </c>
      <c r="AR6" s="45">
        <v>0.44700000000000001</v>
      </c>
      <c r="AS6" s="44">
        <v>0.22</v>
      </c>
      <c r="AT6" s="43">
        <v>0.60119999999999996</v>
      </c>
      <c r="AU6" s="43">
        <v>0.72219999999999995</v>
      </c>
      <c r="AV6" s="44">
        <v>0.84</v>
      </c>
      <c r="AW6" s="45">
        <v>0.76200000000000001</v>
      </c>
      <c r="AX6" s="44">
        <v>0.21</v>
      </c>
      <c r="AY6" s="40">
        <v>153</v>
      </c>
    </row>
    <row r="7" spans="1:51" x14ac:dyDescent="0.2">
      <c r="A7" s="41" t="s">
        <v>28</v>
      </c>
      <c r="B7" s="41" t="s">
        <v>30</v>
      </c>
      <c r="C7" s="41" t="s">
        <v>37</v>
      </c>
      <c r="D7" s="41" t="s">
        <v>34</v>
      </c>
      <c r="E7" s="41" t="s">
        <v>35</v>
      </c>
      <c r="F7" s="42">
        <v>2.0763888888888887E-2</v>
      </c>
      <c r="G7" s="41">
        <v>15</v>
      </c>
      <c r="H7" s="41">
        <v>61</v>
      </c>
      <c r="I7" s="41">
        <v>46</v>
      </c>
      <c r="J7" s="41">
        <v>9</v>
      </c>
      <c r="K7" s="41">
        <v>7</v>
      </c>
      <c r="L7" s="41">
        <v>11</v>
      </c>
      <c r="M7" s="41">
        <v>14</v>
      </c>
      <c r="N7" s="41">
        <v>11</v>
      </c>
      <c r="O7" s="41">
        <v>7</v>
      </c>
      <c r="P7" s="41">
        <v>6</v>
      </c>
      <c r="Q7" s="41">
        <v>13</v>
      </c>
      <c r="R7" s="41">
        <v>14</v>
      </c>
      <c r="S7" s="41">
        <v>46</v>
      </c>
      <c r="T7" s="41">
        <v>42</v>
      </c>
      <c r="U7" s="41">
        <v>9</v>
      </c>
      <c r="V7" s="41">
        <v>6</v>
      </c>
      <c r="W7" s="41">
        <v>14</v>
      </c>
      <c r="X7" s="41">
        <v>8</v>
      </c>
      <c r="Y7" s="41">
        <v>11</v>
      </c>
      <c r="Z7" s="41">
        <v>8</v>
      </c>
      <c r="AA7" s="41">
        <v>8</v>
      </c>
      <c r="AB7" s="41">
        <v>11</v>
      </c>
      <c r="AC7" s="41">
        <v>8</v>
      </c>
      <c r="AD7" s="43">
        <v>0.64470000000000005</v>
      </c>
      <c r="AE7" s="43">
        <v>0.19570000000000001</v>
      </c>
      <c r="AF7" s="43">
        <v>0.38890000000000002</v>
      </c>
      <c r="AG7" s="43">
        <v>0.36840000000000001</v>
      </c>
      <c r="AH7" s="44">
        <v>1.33</v>
      </c>
      <c r="AI7" s="43">
        <v>0.57140000000000002</v>
      </c>
      <c r="AJ7" s="43">
        <v>0.21429999999999999</v>
      </c>
      <c r="AK7" s="43">
        <v>0.3</v>
      </c>
      <c r="AL7" s="43">
        <v>0.2286</v>
      </c>
      <c r="AM7" s="44">
        <v>1.1000000000000001</v>
      </c>
      <c r="AN7" s="44">
        <v>0.23</v>
      </c>
      <c r="AO7" s="43">
        <v>0.69069999999999998</v>
      </c>
      <c r="AP7" s="43">
        <v>0.61109999999999998</v>
      </c>
      <c r="AQ7" s="44">
        <v>1.44</v>
      </c>
      <c r="AR7" s="45">
        <v>0.61899999999999999</v>
      </c>
      <c r="AS7" s="44">
        <v>0.28000000000000003</v>
      </c>
      <c r="AT7" s="43">
        <v>0.62570000000000003</v>
      </c>
      <c r="AU7" s="43">
        <v>0.7</v>
      </c>
      <c r="AV7" s="44">
        <v>1.22</v>
      </c>
      <c r="AW7" s="45">
        <v>0.68799999999999994</v>
      </c>
      <c r="AX7" s="44">
        <v>0.26</v>
      </c>
      <c r="AY7" s="40">
        <v>88</v>
      </c>
    </row>
    <row r="8" spans="1:51" x14ac:dyDescent="0.2">
      <c r="A8" s="41" t="s">
        <v>28</v>
      </c>
      <c r="B8" s="41" t="s">
        <v>29</v>
      </c>
      <c r="C8" s="41" t="s">
        <v>30</v>
      </c>
      <c r="D8" s="41" t="s">
        <v>36</v>
      </c>
      <c r="E8" s="41" t="s">
        <v>35</v>
      </c>
      <c r="F8" s="42">
        <v>2.0185185185185184E-2</v>
      </c>
      <c r="G8" s="41">
        <v>11</v>
      </c>
      <c r="H8" s="41">
        <v>47</v>
      </c>
      <c r="I8" s="41">
        <v>48</v>
      </c>
      <c r="J8" s="41">
        <v>8</v>
      </c>
      <c r="K8" s="41">
        <v>6</v>
      </c>
      <c r="L8" s="41">
        <v>19</v>
      </c>
      <c r="M8" s="41">
        <v>13</v>
      </c>
      <c r="N8" s="41">
        <v>15</v>
      </c>
      <c r="O8" s="41">
        <v>5</v>
      </c>
      <c r="P8" s="41">
        <v>9</v>
      </c>
      <c r="Q8" s="41">
        <v>8</v>
      </c>
      <c r="R8" s="41">
        <v>8</v>
      </c>
      <c r="S8" s="41">
        <v>36</v>
      </c>
      <c r="T8" s="41">
        <v>49</v>
      </c>
      <c r="U8" s="41">
        <v>10</v>
      </c>
      <c r="V8" s="41">
        <v>4</v>
      </c>
      <c r="W8" s="41">
        <v>24</v>
      </c>
      <c r="X8" s="41">
        <v>7</v>
      </c>
      <c r="Y8" s="41">
        <v>19</v>
      </c>
      <c r="Z8" s="41">
        <v>5</v>
      </c>
      <c r="AA8" s="41">
        <v>8</v>
      </c>
      <c r="AB8" s="41">
        <v>5</v>
      </c>
      <c r="AC8" s="41">
        <v>9</v>
      </c>
      <c r="AD8" s="43">
        <v>0.48809999999999998</v>
      </c>
      <c r="AE8" s="43">
        <v>0.16669999999999999</v>
      </c>
      <c r="AF8" s="43">
        <v>0.24</v>
      </c>
      <c r="AG8" s="43">
        <v>0.1905</v>
      </c>
      <c r="AH8" s="44">
        <v>0.98</v>
      </c>
      <c r="AI8" s="43">
        <v>0.37180000000000002</v>
      </c>
      <c r="AJ8" s="43">
        <v>0.2041</v>
      </c>
      <c r="AK8" s="43">
        <v>0.1429</v>
      </c>
      <c r="AL8" s="43">
        <v>0.23080000000000001</v>
      </c>
      <c r="AM8" s="44">
        <v>0.73</v>
      </c>
      <c r="AN8" s="44">
        <v>0.24</v>
      </c>
      <c r="AO8" s="43">
        <v>0.51629999999999998</v>
      </c>
      <c r="AP8" s="43">
        <v>0.76</v>
      </c>
      <c r="AQ8" s="44">
        <v>1</v>
      </c>
      <c r="AR8" s="45">
        <v>0.44400000000000001</v>
      </c>
      <c r="AS8" s="44">
        <v>0.17</v>
      </c>
      <c r="AT8" s="43">
        <v>0.43919999999999998</v>
      </c>
      <c r="AU8" s="43">
        <v>0.85709999999999997</v>
      </c>
      <c r="AV8" s="44">
        <v>0.5</v>
      </c>
      <c r="AW8" s="45">
        <v>0.41699999999999998</v>
      </c>
      <c r="AX8" s="44">
        <v>0.1</v>
      </c>
      <c r="AY8" s="40">
        <v>97</v>
      </c>
    </row>
    <row r="9" spans="1:51" x14ac:dyDescent="0.2">
      <c r="A9" s="41" t="s">
        <v>29</v>
      </c>
      <c r="B9" s="41" t="s">
        <v>30</v>
      </c>
      <c r="C9" s="41" t="s">
        <v>33</v>
      </c>
      <c r="D9" s="41" t="s">
        <v>36</v>
      </c>
      <c r="E9" s="41" t="s">
        <v>35</v>
      </c>
      <c r="F9" s="42">
        <v>1.5347222222222222E-2</v>
      </c>
      <c r="G9" s="41">
        <v>27</v>
      </c>
      <c r="H9" s="41">
        <v>58</v>
      </c>
      <c r="I9" s="41">
        <v>40</v>
      </c>
      <c r="J9" s="41">
        <v>3</v>
      </c>
      <c r="K9" s="41">
        <v>6</v>
      </c>
      <c r="L9" s="41">
        <v>13</v>
      </c>
      <c r="M9" s="41">
        <v>16</v>
      </c>
      <c r="N9" s="41">
        <v>11</v>
      </c>
      <c r="O9" s="41">
        <v>6</v>
      </c>
      <c r="P9" s="41">
        <v>5</v>
      </c>
      <c r="Q9" s="41">
        <v>9</v>
      </c>
      <c r="R9" s="41">
        <v>13</v>
      </c>
      <c r="S9" s="41">
        <v>31</v>
      </c>
      <c r="T9" s="41">
        <v>41</v>
      </c>
      <c r="U9" s="41">
        <v>13</v>
      </c>
      <c r="V9" s="41">
        <v>2</v>
      </c>
      <c r="W9" s="41">
        <v>13</v>
      </c>
      <c r="X9" s="41">
        <v>5</v>
      </c>
      <c r="Y9" s="41">
        <v>11</v>
      </c>
      <c r="Z9" s="41">
        <v>3</v>
      </c>
      <c r="AA9" s="41">
        <v>3</v>
      </c>
      <c r="AB9" s="41">
        <v>6</v>
      </c>
      <c r="AC9" s="41">
        <v>16</v>
      </c>
      <c r="AD9" s="43">
        <v>0.65790000000000004</v>
      </c>
      <c r="AE9" s="43">
        <v>7.4999999999999997E-2</v>
      </c>
      <c r="AF9" s="43">
        <v>0.31580000000000003</v>
      </c>
      <c r="AG9" s="43">
        <v>0.34210000000000002</v>
      </c>
      <c r="AH9" s="44">
        <v>1.45</v>
      </c>
      <c r="AI9" s="43">
        <v>0.43180000000000002</v>
      </c>
      <c r="AJ9" s="43">
        <v>0.31709999999999999</v>
      </c>
      <c r="AK9" s="43">
        <v>0.1333</v>
      </c>
      <c r="AL9" s="43">
        <v>0.72729999999999995</v>
      </c>
      <c r="AM9" s="44">
        <v>0.76</v>
      </c>
      <c r="AN9" s="44">
        <v>0.69</v>
      </c>
      <c r="AO9" s="43">
        <v>0.6633</v>
      </c>
      <c r="AP9" s="43">
        <v>0.68420000000000003</v>
      </c>
      <c r="AQ9" s="44">
        <v>3</v>
      </c>
      <c r="AR9" s="45">
        <v>0.40899999999999997</v>
      </c>
      <c r="AS9" s="44">
        <v>0.23</v>
      </c>
      <c r="AT9" s="43">
        <v>0.60740000000000005</v>
      </c>
      <c r="AU9" s="43">
        <v>0.86670000000000003</v>
      </c>
      <c r="AV9" s="44">
        <v>0.46</v>
      </c>
      <c r="AW9" s="45">
        <v>0.75</v>
      </c>
      <c r="AX9" s="44">
        <v>0.15</v>
      </c>
      <c r="AY9" s="40">
        <v>81</v>
      </c>
    </row>
    <row r="10" spans="1:51" x14ac:dyDescent="0.2">
      <c r="A10" s="41" t="s">
        <v>29</v>
      </c>
      <c r="B10" s="41" t="s">
        <v>30</v>
      </c>
      <c r="C10" s="41" t="s">
        <v>33</v>
      </c>
      <c r="D10" s="41" t="s">
        <v>37</v>
      </c>
      <c r="E10" s="41" t="s">
        <v>35</v>
      </c>
      <c r="F10" s="42">
        <v>1.3310185185185187E-2</v>
      </c>
      <c r="G10" s="41">
        <v>5</v>
      </c>
      <c r="H10" s="41">
        <v>32</v>
      </c>
      <c r="I10" s="41">
        <v>28</v>
      </c>
      <c r="J10" s="41">
        <v>6</v>
      </c>
      <c r="K10" s="41">
        <v>2</v>
      </c>
      <c r="L10" s="41">
        <v>8</v>
      </c>
      <c r="M10" s="41">
        <v>8</v>
      </c>
      <c r="N10" s="41">
        <v>3</v>
      </c>
      <c r="O10" s="41">
        <v>4</v>
      </c>
      <c r="P10" s="41">
        <v>7</v>
      </c>
      <c r="Q10" s="41">
        <v>4</v>
      </c>
      <c r="R10" s="41">
        <v>5</v>
      </c>
      <c r="S10" s="41">
        <v>27</v>
      </c>
      <c r="T10" s="41">
        <v>31</v>
      </c>
      <c r="U10" s="41">
        <v>6</v>
      </c>
      <c r="V10" s="41">
        <v>2</v>
      </c>
      <c r="W10" s="41">
        <v>14</v>
      </c>
      <c r="X10" s="41">
        <v>7</v>
      </c>
      <c r="Y10" s="41">
        <v>8</v>
      </c>
      <c r="Z10" s="41">
        <v>3</v>
      </c>
      <c r="AA10" s="41">
        <v>6</v>
      </c>
      <c r="AB10" s="41">
        <v>2</v>
      </c>
      <c r="AC10" s="41">
        <v>6</v>
      </c>
      <c r="AD10" s="43">
        <v>0.63639999999999997</v>
      </c>
      <c r="AE10" s="43">
        <v>0.21429999999999999</v>
      </c>
      <c r="AF10" s="43">
        <v>0.2</v>
      </c>
      <c r="AG10" s="43">
        <v>0.2273</v>
      </c>
      <c r="AH10" s="44">
        <v>1.1399999999999999</v>
      </c>
      <c r="AI10" s="43">
        <v>0.47920000000000001</v>
      </c>
      <c r="AJ10" s="43">
        <v>0.19350000000000001</v>
      </c>
      <c r="AK10" s="43">
        <v>0.125</v>
      </c>
      <c r="AL10" s="43">
        <v>0.25</v>
      </c>
      <c r="AM10" s="44">
        <v>0.87</v>
      </c>
      <c r="AN10" s="44">
        <v>0.27</v>
      </c>
      <c r="AO10" s="43">
        <v>0.66120000000000001</v>
      </c>
      <c r="AP10" s="43">
        <v>0.8</v>
      </c>
      <c r="AQ10" s="44">
        <v>0.67</v>
      </c>
      <c r="AR10" s="45">
        <v>0.33300000000000002</v>
      </c>
      <c r="AS10" s="44">
        <v>0.14000000000000001</v>
      </c>
      <c r="AT10" s="43">
        <v>0.53320000000000001</v>
      </c>
      <c r="AU10" s="43">
        <v>0.875</v>
      </c>
      <c r="AV10" s="44">
        <v>0.33</v>
      </c>
      <c r="AW10" s="45">
        <v>0.2</v>
      </c>
      <c r="AX10" s="44">
        <v>0.06</v>
      </c>
      <c r="AY10" s="40">
        <v>59</v>
      </c>
    </row>
    <row r="11" spans="1:51" x14ac:dyDescent="0.2">
      <c r="A11" s="41" t="s">
        <v>29</v>
      </c>
      <c r="B11" s="41" t="s">
        <v>39</v>
      </c>
      <c r="C11" s="41" t="s">
        <v>37</v>
      </c>
      <c r="D11" s="41" t="s">
        <v>34</v>
      </c>
      <c r="E11" s="41" t="s">
        <v>35</v>
      </c>
      <c r="F11" s="42">
        <v>1.2893518518518519E-2</v>
      </c>
      <c r="G11" s="41">
        <v>-13</v>
      </c>
      <c r="H11" s="41">
        <v>22</v>
      </c>
      <c r="I11" s="41">
        <v>26</v>
      </c>
      <c r="J11" s="41">
        <v>4</v>
      </c>
      <c r="K11" s="41">
        <v>5</v>
      </c>
      <c r="L11" s="41">
        <v>11</v>
      </c>
      <c r="M11" s="41">
        <v>7</v>
      </c>
      <c r="N11" s="41">
        <v>14</v>
      </c>
      <c r="O11" s="41">
        <v>2</v>
      </c>
      <c r="P11" s="41">
        <v>2</v>
      </c>
      <c r="Q11" s="41">
        <v>4</v>
      </c>
      <c r="R11" s="41">
        <v>4</v>
      </c>
      <c r="S11" s="41">
        <v>35</v>
      </c>
      <c r="T11" s="41">
        <v>28</v>
      </c>
      <c r="U11" s="41">
        <v>4</v>
      </c>
      <c r="V11" s="41">
        <v>3</v>
      </c>
      <c r="W11" s="41">
        <v>9</v>
      </c>
      <c r="X11" s="41">
        <v>8</v>
      </c>
      <c r="Y11" s="41">
        <v>4</v>
      </c>
      <c r="Z11" s="41">
        <v>4</v>
      </c>
      <c r="AA11" s="41">
        <v>8</v>
      </c>
      <c r="AB11" s="41">
        <v>8</v>
      </c>
      <c r="AC11" s="41">
        <v>8</v>
      </c>
      <c r="AD11" s="43">
        <v>0.4</v>
      </c>
      <c r="AE11" s="43">
        <v>0.15379999999999999</v>
      </c>
      <c r="AF11" s="43">
        <v>0.3125</v>
      </c>
      <c r="AG11" s="43">
        <v>0.16</v>
      </c>
      <c r="AH11" s="44">
        <v>0.85</v>
      </c>
      <c r="AI11" s="43">
        <v>0.58330000000000004</v>
      </c>
      <c r="AJ11" s="43">
        <v>0.1429</v>
      </c>
      <c r="AK11" s="43">
        <v>0.25</v>
      </c>
      <c r="AL11" s="43">
        <v>0.33329999999999999</v>
      </c>
      <c r="AM11" s="44">
        <v>1.25</v>
      </c>
      <c r="AN11" s="44">
        <v>-0.4</v>
      </c>
      <c r="AO11" s="43">
        <v>0.41110000000000002</v>
      </c>
      <c r="AP11" s="43">
        <v>0.6875</v>
      </c>
      <c r="AQ11" s="44">
        <v>1</v>
      </c>
      <c r="AR11" s="45">
        <v>0.44400000000000001</v>
      </c>
      <c r="AS11" s="44">
        <v>0.15</v>
      </c>
      <c r="AT11" s="43">
        <v>0.67930000000000001</v>
      </c>
      <c r="AU11" s="43">
        <v>0.75</v>
      </c>
      <c r="AV11" s="44">
        <v>2</v>
      </c>
      <c r="AW11" s="45">
        <v>0.66700000000000004</v>
      </c>
      <c r="AX11" s="44">
        <v>0.28999999999999998</v>
      </c>
      <c r="AY11" s="40">
        <v>54</v>
      </c>
    </row>
    <row r="12" spans="1:51" x14ac:dyDescent="0.2">
      <c r="A12" s="41" t="s">
        <v>28</v>
      </c>
      <c r="B12" s="41" t="s">
        <v>30</v>
      </c>
      <c r="C12" s="41" t="s">
        <v>33</v>
      </c>
      <c r="D12" s="41" t="s">
        <v>37</v>
      </c>
      <c r="E12" s="41" t="s">
        <v>35</v>
      </c>
      <c r="F12" s="42">
        <v>8.0671296296296307E-3</v>
      </c>
      <c r="G12" s="41">
        <v>0</v>
      </c>
      <c r="H12" s="41">
        <v>19</v>
      </c>
      <c r="I12" s="41">
        <v>17</v>
      </c>
      <c r="J12" s="41">
        <v>2</v>
      </c>
      <c r="K12" s="41">
        <v>1</v>
      </c>
      <c r="L12" s="41">
        <v>7</v>
      </c>
      <c r="M12" s="41">
        <v>6</v>
      </c>
      <c r="N12" s="41">
        <v>4</v>
      </c>
      <c r="O12" s="41">
        <v>2</v>
      </c>
      <c r="P12" s="41">
        <v>1</v>
      </c>
      <c r="Q12" s="41">
        <v>5</v>
      </c>
      <c r="R12" s="41">
        <v>6</v>
      </c>
      <c r="S12" s="41">
        <v>19</v>
      </c>
      <c r="T12" s="41">
        <v>18</v>
      </c>
      <c r="U12" s="41">
        <v>4</v>
      </c>
      <c r="V12" s="41">
        <v>3</v>
      </c>
      <c r="W12" s="41">
        <v>7</v>
      </c>
      <c r="X12" s="41">
        <v>2</v>
      </c>
      <c r="Y12" s="41">
        <v>8</v>
      </c>
      <c r="Z12" s="41">
        <v>4</v>
      </c>
      <c r="AA12" s="41">
        <v>2</v>
      </c>
      <c r="AB12" s="41">
        <v>4</v>
      </c>
      <c r="AC12" s="41">
        <v>3</v>
      </c>
      <c r="AD12" s="43">
        <v>0.69230000000000003</v>
      </c>
      <c r="AE12" s="43">
        <v>0.1176</v>
      </c>
      <c r="AF12" s="43">
        <v>0.125</v>
      </c>
      <c r="AG12" s="43">
        <v>0.46150000000000002</v>
      </c>
      <c r="AH12" s="44">
        <v>1.1200000000000001</v>
      </c>
      <c r="AI12" s="43">
        <v>0.5</v>
      </c>
      <c r="AJ12" s="43">
        <v>0.22220000000000001</v>
      </c>
      <c r="AK12" s="43">
        <v>0.3</v>
      </c>
      <c r="AL12" s="43">
        <v>0.1875</v>
      </c>
      <c r="AM12" s="44">
        <v>1.06</v>
      </c>
      <c r="AN12" s="44">
        <v>0.06</v>
      </c>
      <c r="AO12" s="43">
        <v>0.60740000000000005</v>
      </c>
      <c r="AP12" s="43">
        <v>0.875</v>
      </c>
      <c r="AQ12" s="44">
        <v>2.5</v>
      </c>
      <c r="AR12" s="45">
        <v>0.625</v>
      </c>
      <c r="AS12" s="44">
        <v>0.28999999999999998</v>
      </c>
      <c r="AT12" s="43">
        <v>0.57020000000000004</v>
      </c>
      <c r="AU12" s="43">
        <v>0.7</v>
      </c>
      <c r="AV12" s="44">
        <v>1</v>
      </c>
      <c r="AW12" s="45">
        <v>0.66700000000000004</v>
      </c>
      <c r="AX12" s="44">
        <v>0.22</v>
      </c>
      <c r="AY12" s="40">
        <v>35</v>
      </c>
    </row>
    <row r="13" spans="1:51" x14ac:dyDescent="0.2">
      <c r="A13" s="41" t="s">
        <v>30</v>
      </c>
      <c r="B13" s="41" t="s">
        <v>40</v>
      </c>
      <c r="C13" s="41" t="s">
        <v>36</v>
      </c>
      <c r="D13" s="41" t="s">
        <v>34</v>
      </c>
      <c r="E13" s="41" t="s">
        <v>35</v>
      </c>
      <c r="F13" s="42">
        <v>7.9861111111111122E-3</v>
      </c>
      <c r="G13" s="41">
        <v>7</v>
      </c>
      <c r="H13" s="41">
        <v>29</v>
      </c>
      <c r="I13" s="41">
        <v>22</v>
      </c>
      <c r="J13" s="41">
        <v>3</v>
      </c>
      <c r="K13" s="41">
        <v>4</v>
      </c>
      <c r="L13" s="41">
        <v>5</v>
      </c>
      <c r="M13" s="41">
        <v>8</v>
      </c>
      <c r="N13" s="41">
        <v>4</v>
      </c>
      <c r="O13" s="41">
        <v>2</v>
      </c>
      <c r="P13" s="41">
        <v>4</v>
      </c>
      <c r="Q13" s="41">
        <v>3</v>
      </c>
      <c r="R13" s="41">
        <v>9</v>
      </c>
      <c r="S13" s="41">
        <v>22</v>
      </c>
      <c r="T13" s="41">
        <v>20</v>
      </c>
      <c r="U13" s="41">
        <v>1</v>
      </c>
      <c r="V13" s="41">
        <v>2</v>
      </c>
      <c r="W13" s="41">
        <v>7</v>
      </c>
      <c r="X13" s="41">
        <v>6</v>
      </c>
      <c r="Y13" s="41">
        <v>5</v>
      </c>
      <c r="Z13" s="41">
        <v>1</v>
      </c>
      <c r="AA13" s="41">
        <v>3</v>
      </c>
      <c r="AB13" s="41">
        <v>1</v>
      </c>
      <c r="AC13" s="41">
        <v>12</v>
      </c>
      <c r="AD13" s="43">
        <v>0.61109999999999998</v>
      </c>
      <c r="AE13" s="43">
        <v>0.13639999999999999</v>
      </c>
      <c r="AF13" s="43">
        <v>0.44440000000000002</v>
      </c>
      <c r="AG13" s="43">
        <v>0.5</v>
      </c>
      <c r="AH13" s="44">
        <v>1.32</v>
      </c>
      <c r="AI13" s="43">
        <v>0.5</v>
      </c>
      <c r="AJ13" s="43">
        <v>0.05</v>
      </c>
      <c r="AK13" s="43">
        <v>0.22220000000000001</v>
      </c>
      <c r="AL13" s="43">
        <v>0.8</v>
      </c>
      <c r="AM13" s="44">
        <v>1.1000000000000001</v>
      </c>
      <c r="AN13" s="44">
        <v>0.22</v>
      </c>
      <c r="AO13" s="43">
        <v>0.6603</v>
      </c>
      <c r="AP13" s="43">
        <v>0.55559999999999998</v>
      </c>
      <c r="AQ13" s="44">
        <v>1</v>
      </c>
      <c r="AR13" s="45">
        <v>0.3</v>
      </c>
      <c r="AS13" s="44">
        <v>0.14000000000000001</v>
      </c>
      <c r="AT13" s="43">
        <v>0.62360000000000004</v>
      </c>
      <c r="AU13" s="43">
        <v>0.77780000000000005</v>
      </c>
      <c r="AV13" s="44">
        <v>1</v>
      </c>
      <c r="AW13" s="45">
        <v>0.14299999999999999</v>
      </c>
      <c r="AX13" s="44">
        <v>0.05</v>
      </c>
      <c r="AY13" s="40">
        <v>42</v>
      </c>
    </row>
    <row r="14" spans="1:51" x14ac:dyDescent="0.2">
      <c r="A14" s="41" t="s">
        <v>29</v>
      </c>
      <c r="B14" s="41" t="s">
        <v>39</v>
      </c>
      <c r="C14" s="41" t="s">
        <v>36</v>
      </c>
      <c r="D14" s="41" t="s">
        <v>34</v>
      </c>
      <c r="E14" s="41" t="s">
        <v>35</v>
      </c>
      <c r="F14" s="42">
        <v>7.3495370370370372E-3</v>
      </c>
      <c r="G14" s="41">
        <v>6</v>
      </c>
      <c r="H14" s="41">
        <v>18</v>
      </c>
      <c r="I14" s="41">
        <v>20</v>
      </c>
      <c r="J14" s="41">
        <v>7</v>
      </c>
      <c r="K14" s="41">
        <v>3</v>
      </c>
      <c r="L14" s="41">
        <v>4</v>
      </c>
      <c r="M14" s="41">
        <v>7</v>
      </c>
      <c r="N14" s="41">
        <v>4</v>
      </c>
      <c r="O14" s="41">
        <v>0</v>
      </c>
      <c r="P14" s="41">
        <v>3</v>
      </c>
      <c r="Q14" s="41">
        <v>1</v>
      </c>
      <c r="R14" s="41">
        <v>4</v>
      </c>
      <c r="S14" s="41">
        <v>12</v>
      </c>
      <c r="T14" s="41">
        <v>19</v>
      </c>
      <c r="U14" s="41">
        <v>5</v>
      </c>
      <c r="V14" s="41">
        <v>0</v>
      </c>
      <c r="W14" s="41">
        <v>8</v>
      </c>
      <c r="X14" s="41">
        <v>6</v>
      </c>
      <c r="Y14" s="41">
        <v>6</v>
      </c>
      <c r="Z14" s="41">
        <v>0</v>
      </c>
      <c r="AA14" s="41">
        <v>2</v>
      </c>
      <c r="AB14" s="41">
        <v>1</v>
      </c>
      <c r="AC14" s="41">
        <v>0</v>
      </c>
      <c r="AD14" s="43">
        <v>0.5</v>
      </c>
      <c r="AE14" s="43">
        <v>0.35</v>
      </c>
      <c r="AF14" s="43">
        <v>0.42859999999999998</v>
      </c>
      <c r="AG14" s="43">
        <v>0.28570000000000001</v>
      </c>
      <c r="AH14" s="44">
        <v>0.9</v>
      </c>
      <c r="AI14" s="43">
        <v>0.42859999999999998</v>
      </c>
      <c r="AJ14" s="43">
        <v>0.26319999999999999</v>
      </c>
      <c r="AK14" s="43">
        <v>0</v>
      </c>
      <c r="AL14" s="43">
        <v>0</v>
      </c>
      <c r="AM14" s="44">
        <v>0.63</v>
      </c>
      <c r="AN14" s="44">
        <v>0.27</v>
      </c>
      <c r="AO14" s="43">
        <v>0.57110000000000005</v>
      </c>
      <c r="AP14" s="43">
        <v>0.57140000000000002</v>
      </c>
      <c r="AQ14" s="44">
        <v>0.14000000000000001</v>
      </c>
      <c r="AR14" s="45">
        <v>0.14299999999999999</v>
      </c>
      <c r="AS14" s="44">
        <v>0.05</v>
      </c>
      <c r="AT14" s="43">
        <v>0.42859999999999998</v>
      </c>
      <c r="AU14" s="43">
        <v>1</v>
      </c>
      <c r="AV14" s="44">
        <v>0.2</v>
      </c>
      <c r="AW14" s="45">
        <v>0.16700000000000001</v>
      </c>
      <c r="AX14" s="44">
        <v>0.05</v>
      </c>
      <c r="AY14" s="40">
        <v>39</v>
      </c>
    </row>
    <row r="15" spans="1:51" x14ac:dyDescent="0.2">
      <c r="A15" s="41" t="s">
        <v>29</v>
      </c>
      <c r="B15" s="41" t="s">
        <v>30</v>
      </c>
      <c r="C15" s="41" t="s">
        <v>40</v>
      </c>
      <c r="D15" s="41" t="s">
        <v>36</v>
      </c>
      <c r="E15" s="41" t="s">
        <v>35</v>
      </c>
      <c r="F15" s="42">
        <v>7.2916666666666659E-3</v>
      </c>
      <c r="G15" s="41">
        <v>1</v>
      </c>
      <c r="H15" s="41">
        <v>23</v>
      </c>
      <c r="I15" s="41">
        <v>19</v>
      </c>
      <c r="J15" s="41">
        <v>5</v>
      </c>
      <c r="K15" s="41">
        <v>5</v>
      </c>
      <c r="L15" s="41">
        <v>4</v>
      </c>
      <c r="M15" s="41">
        <v>9</v>
      </c>
      <c r="N15" s="41">
        <v>7</v>
      </c>
      <c r="O15" s="41">
        <v>0</v>
      </c>
      <c r="P15" s="41">
        <v>1</v>
      </c>
      <c r="Q15" s="41">
        <v>5</v>
      </c>
      <c r="R15" s="41">
        <v>6</v>
      </c>
      <c r="S15" s="41">
        <v>22</v>
      </c>
      <c r="T15" s="41">
        <v>21</v>
      </c>
      <c r="U15" s="41">
        <v>6</v>
      </c>
      <c r="V15" s="41">
        <v>1</v>
      </c>
      <c r="W15" s="41">
        <v>6</v>
      </c>
      <c r="X15" s="41">
        <v>6</v>
      </c>
      <c r="Y15" s="41">
        <v>2</v>
      </c>
      <c r="Z15" s="41">
        <v>2</v>
      </c>
      <c r="AA15" s="41">
        <v>2</v>
      </c>
      <c r="AB15" s="41">
        <v>4</v>
      </c>
      <c r="AC15" s="41">
        <v>7</v>
      </c>
      <c r="AD15" s="43">
        <v>0.52939999999999998</v>
      </c>
      <c r="AE15" s="43">
        <v>0.26319999999999999</v>
      </c>
      <c r="AF15" s="43">
        <v>0.55559999999999998</v>
      </c>
      <c r="AG15" s="43">
        <v>0.35289999999999999</v>
      </c>
      <c r="AH15" s="44">
        <v>1.21</v>
      </c>
      <c r="AI15" s="43">
        <v>0.75</v>
      </c>
      <c r="AJ15" s="43">
        <v>0.28570000000000001</v>
      </c>
      <c r="AK15" s="43">
        <v>0.1429</v>
      </c>
      <c r="AL15" s="43">
        <v>0.58330000000000004</v>
      </c>
      <c r="AM15" s="44">
        <v>1.05</v>
      </c>
      <c r="AN15" s="44">
        <v>0.16</v>
      </c>
      <c r="AO15" s="43">
        <v>0.58550000000000002</v>
      </c>
      <c r="AP15" s="43">
        <v>0.44440000000000002</v>
      </c>
      <c r="AQ15" s="44">
        <v>1</v>
      </c>
      <c r="AR15" s="45">
        <v>0.55600000000000005</v>
      </c>
      <c r="AS15" s="44">
        <v>0.26</v>
      </c>
      <c r="AT15" s="43">
        <v>0.81240000000000001</v>
      </c>
      <c r="AU15" s="43">
        <v>0.85709999999999997</v>
      </c>
      <c r="AV15" s="44">
        <v>0.67</v>
      </c>
      <c r="AW15" s="45">
        <v>0.5</v>
      </c>
      <c r="AX15" s="44">
        <v>0.19</v>
      </c>
      <c r="AY15" s="40">
        <v>40</v>
      </c>
    </row>
    <row r="16" spans="1:51" x14ac:dyDescent="0.2">
      <c r="A16" s="41" t="s">
        <v>28</v>
      </c>
      <c r="B16" s="41" t="s">
        <v>29</v>
      </c>
      <c r="C16" s="41" t="s">
        <v>30</v>
      </c>
      <c r="D16" s="41" t="s">
        <v>37</v>
      </c>
      <c r="E16" s="41" t="s">
        <v>35</v>
      </c>
      <c r="F16" s="42">
        <v>6.851851851851852E-3</v>
      </c>
      <c r="G16" s="41">
        <v>-7</v>
      </c>
      <c r="H16" s="41">
        <v>11</v>
      </c>
      <c r="I16" s="41">
        <v>12</v>
      </c>
      <c r="J16" s="41">
        <v>1</v>
      </c>
      <c r="K16" s="41">
        <v>4</v>
      </c>
      <c r="L16" s="41">
        <v>6</v>
      </c>
      <c r="M16" s="41">
        <v>3</v>
      </c>
      <c r="N16" s="41">
        <v>6</v>
      </c>
      <c r="O16" s="41">
        <v>1</v>
      </c>
      <c r="P16" s="41">
        <v>3</v>
      </c>
      <c r="Q16" s="41">
        <v>3</v>
      </c>
      <c r="R16" s="41">
        <v>3</v>
      </c>
      <c r="S16" s="41">
        <v>18</v>
      </c>
      <c r="T16" s="41">
        <v>15</v>
      </c>
      <c r="U16" s="41">
        <v>2</v>
      </c>
      <c r="V16" s="41">
        <v>1</v>
      </c>
      <c r="W16" s="41">
        <v>6</v>
      </c>
      <c r="X16" s="41">
        <v>3</v>
      </c>
      <c r="Y16" s="41">
        <v>3</v>
      </c>
      <c r="Z16" s="41">
        <v>3</v>
      </c>
      <c r="AA16" s="41">
        <v>4</v>
      </c>
      <c r="AB16" s="41">
        <v>2</v>
      </c>
      <c r="AC16" s="41">
        <v>4</v>
      </c>
      <c r="AD16" s="43">
        <v>0.34620000000000001</v>
      </c>
      <c r="AE16" s="43">
        <v>8.3299999999999999E-2</v>
      </c>
      <c r="AF16" s="43">
        <v>0.4</v>
      </c>
      <c r="AG16" s="43">
        <v>0.23080000000000001</v>
      </c>
      <c r="AH16" s="44">
        <v>0.92</v>
      </c>
      <c r="AI16" s="43">
        <v>0.57689999999999997</v>
      </c>
      <c r="AJ16" s="43">
        <v>0.1333</v>
      </c>
      <c r="AK16" s="43">
        <v>0.1429</v>
      </c>
      <c r="AL16" s="43">
        <v>0.30769999999999997</v>
      </c>
      <c r="AM16" s="44">
        <v>1.2</v>
      </c>
      <c r="AN16" s="44">
        <v>-0.28000000000000003</v>
      </c>
      <c r="AO16" s="43">
        <v>0.3841</v>
      </c>
      <c r="AP16" s="43">
        <v>0.6</v>
      </c>
      <c r="AQ16" s="44">
        <v>3</v>
      </c>
      <c r="AR16" s="45">
        <v>0.75</v>
      </c>
      <c r="AS16" s="44">
        <v>0.25</v>
      </c>
      <c r="AT16" s="43">
        <v>0.64839999999999998</v>
      </c>
      <c r="AU16" s="43">
        <v>0.85709999999999997</v>
      </c>
      <c r="AV16" s="44">
        <v>1</v>
      </c>
      <c r="AW16" s="45">
        <v>0.33300000000000002</v>
      </c>
      <c r="AX16" s="44">
        <v>0.13</v>
      </c>
      <c r="AY16" s="40">
        <v>27</v>
      </c>
    </row>
    <row r="17" spans="1:51" x14ac:dyDescent="0.2">
      <c r="A17" s="41" t="s">
        <v>28</v>
      </c>
      <c r="B17" s="41" t="s">
        <v>29</v>
      </c>
      <c r="C17" s="41" t="s">
        <v>36</v>
      </c>
      <c r="D17" s="41" t="s">
        <v>34</v>
      </c>
      <c r="E17" s="41" t="s">
        <v>35</v>
      </c>
      <c r="F17" s="42">
        <v>6.6782407407407415E-3</v>
      </c>
      <c r="G17" s="41">
        <v>4</v>
      </c>
      <c r="H17" s="41">
        <v>19</v>
      </c>
      <c r="I17" s="41">
        <v>16</v>
      </c>
      <c r="J17" s="41">
        <v>1</v>
      </c>
      <c r="K17" s="41">
        <v>2</v>
      </c>
      <c r="L17" s="41">
        <v>5</v>
      </c>
      <c r="M17" s="41">
        <v>6</v>
      </c>
      <c r="N17" s="41">
        <v>4</v>
      </c>
      <c r="O17" s="41">
        <v>0</v>
      </c>
      <c r="P17" s="41">
        <v>3</v>
      </c>
      <c r="Q17" s="41">
        <v>1</v>
      </c>
      <c r="R17" s="41">
        <v>8</v>
      </c>
      <c r="S17" s="41">
        <v>15</v>
      </c>
      <c r="T17" s="41">
        <v>16</v>
      </c>
      <c r="U17" s="41">
        <v>3</v>
      </c>
      <c r="V17" s="41">
        <v>2</v>
      </c>
      <c r="W17" s="41">
        <v>7</v>
      </c>
      <c r="X17" s="41">
        <v>5</v>
      </c>
      <c r="Y17" s="41">
        <v>6</v>
      </c>
      <c r="Z17" s="41">
        <v>1</v>
      </c>
      <c r="AA17" s="41">
        <v>1</v>
      </c>
      <c r="AB17" s="41">
        <v>2</v>
      </c>
      <c r="AC17" s="41">
        <v>6</v>
      </c>
      <c r="AD17" s="43">
        <v>0.46150000000000002</v>
      </c>
      <c r="AE17" s="43">
        <v>6.25E-2</v>
      </c>
      <c r="AF17" s="43">
        <v>0.28570000000000001</v>
      </c>
      <c r="AG17" s="43">
        <v>0.61539999999999995</v>
      </c>
      <c r="AH17" s="44">
        <v>1.19</v>
      </c>
      <c r="AI17" s="43">
        <v>0.5</v>
      </c>
      <c r="AJ17" s="43">
        <v>0.1875</v>
      </c>
      <c r="AK17" s="43">
        <v>0.22220000000000001</v>
      </c>
      <c r="AL17" s="43">
        <v>0.46150000000000002</v>
      </c>
      <c r="AM17" s="44">
        <v>0.94</v>
      </c>
      <c r="AN17" s="44">
        <v>0.25</v>
      </c>
      <c r="AO17" s="43">
        <v>0.57509999999999994</v>
      </c>
      <c r="AP17" s="43">
        <v>0.71430000000000005</v>
      </c>
      <c r="AQ17" s="44">
        <v>1</v>
      </c>
      <c r="AR17" s="45">
        <v>0.16700000000000001</v>
      </c>
      <c r="AS17" s="44">
        <v>0.06</v>
      </c>
      <c r="AT17" s="43">
        <v>0.52370000000000005</v>
      </c>
      <c r="AU17" s="43">
        <v>0.77780000000000005</v>
      </c>
      <c r="AV17" s="44">
        <v>0.67</v>
      </c>
      <c r="AW17" s="45">
        <v>0.33300000000000002</v>
      </c>
      <c r="AX17" s="44">
        <v>0.13</v>
      </c>
      <c r="AY17" s="40">
        <v>32</v>
      </c>
    </row>
    <row r="18" spans="1:51" x14ac:dyDescent="0.2">
      <c r="A18" s="41" t="s">
        <v>28</v>
      </c>
      <c r="B18" s="41" t="s">
        <v>30</v>
      </c>
      <c r="C18" s="41" t="s">
        <v>33</v>
      </c>
      <c r="D18" s="41" t="s">
        <v>37</v>
      </c>
      <c r="E18" s="41" t="s">
        <v>34</v>
      </c>
      <c r="F18" s="42">
        <v>6.2615740740740748E-3</v>
      </c>
      <c r="G18" s="41">
        <v>7</v>
      </c>
      <c r="H18" s="41">
        <v>16</v>
      </c>
      <c r="I18" s="41">
        <v>16</v>
      </c>
      <c r="J18" s="41">
        <v>5</v>
      </c>
      <c r="K18" s="41">
        <v>5</v>
      </c>
      <c r="L18" s="41">
        <v>4</v>
      </c>
      <c r="M18" s="41">
        <v>5</v>
      </c>
      <c r="N18" s="41">
        <v>3</v>
      </c>
      <c r="O18" s="41">
        <v>2</v>
      </c>
      <c r="P18" s="41">
        <v>6</v>
      </c>
      <c r="Q18" s="41">
        <v>4</v>
      </c>
      <c r="R18" s="41">
        <v>0</v>
      </c>
      <c r="S18" s="41">
        <v>9</v>
      </c>
      <c r="T18" s="41">
        <v>16</v>
      </c>
      <c r="U18" s="41">
        <v>6</v>
      </c>
      <c r="V18" s="41">
        <v>0</v>
      </c>
      <c r="W18" s="41">
        <v>5</v>
      </c>
      <c r="X18" s="41">
        <v>1</v>
      </c>
      <c r="Y18" s="41">
        <v>1</v>
      </c>
      <c r="Z18" s="41">
        <v>1</v>
      </c>
      <c r="AA18" s="41">
        <v>5</v>
      </c>
      <c r="AB18" s="41">
        <v>1</v>
      </c>
      <c r="AC18" s="41">
        <v>4</v>
      </c>
      <c r="AD18" s="43">
        <v>0.5</v>
      </c>
      <c r="AE18" s="43">
        <v>0.3125</v>
      </c>
      <c r="AF18" s="43">
        <v>0.55559999999999998</v>
      </c>
      <c r="AG18" s="43">
        <v>0</v>
      </c>
      <c r="AH18" s="44">
        <v>1</v>
      </c>
      <c r="AI18" s="43">
        <v>0.3125</v>
      </c>
      <c r="AJ18" s="43">
        <v>0.375</v>
      </c>
      <c r="AK18" s="43">
        <v>0</v>
      </c>
      <c r="AL18" s="43">
        <v>0.5</v>
      </c>
      <c r="AM18" s="44">
        <v>0.56000000000000005</v>
      </c>
      <c r="AN18" s="44">
        <v>0.44</v>
      </c>
      <c r="AO18" s="43">
        <v>0.5</v>
      </c>
      <c r="AP18" s="43">
        <v>0.44440000000000002</v>
      </c>
      <c r="AQ18" s="44">
        <v>0.8</v>
      </c>
      <c r="AR18" s="45">
        <v>0.57099999999999995</v>
      </c>
      <c r="AS18" s="44">
        <v>0.25</v>
      </c>
      <c r="AT18" s="43">
        <v>0.50680000000000003</v>
      </c>
      <c r="AU18" s="43">
        <v>1</v>
      </c>
      <c r="AV18" s="44">
        <v>0.17</v>
      </c>
      <c r="AW18" s="45">
        <v>0.5</v>
      </c>
      <c r="AX18" s="44">
        <v>0.06</v>
      </c>
      <c r="AY18" s="40">
        <v>32</v>
      </c>
    </row>
    <row r="19" spans="1:51" x14ac:dyDescent="0.2">
      <c r="A19" s="41" t="s">
        <v>30</v>
      </c>
      <c r="B19" s="41" t="s">
        <v>40</v>
      </c>
      <c r="C19" s="41" t="s">
        <v>37</v>
      </c>
      <c r="D19" s="41" t="s">
        <v>34</v>
      </c>
      <c r="E19" s="41" t="s">
        <v>35</v>
      </c>
      <c r="F19" s="42">
        <v>6.168981481481481E-3</v>
      </c>
      <c r="G19" s="41">
        <v>-3</v>
      </c>
      <c r="H19" s="41">
        <v>13</v>
      </c>
      <c r="I19" s="41">
        <v>13</v>
      </c>
      <c r="J19" s="41">
        <v>3</v>
      </c>
      <c r="K19" s="41">
        <v>0</v>
      </c>
      <c r="L19" s="41">
        <v>4</v>
      </c>
      <c r="M19" s="41">
        <v>3</v>
      </c>
      <c r="N19" s="41">
        <v>3</v>
      </c>
      <c r="O19" s="41">
        <v>1</v>
      </c>
      <c r="P19" s="41">
        <v>1</v>
      </c>
      <c r="Q19" s="41">
        <v>4</v>
      </c>
      <c r="R19" s="41">
        <v>4</v>
      </c>
      <c r="S19" s="41">
        <v>16</v>
      </c>
      <c r="T19" s="41">
        <v>18</v>
      </c>
      <c r="U19" s="41">
        <v>6</v>
      </c>
      <c r="V19" s="41">
        <v>1</v>
      </c>
      <c r="W19" s="41">
        <v>4</v>
      </c>
      <c r="X19" s="41">
        <v>4</v>
      </c>
      <c r="Y19" s="41">
        <v>4</v>
      </c>
      <c r="Z19" s="41">
        <v>2</v>
      </c>
      <c r="AA19" s="41">
        <v>1</v>
      </c>
      <c r="AB19" s="41">
        <v>4</v>
      </c>
      <c r="AC19" s="41">
        <v>4</v>
      </c>
      <c r="AD19" s="43">
        <v>0.5625</v>
      </c>
      <c r="AE19" s="43">
        <v>0.23080000000000001</v>
      </c>
      <c r="AF19" s="43">
        <v>0</v>
      </c>
      <c r="AG19" s="43">
        <v>0.5</v>
      </c>
      <c r="AH19" s="44">
        <v>1</v>
      </c>
      <c r="AI19" s="43">
        <v>0.63639999999999997</v>
      </c>
      <c r="AJ19" s="43">
        <v>0.33329999999999999</v>
      </c>
      <c r="AK19" s="43">
        <v>0.2</v>
      </c>
      <c r="AL19" s="43">
        <v>0.36359999999999998</v>
      </c>
      <c r="AM19" s="44">
        <v>0.89</v>
      </c>
      <c r="AN19" s="44">
        <v>0.11</v>
      </c>
      <c r="AO19" s="43">
        <v>0.66600000000000004</v>
      </c>
      <c r="AP19" s="43">
        <v>1</v>
      </c>
      <c r="AQ19" s="44">
        <v>1.33</v>
      </c>
      <c r="AR19" s="45">
        <v>1</v>
      </c>
      <c r="AS19" s="44">
        <v>0.31</v>
      </c>
      <c r="AT19" s="43">
        <v>0.6734</v>
      </c>
      <c r="AU19" s="43">
        <v>0.8</v>
      </c>
      <c r="AV19" s="44">
        <v>0.67</v>
      </c>
      <c r="AW19" s="45">
        <v>0.66700000000000004</v>
      </c>
      <c r="AX19" s="44">
        <v>0.22</v>
      </c>
      <c r="AY19" s="40">
        <v>31</v>
      </c>
    </row>
    <row r="20" spans="1:51" x14ac:dyDescent="0.2">
      <c r="A20" s="41" t="s">
        <v>28</v>
      </c>
      <c r="B20" s="41" t="s">
        <v>29</v>
      </c>
      <c r="C20" s="41" t="s">
        <v>30</v>
      </c>
      <c r="D20" s="41" t="s">
        <v>36</v>
      </c>
      <c r="E20" s="41" t="s">
        <v>34</v>
      </c>
      <c r="F20" s="42">
        <v>5.9490740740740745E-3</v>
      </c>
      <c r="G20" s="41">
        <v>3</v>
      </c>
      <c r="H20" s="41">
        <v>19</v>
      </c>
      <c r="I20" s="41">
        <v>13</v>
      </c>
      <c r="J20" s="41">
        <v>3</v>
      </c>
      <c r="K20" s="41">
        <v>3</v>
      </c>
      <c r="L20" s="41">
        <v>2</v>
      </c>
      <c r="M20" s="41">
        <v>3</v>
      </c>
      <c r="N20" s="41">
        <v>2</v>
      </c>
      <c r="O20" s="41">
        <v>4</v>
      </c>
      <c r="P20" s="41">
        <v>3</v>
      </c>
      <c r="Q20" s="41">
        <v>5</v>
      </c>
      <c r="R20" s="41">
        <v>2</v>
      </c>
      <c r="S20" s="41">
        <v>16</v>
      </c>
      <c r="T20" s="41">
        <v>12</v>
      </c>
      <c r="U20" s="41">
        <v>1</v>
      </c>
      <c r="V20" s="41">
        <v>2</v>
      </c>
      <c r="W20" s="41">
        <v>4</v>
      </c>
      <c r="X20" s="41">
        <v>4</v>
      </c>
      <c r="Y20" s="41">
        <v>5</v>
      </c>
      <c r="Z20" s="41">
        <v>2</v>
      </c>
      <c r="AA20" s="41">
        <v>1</v>
      </c>
      <c r="AB20" s="41">
        <v>1</v>
      </c>
      <c r="AC20" s="41">
        <v>2</v>
      </c>
      <c r="AD20" s="43">
        <v>0.75</v>
      </c>
      <c r="AE20" s="43">
        <v>0.23080000000000001</v>
      </c>
      <c r="AF20" s="43">
        <v>0.6</v>
      </c>
      <c r="AG20" s="43">
        <v>0.16669999999999999</v>
      </c>
      <c r="AH20" s="44">
        <v>1.46</v>
      </c>
      <c r="AI20" s="43">
        <v>0.58330000000000004</v>
      </c>
      <c r="AJ20" s="43">
        <v>8.3299999999999999E-2</v>
      </c>
      <c r="AK20" s="43">
        <v>0.33329999999999999</v>
      </c>
      <c r="AL20" s="43">
        <v>0.16669999999999999</v>
      </c>
      <c r="AM20" s="44">
        <v>1.33</v>
      </c>
      <c r="AN20" s="44">
        <v>0.13</v>
      </c>
      <c r="AO20" s="43">
        <v>0.73760000000000003</v>
      </c>
      <c r="AP20" s="43">
        <v>0.4</v>
      </c>
      <c r="AQ20" s="44">
        <v>1.67</v>
      </c>
      <c r="AR20" s="45">
        <v>0.71399999999999997</v>
      </c>
      <c r="AS20" s="44">
        <v>0.38</v>
      </c>
      <c r="AT20" s="43">
        <v>0.6431</v>
      </c>
      <c r="AU20" s="43">
        <v>0.66669999999999996</v>
      </c>
      <c r="AV20" s="44">
        <v>1</v>
      </c>
      <c r="AW20" s="45">
        <v>0.16700000000000001</v>
      </c>
      <c r="AX20" s="44">
        <v>0.08</v>
      </c>
      <c r="AY20" s="40">
        <v>25</v>
      </c>
    </row>
    <row r="21" spans="1:51" x14ac:dyDescent="0.2">
      <c r="A21" s="41" t="s">
        <v>28</v>
      </c>
      <c r="B21" s="41" t="s">
        <v>30</v>
      </c>
      <c r="C21" s="41" t="s">
        <v>33</v>
      </c>
      <c r="D21" s="41" t="s">
        <v>36</v>
      </c>
      <c r="E21" s="41" t="s">
        <v>34</v>
      </c>
      <c r="F21" s="42">
        <v>5.8449074074074072E-3</v>
      </c>
      <c r="G21" s="41">
        <v>2</v>
      </c>
      <c r="H21" s="41">
        <v>16</v>
      </c>
      <c r="I21" s="41">
        <v>10</v>
      </c>
      <c r="J21" s="41">
        <v>0</v>
      </c>
      <c r="K21" s="41">
        <v>2</v>
      </c>
      <c r="L21" s="41">
        <v>3</v>
      </c>
      <c r="M21" s="41">
        <v>5</v>
      </c>
      <c r="N21" s="41">
        <v>2</v>
      </c>
      <c r="O21" s="41">
        <v>2</v>
      </c>
      <c r="P21" s="41">
        <v>3</v>
      </c>
      <c r="Q21" s="41">
        <v>3</v>
      </c>
      <c r="R21" s="41">
        <v>0</v>
      </c>
      <c r="S21" s="41">
        <v>14</v>
      </c>
      <c r="T21" s="41">
        <v>12</v>
      </c>
      <c r="U21" s="41">
        <v>0</v>
      </c>
      <c r="V21" s="41">
        <v>3</v>
      </c>
      <c r="W21" s="41">
        <v>5</v>
      </c>
      <c r="X21" s="41">
        <v>4</v>
      </c>
      <c r="Y21" s="41">
        <v>3</v>
      </c>
      <c r="Z21" s="41">
        <v>1</v>
      </c>
      <c r="AA21" s="41">
        <v>5</v>
      </c>
      <c r="AB21" s="41">
        <v>0</v>
      </c>
      <c r="AC21" s="41">
        <v>4</v>
      </c>
      <c r="AD21" s="43">
        <v>0.66669999999999996</v>
      </c>
      <c r="AE21" s="43">
        <v>0</v>
      </c>
      <c r="AF21" s="43">
        <v>0.4</v>
      </c>
      <c r="AG21" s="43">
        <v>0</v>
      </c>
      <c r="AH21" s="44">
        <v>1.6</v>
      </c>
      <c r="AI21" s="43">
        <v>0.42309999999999998</v>
      </c>
      <c r="AJ21" s="43">
        <v>0</v>
      </c>
      <c r="AK21" s="43">
        <v>0.375</v>
      </c>
      <c r="AL21" s="43">
        <v>0.30769999999999997</v>
      </c>
      <c r="AM21" s="44">
        <v>1.17</v>
      </c>
      <c r="AN21" s="44">
        <v>0.43</v>
      </c>
      <c r="AO21" s="43">
        <v>0.66669999999999996</v>
      </c>
      <c r="AP21" s="43">
        <v>0.6</v>
      </c>
      <c r="AQ21" s="44">
        <v>0</v>
      </c>
      <c r="AR21" s="45">
        <v>0.42899999999999999</v>
      </c>
      <c r="AS21" s="44">
        <v>0.3</v>
      </c>
      <c r="AT21" s="43">
        <v>0.50429999999999997</v>
      </c>
      <c r="AU21" s="43">
        <v>0.625</v>
      </c>
      <c r="AV21" s="44">
        <v>0</v>
      </c>
      <c r="AW21" s="45">
        <v>0</v>
      </c>
      <c r="AX21" s="44">
        <v>0</v>
      </c>
      <c r="AY21" s="40">
        <v>22</v>
      </c>
    </row>
    <row r="22" spans="1:51" x14ac:dyDescent="0.2">
      <c r="A22" s="41" t="s">
        <v>29</v>
      </c>
      <c r="B22" s="41" t="s">
        <v>30</v>
      </c>
      <c r="C22" s="41" t="s">
        <v>38</v>
      </c>
      <c r="D22" s="41" t="s">
        <v>34</v>
      </c>
      <c r="E22" s="41" t="s">
        <v>35</v>
      </c>
      <c r="F22" s="42">
        <v>5.6712962962962958E-3</v>
      </c>
      <c r="G22" s="41">
        <v>1</v>
      </c>
      <c r="H22" s="41">
        <v>13</v>
      </c>
      <c r="I22" s="41">
        <v>11</v>
      </c>
      <c r="J22" s="41">
        <v>3</v>
      </c>
      <c r="K22" s="41">
        <v>2</v>
      </c>
      <c r="L22" s="41">
        <v>2</v>
      </c>
      <c r="M22" s="41">
        <v>4</v>
      </c>
      <c r="N22" s="41">
        <v>1</v>
      </c>
      <c r="O22" s="41">
        <v>1</v>
      </c>
      <c r="P22" s="41">
        <v>2</v>
      </c>
      <c r="Q22" s="41">
        <v>2</v>
      </c>
      <c r="R22" s="41">
        <v>5</v>
      </c>
      <c r="S22" s="41">
        <v>12</v>
      </c>
      <c r="T22" s="41">
        <v>12</v>
      </c>
      <c r="U22" s="41">
        <v>1</v>
      </c>
      <c r="V22" s="41">
        <v>2</v>
      </c>
      <c r="W22" s="41">
        <v>6</v>
      </c>
      <c r="X22" s="41">
        <v>1</v>
      </c>
      <c r="Y22" s="41">
        <v>6</v>
      </c>
      <c r="Z22" s="41">
        <v>2</v>
      </c>
      <c r="AA22" s="41">
        <v>2</v>
      </c>
      <c r="AB22" s="41">
        <v>2</v>
      </c>
      <c r="AC22" s="41">
        <v>4</v>
      </c>
      <c r="AD22" s="43">
        <v>0.6875</v>
      </c>
      <c r="AE22" s="43">
        <v>0.2727</v>
      </c>
      <c r="AF22" s="43">
        <v>0.5</v>
      </c>
      <c r="AG22" s="43">
        <v>0.625</v>
      </c>
      <c r="AH22" s="44">
        <v>1.18</v>
      </c>
      <c r="AI22" s="43">
        <v>0.36359999999999998</v>
      </c>
      <c r="AJ22" s="43">
        <v>8.3299999999999999E-2</v>
      </c>
      <c r="AK22" s="43">
        <v>0.25</v>
      </c>
      <c r="AL22" s="43">
        <v>0.36359999999999998</v>
      </c>
      <c r="AM22" s="44">
        <v>1</v>
      </c>
      <c r="AN22" s="44">
        <v>0.18</v>
      </c>
      <c r="AO22" s="43">
        <v>0.63729999999999998</v>
      </c>
      <c r="AP22" s="43">
        <v>0.5</v>
      </c>
      <c r="AQ22" s="44">
        <v>0.67</v>
      </c>
      <c r="AR22" s="45">
        <v>0.4</v>
      </c>
      <c r="AS22" s="44">
        <v>0.18</v>
      </c>
      <c r="AT22" s="43">
        <v>0.50509999999999999</v>
      </c>
      <c r="AU22" s="43">
        <v>0.75</v>
      </c>
      <c r="AV22" s="44">
        <v>2</v>
      </c>
      <c r="AW22" s="45">
        <v>0.66700000000000004</v>
      </c>
      <c r="AX22" s="44">
        <v>0.17</v>
      </c>
      <c r="AY22" s="40">
        <v>23</v>
      </c>
    </row>
    <row r="23" spans="1:51" x14ac:dyDescent="0.2">
      <c r="A23" s="41" t="s">
        <v>28</v>
      </c>
      <c r="B23" s="41" t="s">
        <v>30</v>
      </c>
      <c r="C23" s="41" t="s">
        <v>38</v>
      </c>
      <c r="D23" s="41" t="s">
        <v>34</v>
      </c>
      <c r="E23" s="41" t="s">
        <v>35</v>
      </c>
      <c r="F23" s="42">
        <v>5.4976851851851853E-3</v>
      </c>
      <c r="G23" s="41">
        <v>1</v>
      </c>
      <c r="H23" s="41">
        <v>12</v>
      </c>
      <c r="I23" s="41">
        <v>12</v>
      </c>
      <c r="J23" s="41">
        <v>3</v>
      </c>
      <c r="K23" s="41">
        <v>1</v>
      </c>
      <c r="L23" s="41">
        <v>4</v>
      </c>
      <c r="M23" s="41">
        <v>3</v>
      </c>
      <c r="N23" s="41">
        <v>4</v>
      </c>
      <c r="O23" s="41">
        <v>2</v>
      </c>
      <c r="P23" s="41">
        <v>1</v>
      </c>
      <c r="Q23" s="41">
        <v>2</v>
      </c>
      <c r="R23" s="41">
        <v>0</v>
      </c>
      <c r="S23" s="41">
        <v>11</v>
      </c>
      <c r="T23" s="41">
        <v>12</v>
      </c>
      <c r="U23" s="41">
        <v>0</v>
      </c>
      <c r="V23" s="41">
        <v>0</v>
      </c>
      <c r="W23" s="41">
        <v>7</v>
      </c>
      <c r="X23" s="41">
        <v>4</v>
      </c>
      <c r="Y23" s="41">
        <v>4</v>
      </c>
      <c r="Z23" s="41">
        <v>0</v>
      </c>
      <c r="AA23" s="41">
        <v>2</v>
      </c>
      <c r="AB23" s="41">
        <v>0</v>
      </c>
      <c r="AC23" s="41">
        <v>4</v>
      </c>
      <c r="AD23" s="43">
        <v>0.6</v>
      </c>
      <c r="AE23" s="43">
        <v>0.25</v>
      </c>
      <c r="AF23" s="43">
        <v>0.2</v>
      </c>
      <c r="AG23" s="43">
        <v>0</v>
      </c>
      <c r="AH23" s="44">
        <v>1</v>
      </c>
      <c r="AI23" s="43">
        <v>0.4</v>
      </c>
      <c r="AJ23" s="43">
        <v>0</v>
      </c>
      <c r="AK23" s="43">
        <v>0</v>
      </c>
      <c r="AL23" s="43">
        <v>0.4</v>
      </c>
      <c r="AM23" s="44">
        <v>0.92</v>
      </c>
      <c r="AN23" s="44">
        <v>0.08</v>
      </c>
      <c r="AO23" s="43">
        <v>0.6</v>
      </c>
      <c r="AP23" s="43">
        <v>0.8</v>
      </c>
      <c r="AQ23" s="44">
        <v>0.67</v>
      </c>
      <c r="AR23" s="45">
        <v>0.4</v>
      </c>
      <c r="AS23" s="44">
        <v>0.17</v>
      </c>
      <c r="AT23" s="43">
        <v>0.50549999999999995</v>
      </c>
      <c r="AU23" s="43">
        <v>1</v>
      </c>
      <c r="AV23" s="44">
        <v>0</v>
      </c>
      <c r="AW23" s="45">
        <v>0</v>
      </c>
      <c r="AX23" s="44">
        <v>0</v>
      </c>
      <c r="AY23" s="40">
        <v>24</v>
      </c>
    </row>
    <row r="24" spans="1:51" x14ac:dyDescent="0.2">
      <c r="A24" s="41" t="s">
        <v>28</v>
      </c>
      <c r="B24" s="41" t="s">
        <v>30</v>
      </c>
      <c r="C24" s="41" t="s">
        <v>33</v>
      </c>
      <c r="D24" s="41" t="s">
        <v>36</v>
      </c>
      <c r="E24" s="41" t="s">
        <v>35</v>
      </c>
      <c r="F24" s="42">
        <v>5.2430555555555555E-3</v>
      </c>
      <c r="G24" s="41">
        <v>3</v>
      </c>
      <c r="H24" s="41">
        <v>17</v>
      </c>
      <c r="I24" s="41">
        <v>11</v>
      </c>
      <c r="J24" s="41">
        <v>1</v>
      </c>
      <c r="K24" s="41">
        <v>1</v>
      </c>
      <c r="L24" s="41">
        <v>3</v>
      </c>
      <c r="M24" s="41">
        <v>5</v>
      </c>
      <c r="N24" s="41">
        <v>1</v>
      </c>
      <c r="O24" s="41">
        <v>1</v>
      </c>
      <c r="P24" s="41">
        <v>3</v>
      </c>
      <c r="Q24" s="41">
        <v>3</v>
      </c>
      <c r="R24" s="41">
        <v>5</v>
      </c>
      <c r="S24" s="41">
        <v>14</v>
      </c>
      <c r="T24" s="41">
        <v>10</v>
      </c>
      <c r="U24" s="41">
        <v>0</v>
      </c>
      <c r="V24" s="41">
        <v>2</v>
      </c>
      <c r="W24" s="41">
        <v>4</v>
      </c>
      <c r="X24" s="41">
        <v>4</v>
      </c>
      <c r="Y24" s="41">
        <v>2</v>
      </c>
      <c r="Z24" s="41">
        <v>2</v>
      </c>
      <c r="AA24" s="41">
        <v>4</v>
      </c>
      <c r="AB24" s="41">
        <v>5</v>
      </c>
      <c r="AC24" s="41">
        <v>0</v>
      </c>
      <c r="AD24" s="43">
        <v>0.65</v>
      </c>
      <c r="AE24" s="43">
        <v>9.0899999999999995E-2</v>
      </c>
      <c r="AF24" s="43">
        <v>0.25</v>
      </c>
      <c r="AG24" s="43">
        <v>0.5</v>
      </c>
      <c r="AH24" s="44">
        <v>1.55</v>
      </c>
      <c r="AI24" s="43">
        <v>0.58330000000000004</v>
      </c>
      <c r="AJ24" s="43">
        <v>0</v>
      </c>
      <c r="AK24" s="43">
        <v>0.33329999999999999</v>
      </c>
      <c r="AL24" s="43">
        <v>0</v>
      </c>
      <c r="AM24" s="44">
        <v>1.4</v>
      </c>
      <c r="AN24" s="44">
        <v>0.15</v>
      </c>
      <c r="AO24" s="43">
        <v>0.69669999999999999</v>
      </c>
      <c r="AP24" s="43">
        <v>0.75</v>
      </c>
      <c r="AQ24" s="44">
        <v>3</v>
      </c>
      <c r="AR24" s="45">
        <v>0.5</v>
      </c>
      <c r="AS24" s="44">
        <v>0.27</v>
      </c>
      <c r="AT24" s="43">
        <v>0.58330000000000004</v>
      </c>
      <c r="AU24" s="43">
        <v>0.66669999999999996</v>
      </c>
      <c r="AV24" s="44">
        <v>0</v>
      </c>
      <c r="AW24" s="45">
        <v>0.83299999999999996</v>
      </c>
      <c r="AX24" s="44">
        <v>0.5</v>
      </c>
      <c r="AY24" s="40">
        <v>21</v>
      </c>
    </row>
    <row r="25" spans="1:51" x14ac:dyDescent="0.2">
      <c r="A25" s="41" t="s">
        <v>30</v>
      </c>
      <c r="B25" s="41" t="s">
        <v>31</v>
      </c>
      <c r="C25" s="41" t="s">
        <v>33</v>
      </c>
      <c r="D25" s="41" t="s">
        <v>34</v>
      </c>
      <c r="E25" s="41" t="s">
        <v>35</v>
      </c>
      <c r="F25" s="42">
        <v>5.1736111111111115E-3</v>
      </c>
      <c r="G25" s="41">
        <v>4</v>
      </c>
      <c r="H25" s="41">
        <v>14</v>
      </c>
      <c r="I25" s="41">
        <v>12</v>
      </c>
      <c r="J25" s="41">
        <v>2</v>
      </c>
      <c r="K25" s="41">
        <v>4</v>
      </c>
      <c r="L25" s="41">
        <v>5</v>
      </c>
      <c r="M25" s="41">
        <v>1</v>
      </c>
      <c r="N25" s="41">
        <v>4</v>
      </c>
      <c r="O25" s="41">
        <v>4</v>
      </c>
      <c r="P25" s="41">
        <v>5</v>
      </c>
      <c r="Q25" s="41">
        <v>2</v>
      </c>
      <c r="R25" s="41">
        <v>0</v>
      </c>
      <c r="S25" s="41">
        <v>10</v>
      </c>
      <c r="T25" s="41">
        <v>10</v>
      </c>
      <c r="U25" s="41">
        <v>0</v>
      </c>
      <c r="V25" s="41">
        <v>1</v>
      </c>
      <c r="W25" s="41">
        <v>6</v>
      </c>
      <c r="X25" s="41">
        <v>3</v>
      </c>
      <c r="Y25" s="41">
        <v>6</v>
      </c>
      <c r="Z25" s="41">
        <v>1</v>
      </c>
      <c r="AA25" s="41">
        <v>0</v>
      </c>
      <c r="AB25" s="41">
        <v>2</v>
      </c>
      <c r="AC25" s="41">
        <v>2</v>
      </c>
      <c r="AD25" s="43">
        <v>0.5</v>
      </c>
      <c r="AE25" s="43">
        <v>0.16669999999999999</v>
      </c>
      <c r="AF25" s="43">
        <v>0.44440000000000002</v>
      </c>
      <c r="AG25" s="43">
        <v>0</v>
      </c>
      <c r="AH25" s="44">
        <v>1.17</v>
      </c>
      <c r="AI25" s="43">
        <v>0.45</v>
      </c>
      <c r="AJ25" s="43">
        <v>0</v>
      </c>
      <c r="AK25" s="43">
        <v>0.1429</v>
      </c>
      <c r="AL25" s="43">
        <v>0.2</v>
      </c>
      <c r="AM25" s="44">
        <v>1</v>
      </c>
      <c r="AN25" s="44">
        <v>0.17</v>
      </c>
      <c r="AO25" s="43">
        <v>0.5</v>
      </c>
      <c r="AP25" s="43">
        <v>0.55559999999999998</v>
      </c>
      <c r="AQ25" s="44">
        <v>1</v>
      </c>
      <c r="AR25" s="45">
        <v>0.4</v>
      </c>
      <c r="AS25" s="44">
        <v>0.17</v>
      </c>
      <c r="AT25" s="43">
        <v>0.47889999999999999</v>
      </c>
      <c r="AU25" s="43">
        <v>0.85709999999999997</v>
      </c>
      <c r="AV25" s="44">
        <v>0</v>
      </c>
      <c r="AW25" s="45">
        <v>0.5</v>
      </c>
      <c r="AX25" s="44">
        <v>0.2</v>
      </c>
      <c r="AY25" s="40">
        <v>22</v>
      </c>
    </row>
    <row r="26" spans="1:51" x14ac:dyDescent="0.2">
      <c r="A26" s="41" t="s">
        <v>39</v>
      </c>
      <c r="B26" s="41" t="s">
        <v>33</v>
      </c>
      <c r="C26" s="41" t="s">
        <v>36</v>
      </c>
      <c r="D26" s="41" t="s">
        <v>34</v>
      </c>
      <c r="E26" s="41" t="s">
        <v>35</v>
      </c>
      <c r="F26" s="42">
        <v>4.7337962962962958E-3</v>
      </c>
      <c r="G26" s="41">
        <v>12</v>
      </c>
      <c r="H26" s="41">
        <v>22</v>
      </c>
      <c r="I26" s="41">
        <v>11</v>
      </c>
      <c r="J26" s="41">
        <v>0</v>
      </c>
      <c r="K26" s="41">
        <v>0</v>
      </c>
      <c r="L26" s="41">
        <v>3</v>
      </c>
      <c r="M26" s="41">
        <v>5</v>
      </c>
      <c r="N26" s="41">
        <v>0</v>
      </c>
      <c r="O26" s="41">
        <v>3</v>
      </c>
      <c r="P26" s="41">
        <v>1</v>
      </c>
      <c r="Q26" s="41">
        <v>5</v>
      </c>
      <c r="R26" s="41">
        <v>5</v>
      </c>
      <c r="S26" s="41">
        <v>10</v>
      </c>
      <c r="T26" s="41">
        <v>8</v>
      </c>
      <c r="U26" s="41">
        <v>0</v>
      </c>
      <c r="V26" s="41">
        <v>0</v>
      </c>
      <c r="W26" s="41">
        <v>3</v>
      </c>
      <c r="X26" s="41">
        <v>2</v>
      </c>
      <c r="Y26" s="41">
        <v>3</v>
      </c>
      <c r="Z26" s="41">
        <v>2</v>
      </c>
      <c r="AA26" s="41">
        <v>1</v>
      </c>
      <c r="AB26" s="41">
        <v>2</v>
      </c>
      <c r="AC26" s="41">
        <v>0</v>
      </c>
      <c r="AD26" s="43">
        <v>1.0556000000000001</v>
      </c>
      <c r="AE26" s="43">
        <v>0</v>
      </c>
      <c r="AF26" s="43">
        <v>0</v>
      </c>
      <c r="AG26" s="43">
        <v>0.55559999999999998</v>
      </c>
      <c r="AH26" s="44">
        <v>2</v>
      </c>
      <c r="AI26" s="43">
        <v>0.625</v>
      </c>
      <c r="AJ26" s="43">
        <v>0</v>
      </c>
      <c r="AK26" s="43">
        <v>0</v>
      </c>
      <c r="AL26" s="43">
        <v>0</v>
      </c>
      <c r="AM26" s="44">
        <v>1.25</v>
      </c>
      <c r="AN26" s="44">
        <v>0.75</v>
      </c>
      <c r="AO26" s="43">
        <v>0.98209999999999997</v>
      </c>
      <c r="AP26" s="43">
        <v>1</v>
      </c>
      <c r="AQ26" s="44">
        <v>0</v>
      </c>
      <c r="AR26" s="45">
        <v>0.625</v>
      </c>
      <c r="AS26" s="44">
        <v>0.45</v>
      </c>
      <c r="AT26" s="43">
        <v>0.625</v>
      </c>
      <c r="AU26" s="43">
        <v>1</v>
      </c>
      <c r="AV26" s="44">
        <v>0</v>
      </c>
      <c r="AW26" s="45">
        <v>0.5</v>
      </c>
      <c r="AX26" s="44">
        <v>0.25</v>
      </c>
      <c r="AY26" s="40">
        <v>19</v>
      </c>
    </row>
    <row r="27" spans="1:51" x14ac:dyDescent="0.2">
      <c r="A27" s="41" t="s">
        <v>28</v>
      </c>
      <c r="B27" s="41" t="s">
        <v>29</v>
      </c>
      <c r="C27" s="41" t="s">
        <v>39</v>
      </c>
      <c r="D27" s="41" t="s">
        <v>36</v>
      </c>
      <c r="E27" s="41" t="s">
        <v>35</v>
      </c>
      <c r="F27" s="42">
        <v>4.6180555555555558E-3</v>
      </c>
      <c r="G27" s="41">
        <v>-6</v>
      </c>
      <c r="H27" s="41">
        <v>11</v>
      </c>
      <c r="I27" s="41">
        <v>11</v>
      </c>
      <c r="J27" s="41">
        <v>3</v>
      </c>
      <c r="K27" s="41">
        <v>0</v>
      </c>
      <c r="L27" s="41">
        <v>3</v>
      </c>
      <c r="M27" s="41">
        <v>4</v>
      </c>
      <c r="N27" s="41">
        <v>0</v>
      </c>
      <c r="O27" s="41">
        <v>1</v>
      </c>
      <c r="P27" s="41">
        <v>3</v>
      </c>
      <c r="Q27" s="41">
        <v>1</v>
      </c>
      <c r="R27" s="41">
        <v>0</v>
      </c>
      <c r="S27" s="41">
        <v>17</v>
      </c>
      <c r="T27" s="41">
        <v>12</v>
      </c>
      <c r="U27" s="41">
        <v>1</v>
      </c>
      <c r="V27" s="41">
        <v>0</v>
      </c>
      <c r="W27" s="41">
        <v>3</v>
      </c>
      <c r="X27" s="41">
        <v>5</v>
      </c>
      <c r="Y27" s="41">
        <v>2</v>
      </c>
      <c r="Z27" s="41">
        <v>2</v>
      </c>
      <c r="AA27" s="41">
        <v>1</v>
      </c>
      <c r="AB27" s="41">
        <v>4</v>
      </c>
      <c r="AC27" s="41">
        <v>2</v>
      </c>
      <c r="AD27" s="43">
        <v>0.6875</v>
      </c>
      <c r="AE27" s="43">
        <v>0.2727</v>
      </c>
      <c r="AF27" s="43">
        <v>0</v>
      </c>
      <c r="AG27" s="43">
        <v>0</v>
      </c>
      <c r="AH27" s="44">
        <v>1</v>
      </c>
      <c r="AI27" s="43">
        <v>0.8</v>
      </c>
      <c r="AJ27" s="43">
        <v>8.3299999999999999E-2</v>
      </c>
      <c r="AK27" s="43">
        <v>0</v>
      </c>
      <c r="AL27" s="43">
        <v>0.2</v>
      </c>
      <c r="AM27" s="44">
        <v>1.42</v>
      </c>
      <c r="AN27" s="44">
        <v>-0.42</v>
      </c>
      <c r="AO27" s="43">
        <v>0.6875</v>
      </c>
      <c r="AP27" s="43">
        <v>1</v>
      </c>
      <c r="AQ27" s="44">
        <v>0.33</v>
      </c>
      <c r="AR27" s="45">
        <v>0.2</v>
      </c>
      <c r="AS27" s="44">
        <v>0.09</v>
      </c>
      <c r="AT27" s="43">
        <v>0.81420000000000003</v>
      </c>
      <c r="AU27" s="43">
        <v>1</v>
      </c>
      <c r="AV27" s="44">
        <v>4</v>
      </c>
      <c r="AW27" s="45">
        <v>0.57099999999999995</v>
      </c>
      <c r="AX27" s="44">
        <v>0.33</v>
      </c>
      <c r="AY27" s="40">
        <v>23</v>
      </c>
    </row>
    <row r="28" spans="1:51" x14ac:dyDescent="0.2">
      <c r="A28" s="41" t="s">
        <v>28</v>
      </c>
      <c r="B28" s="41" t="s">
        <v>29</v>
      </c>
      <c r="C28" s="41" t="s">
        <v>30</v>
      </c>
      <c r="D28" s="41" t="s">
        <v>37</v>
      </c>
      <c r="E28" s="41" t="s">
        <v>34</v>
      </c>
      <c r="F28" s="42">
        <v>4.31712962962963E-3</v>
      </c>
      <c r="G28" s="41">
        <v>3</v>
      </c>
      <c r="H28" s="41">
        <v>10</v>
      </c>
      <c r="I28" s="41">
        <v>11</v>
      </c>
      <c r="J28" s="41">
        <v>4</v>
      </c>
      <c r="K28" s="41">
        <v>0</v>
      </c>
      <c r="L28" s="41">
        <v>3</v>
      </c>
      <c r="M28" s="41">
        <v>1</v>
      </c>
      <c r="N28" s="41">
        <v>2</v>
      </c>
      <c r="O28" s="41">
        <v>2</v>
      </c>
      <c r="P28" s="41">
        <v>1</v>
      </c>
      <c r="Q28" s="41">
        <v>1</v>
      </c>
      <c r="R28" s="41">
        <v>2</v>
      </c>
      <c r="S28" s="41">
        <v>7</v>
      </c>
      <c r="T28" s="41">
        <v>10</v>
      </c>
      <c r="U28" s="41">
        <v>1</v>
      </c>
      <c r="V28" s="41">
        <v>2</v>
      </c>
      <c r="W28" s="41">
        <v>6</v>
      </c>
      <c r="X28" s="41">
        <v>2</v>
      </c>
      <c r="Y28" s="41">
        <v>4</v>
      </c>
      <c r="Z28" s="41">
        <v>1</v>
      </c>
      <c r="AA28" s="41">
        <v>5</v>
      </c>
      <c r="AB28" s="41">
        <v>2</v>
      </c>
      <c r="AC28" s="41">
        <v>0</v>
      </c>
      <c r="AD28" s="43">
        <v>0.66669999999999996</v>
      </c>
      <c r="AE28" s="43">
        <v>0.36359999999999998</v>
      </c>
      <c r="AF28" s="43">
        <v>0</v>
      </c>
      <c r="AG28" s="43">
        <v>0.33329999999999999</v>
      </c>
      <c r="AH28" s="44">
        <v>0.91</v>
      </c>
      <c r="AI28" s="43">
        <v>0.29170000000000001</v>
      </c>
      <c r="AJ28" s="43">
        <v>0.1</v>
      </c>
      <c r="AK28" s="43">
        <v>0.25</v>
      </c>
      <c r="AL28" s="43">
        <v>0</v>
      </c>
      <c r="AM28" s="44">
        <v>0.7</v>
      </c>
      <c r="AN28" s="44">
        <v>0.21</v>
      </c>
      <c r="AO28" s="43">
        <v>0.72670000000000001</v>
      </c>
      <c r="AP28" s="43">
        <v>1</v>
      </c>
      <c r="AQ28" s="44">
        <v>0.25</v>
      </c>
      <c r="AR28" s="45">
        <v>0.33300000000000002</v>
      </c>
      <c r="AS28" s="44">
        <v>0.09</v>
      </c>
      <c r="AT28" s="43">
        <v>0.29170000000000001</v>
      </c>
      <c r="AU28" s="43">
        <v>0.75</v>
      </c>
      <c r="AV28" s="44">
        <v>2</v>
      </c>
      <c r="AW28" s="45">
        <v>0.66700000000000004</v>
      </c>
      <c r="AX28" s="44">
        <v>0.2</v>
      </c>
      <c r="AY28" s="40">
        <v>21</v>
      </c>
    </row>
    <row r="29" spans="1:51" x14ac:dyDescent="0.2">
      <c r="A29" s="41" t="s">
        <v>29</v>
      </c>
      <c r="B29" s="41" t="s">
        <v>30</v>
      </c>
      <c r="C29" s="41" t="s">
        <v>33</v>
      </c>
      <c r="D29" s="41" t="s">
        <v>37</v>
      </c>
      <c r="E29" s="41" t="s">
        <v>34</v>
      </c>
      <c r="F29" s="42">
        <v>4.2939814814814811E-3</v>
      </c>
      <c r="G29" s="41">
        <v>-1</v>
      </c>
      <c r="H29" s="41">
        <v>10</v>
      </c>
      <c r="I29" s="41">
        <v>11</v>
      </c>
      <c r="J29" s="41">
        <v>1</v>
      </c>
      <c r="K29" s="41">
        <v>0</v>
      </c>
      <c r="L29" s="41">
        <v>6</v>
      </c>
      <c r="M29" s="41">
        <v>5</v>
      </c>
      <c r="N29" s="41">
        <v>4</v>
      </c>
      <c r="O29" s="41">
        <v>0</v>
      </c>
      <c r="P29" s="41">
        <v>1</v>
      </c>
      <c r="Q29" s="41">
        <v>4</v>
      </c>
      <c r="R29" s="41">
        <v>1</v>
      </c>
      <c r="S29" s="41">
        <v>11</v>
      </c>
      <c r="T29" s="41">
        <v>11</v>
      </c>
      <c r="U29" s="41">
        <v>3</v>
      </c>
      <c r="V29" s="41">
        <v>0</v>
      </c>
      <c r="W29" s="41">
        <v>3</v>
      </c>
      <c r="X29" s="41">
        <v>4</v>
      </c>
      <c r="Y29" s="41">
        <v>1</v>
      </c>
      <c r="Z29" s="41">
        <v>1</v>
      </c>
      <c r="AA29" s="41">
        <v>2</v>
      </c>
      <c r="AB29" s="41">
        <v>2</v>
      </c>
      <c r="AC29" s="41">
        <v>0</v>
      </c>
      <c r="AD29" s="43">
        <v>0.5</v>
      </c>
      <c r="AE29" s="43">
        <v>9.0899999999999995E-2</v>
      </c>
      <c r="AF29" s="43">
        <v>0</v>
      </c>
      <c r="AG29" s="43">
        <v>0.1</v>
      </c>
      <c r="AH29" s="44">
        <v>0.91</v>
      </c>
      <c r="AI29" s="43">
        <v>0.6875</v>
      </c>
      <c r="AJ29" s="43">
        <v>0.2727</v>
      </c>
      <c r="AK29" s="43">
        <v>0</v>
      </c>
      <c r="AL29" s="43">
        <v>0</v>
      </c>
      <c r="AM29" s="44">
        <v>1</v>
      </c>
      <c r="AN29" s="44">
        <v>-0.09</v>
      </c>
      <c r="AO29" s="43">
        <v>0.47889999999999999</v>
      </c>
      <c r="AP29" s="43">
        <v>1</v>
      </c>
      <c r="AQ29" s="44">
        <v>4</v>
      </c>
      <c r="AR29" s="45">
        <v>0.8</v>
      </c>
      <c r="AS29" s="44">
        <v>0.36</v>
      </c>
      <c r="AT29" s="43">
        <v>0.6875</v>
      </c>
      <c r="AU29" s="43">
        <v>1</v>
      </c>
      <c r="AV29" s="44">
        <v>0.67</v>
      </c>
      <c r="AW29" s="45">
        <v>0.4</v>
      </c>
      <c r="AX29" s="44">
        <v>0.18</v>
      </c>
      <c r="AY29" s="40">
        <v>22</v>
      </c>
    </row>
    <row r="30" spans="1:51" x14ac:dyDescent="0.2">
      <c r="A30" s="41" t="s">
        <v>29</v>
      </c>
      <c r="B30" s="41" t="s">
        <v>30</v>
      </c>
      <c r="C30" s="41" t="s">
        <v>31</v>
      </c>
      <c r="D30" s="41" t="s">
        <v>33</v>
      </c>
      <c r="E30" s="41" t="s">
        <v>34</v>
      </c>
      <c r="F30" s="42">
        <v>4.2361111111111106E-3</v>
      </c>
      <c r="G30" s="41">
        <v>-5</v>
      </c>
      <c r="H30" s="41">
        <v>8</v>
      </c>
      <c r="I30" s="41">
        <v>10</v>
      </c>
      <c r="J30" s="41">
        <v>1</v>
      </c>
      <c r="K30" s="41">
        <v>1</v>
      </c>
      <c r="L30" s="41">
        <v>5</v>
      </c>
      <c r="M30" s="41">
        <v>3</v>
      </c>
      <c r="N30" s="41">
        <v>5</v>
      </c>
      <c r="O30" s="41">
        <v>0</v>
      </c>
      <c r="P30" s="41">
        <v>1</v>
      </c>
      <c r="Q30" s="41">
        <v>1</v>
      </c>
      <c r="R30" s="41">
        <v>2</v>
      </c>
      <c r="S30" s="41">
        <v>13</v>
      </c>
      <c r="T30" s="41">
        <v>12</v>
      </c>
      <c r="U30" s="41">
        <v>3</v>
      </c>
      <c r="V30" s="41">
        <v>3</v>
      </c>
      <c r="W30" s="41">
        <v>4</v>
      </c>
      <c r="X30" s="41">
        <v>4</v>
      </c>
      <c r="Y30" s="41">
        <v>5</v>
      </c>
      <c r="Z30" s="41">
        <v>1</v>
      </c>
      <c r="AA30" s="41">
        <v>1</v>
      </c>
      <c r="AB30" s="41">
        <v>2</v>
      </c>
      <c r="AC30" s="41">
        <v>3</v>
      </c>
      <c r="AD30" s="43">
        <v>0.33329999999999999</v>
      </c>
      <c r="AE30" s="43">
        <v>0.1</v>
      </c>
      <c r="AF30" s="43">
        <v>0.16669999999999999</v>
      </c>
      <c r="AG30" s="43">
        <v>0.22220000000000001</v>
      </c>
      <c r="AH30" s="44">
        <v>0.8</v>
      </c>
      <c r="AI30" s="43">
        <v>0.5</v>
      </c>
      <c r="AJ30" s="43">
        <v>0.25</v>
      </c>
      <c r="AK30" s="43">
        <v>0.42859999999999998</v>
      </c>
      <c r="AL30" s="43">
        <v>0.2727</v>
      </c>
      <c r="AM30" s="44">
        <v>1.08</v>
      </c>
      <c r="AN30" s="44">
        <v>-0.28000000000000003</v>
      </c>
      <c r="AO30" s="43">
        <v>0.40489999999999998</v>
      </c>
      <c r="AP30" s="43">
        <v>0.83330000000000004</v>
      </c>
      <c r="AQ30" s="44">
        <v>1</v>
      </c>
      <c r="AR30" s="45">
        <v>0.33300000000000002</v>
      </c>
      <c r="AS30" s="44">
        <v>0.1</v>
      </c>
      <c r="AT30" s="43">
        <v>0.5575</v>
      </c>
      <c r="AU30" s="43">
        <v>0.57140000000000002</v>
      </c>
      <c r="AV30" s="44">
        <v>0.67</v>
      </c>
      <c r="AW30" s="45">
        <v>0.4</v>
      </c>
      <c r="AX30" s="44">
        <v>0.17</v>
      </c>
      <c r="AY30" s="40">
        <v>22</v>
      </c>
    </row>
    <row r="31" spans="1:51" x14ac:dyDescent="0.2">
      <c r="A31" s="41" t="s">
        <v>28</v>
      </c>
      <c r="B31" s="41" t="s">
        <v>29</v>
      </c>
      <c r="C31" s="41" t="s">
        <v>39</v>
      </c>
      <c r="D31" s="41" t="s">
        <v>37</v>
      </c>
      <c r="E31" s="41" t="s">
        <v>35</v>
      </c>
      <c r="F31" s="42">
        <v>3.9814814814814817E-3</v>
      </c>
      <c r="G31" s="41">
        <v>-7</v>
      </c>
      <c r="H31" s="41">
        <v>3</v>
      </c>
      <c r="I31" s="41">
        <v>9</v>
      </c>
      <c r="J31" s="41">
        <v>4</v>
      </c>
      <c r="K31" s="41">
        <v>3</v>
      </c>
      <c r="L31" s="41">
        <v>4</v>
      </c>
      <c r="M31" s="41">
        <v>1</v>
      </c>
      <c r="N31" s="41">
        <v>5</v>
      </c>
      <c r="O31" s="41">
        <v>0</v>
      </c>
      <c r="P31" s="41">
        <v>1</v>
      </c>
      <c r="Q31" s="41">
        <v>1</v>
      </c>
      <c r="R31" s="41">
        <v>2</v>
      </c>
      <c r="S31" s="41">
        <v>10</v>
      </c>
      <c r="T31" s="41">
        <v>7</v>
      </c>
      <c r="U31" s="41">
        <v>2</v>
      </c>
      <c r="V31" s="41">
        <v>1</v>
      </c>
      <c r="W31" s="41">
        <v>1</v>
      </c>
      <c r="X31" s="41">
        <v>5</v>
      </c>
      <c r="Y31" s="41">
        <v>2</v>
      </c>
      <c r="Z31" s="41">
        <v>0</v>
      </c>
      <c r="AA31" s="41">
        <v>0</v>
      </c>
      <c r="AB31" s="41">
        <v>2</v>
      </c>
      <c r="AC31" s="41">
        <v>0</v>
      </c>
      <c r="AD31" s="43">
        <v>0.1429</v>
      </c>
      <c r="AE31" s="43">
        <v>0.44440000000000002</v>
      </c>
      <c r="AF31" s="43">
        <v>0.42859999999999998</v>
      </c>
      <c r="AG31" s="43">
        <v>0.28570000000000001</v>
      </c>
      <c r="AH31" s="44">
        <v>0.33</v>
      </c>
      <c r="AI31" s="43">
        <v>0.71430000000000005</v>
      </c>
      <c r="AJ31" s="43">
        <v>0.28570000000000001</v>
      </c>
      <c r="AK31" s="43">
        <v>0.5</v>
      </c>
      <c r="AL31" s="43">
        <v>0</v>
      </c>
      <c r="AM31" s="44">
        <v>1.43</v>
      </c>
      <c r="AN31" s="44">
        <v>-1.1000000000000001</v>
      </c>
      <c r="AO31" s="43">
        <v>0.19040000000000001</v>
      </c>
      <c r="AP31" s="43">
        <v>0.57140000000000002</v>
      </c>
      <c r="AQ31" s="44">
        <v>0.25</v>
      </c>
      <c r="AR31" s="45">
        <v>1</v>
      </c>
      <c r="AS31" s="44">
        <v>0.11</v>
      </c>
      <c r="AT31" s="43">
        <v>0.71430000000000005</v>
      </c>
      <c r="AU31" s="43">
        <v>0.5</v>
      </c>
      <c r="AV31" s="44">
        <v>1</v>
      </c>
      <c r="AW31" s="45">
        <v>0.4</v>
      </c>
      <c r="AX31" s="44">
        <v>0.28999999999999998</v>
      </c>
      <c r="AY31" s="40">
        <v>16</v>
      </c>
    </row>
    <row r="32" spans="1:51" x14ac:dyDescent="0.2">
      <c r="A32" s="41" t="s">
        <v>28</v>
      </c>
      <c r="B32" s="41" t="s">
        <v>30</v>
      </c>
      <c r="C32" s="41" t="s">
        <v>39</v>
      </c>
      <c r="D32" s="41" t="s">
        <v>33</v>
      </c>
      <c r="E32" s="41" t="s">
        <v>35</v>
      </c>
      <c r="F32" s="42">
        <v>3.7962962962962963E-3</v>
      </c>
      <c r="G32" s="41">
        <v>6</v>
      </c>
      <c r="H32" s="41">
        <v>9</v>
      </c>
      <c r="I32" s="41">
        <v>8</v>
      </c>
      <c r="J32" s="41">
        <v>2</v>
      </c>
      <c r="K32" s="41">
        <v>1</v>
      </c>
      <c r="L32" s="41">
        <v>3</v>
      </c>
      <c r="M32" s="41">
        <v>3</v>
      </c>
      <c r="N32" s="41">
        <v>4</v>
      </c>
      <c r="O32" s="41">
        <v>1</v>
      </c>
      <c r="P32" s="41">
        <v>0</v>
      </c>
      <c r="Q32" s="41">
        <v>2</v>
      </c>
      <c r="R32" s="41">
        <v>0</v>
      </c>
      <c r="S32" s="41">
        <v>3</v>
      </c>
      <c r="T32" s="41">
        <v>8</v>
      </c>
      <c r="U32" s="41">
        <v>3</v>
      </c>
      <c r="V32" s="41">
        <v>0</v>
      </c>
      <c r="W32" s="41">
        <v>3</v>
      </c>
      <c r="X32" s="41">
        <v>0</v>
      </c>
      <c r="Y32" s="41">
        <v>1</v>
      </c>
      <c r="Z32" s="41">
        <v>0</v>
      </c>
      <c r="AA32" s="41">
        <v>2</v>
      </c>
      <c r="AB32" s="41">
        <v>0</v>
      </c>
      <c r="AC32" s="41">
        <v>4</v>
      </c>
      <c r="AD32" s="43">
        <v>0.5625</v>
      </c>
      <c r="AE32" s="43">
        <v>0.25</v>
      </c>
      <c r="AF32" s="43">
        <v>0.25</v>
      </c>
      <c r="AG32" s="43">
        <v>0</v>
      </c>
      <c r="AH32" s="44">
        <v>1.1299999999999999</v>
      </c>
      <c r="AI32" s="43">
        <v>0</v>
      </c>
      <c r="AJ32" s="43">
        <v>0.375</v>
      </c>
      <c r="AK32" s="43">
        <v>0</v>
      </c>
      <c r="AL32" s="43">
        <v>1.3332999999999999</v>
      </c>
      <c r="AM32" s="44">
        <v>0.38</v>
      </c>
      <c r="AN32" s="44">
        <v>0.75</v>
      </c>
      <c r="AO32" s="43">
        <v>0.5625</v>
      </c>
      <c r="AP32" s="43">
        <v>0.75</v>
      </c>
      <c r="AQ32" s="44">
        <v>1</v>
      </c>
      <c r="AR32" s="45">
        <v>0.5</v>
      </c>
      <c r="AS32" s="44">
        <v>0.25</v>
      </c>
      <c r="AT32" s="43">
        <v>0.3866</v>
      </c>
      <c r="AU32" s="43">
        <v>1</v>
      </c>
      <c r="AV32" s="44">
        <v>0</v>
      </c>
      <c r="AW32" s="45">
        <v>0</v>
      </c>
      <c r="AX32" s="44">
        <v>0</v>
      </c>
      <c r="AY32" s="40">
        <v>16</v>
      </c>
    </row>
    <row r="33" spans="1:51" x14ac:dyDescent="0.2">
      <c r="A33" s="41" t="s">
        <v>28</v>
      </c>
      <c r="B33" s="41" t="s">
        <v>29</v>
      </c>
      <c r="C33" s="41" t="s">
        <v>30</v>
      </c>
      <c r="D33" s="41" t="s">
        <v>38</v>
      </c>
      <c r="E33" s="41" t="s">
        <v>35</v>
      </c>
      <c r="F33" s="42">
        <v>3.7384259259259263E-3</v>
      </c>
      <c r="G33" s="41">
        <v>1</v>
      </c>
      <c r="H33" s="41">
        <v>9</v>
      </c>
      <c r="I33" s="41">
        <v>8</v>
      </c>
      <c r="J33" s="41">
        <v>3</v>
      </c>
      <c r="K33" s="41">
        <v>1</v>
      </c>
      <c r="L33" s="41">
        <v>1</v>
      </c>
      <c r="M33" s="41">
        <v>3</v>
      </c>
      <c r="N33" s="41">
        <v>1</v>
      </c>
      <c r="O33" s="41">
        <v>1</v>
      </c>
      <c r="P33" s="41">
        <v>2</v>
      </c>
      <c r="Q33" s="41">
        <v>1</v>
      </c>
      <c r="R33" s="41">
        <v>0</v>
      </c>
      <c r="S33" s="41">
        <v>8</v>
      </c>
      <c r="T33" s="41">
        <v>8</v>
      </c>
      <c r="U33" s="41">
        <v>3</v>
      </c>
      <c r="V33" s="41">
        <v>2</v>
      </c>
      <c r="W33" s="41">
        <v>1</v>
      </c>
      <c r="X33" s="41">
        <v>2</v>
      </c>
      <c r="Y33" s="41">
        <v>1</v>
      </c>
      <c r="Z33" s="41">
        <v>0</v>
      </c>
      <c r="AA33" s="41">
        <v>2</v>
      </c>
      <c r="AB33" s="41">
        <v>1</v>
      </c>
      <c r="AC33" s="41">
        <v>4</v>
      </c>
      <c r="AD33" s="43">
        <v>0.64290000000000003</v>
      </c>
      <c r="AE33" s="43">
        <v>0.375</v>
      </c>
      <c r="AF33" s="43">
        <v>0.5</v>
      </c>
      <c r="AG33" s="43">
        <v>0</v>
      </c>
      <c r="AH33" s="44">
        <v>1.1299999999999999</v>
      </c>
      <c r="AI33" s="43">
        <v>0.4</v>
      </c>
      <c r="AJ33" s="43">
        <v>0.375</v>
      </c>
      <c r="AK33" s="43">
        <v>0.66669999999999996</v>
      </c>
      <c r="AL33" s="43">
        <v>0.8</v>
      </c>
      <c r="AM33" s="44">
        <v>1</v>
      </c>
      <c r="AN33" s="44">
        <v>0.13</v>
      </c>
      <c r="AO33" s="43">
        <v>0.64290000000000003</v>
      </c>
      <c r="AP33" s="43">
        <v>0.5</v>
      </c>
      <c r="AQ33" s="44">
        <v>0.33</v>
      </c>
      <c r="AR33" s="45">
        <v>0.25</v>
      </c>
      <c r="AS33" s="44">
        <v>0.13</v>
      </c>
      <c r="AT33" s="43">
        <v>0.68030000000000002</v>
      </c>
      <c r="AU33" s="43">
        <v>0.33329999999999999</v>
      </c>
      <c r="AV33" s="44">
        <v>0.33</v>
      </c>
      <c r="AW33" s="45">
        <v>0.5</v>
      </c>
      <c r="AX33" s="44">
        <v>0.13</v>
      </c>
      <c r="AY33" s="40">
        <v>16</v>
      </c>
    </row>
    <row r="34" spans="1:51" x14ac:dyDescent="0.2">
      <c r="A34" s="41" t="s">
        <v>29</v>
      </c>
      <c r="B34" s="41" t="s">
        <v>33</v>
      </c>
      <c r="C34" s="41" t="s">
        <v>36</v>
      </c>
      <c r="D34" s="41" t="s">
        <v>34</v>
      </c>
      <c r="E34" s="41" t="s">
        <v>35</v>
      </c>
      <c r="F34" s="42">
        <v>3.5879629629629629E-3</v>
      </c>
      <c r="G34" s="41">
        <v>4</v>
      </c>
      <c r="H34" s="41">
        <v>8</v>
      </c>
      <c r="I34" s="41">
        <v>10</v>
      </c>
      <c r="J34" s="41">
        <v>2</v>
      </c>
      <c r="K34" s="41">
        <v>1</v>
      </c>
      <c r="L34" s="41">
        <v>4</v>
      </c>
      <c r="M34" s="41">
        <v>3</v>
      </c>
      <c r="N34" s="41">
        <v>5</v>
      </c>
      <c r="O34" s="41">
        <v>0</v>
      </c>
      <c r="P34" s="41">
        <v>0</v>
      </c>
      <c r="Q34" s="41">
        <v>1</v>
      </c>
      <c r="R34" s="41">
        <v>2</v>
      </c>
      <c r="S34" s="41">
        <v>4</v>
      </c>
      <c r="T34" s="41">
        <v>10</v>
      </c>
      <c r="U34" s="41">
        <v>3</v>
      </c>
      <c r="V34" s="41">
        <v>0</v>
      </c>
      <c r="W34" s="41">
        <v>6</v>
      </c>
      <c r="X34" s="41">
        <v>1</v>
      </c>
      <c r="Y34" s="41">
        <v>1</v>
      </c>
      <c r="Z34" s="41">
        <v>0</v>
      </c>
      <c r="AA34" s="41">
        <v>3</v>
      </c>
      <c r="AB34" s="41">
        <v>0</v>
      </c>
      <c r="AC34" s="41">
        <v>4</v>
      </c>
      <c r="AD34" s="43">
        <v>0.375</v>
      </c>
      <c r="AE34" s="43">
        <v>0.2</v>
      </c>
      <c r="AF34" s="43">
        <v>0.2</v>
      </c>
      <c r="AG34" s="43">
        <v>0.25</v>
      </c>
      <c r="AH34" s="44">
        <v>0.8</v>
      </c>
      <c r="AI34" s="43">
        <v>0.2</v>
      </c>
      <c r="AJ34" s="43">
        <v>0.3</v>
      </c>
      <c r="AK34" s="43">
        <v>0</v>
      </c>
      <c r="AL34" s="43">
        <v>0.8</v>
      </c>
      <c r="AM34" s="44">
        <v>0.4</v>
      </c>
      <c r="AN34" s="44">
        <v>0.4</v>
      </c>
      <c r="AO34" s="43">
        <v>0.45050000000000001</v>
      </c>
      <c r="AP34" s="43">
        <v>0.8</v>
      </c>
      <c r="AQ34" s="44">
        <v>0.5</v>
      </c>
      <c r="AR34" s="45">
        <v>0.33300000000000002</v>
      </c>
      <c r="AS34" s="44">
        <v>0.1</v>
      </c>
      <c r="AT34" s="43">
        <v>0.34010000000000001</v>
      </c>
      <c r="AU34" s="43">
        <v>1</v>
      </c>
      <c r="AV34" s="44">
        <v>0</v>
      </c>
      <c r="AW34" s="45">
        <v>0</v>
      </c>
      <c r="AX34" s="44">
        <v>0</v>
      </c>
      <c r="AY34" s="40">
        <v>20</v>
      </c>
    </row>
    <row r="35" spans="1:51" x14ac:dyDescent="0.2">
      <c r="A35" s="41" t="s">
        <v>28</v>
      </c>
      <c r="B35" s="41" t="s">
        <v>39</v>
      </c>
      <c r="C35" s="41" t="s">
        <v>33</v>
      </c>
      <c r="D35" s="41" t="s">
        <v>36</v>
      </c>
      <c r="E35" s="41" t="s">
        <v>34</v>
      </c>
      <c r="F35" s="42">
        <v>3.4375E-3</v>
      </c>
      <c r="G35" s="41">
        <v>6</v>
      </c>
      <c r="H35" s="41">
        <v>12</v>
      </c>
      <c r="I35" s="41">
        <v>8</v>
      </c>
      <c r="J35" s="41">
        <v>3</v>
      </c>
      <c r="K35" s="41">
        <v>1</v>
      </c>
      <c r="L35" s="41">
        <v>0</v>
      </c>
      <c r="M35" s="41">
        <v>4</v>
      </c>
      <c r="N35" s="41">
        <v>1</v>
      </c>
      <c r="O35" s="41">
        <v>1</v>
      </c>
      <c r="P35" s="41">
        <v>0</v>
      </c>
      <c r="Q35" s="41">
        <v>4</v>
      </c>
      <c r="R35" s="41">
        <v>1</v>
      </c>
      <c r="S35" s="41">
        <v>6</v>
      </c>
      <c r="T35" s="41">
        <v>8</v>
      </c>
      <c r="U35" s="41">
        <v>0</v>
      </c>
      <c r="V35" s="41">
        <v>2</v>
      </c>
      <c r="W35" s="41">
        <v>6</v>
      </c>
      <c r="X35" s="41">
        <v>1</v>
      </c>
      <c r="Y35" s="41">
        <v>3</v>
      </c>
      <c r="Z35" s="41">
        <v>1</v>
      </c>
      <c r="AA35" s="41">
        <v>4</v>
      </c>
      <c r="AB35" s="41">
        <v>1</v>
      </c>
      <c r="AC35" s="41">
        <v>3</v>
      </c>
      <c r="AD35" s="43">
        <v>0.91669999999999996</v>
      </c>
      <c r="AE35" s="43">
        <v>0.375</v>
      </c>
      <c r="AF35" s="43">
        <v>1</v>
      </c>
      <c r="AG35" s="43">
        <v>0.16669999999999999</v>
      </c>
      <c r="AH35" s="44">
        <v>1.5</v>
      </c>
      <c r="AI35" s="43">
        <v>0.27779999999999999</v>
      </c>
      <c r="AJ35" s="43">
        <v>0</v>
      </c>
      <c r="AK35" s="43">
        <v>0.25</v>
      </c>
      <c r="AL35" s="43">
        <v>0.33329999999999999</v>
      </c>
      <c r="AM35" s="44">
        <v>0.75</v>
      </c>
      <c r="AN35" s="44">
        <v>0.75</v>
      </c>
      <c r="AO35" s="43">
        <v>0.93169999999999997</v>
      </c>
      <c r="AP35" s="43">
        <v>0</v>
      </c>
      <c r="AQ35" s="44">
        <v>1.33</v>
      </c>
      <c r="AR35" s="45">
        <v>0.8</v>
      </c>
      <c r="AS35" s="44">
        <v>0.5</v>
      </c>
      <c r="AT35" s="43">
        <v>0.31059999999999999</v>
      </c>
      <c r="AU35" s="43">
        <v>0.75</v>
      </c>
      <c r="AV35" s="44">
        <v>0</v>
      </c>
      <c r="AW35" s="45">
        <v>0.5</v>
      </c>
      <c r="AX35" s="44">
        <v>0.13</v>
      </c>
      <c r="AY35" s="40">
        <v>16</v>
      </c>
    </row>
    <row r="36" spans="1:51" x14ac:dyDescent="0.2">
      <c r="A36" s="41" t="s">
        <v>28</v>
      </c>
      <c r="B36" s="41" t="s">
        <v>29</v>
      </c>
      <c r="C36" s="41" t="s">
        <v>30</v>
      </c>
      <c r="D36" s="41" t="s">
        <v>33</v>
      </c>
      <c r="E36" s="41" t="s">
        <v>37</v>
      </c>
      <c r="F36" s="42">
        <v>3.37962962962963E-3</v>
      </c>
      <c r="G36" s="41">
        <v>5</v>
      </c>
      <c r="H36" s="41">
        <v>13</v>
      </c>
      <c r="I36" s="41">
        <v>9</v>
      </c>
      <c r="J36" s="41">
        <v>1</v>
      </c>
      <c r="K36" s="41">
        <v>0</v>
      </c>
      <c r="L36" s="41">
        <v>2</v>
      </c>
      <c r="M36" s="41">
        <v>6</v>
      </c>
      <c r="N36" s="41">
        <v>0</v>
      </c>
      <c r="O36" s="41">
        <v>0</v>
      </c>
      <c r="P36" s="41">
        <v>1</v>
      </c>
      <c r="Q36" s="41">
        <v>2</v>
      </c>
      <c r="R36" s="41">
        <v>2</v>
      </c>
      <c r="S36" s="41">
        <v>8</v>
      </c>
      <c r="T36" s="41">
        <v>7</v>
      </c>
      <c r="U36" s="41">
        <v>1</v>
      </c>
      <c r="V36" s="41">
        <v>1</v>
      </c>
      <c r="W36" s="41">
        <v>2</v>
      </c>
      <c r="X36" s="41">
        <v>3</v>
      </c>
      <c r="Y36" s="41">
        <v>3</v>
      </c>
      <c r="Z36" s="41">
        <v>0</v>
      </c>
      <c r="AA36" s="41">
        <v>0</v>
      </c>
      <c r="AB36" s="41">
        <v>0</v>
      </c>
      <c r="AC36" s="41">
        <v>2</v>
      </c>
      <c r="AD36" s="43">
        <v>0.85709999999999997</v>
      </c>
      <c r="AE36" s="43">
        <v>0.1111</v>
      </c>
      <c r="AF36" s="43">
        <v>0</v>
      </c>
      <c r="AG36" s="43">
        <v>0.28570000000000001</v>
      </c>
      <c r="AH36" s="44">
        <v>1.44</v>
      </c>
      <c r="AI36" s="43">
        <v>0.5</v>
      </c>
      <c r="AJ36" s="43">
        <v>0.1429</v>
      </c>
      <c r="AK36" s="43">
        <v>0.33329999999999999</v>
      </c>
      <c r="AL36" s="43">
        <v>0.33329999999999999</v>
      </c>
      <c r="AM36" s="44">
        <v>1.1399999999999999</v>
      </c>
      <c r="AN36" s="44">
        <v>0.3</v>
      </c>
      <c r="AO36" s="43">
        <v>0.82489999999999997</v>
      </c>
      <c r="AP36" s="43">
        <v>1</v>
      </c>
      <c r="AQ36" s="44">
        <v>2</v>
      </c>
      <c r="AR36" s="45">
        <v>0.33300000000000002</v>
      </c>
      <c r="AS36" s="44">
        <v>0.22</v>
      </c>
      <c r="AT36" s="43">
        <v>0.62109999999999999</v>
      </c>
      <c r="AU36" s="43">
        <v>0.66669999999999996</v>
      </c>
      <c r="AV36" s="44">
        <v>0</v>
      </c>
      <c r="AW36" s="45">
        <v>0</v>
      </c>
      <c r="AX36" s="44">
        <v>0</v>
      </c>
      <c r="AY36" s="40">
        <v>16</v>
      </c>
    </row>
    <row r="37" spans="1:51" x14ac:dyDescent="0.2">
      <c r="A37" s="41" t="s">
        <v>29</v>
      </c>
      <c r="B37" s="41" t="s">
        <v>39</v>
      </c>
      <c r="C37" s="41" t="s">
        <v>33</v>
      </c>
      <c r="D37" s="41" t="s">
        <v>36</v>
      </c>
      <c r="E37" s="41" t="s">
        <v>35</v>
      </c>
      <c r="F37" s="42">
        <v>3.3564814814814811E-3</v>
      </c>
      <c r="G37" s="41">
        <v>4</v>
      </c>
      <c r="H37" s="41">
        <v>6</v>
      </c>
      <c r="I37" s="41">
        <v>7</v>
      </c>
      <c r="J37" s="41">
        <v>3</v>
      </c>
      <c r="K37" s="41">
        <v>2</v>
      </c>
      <c r="L37" s="41">
        <v>1</v>
      </c>
      <c r="M37" s="41">
        <v>2</v>
      </c>
      <c r="N37" s="41">
        <v>1</v>
      </c>
      <c r="O37" s="41">
        <v>0</v>
      </c>
      <c r="P37" s="41">
        <v>2</v>
      </c>
      <c r="Q37" s="41">
        <v>2</v>
      </c>
      <c r="R37" s="41">
        <v>2</v>
      </c>
      <c r="S37" s="41">
        <v>2</v>
      </c>
      <c r="T37" s="41">
        <v>6</v>
      </c>
      <c r="U37" s="41">
        <v>1</v>
      </c>
      <c r="V37" s="41">
        <v>0</v>
      </c>
      <c r="W37" s="41">
        <v>4</v>
      </c>
      <c r="X37" s="41">
        <v>0</v>
      </c>
      <c r="Y37" s="41">
        <v>3</v>
      </c>
      <c r="Z37" s="41">
        <v>0</v>
      </c>
      <c r="AA37" s="41">
        <v>2</v>
      </c>
      <c r="AB37" s="41">
        <v>0</v>
      </c>
      <c r="AC37" s="41">
        <v>2</v>
      </c>
      <c r="AD37" s="43">
        <v>0.4</v>
      </c>
      <c r="AE37" s="43">
        <v>0.42859999999999998</v>
      </c>
      <c r="AF37" s="43">
        <v>0.66669999999999996</v>
      </c>
      <c r="AG37" s="43">
        <v>0.4</v>
      </c>
      <c r="AH37" s="44">
        <v>0.86</v>
      </c>
      <c r="AI37" s="43">
        <v>0</v>
      </c>
      <c r="AJ37" s="43">
        <v>0.16669999999999999</v>
      </c>
      <c r="AK37" s="43">
        <v>0</v>
      </c>
      <c r="AL37" s="43">
        <v>0.4</v>
      </c>
      <c r="AM37" s="44">
        <v>0.33</v>
      </c>
      <c r="AN37" s="44">
        <v>0.52</v>
      </c>
      <c r="AO37" s="43">
        <v>0.51019999999999999</v>
      </c>
      <c r="AP37" s="43">
        <v>0.33329999999999999</v>
      </c>
      <c r="AQ37" s="44">
        <v>0.67</v>
      </c>
      <c r="AR37" s="45">
        <v>1</v>
      </c>
      <c r="AS37" s="44">
        <v>0.28999999999999998</v>
      </c>
      <c r="AT37" s="43">
        <v>0.18379999999999999</v>
      </c>
      <c r="AU37" s="43">
        <v>1</v>
      </c>
      <c r="AV37" s="44">
        <v>0</v>
      </c>
      <c r="AW37" s="45">
        <v>0</v>
      </c>
      <c r="AX37" s="44">
        <v>0</v>
      </c>
      <c r="AY37" s="40">
        <v>13</v>
      </c>
    </row>
    <row r="38" spans="1:51" x14ac:dyDescent="0.2">
      <c r="A38" s="41" t="s">
        <v>40</v>
      </c>
      <c r="B38" s="41" t="s">
        <v>33</v>
      </c>
      <c r="C38" s="41" t="s">
        <v>37</v>
      </c>
      <c r="D38" s="41" t="s">
        <v>34</v>
      </c>
      <c r="E38" s="41" t="s">
        <v>35</v>
      </c>
      <c r="F38" s="42">
        <v>3.1944444444444442E-3</v>
      </c>
      <c r="G38" s="41">
        <v>-2</v>
      </c>
      <c r="H38" s="41">
        <v>5</v>
      </c>
      <c r="I38" s="41">
        <v>8</v>
      </c>
      <c r="J38" s="41">
        <v>1</v>
      </c>
      <c r="K38" s="41">
        <v>1</v>
      </c>
      <c r="L38" s="41">
        <v>5</v>
      </c>
      <c r="M38" s="41">
        <v>1</v>
      </c>
      <c r="N38" s="41">
        <v>2</v>
      </c>
      <c r="O38" s="41">
        <v>1</v>
      </c>
      <c r="P38" s="41">
        <v>4</v>
      </c>
      <c r="Q38" s="41">
        <v>1</v>
      </c>
      <c r="R38" s="41">
        <v>0</v>
      </c>
      <c r="S38" s="41">
        <v>7</v>
      </c>
      <c r="T38" s="41">
        <v>8</v>
      </c>
      <c r="U38" s="41">
        <v>2</v>
      </c>
      <c r="V38" s="41">
        <v>1</v>
      </c>
      <c r="W38" s="41">
        <v>3</v>
      </c>
      <c r="X38" s="41">
        <v>2</v>
      </c>
      <c r="Y38" s="41">
        <v>2</v>
      </c>
      <c r="Z38" s="41">
        <v>1</v>
      </c>
      <c r="AA38" s="41">
        <v>2</v>
      </c>
      <c r="AB38" s="41">
        <v>3</v>
      </c>
      <c r="AC38" s="41">
        <v>0</v>
      </c>
      <c r="AD38" s="43">
        <v>0.3125</v>
      </c>
      <c r="AE38" s="43">
        <v>0.125</v>
      </c>
      <c r="AF38" s="43">
        <v>0.16669999999999999</v>
      </c>
      <c r="AG38" s="43">
        <v>0</v>
      </c>
      <c r="AH38" s="44">
        <v>0.63</v>
      </c>
      <c r="AI38" s="43">
        <v>0.5</v>
      </c>
      <c r="AJ38" s="43">
        <v>0.25</v>
      </c>
      <c r="AK38" s="43">
        <v>0.25</v>
      </c>
      <c r="AL38" s="43">
        <v>0</v>
      </c>
      <c r="AM38" s="44">
        <v>0.88</v>
      </c>
      <c r="AN38" s="44">
        <v>-0.25</v>
      </c>
      <c r="AO38" s="43">
        <v>0.3125</v>
      </c>
      <c r="AP38" s="43">
        <v>0.83330000000000004</v>
      </c>
      <c r="AQ38" s="44">
        <v>1</v>
      </c>
      <c r="AR38" s="45">
        <v>0.5</v>
      </c>
      <c r="AS38" s="44">
        <v>0.13</v>
      </c>
      <c r="AT38" s="43">
        <v>0.5</v>
      </c>
      <c r="AU38" s="43">
        <v>0.75</v>
      </c>
      <c r="AV38" s="44">
        <v>1.5</v>
      </c>
      <c r="AW38" s="45">
        <v>1</v>
      </c>
      <c r="AX38" s="44">
        <v>0.38</v>
      </c>
      <c r="AY38" s="40">
        <v>16</v>
      </c>
    </row>
    <row r="39" spans="1:51" x14ac:dyDescent="0.2">
      <c r="A39" s="41" t="s">
        <v>39</v>
      </c>
      <c r="B39" s="41" t="s">
        <v>33</v>
      </c>
      <c r="C39" s="41" t="s">
        <v>37</v>
      </c>
      <c r="D39" s="41" t="s">
        <v>34</v>
      </c>
      <c r="E39" s="41" t="s">
        <v>35</v>
      </c>
      <c r="F39" s="42">
        <v>2.9861111111111113E-3</v>
      </c>
      <c r="G39" s="41">
        <v>5</v>
      </c>
      <c r="H39" s="41">
        <v>10</v>
      </c>
      <c r="I39" s="41">
        <v>7</v>
      </c>
      <c r="J39" s="41">
        <v>0</v>
      </c>
      <c r="K39" s="41">
        <v>2</v>
      </c>
      <c r="L39" s="41">
        <v>3</v>
      </c>
      <c r="M39" s="41">
        <v>1</v>
      </c>
      <c r="N39" s="41">
        <v>3</v>
      </c>
      <c r="O39" s="41">
        <v>2</v>
      </c>
      <c r="P39" s="41">
        <v>2</v>
      </c>
      <c r="Q39" s="41">
        <v>3</v>
      </c>
      <c r="R39" s="41">
        <v>2</v>
      </c>
      <c r="S39" s="41">
        <v>5</v>
      </c>
      <c r="T39" s="41">
        <v>6</v>
      </c>
      <c r="U39" s="41">
        <v>0</v>
      </c>
      <c r="V39" s="41">
        <v>2</v>
      </c>
      <c r="W39" s="41">
        <v>3</v>
      </c>
      <c r="X39" s="41">
        <v>2</v>
      </c>
      <c r="Y39" s="41">
        <v>1</v>
      </c>
      <c r="Z39" s="41">
        <v>0</v>
      </c>
      <c r="AA39" s="41">
        <v>4</v>
      </c>
      <c r="AB39" s="41">
        <v>0</v>
      </c>
      <c r="AC39" s="41">
        <v>2</v>
      </c>
      <c r="AD39" s="43">
        <v>0.5</v>
      </c>
      <c r="AE39" s="43">
        <v>0</v>
      </c>
      <c r="AF39" s="43">
        <v>0.4</v>
      </c>
      <c r="AG39" s="43">
        <v>0.25</v>
      </c>
      <c r="AH39" s="44">
        <v>1.43</v>
      </c>
      <c r="AI39" s="43">
        <v>0.28570000000000001</v>
      </c>
      <c r="AJ39" s="43">
        <v>0</v>
      </c>
      <c r="AK39" s="43">
        <v>0.4</v>
      </c>
      <c r="AL39" s="43">
        <v>0.28570000000000001</v>
      </c>
      <c r="AM39" s="44">
        <v>0.83</v>
      </c>
      <c r="AN39" s="44">
        <v>0.6</v>
      </c>
      <c r="AO39" s="43">
        <v>0.56310000000000004</v>
      </c>
      <c r="AP39" s="43">
        <v>0.6</v>
      </c>
      <c r="AQ39" s="44">
        <v>0</v>
      </c>
      <c r="AR39" s="45">
        <v>1</v>
      </c>
      <c r="AS39" s="44">
        <v>0.43</v>
      </c>
      <c r="AT39" s="43">
        <v>0.33600000000000002</v>
      </c>
      <c r="AU39" s="43">
        <v>0.6</v>
      </c>
      <c r="AV39" s="44">
        <v>0</v>
      </c>
      <c r="AW39" s="45">
        <v>0</v>
      </c>
      <c r="AX39" s="44">
        <v>0</v>
      </c>
      <c r="AY39" s="40">
        <v>13</v>
      </c>
    </row>
    <row r="40" spans="1:51" x14ac:dyDescent="0.2">
      <c r="A40" s="41" t="s">
        <v>28</v>
      </c>
      <c r="B40" s="41" t="s">
        <v>29</v>
      </c>
      <c r="C40" s="41" t="s">
        <v>39</v>
      </c>
      <c r="D40" s="41" t="s">
        <v>33</v>
      </c>
      <c r="E40" s="41" t="s">
        <v>36</v>
      </c>
      <c r="F40" s="42">
        <v>2.9745370370370373E-3</v>
      </c>
      <c r="G40" s="41">
        <v>-2</v>
      </c>
      <c r="H40" s="41">
        <v>5</v>
      </c>
      <c r="I40" s="41">
        <v>7</v>
      </c>
      <c r="J40" s="41">
        <v>1</v>
      </c>
      <c r="K40" s="41">
        <v>1</v>
      </c>
      <c r="L40" s="41">
        <v>3</v>
      </c>
      <c r="M40" s="41">
        <v>2</v>
      </c>
      <c r="N40" s="41">
        <v>1</v>
      </c>
      <c r="O40" s="41">
        <v>0</v>
      </c>
      <c r="P40" s="41">
        <v>3</v>
      </c>
      <c r="Q40" s="41">
        <v>1</v>
      </c>
      <c r="R40" s="41">
        <v>2</v>
      </c>
      <c r="S40" s="41">
        <v>7</v>
      </c>
      <c r="T40" s="41">
        <v>6</v>
      </c>
      <c r="U40" s="41">
        <v>1</v>
      </c>
      <c r="V40" s="41">
        <v>0</v>
      </c>
      <c r="W40" s="41">
        <v>2</v>
      </c>
      <c r="X40" s="41">
        <v>2</v>
      </c>
      <c r="Y40" s="41">
        <v>0</v>
      </c>
      <c r="Z40" s="41">
        <v>1</v>
      </c>
      <c r="AA40" s="41">
        <v>1</v>
      </c>
      <c r="AB40" s="41">
        <v>2</v>
      </c>
      <c r="AC40" s="41">
        <v>2</v>
      </c>
      <c r="AD40" s="43">
        <v>0.33329999999999999</v>
      </c>
      <c r="AE40" s="43">
        <v>0.1429</v>
      </c>
      <c r="AF40" s="43">
        <v>0.25</v>
      </c>
      <c r="AG40" s="43">
        <v>0.33329999999999999</v>
      </c>
      <c r="AH40" s="44">
        <v>0.71</v>
      </c>
      <c r="AI40" s="43">
        <v>0.875</v>
      </c>
      <c r="AJ40" s="43">
        <v>0.16669999999999999</v>
      </c>
      <c r="AK40" s="43">
        <v>0</v>
      </c>
      <c r="AL40" s="43">
        <v>0.5</v>
      </c>
      <c r="AM40" s="44">
        <v>1.17</v>
      </c>
      <c r="AN40" s="44">
        <v>-0.45</v>
      </c>
      <c r="AO40" s="43">
        <v>0.3634</v>
      </c>
      <c r="AP40" s="43">
        <v>0.75</v>
      </c>
      <c r="AQ40" s="44">
        <v>1</v>
      </c>
      <c r="AR40" s="45">
        <v>0.5</v>
      </c>
      <c r="AS40" s="44">
        <v>0.14000000000000001</v>
      </c>
      <c r="AT40" s="43">
        <v>0.7883</v>
      </c>
      <c r="AU40" s="43">
        <v>1</v>
      </c>
      <c r="AV40" s="44">
        <v>2</v>
      </c>
      <c r="AW40" s="45">
        <v>0.66700000000000004</v>
      </c>
      <c r="AX40" s="44">
        <v>0.33</v>
      </c>
      <c r="AY40" s="40">
        <v>13</v>
      </c>
    </row>
    <row r="41" spans="1:51" x14ac:dyDescent="0.2">
      <c r="A41" s="41" t="s">
        <v>30</v>
      </c>
      <c r="B41" s="41" t="s">
        <v>40</v>
      </c>
      <c r="C41" s="41" t="s">
        <v>33</v>
      </c>
      <c r="D41" s="41" t="s">
        <v>37</v>
      </c>
      <c r="E41" s="41" t="s">
        <v>35</v>
      </c>
      <c r="F41" s="42">
        <v>2.9629629629629628E-3</v>
      </c>
      <c r="G41" s="41">
        <v>1</v>
      </c>
      <c r="H41" s="41">
        <v>6</v>
      </c>
      <c r="I41" s="41">
        <v>6</v>
      </c>
      <c r="J41" s="41">
        <v>0</v>
      </c>
      <c r="K41" s="41">
        <v>2</v>
      </c>
      <c r="L41" s="41">
        <v>2</v>
      </c>
      <c r="M41" s="41">
        <v>3</v>
      </c>
      <c r="N41" s="41">
        <v>3</v>
      </c>
      <c r="O41" s="41">
        <v>0</v>
      </c>
      <c r="P41" s="41">
        <v>2</v>
      </c>
      <c r="Q41" s="41">
        <v>1</v>
      </c>
      <c r="R41" s="41">
        <v>0</v>
      </c>
      <c r="S41" s="41">
        <v>5</v>
      </c>
      <c r="T41" s="41">
        <v>6</v>
      </c>
      <c r="U41" s="41">
        <v>1</v>
      </c>
      <c r="V41" s="41">
        <v>0</v>
      </c>
      <c r="W41" s="41">
        <v>2</v>
      </c>
      <c r="X41" s="41">
        <v>2</v>
      </c>
      <c r="Y41" s="41">
        <v>2</v>
      </c>
      <c r="Z41" s="41">
        <v>0</v>
      </c>
      <c r="AA41" s="41">
        <v>0</v>
      </c>
      <c r="AB41" s="41">
        <v>1</v>
      </c>
      <c r="AC41" s="41">
        <v>2</v>
      </c>
      <c r="AD41" s="43">
        <v>0.375</v>
      </c>
      <c r="AE41" s="43">
        <v>0</v>
      </c>
      <c r="AF41" s="43">
        <v>0.5</v>
      </c>
      <c r="AG41" s="43">
        <v>0</v>
      </c>
      <c r="AH41" s="44">
        <v>1</v>
      </c>
      <c r="AI41" s="43">
        <v>0.5</v>
      </c>
      <c r="AJ41" s="43">
        <v>0.16669999999999999</v>
      </c>
      <c r="AK41" s="43">
        <v>0</v>
      </c>
      <c r="AL41" s="43">
        <v>0.5</v>
      </c>
      <c r="AM41" s="44">
        <v>0.83</v>
      </c>
      <c r="AN41" s="44">
        <v>0.17</v>
      </c>
      <c r="AO41" s="43">
        <v>0.375</v>
      </c>
      <c r="AP41" s="43">
        <v>0.5</v>
      </c>
      <c r="AQ41" s="44">
        <v>0</v>
      </c>
      <c r="AR41" s="45">
        <v>0.33300000000000002</v>
      </c>
      <c r="AS41" s="44">
        <v>0.17</v>
      </c>
      <c r="AT41" s="43">
        <v>0.56310000000000004</v>
      </c>
      <c r="AU41" s="43">
        <v>1</v>
      </c>
      <c r="AV41" s="44">
        <v>1</v>
      </c>
      <c r="AW41" s="45">
        <v>0.5</v>
      </c>
      <c r="AX41" s="44">
        <v>0.17</v>
      </c>
      <c r="AY41" s="40">
        <v>12</v>
      </c>
    </row>
    <row r="42" spans="1:51" x14ac:dyDescent="0.2">
      <c r="A42" s="41" t="s">
        <v>28</v>
      </c>
      <c r="B42" s="41" t="s">
        <v>29</v>
      </c>
      <c r="C42" s="41" t="s">
        <v>30</v>
      </c>
      <c r="D42" s="41" t="s">
        <v>31</v>
      </c>
      <c r="E42" s="41" t="s">
        <v>35</v>
      </c>
      <c r="F42" s="42">
        <v>2.8587962962962963E-3</v>
      </c>
      <c r="G42" s="41">
        <v>5</v>
      </c>
      <c r="H42" s="41">
        <v>10</v>
      </c>
      <c r="I42" s="41">
        <v>11</v>
      </c>
      <c r="J42" s="41">
        <v>2</v>
      </c>
      <c r="K42" s="41">
        <v>4</v>
      </c>
      <c r="L42" s="41">
        <v>5</v>
      </c>
      <c r="M42" s="41">
        <v>2</v>
      </c>
      <c r="N42" s="41">
        <v>2</v>
      </c>
      <c r="O42" s="41">
        <v>2</v>
      </c>
      <c r="P42" s="41">
        <v>6</v>
      </c>
      <c r="Q42" s="41">
        <v>3</v>
      </c>
      <c r="R42" s="41">
        <v>1</v>
      </c>
      <c r="S42" s="41">
        <v>5</v>
      </c>
      <c r="T42" s="41">
        <v>8</v>
      </c>
      <c r="U42" s="41">
        <v>2</v>
      </c>
      <c r="V42" s="41">
        <v>0</v>
      </c>
      <c r="W42" s="41">
        <v>4</v>
      </c>
      <c r="X42" s="41">
        <v>2</v>
      </c>
      <c r="Y42" s="41">
        <v>1</v>
      </c>
      <c r="Z42" s="41">
        <v>0</v>
      </c>
      <c r="AA42" s="41">
        <v>1</v>
      </c>
      <c r="AB42" s="41">
        <v>0</v>
      </c>
      <c r="AC42" s="41">
        <v>3</v>
      </c>
      <c r="AD42" s="43">
        <v>0.41670000000000001</v>
      </c>
      <c r="AE42" s="43">
        <v>0.18179999999999999</v>
      </c>
      <c r="AF42" s="43">
        <v>0.44440000000000002</v>
      </c>
      <c r="AG42" s="43">
        <v>8.3299999999999999E-2</v>
      </c>
      <c r="AH42" s="44">
        <v>0.91</v>
      </c>
      <c r="AI42" s="43">
        <v>0.5</v>
      </c>
      <c r="AJ42" s="43">
        <v>0.25</v>
      </c>
      <c r="AK42" s="43">
        <v>0</v>
      </c>
      <c r="AL42" s="43">
        <v>0.75</v>
      </c>
      <c r="AM42" s="44">
        <v>0.63</v>
      </c>
      <c r="AN42" s="44">
        <v>0.28000000000000003</v>
      </c>
      <c r="AO42" s="43">
        <v>0.40189999999999998</v>
      </c>
      <c r="AP42" s="43">
        <v>0.55559999999999998</v>
      </c>
      <c r="AQ42" s="44">
        <v>1.5</v>
      </c>
      <c r="AR42" s="45">
        <v>0.75</v>
      </c>
      <c r="AS42" s="44">
        <v>0.27</v>
      </c>
      <c r="AT42" s="43">
        <v>0.53649999999999998</v>
      </c>
      <c r="AU42" s="43">
        <v>1</v>
      </c>
      <c r="AV42" s="44">
        <v>0</v>
      </c>
      <c r="AW42" s="45">
        <v>0</v>
      </c>
      <c r="AX42" s="44">
        <v>0</v>
      </c>
      <c r="AY42" s="40">
        <v>19</v>
      </c>
    </row>
    <row r="43" spans="1:51" x14ac:dyDescent="0.2">
      <c r="A43" s="41" t="s">
        <v>29</v>
      </c>
      <c r="B43" s="41" t="s">
        <v>30</v>
      </c>
      <c r="C43" s="41" t="s">
        <v>31</v>
      </c>
      <c r="D43" s="41" t="s">
        <v>33</v>
      </c>
      <c r="E43" s="41" t="s">
        <v>35</v>
      </c>
      <c r="F43" s="42">
        <v>2.8240740740740739E-3</v>
      </c>
      <c r="G43" s="41">
        <v>-2</v>
      </c>
      <c r="H43" s="41">
        <v>4</v>
      </c>
      <c r="I43" s="41">
        <v>6</v>
      </c>
      <c r="J43" s="41">
        <v>0</v>
      </c>
      <c r="K43" s="41">
        <v>0</v>
      </c>
      <c r="L43" s="41">
        <v>3</v>
      </c>
      <c r="M43" s="41">
        <v>2</v>
      </c>
      <c r="N43" s="41">
        <v>4</v>
      </c>
      <c r="O43" s="41">
        <v>0</v>
      </c>
      <c r="P43" s="41">
        <v>0</v>
      </c>
      <c r="Q43" s="41">
        <v>1</v>
      </c>
      <c r="R43" s="41">
        <v>0</v>
      </c>
      <c r="S43" s="41">
        <v>6</v>
      </c>
      <c r="T43" s="41">
        <v>9</v>
      </c>
      <c r="U43" s="41">
        <v>3</v>
      </c>
      <c r="V43" s="41">
        <v>1</v>
      </c>
      <c r="W43" s="41">
        <v>3</v>
      </c>
      <c r="X43" s="41">
        <v>3</v>
      </c>
      <c r="Y43" s="41">
        <v>1</v>
      </c>
      <c r="Z43" s="41">
        <v>0</v>
      </c>
      <c r="AA43" s="41">
        <v>3</v>
      </c>
      <c r="AB43" s="41">
        <v>1</v>
      </c>
      <c r="AC43" s="41">
        <v>1</v>
      </c>
      <c r="AD43" s="43">
        <v>0.33329999999999999</v>
      </c>
      <c r="AE43" s="43">
        <v>0</v>
      </c>
      <c r="AF43" s="43">
        <v>0</v>
      </c>
      <c r="AG43" s="43">
        <v>0</v>
      </c>
      <c r="AH43" s="44">
        <v>0.67</v>
      </c>
      <c r="AI43" s="43">
        <v>0.42859999999999998</v>
      </c>
      <c r="AJ43" s="43">
        <v>0.33329999999999999</v>
      </c>
      <c r="AK43" s="43">
        <v>0.25</v>
      </c>
      <c r="AL43" s="43">
        <v>0.1429</v>
      </c>
      <c r="AM43" s="44">
        <v>0.67</v>
      </c>
      <c r="AN43" s="44">
        <v>0</v>
      </c>
      <c r="AO43" s="43">
        <v>0.33329999999999999</v>
      </c>
      <c r="AP43" s="43">
        <v>1</v>
      </c>
      <c r="AQ43" s="44">
        <v>0</v>
      </c>
      <c r="AR43" s="45">
        <v>0.5</v>
      </c>
      <c r="AS43" s="44">
        <v>0.17</v>
      </c>
      <c r="AT43" s="43">
        <v>0.41549999999999998</v>
      </c>
      <c r="AU43" s="43">
        <v>0.75</v>
      </c>
      <c r="AV43" s="44">
        <v>0.33</v>
      </c>
      <c r="AW43" s="45">
        <v>0.33300000000000002</v>
      </c>
      <c r="AX43" s="44">
        <v>0.11</v>
      </c>
      <c r="AY43" s="40">
        <v>15</v>
      </c>
    </row>
    <row r="44" spans="1:51" x14ac:dyDescent="0.2">
      <c r="A44" s="41" t="s">
        <v>39</v>
      </c>
      <c r="B44" s="41" t="s">
        <v>40</v>
      </c>
      <c r="C44" s="41" t="s">
        <v>33</v>
      </c>
      <c r="D44" s="41" t="s">
        <v>36</v>
      </c>
      <c r="E44" s="41" t="s">
        <v>35</v>
      </c>
      <c r="F44" s="42">
        <v>2.7314814814814819E-3</v>
      </c>
      <c r="G44" s="41">
        <v>-4</v>
      </c>
      <c r="H44" s="41">
        <v>3</v>
      </c>
      <c r="I44" s="41">
        <v>5</v>
      </c>
      <c r="J44" s="41">
        <v>1</v>
      </c>
      <c r="K44" s="41">
        <v>1</v>
      </c>
      <c r="L44" s="41">
        <v>3</v>
      </c>
      <c r="M44" s="41">
        <v>0</v>
      </c>
      <c r="N44" s="41">
        <v>2</v>
      </c>
      <c r="O44" s="41">
        <v>1</v>
      </c>
      <c r="P44" s="41">
        <v>2</v>
      </c>
      <c r="Q44" s="41">
        <v>0</v>
      </c>
      <c r="R44" s="41">
        <v>0</v>
      </c>
      <c r="S44" s="41">
        <v>7</v>
      </c>
      <c r="T44" s="41">
        <v>8</v>
      </c>
      <c r="U44" s="41">
        <v>3</v>
      </c>
      <c r="V44" s="41">
        <v>0</v>
      </c>
      <c r="W44" s="41">
        <v>2</v>
      </c>
      <c r="X44" s="41">
        <v>2</v>
      </c>
      <c r="Y44" s="41">
        <v>0</v>
      </c>
      <c r="Z44" s="41">
        <v>1</v>
      </c>
      <c r="AA44" s="41">
        <v>2</v>
      </c>
      <c r="AB44" s="41">
        <v>2</v>
      </c>
      <c r="AC44" s="41">
        <v>0</v>
      </c>
      <c r="AD44" s="43">
        <v>0.3</v>
      </c>
      <c r="AE44" s="43">
        <v>0.2</v>
      </c>
      <c r="AF44" s="43">
        <v>0.25</v>
      </c>
      <c r="AG44" s="43">
        <v>0</v>
      </c>
      <c r="AH44" s="44">
        <v>0.6</v>
      </c>
      <c r="AI44" s="43">
        <v>0.7</v>
      </c>
      <c r="AJ44" s="43">
        <v>0.375</v>
      </c>
      <c r="AK44" s="43">
        <v>0</v>
      </c>
      <c r="AL44" s="43">
        <v>0</v>
      </c>
      <c r="AM44" s="44">
        <v>0.88</v>
      </c>
      <c r="AN44" s="44">
        <v>-0.28000000000000003</v>
      </c>
      <c r="AO44" s="43">
        <v>0.3</v>
      </c>
      <c r="AP44" s="43">
        <v>0.75</v>
      </c>
      <c r="AQ44" s="44">
        <v>0</v>
      </c>
      <c r="AR44" s="45">
        <v>0</v>
      </c>
      <c r="AS44" s="44">
        <v>0</v>
      </c>
      <c r="AT44" s="43">
        <v>0.7</v>
      </c>
      <c r="AU44" s="43">
        <v>1</v>
      </c>
      <c r="AV44" s="44">
        <v>0.67</v>
      </c>
      <c r="AW44" s="45">
        <v>0.66700000000000004</v>
      </c>
      <c r="AX44" s="44">
        <v>0.25</v>
      </c>
      <c r="AY44" s="40">
        <v>13</v>
      </c>
    </row>
    <row r="45" spans="1:51" x14ac:dyDescent="0.2">
      <c r="A45" s="41" t="s">
        <v>44</v>
      </c>
      <c r="B45" s="41" t="s">
        <v>30</v>
      </c>
      <c r="C45" s="41" t="s">
        <v>31</v>
      </c>
      <c r="D45" s="41" t="s">
        <v>32</v>
      </c>
      <c r="E45" s="41" t="s">
        <v>35</v>
      </c>
      <c r="F45" s="42">
        <v>2.7083333333333334E-3</v>
      </c>
      <c r="G45" s="41">
        <v>4</v>
      </c>
      <c r="H45" s="41">
        <v>6</v>
      </c>
      <c r="I45" s="41">
        <v>6</v>
      </c>
      <c r="J45" s="41">
        <v>0</v>
      </c>
      <c r="K45" s="41">
        <v>1</v>
      </c>
      <c r="L45" s="41">
        <v>3</v>
      </c>
      <c r="M45" s="41">
        <v>3</v>
      </c>
      <c r="N45" s="41">
        <v>3</v>
      </c>
      <c r="O45" s="41">
        <v>0</v>
      </c>
      <c r="P45" s="41">
        <v>1</v>
      </c>
      <c r="Q45" s="41">
        <v>1</v>
      </c>
      <c r="R45" s="41">
        <v>0</v>
      </c>
      <c r="S45" s="41">
        <v>2</v>
      </c>
      <c r="T45" s="41">
        <v>6</v>
      </c>
      <c r="U45" s="41">
        <v>0</v>
      </c>
      <c r="V45" s="41">
        <v>0</v>
      </c>
      <c r="W45" s="41">
        <v>5</v>
      </c>
      <c r="X45" s="41">
        <v>1</v>
      </c>
      <c r="Y45" s="41">
        <v>2</v>
      </c>
      <c r="Z45" s="41">
        <v>0</v>
      </c>
      <c r="AA45" s="41">
        <v>3</v>
      </c>
      <c r="AB45" s="41">
        <v>0</v>
      </c>
      <c r="AC45" s="41">
        <v>0</v>
      </c>
      <c r="AD45" s="43">
        <v>0.42859999999999998</v>
      </c>
      <c r="AE45" s="43">
        <v>0</v>
      </c>
      <c r="AF45" s="43">
        <v>0.25</v>
      </c>
      <c r="AG45" s="43">
        <v>0</v>
      </c>
      <c r="AH45" s="44">
        <v>1</v>
      </c>
      <c r="AI45" s="43">
        <v>0.16669999999999999</v>
      </c>
      <c r="AJ45" s="43">
        <v>0</v>
      </c>
      <c r="AK45" s="43">
        <v>0</v>
      </c>
      <c r="AL45" s="43">
        <v>0</v>
      </c>
      <c r="AM45" s="44">
        <v>0.33</v>
      </c>
      <c r="AN45" s="44">
        <v>0.67</v>
      </c>
      <c r="AO45" s="43">
        <v>0.42859999999999998</v>
      </c>
      <c r="AP45" s="43">
        <v>0.75</v>
      </c>
      <c r="AQ45" s="44">
        <v>0</v>
      </c>
      <c r="AR45" s="45">
        <v>0.33300000000000002</v>
      </c>
      <c r="AS45" s="44">
        <v>0.17</v>
      </c>
      <c r="AT45" s="43">
        <v>0.16669999999999999</v>
      </c>
      <c r="AU45" s="43">
        <v>1</v>
      </c>
      <c r="AV45" s="44">
        <v>0</v>
      </c>
      <c r="AW45" s="45">
        <v>0</v>
      </c>
      <c r="AX45" s="44">
        <v>0</v>
      </c>
      <c r="AY45" s="40">
        <v>12</v>
      </c>
    </row>
    <row r="46" spans="1:51" x14ac:dyDescent="0.2">
      <c r="A46" s="41" t="s">
        <v>29</v>
      </c>
      <c r="B46" s="41" t="s">
        <v>31</v>
      </c>
      <c r="C46" s="41" t="s">
        <v>39</v>
      </c>
      <c r="D46" s="41" t="s">
        <v>33</v>
      </c>
      <c r="E46" s="41" t="s">
        <v>35</v>
      </c>
      <c r="F46" s="42">
        <v>2.6967592592592594E-3</v>
      </c>
      <c r="G46" s="41">
        <v>6</v>
      </c>
      <c r="H46" s="41">
        <v>10</v>
      </c>
      <c r="I46" s="41">
        <v>6</v>
      </c>
      <c r="J46" s="41">
        <v>0</v>
      </c>
      <c r="K46" s="41">
        <v>0</v>
      </c>
      <c r="L46" s="41">
        <v>2</v>
      </c>
      <c r="M46" s="41">
        <v>2</v>
      </c>
      <c r="N46" s="41">
        <v>1</v>
      </c>
      <c r="O46" s="41">
        <v>2</v>
      </c>
      <c r="P46" s="41">
        <v>1</v>
      </c>
      <c r="Q46" s="41">
        <v>2</v>
      </c>
      <c r="R46" s="41">
        <v>0</v>
      </c>
      <c r="S46" s="41">
        <v>4</v>
      </c>
      <c r="T46" s="41">
        <v>6</v>
      </c>
      <c r="U46" s="41">
        <v>1</v>
      </c>
      <c r="V46" s="41">
        <v>0</v>
      </c>
      <c r="W46" s="41">
        <v>4</v>
      </c>
      <c r="X46" s="41">
        <v>0</v>
      </c>
      <c r="Y46" s="41">
        <v>3</v>
      </c>
      <c r="Z46" s="41">
        <v>1</v>
      </c>
      <c r="AA46" s="41">
        <v>0</v>
      </c>
      <c r="AB46" s="41">
        <v>1</v>
      </c>
      <c r="AC46" s="41">
        <v>2</v>
      </c>
      <c r="AD46" s="43">
        <v>0.83330000000000004</v>
      </c>
      <c r="AE46" s="43">
        <v>0</v>
      </c>
      <c r="AF46" s="43">
        <v>0</v>
      </c>
      <c r="AG46" s="43">
        <v>0</v>
      </c>
      <c r="AH46" s="44">
        <v>1.67</v>
      </c>
      <c r="AI46" s="43">
        <v>0.375</v>
      </c>
      <c r="AJ46" s="43">
        <v>0.16669999999999999</v>
      </c>
      <c r="AK46" s="43">
        <v>0</v>
      </c>
      <c r="AL46" s="43">
        <v>0.5</v>
      </c>
      <c r="AM46" s="44">
        <v>0.67</v>
      </c>
      <c r="AN46" s="44">
        <v>1</v>
      </c>
      <c r="AO46" s="43">
        <v>0.83330000000000004</v>
      </c>
      <c r="AP46" s="43">
        <v>1</v>
      </c>
      <c r="AQ46" s="44">
        <v>0</v>
      </c>
      <c r="AR46" s="45">
        <v>0.5</v>
      </c>
      <c r="AS46" s="44">
        <v>0.33</v>
      </c>
      <c r="AT46" s="43">
        <v>0.45050000000000001</v>
      </c>
      <c r="AU46" s="43">
        <v>1</v>
      </c>
      <c r="AV46" s="44">
        <v>1</v>
      </c>
      <c r="AW46" s="45">
        <v>1</v>
      </c>
      <c r="AX46" s="44">
        <v>0.17</v>
      </c>
      <c r="AY46" s="40">
        <v>12</v>
      </c>
    </row>
    <row r="47" spans="1:51" x14ac:dyDescent="0.2">
      <c r="A47" s="41" t="s">
        <v>29</v>
      </c>
      <c r="B47" s="41" t="s">
        <v>30</v>
      </c>
      <c r="C47" s="41" t="s">
        <v>39</v>
      </c>
      <c r="D47" s="41" t="s">
        <v>36</v>
      </c>
      <c r="E47" s="41" t="s">
        <v>35</v>
      </c>
      <c r="F47" s="42">
        <v>2.488425925925926E-3</v>
      </c>
      <c r="G47" s="41">
        <v>1</v>
      </c>
      <c r="H47" s="41">
        <v>6</v>
      </c>
      <c r="I47" s="41">
        <v>7</v>
      </c>
      <c r="J47" s="41">
        <v>0</v>
      </c>
      <c r="K47" s="41">
        <v>0</v>
      </c>
      <c r="L47" s="41">
        <v>4</v>
      </c>
      <c r="M47" s="41">
        <v>3</v>
      </c>
      <c r="N47" s="41">
        <v>2</v>
      </c>
      <c r="O47" s="41">
        <v>0</v>
      </c>
      <c r="P47" s="41">
        <v>2</v>
      </c>
      <c r="Q47" s="41">
        <v>1</v>
      </c>
      <c r="R47" s="41">
        <v>0</v>
      </c>
      <c r="S47" s="41">
        <v>5</v>
      </c>
      <c r="T47" s="41">
        <v>7</v>
      </c>
      <c r="U47" s="41">
        <v>1</v>
      </c>
      <c r="V47" s="41">
        <v>0</v>
      </c>
      <c r="W47" s="41">
        <v>3</v>
      </c>
      <c r="X47" s="41">
        <v>2</v>
      </c>
      <c r="Y47" s="41">
        <v>1</v>
      </c>
      <c r="Z47" s="41">
        <v>0</v>
      </c>
      <c r="AA47" s="41">
        <v>2</v>
      </c>
      <c r="AB47" s="41">
        <v>0</v>
      </c>
      <c r="AC47" s="41">
        <v>2</v>
      </c>
      <c r="AD47" s="43">
        <v>0.42859999999999998</v>
      </c>
      <c r="AE47" s="43">
        <v>0</v>
      </c>
      <c r="AF47" s="43">
        <v>0</v>
      </c>
      <c r="AG47" s="43">
        <v>0</v>
      </c>
      <c r="AH47" s="44">
        <v>0.86</v>
      </c>
      <c r="AI47" s="43">
        <v>0.4</v>
      </c>
      <c r="AJ47" s="43">
        <v>0.1429</v>
      </c>
      <c r="AK47" s="43">
        <v>0</v>
      </c>
      <c r="AL47" s="43">
        <v>0.4</v>
      </c>
      <c r="AM47" s="44">
        <v>0.71</v>
      </c>
      <c r="AN47" s="44">
        <v>0.14000000000000001</v>
      </c>
      <c r="AO47" s="43">
        <v>0.42859999999999998</v>
      </c>
      <c r="AP47" s="43">
        <v>1</v>
      </c>
      <c r="AQ47" s="44">
        <v>0</v>
      </c>
      <c r="AR47" s="45">
        <v>0.33300000000000002</v>
      </c>
      <c r="AS47" s="44">
        <v>0.14000000000000001</v>
      </c>
      <c r="AT47" s="43">
        <v>0.45960000000000001</v>
      </c>
      <c r="AU47" s="43">
        <v>1</v>
      </c>
      <c r="AV47" s="44">
        <v>0</v>
      </c>
      <c r="AW47" s="45">
        <v>0</v>
      </c>
      <c r="AX47" s="44">
        <v>0</v>
      </c>
      <c r="AY47" s="40">
        <v>14</v>
      </c>
    </row>
    <row r="48" spans="1:51" x14ac:dyDescent="0.2">
      <c r="A48" s="41" t="s">
        <v>28</v>
      </c>
      <c r="B48" s="41" t="s">
        <v>40</v>
      </c>
      <c r="C48" s="41" t="s">
        <v>32</v>
      </c>
      <c r="D48" s="41" t="s">
        <v>37</v>
      </c>
      <c r="E48" s="41" t="s">
        <v>35</v>
      </c>
      <c r="F48" s="42">
        <v>2.4768518518518516E-3</v>
      </c>
      <c r="G48" s="41">
        <v>3</v>
      </c>
      <c r="H48" s="41">
        <v>9</v>
      </c>
      <c r="I48" s="41">
        <v>6</v>
      </c>
      <c r="J48" s="41">
        <v>1</v>
      </c>
      <c r="K48" s="41">
        <v>0</v>
      </c>
      <c r="L48" s="41">
        <v>2</v>
      </c>
      <c r="M48" s="41">
        <v>0</v>
      </c>
      <c r="N48" s="41">
        <v>0</v>
      </c>
      <c r="O48" s="41">
        <v>3</v>
      </c>
      <c r="P48" s="41">
        <v>0</v>
      </c>
      <c r="Q48" s="41">
        <v>3</v>
      </c>
      <c r="R48" s="41">
        <v>4</v>
      </c>
      <c r="S48" s="41">
        <v>6</v>
      </c>
      <c r="T48" s="41">
        <v>6</v>
      </c>
      <c r="U48" s="41">
        <v>2</v>
      </c>
      <c r="V48" s="41">
        <v>0</v>
      </c>
      <c r="W48" s="41">
        <v>1</v>
      </c>
      <c r="X48" s="41">
        <v>3</v>
      </c>
      <c r="Y48" s="41">
        <v>1</v>
      </c>
      <c r="Z48" s="41">
        <v>0</v>
      </c>
      <c r="AA48" s="41">
        <v>0</v>
      </c>
      <c r="AB48" s="41">
        <v>1</v>
      </c>
      <c r="AC48" s="41">
        <v>0</v>
      </c>
      <c r="AD48" s="43">
        <v>1.5</v>
      </c>
      <c r="AE48" s="43">
        <v>0.16669999999999999</v>
      </c>
      <c r="AF48" s="43">
        <v>0</v>
      </c>
      <c r="AG48" s="43">
        <v>1.3332999999999999</v>
      </c>
      <c r="AH48" s="44">
        <v>1.5</v>
      </c>
      <c r="AI48" s="43">
        <v>0.75</v>
      </c>
      <c r="AJ48" s="43">
        <v>0.33329999999999999</v>
      </c>
      <c r="AK48" s="43">
        <v>0</v>
      </c>
      <c r="AL48" s="43">
        <v>0</v>
      </c>
      <c r="AM48" s="44">
        <v>1</v>
      </c>
      <c r="AN48" s="44">
        <v>0.5</v>
      </c>
      <c r="AO48" s="43">
        <v>0.94540000000000002</v>
      </c>
      <c r="AP48" s="43">
        <v>1</v>
      </c>
      <c r="AQ48" s="44">
        <v>3</v>
      </c>
      <c r="AR48" s="45">
        <v>1</v>
      </c>
      <c r="AS48" s="44">
        <v>0.5</v>
      </c>
      <c r="AT48" s="43">
        <v>0.75</v>
      </c>
      <c r="AU48" s="43">
        <v>1</v>
      </c>
      <c r="AV48" s="44">
        <v>0.5</v>
      </c>
      <c r="AW48" s="45">
        <v>0.33300000000000002</v>
      </c>
      <c r="AX48" s="44">
        <v>0.17</v>
      </c>
      <c r="AY48" s="40">
        <v>12</v>
      </c>
    </row>
    <row r="49" spans="1:51" x14ac:dyDescent="0.2">
      <c r="A49" s="41" t="s">
        <v>28</v>
      </c>
      <c r="B49" s="41" t="s">
        <v>39</v>
      </c>
      <c r="C49" s="41" t="s">
        <v>36</v>
      </c>
      <c r="D49" s="41" t="s">
        <v>34</v>
      </c>
      <c r="E49" s="41" t="s">
        <v>35</v>
      </c>
      <c r="F49" s="42">
        <v>2.4421296296296296E-3</v>
      </c>
      <c r="G49" s="41">
        <v>-8</v>
      </c>
      <c r="H49" s="41">
        <v>4</v>
      </c>
      <c r="I49" s="41">
        <v>7</v>
      </c>
      <c r="J49" s="41">
        <v>4</v>
      </c>
      <c r="K49" s="41">
        <v>1</v>
      </c>
      <c r="L49" s="41">
        <v>1</v>
      </c>
      <c r="M49" s="41">
        <v>2</v>
      </c>
      <c r="N49" s="41">
        <v>1</v>
      </c>
      <c r="O49" s="41">
        <v>0</v>
      </c>
      <c r="P49" s="41">
        <v>1</v>
      </c>
      <c r="Q49" s="41">
        <v>1</v>
      </c>
      <c r="R49" s="41">
        <v>0</v>
      </c>
      <c r="S49" s="41">
        <v>12</v>
      </c>
      <c r="T49" s="41">
        <v>7</v>
      </c>
      <c r="U49" s="41">
        <v>0</v>
      </c>
      <c r="V49" s="41">
        <v>0</v>
      </c>
      <c r="W49" s="41">
        <v>2</v>
      </c>
      <c r="X49" s="41">
        <v>2</v>
      </c>
      <c r="Y49" s="41">
        <v>1</v>
      </c>
      <c r="Z49" s="41">
        <v>2</v>
      </c>
      <c r="AA49" s="41">
        <v>1</v>
      </c>
      <c r="AB49" s="41">
        <v>3</v>
      </c>
      <c r="AC49" s="41">
        <v>2</v>
      </c>
      <c r="AD49" s="43">
        <v>0.5</v>
      </c>
      <c r="AE49" s="43">
        <v>0.57140000000000002</v>
      </c>
      <c r="AF49" s="43">
        <v>0.5</v>
      </c>
      <c r="AG49" s="43">
        <v>0</v>
      </c>
      <c r="AH49" s="44">
        <v>0.56999999999999995</v>
      </c>
      <c r="AI49" s="43">
        <v>0.83330000000000004</v>
      </c>
      <c r="AJ49" s="43">
        <v>0</v>
      </c>
      <c r="AK49" s="43">
        <v>0</v>
      </c>
      <c r="AL49" s="43">
        <v>0.33329999999999999</v>
      </c>
      <c r="AM49" s="44">
        <v>1.71</v>
      </c>
      <c r="AN49" s="44">
        <v>-1.1399999999999999</v>
      </c>
      <c r="AO49" s="43">
        <v>0.5</v>
      </c>
      <c r="AP49" s="43">
        <v>0.5</v>
      </c>
      <c r="AQ49" s="44">
        <v>0.25</v>
      </c>
      <c r="AR49" s="45">
        <v>0.5</v>
      </c>
      <c r="AS49" s="44">
        <v>0.14000000000000001</v>
      </c>
      <c r="AT49" s="43">
        <v>0.93169999999999997</v>
      </c>
      <c r="AU49" s="43">
        <v>1</v>
      </c>
      <c r="AV49" s="44">
        <v>0</v>
      </c>
      <c r="AW49" s="45">
        <v>0.75</v>
      </c>
      <c r="AX49" s="44">
        <v>0.43</v>
      </c>
      <c r="AY49" s="40">
        <v>14</v>
      </c>
    </row>
    <row r="50" spans="1:51" x14ac:dyDescent="0.2">
      <c r="A50" s="41" t="s">
        <v>28</v>
      </c>
      <c r="B50" s="41" t="s">
        <v>29</v>
      </c>
      <c r="C50" s="41" t="s">
        <v>37</v>
      </c>
      <c r="D50" s="41" t="s">
        <v>34</v>
      </c>
      <c r="E50" s="41" t="s">
        <v>35</v>
      </c>
      <c r="F50" s="42">
        <v>2.4305555555555556E-3</v>
      </c>
      <c r="G50" s="41">
        <v>-3</v>
      </c>
      <c r="H50" s="41">
        <v>5</v>
      </c>
      <c r="I50" s="41">
        <v>6</v>
      </c>
      <c r="J50" s="41">
        <v>1</v>
      </c>
      <c r="K50" s="41">
        <v>1</v>
      </c>
      <c r="L50" s="41">
        <v>3</v>
      </c>
      <c r="M50" s="41">
        <v>2</v>
      </c>
      <c r="N50" s="41">
        <v>3</v>
      </c>
      <c r="O50" s="41">
        <v>0</v>
      </c>
      <c r="P50" s="41">
        <v>1</v>
      </c>
      <c r="Q50" s="41">
        <v>1</v>
      </c>
      <c r="R50" s="41">
        <v>1</v>
      </c>
      <c r="S50" s="41">
        <v>8</v>
      </c>
      <c r="T50" s="41">
        <v>6</v>
      </c>
      <c r="U50" s="41">
        <v>0</v>
      </c>
      <c r="V50" s="41">
        <v>0</v>
      </c>
      <c r="W50" s="41">
        <v>2</v>
      </c>
      <c r="X50" s="41">
        <v>1</v>
      </c>
      <c r="Y50" s="41">
        <v>1</v>
      </c>
      <c r="Z50" s="41">
        <v>1</v>
      </c>
      <c r="AA50" s="41">
        <v>1</v>
      </c>
      <c r="AB50" s="41">
        <v>1</v>
      </c>
      <c r="AC50" s="41">
        <v>3</v>
      </c>
      <c r="AD50" s="43">
        <v>0.33329999999999999</v>
      </c>
      <c r="AE50" s="43">
        <v>0.16669999999999999</v>
      </c>
      <c r="AF50" s="43">
        <v>0.25</v>
      </c>
      <c r="AG50" s="43">
        <v>0.16669999999999999</v>
      </c>
      <c r="AH50" s="44">
        <v>0.83</v>
      </c>
      <c r="AI50" s="43">
        <v>0.625</v>
      </c>
      <c r="AJ50" s="43">
        <v>0</v>
      </c>
      <c r="AK50" s="43">
        <v>0</v>
      </c>
      <c r="AL50" s="43">
        <v>0.75</v>
      </c>
      <c r="AM50" s="44">
        <v>1.33</v>
      </c>
      <c r="AN50" s="44">
        <v>-0.5</v>
      </c>
      <c r="AO50" s="43">
        <v>0.38819999999999999</v>
      </c>
      <c r="AP50" s="43">
        <v>0.75</v>
      </c>
      <c r="AQ50" s="44">
        <v>1</v>
      </c>
      <c r="AR50" s="45">
        <v>0.5</v>
      </c>
      <c r="AS50" s="44">
        <v>0.17</v>
      </c>
      <c r="AT50" s="43">
        <v>0.85840000000000005</v>
      </c>
      <c r="AU50" s="43">
        <v>1</v>
      </c>
      <c r="AV50" s="44">
        <v>0</v>
      </c>
      <c r="AW50" s="45">
        <v>0.5</v>
      </c>
      <c r="AX50" s="44">
        <v>0.17</v>
      </c>
      <c r="AY50" s="40">
        <v>12</v>
      </c>
    </row>
    <row r="51" spans="1:51" x14ac:dyDescent="0.2">
      <c r="A51" s="41" t="s">
        <v>28</v>
      </c>
      <c r="B51" s="41" t="s">
        <v>39</v>
      </c>
      <c r="C51" s="41" t="s">
        <v>37</v>
      </c>
      <c r="D51" s="41" t="s">
        <v>34</v>
      </c>
      <c r="E51" s="41" t="s">
        <v>35</v>
      </c>
      <c r="F51" s="42">
        <v>2.4189814814814816E-3</v>
      </c>
      <c r="G51" s="41">
        <v>-2</v>
      </c>
      <c r="H51" s="41">
        <v>4</v>
      </c>
      <c r="I51" s="41">
        <v>7</v>
      </c>
      <c r="J51" s="41">
        <v>2</v>
      </c>
      <c r="K51" s="41">
        <v>0</v>
      </c>
      <c r="L51" s="41">
        <v>3</v>
      </c>
      <c r="M51" s="41">
        <v>2</v>
      </c>
      <c r="N51" s="41">
        <v>2</v>
      </c>
      <c r="O51" s="41">
        <v>0</v>
      </c>
      <c r="P51" s="41">
        <v>1</v>
      </c>
      <c r="Q51" s="41">
        <v>1</v>
      </c>
      <c r="R51" s="41">
        <v>0</v>
      </c>
      <c r="S51" s="41">
        <v>6</v>
      </c>
      <c r="T51" s="41">
        <v>6</v>
      </c>
      <c r="U51" s="41">
        <v>3</v>
      </c>
      <c r="V51" s="41">
        <v>1</v>
      </c>
      <c r="W51" s="41">
        <v>1</v>
      </c>
      <c r="X51" s="41">
        <v>3</v>
      </c>
      <c r="Y51" s="41">
        <v>2</v>
      </c>
      <c r="Z51" s="41">
        <v>0</v>
      </c>
      <c r="AA51" s="41">
        <v>0</v>
      </c>
      <c r="AB51" s="41">
        <v>0</v>
      </c>
      <c r="AC51" s="41">
        <v>0</v>
      </c>
      <c r="AD51" s="43">
        <v>0.4</v>
      </c>
      <c r="AE51" s="43">
        <v>0.28570000000000001</v>
      </c>
      <c r="AF51" s="43">
        <v>0</v>
      </c>
      <c r="AG51" s="43">
        <v>0</v>
      </c>
      <c r="AH51" s="44">
        <v>0.56999999999999995</v>
      </c>
      <c r="AI51" s="43">
        <v>0.6</v>
      </c>
      <c r="AJ51" s="43">
        <v>0.5</v>
      </c>
      <c r="AK51" s="43">
        <v>0.5</v>
      </c>
      <c r="AL51" s="43">
        <v>0</v>
      </c>
      <c r="AM51" s="44">
        <v>1</v>
      </c>
      <c r="AN51" s="44">
        <v>-0.43</v>
      </c>
      <c r="AO51" s="43">
        <v>0.4</v>
      </c>
      <c r="AP51" s="43">
        <v>1</v>
      </c>
      <c r="AQ51" s="44">
        <v>0.5</v>
      </c>
      <c r="AR51" s="45">
        <v>0.5</v>
      </c>
      <c r="AS51" s="44">
        <v>0.14000000000000001</v>
      </c>
      <c r="AT51" s="43">
        <v>0.6</v>
      </c>
      <c r="AU51" s="43">
        <v>0.5</v>
      </c>
      <c r="AV51" s="44">
        <v>0</v>
      </c>
      <c r="AW51" s="45">
        <v>0</v>
      </c>
      <c r="AX51" s="44">
        <v>0</v>
      </c>
      <c r="AY51" s="40">
        <v>13</v>
      </c>
    </row>
    <row r="52" spans="1:51" x14ac:dyDescent="0.2">
      <c r="A52" s="41" t="s">
        <v>29</v>
      </c>
      <c r="B52" s="41" t="s">
        <v>39</v>
      </c>
      <c r="C52" s="41" t="s">
        <v>33</v>
      </c>
      <c r="D52" s="41" t="s">
        <v>37</v>
      </c>
      <c r="E52" s="41" t="s">
        <v>35</v>
      </c>
      <c r="F52" s="42">
        <v>2.3958333333333336E-3</v>
      </c>
      <c r="G52" s="41">
        <v>-2</v>
      </c>
      <c r="H52" s="41">
        <v>3</v>
      </c>
      <c r="I52" s="41">
        <v>4</v>
      </c>
      <c r="J52" s="41">
        <v>0</v>
      </c>
      <c r="K52" s="41">
        <v>0</v>
      </c>
      <c r="L52" s="41">
        <v>3</v>
      </c>
      <c r="M52" s="41">
        <v>0</v>
      </c>
      <c r="N52" s="41">
        <v>1</v>
      </c>
      <c r="O52" s="41">
        <v>1</v>
      </c>
      <c r="P52" s="41">
        <v>2</v>
      </c>
      <c r="Q52" s="41">
        <v>1</v>
      </c>
      <c r="R52" s="41">
        <v>0</v>
      </c>
      <c r="S52" s="41">
        <v>5</v>
      </c>
      <c r="T52" s="41">
        <v>5</v>
      </c>
      <c r="U52" s="41">
        <v>0</v>
      </c>
      <c r="V52" s="41">
        <v>0</v>
      </c>
      <c r="W52" s="41">
        <v>3</v>
      </c>
      <c r="X52" s="41">
        <v>0</v>
      </c>
      <c r="Y52" s="41">
        <v>1</v>
      </c>
      <c r="Z52" s="41">
        <v>1</v>
      </c>
      <c r="AA52" s="41">
        <v>3</v>
      </c>
      <c r="AB52" s="41">
        <v>1</v>
      </c>
      <c r="AC52" s="41">
        <v>2</v>
      </c>
      <c r="AD52" s="43">
        <v>0.375</v>
      </c>
      <c r="AE52" s="43">
        <v>0</v>
      </c>
      <c r="AF52" s="43">
        <v>0</v>
      </c>
      <c r="AG52" s="43">
        <v>0</v>
      </c>
      <c r="AH52" s="44">
        <v>0.75</v>
      </c>
      <c r="AI52" s="43">
        <v>0.3</v>
      </c>
      <c r="AJ52" s="43">
        <v>0</v>
      </c>
      <c r="AK52" s="43">
        <v>0</v>
      </c>
      <c r="AL52" s="43">
        <v>0.4</v>
      </c>
      <c r="AM52" s="44">
        <v>1</v>
      </c>
      <c r="AN52" s="44">
        <v>-0.25</v>
      </c>
      <c r="AO52" s="43">
        <v>0.375</v>
      </c>
      <c r="AP52" s="43">
        <v>1</v>
      </c>
      <c r="AQ52" s="44">
        <v>0</v>
      </c>
      <c r="AR52" s="45">
        <v>1</v>
      </c>
      <c r="AS52" s="44">
        <v>0.25</v>
      </c>
      <c r="AT52" s="43">
        <v>0.45960000000000001</v>
      </c>
      <c r="AU52" s="43">
        <v>1</v>
      </c>
      <c r="AV52" s="44">
        <v>0</v>
      </c>
      <c r="AW52" s="45">
        <v>1</v>
      </c>
      <c r="AX52" s="44">
        <v>0.2</v>
      </c>
      <c r="AY52" s="40">
        <v>9</v>
      </c>
    </row>
    <row r="53" spans="1:51" x14ac:dyDescent="0.2">
      <c r="A53" s="41" t="s">
        <v>28</v>
      </c>
      <c r="B53" s="41" t="s">
        <v>29</v>
      </c>
      <c r="C53" s="41" t="s">
        <v>39</v>
      </c>
      <c r="D53" s="41" t="s">
        <v>33</v>
      </c>
      <c r="E53" s="41" t="s">
        <v>37</v>
      </c>
      <c r="F53" s="42">
        <v>2.3726851851851851E-3</v>
      </c>
      <c r="G53" s="41">
        <v>-4</v>
      </c>
      <c r="H53" s="41">
        <v>4</v>
      </c>
      <c r="I53" s="41">
        <v>5</v>
      </c>
      <c r="J53" s="41">
        <v>2</v>
      </c>
      <c r="K53" s="41">
        <v>2</v>
      </c>
      <c r="L53" s="41">
        <v>2</v>
      </c>
      <c r="M53" s="41">
        <v>2</v>
      </c>
      <c r="N53" s="41">
        <v>3</v>
      </c>
      <c r="O53" s="41">
        <v>0</v>
      </c>
      <c r="P53" s="41">
        <v>0</v>
      </c>
      <c r="Q53" s="41">
        <v>0</v>
      </c>
      <c r="R53" s="41">
        <v>1</v>
      </c>
      <c r="S53" s="41">
        <v>8</v>
      </c>
      <c r="T53" s="41">
        <v>5</v>
      </c>
      <c r="U53" s="41">
        <v>1</v>
      </c>
      <c r="V53" s="41">
        <v>1</v>
      </c>
      <c r="W53" s="41">
        <v>0</v>
      </c>
      <c r="X53" s="41">
        <v>2</v>
      </c>
      <c r="Y53" s="41">
        <v>1</v>
      </c>
      <c r="Z53" s="41">
        <v>1</v>
      </c>
      <c r="AA53" s="41">
        <v>0</v>
      </c>
      <c r="AB53" s="41">
        <v>3</v>
      </c>
      <c r="AC53" s="41">
        <v>2</v>
      </c>
      <c r="AD53" s="43">
        <v>0.4</v>
      </c>
      <c r="AE53" s="43">
        <v>0.4</v>
      </c>
      <c r="AF53" s="43">
        <v>0.5</v>
      </c>
      <c r="AG53" s="43">
        <v>0.2</v>
      </c>
      <c r="AH53" s="44">
        <v>0.8</v>
      </c>
      <c r="AI53" s="43">
        <v>0.875</v>
      </c>
      <c r="AJ53" s="43">
        <v>0.2</v>
      </c>
      <c r="AK53" s="43">
        <v>1</v>
      </c>
      <c r="AL53" s="43">
        <v>0.5</v>
      </c>
      <c r="AM53" s="44">
        <v>1.6</v>
      </c>
      <c r="AN53" s="44">
        <v>-0.8</v>
      </c>
      <c r="AO53" s="43">
        <v>0.36759999999999998</v>
      </c>
      <c r="AP53" s="43">
        <v>0.5</v>
      </c>
      <c r="AQ53" s="44">
        <v>0</v>
      </c>
      <c r="AR53" s="45">
        <v>0</v>
      </c>
      <c r="AS53" s="44">
        <v>0</v>
      </c>
      <c r="AT53" s="43">
        <v>0.90090000000000003</v>
      </c>
      <c r="AU53" s="43">
        <v>0</v>
      </c>
      <c r="AV53" s="44">
        <v>3</v>
      </c>
      <c r="AW53" s="45">
        <v>1</v>
      </c>
      <c r="AX53" s="44">
        <v>0.6</v>
      </c>
      <c r="AY53" s="40">
        <v>10</v>
      </c>
    </row>
    <row r="54" spans="1:51" x14ac:dyDescent="0.2">
      <c r="A54" s="41" t="s">
        <v>29</v>
      </c>
      <c r="B54" s="41" t="s">
        <v>30</v>
      </c>
      <c r="C54" s="41" t="s">
        <v>40</v>
      </c>
      <c r="D54" s="41" t="s">
        <v>36</v>
      </c>
      <c r="E54" s="41" t="s">
        <v>34</v>
      </c>
      <c r="F54" s="42">
        <v>2.3495370370370371E-3</v>
      </c>
      <c r="G54" s="41">
        <v>5</v>
      </c>
      <c r="H54" s="41">
        <v>6</v>
      </c>
      <c r="I54" s="41">
        <v>4</v>
      </c>
      <c r="J54" s="41">
        <v>1</v>
      </c>
      <c r="K54" s="41">
        <v>1</v>
      </c>
      <c r="L54" s="41">
        <v>0</v>
      </c>
      <c r="M54" s="41">
        <v>3</v>
      </c>
      <c r="N54" s="41">
        <v>1</v>
      </c>
      <c r="O54" s="41">
        <v>0</v>
      </c>
      <c r="P54" s="41">
        <v>0</v>
      </c>
      <c r="Q54" s="41">
        <v>2</v>
      </c>
      <c r="R54" s="41">
        <v>0</v>
      </c>
      <c r="S54" s="41">
        <v>1</v>
      </c>
      <c r="T54" s="41">
        <v>5</v>
      </c>
      <c r="U54" s="41">
        <v>1</v>
      </c>
      <c r="V54" s="41">
        <v>1</v>
      </c>
      <c r="W54" s="41">
        <v>3</v>
      </c>
      <c r="X54" s="41">
        <v>0</v>
      </c>
      <c r="Y54" s="41">
        <v>4</v>
      </c>
      <c r="Z54" s="41">
        <v>0</v>
      </c>
      <c r="AA54" s="41">
        <v>0</v>
      </c>
      <c r="AB54" s="41">
        <v>0</v>
      </c>
      <c r="AC54" s="41">
        <v>2</v>
      </c>
      <c r="AD54" s="43">
        <v>0.75</v>
      </c>
      <c r="AE54" s="43">
        <v>0.25</v>
      </c>
      <c r="AF54" s="43">
        <v>1</v>
      </c>
      <c r="AG54" s="43">
        <v>0</v>
      </c>
      <c r="AH54" s="44">
        <v>1.5</v>
      </c>
      <c r="AI54" s="43">
        <v>0</v>
      </c>
      <c r="AJ54" s="43">
        <v>0.2</v>
      </c>
      <c r="AK54" s="43">
        <v>0.25</v>
      </c>
      <c r="AL54" s="43">
        <v>0.5</v>
      </c>
      <c r="AM54" s="44">
        <v>0.2</v>
      </c>
      <c r="AN54" s="44">
        <v>1.3</v>
      </c>
      <c r="AO54" s="43">
        <v>0.75</v>
      </c>
      <c r="AP54" s="43">
        <v>0</v>
      </c>
      <c r="AQ54" s="44">
        <v>2</v>
      </c>
      <c r="AR54" s="45">
        <v>0.66700000000000004</v>
      </c>
      <c r="AS54" s="44">
        <v>0.5</v>
      </c>
      <c r="AT54" s="43">
        <v>0.11260000000000001</v>
      </c>
      <c r="AU54" s="43">
        <v>0.75</v>
      </c>
      <c r="AV54" s="44">
        <v>0</v>
      </c>
      <c r="AW54" s="45">
        <v>0</v>
      </c>
      <c r="AX54" s="44">
        <v>0</v>
      </c>
      <c r="AY54" s="40">
        <v>9</v>
      </c>
    </row>
    <row r="55" spans="1:51" x14ac:dyDescent="0.2">
      <c r="A55" s="41" t="s">
        <v>39</v>
      </c>
      <c r="B55" s="41" t="s">
        <v>40</v>
      </c>
      <c r="C55" s="41" t="s">
        <v>36</v>
      </c>
      <c r="D55" s="41" t="s">
        <v>34</v>
      </c>
      <c r="E55" s="41" t="s">
        <v>35</v>
      </c>
      <c r="F55" s="42">
        <v>2.3495370370370371E-3</v>
      </c>
      <c r="G55" s="41">
        <v>-2</v>
      </c>
      <c r="H55" s="41">
        <v>3</v>
      </c>
      <c r="I55" s="41">
        <v>5</v>
      </c>
      <c r="J55" s="41">
        <v>1</v>
      </c>
      <c r="K55" s="41">
        <v>0</v>
      </c>
      <c r="L55" s="41">
        <v>3</v>
      </c>
      <c r="M55" s="41">
        <v>0</v>
      </c>
      <c r="N55" s="41">
        <v>3</v>
      </c>
      <c r="O55" s="41">
        <v>1</v>
      </c>
      <c r="P55" s="41">
        <v>0</v>
      </c>
      <c r="Q55" s="41">
        <v>1</v>
      </c>
      <c r="R55" s="41">
        <v>0</v>
      </c>
      <c r="S55" s="41">
        <v>5</v>
      </c>
      <c r="T55" s="41">
        <v>7</v>
      </c>
      <c r="U55" s="41">
        <v>1</v>
      </c>
      <c r="V55" s="41">
        <v>1</v>
      </c>
      <c r="W55" s="41">
        <v>4</v>
      </c>
      <c r="X55" s="41">
        <v>0</v>
      </c>
      <c r="Y55" s="41">
        <v>2</v>
      </c>
      <c r="Z55" s="41">
        <v>1</v>
      </c>
      <c r="AA55" s="41">
        <v>3</v>
      </c>
      <c r="AB55" s="41">
        <v>1</v>
      </c>
      <c r="AC55" s="41">
        <v>2</v>
      </c>
      <c r="AD55" s="43">
        <v>0.375</v>
      </c>
      <c r="AE55" s="43">
        <v>0.2</v>
      </c>
      <c r="AF55" s="43">
        <v>0</v>
      </c>
      <c r="AG55" s="43">
        <v>0</v>
      </c>
      <c r="AH55" s="44">
        <v>0.6</v>
      </c>
      <c r="AI55" s="43">
        <v>0.25</v>
      </c>
      <c r="AJ55" s="43">
        <v>0.1429</v>
      </c>
      <c r="AK55" s="43">
        <v>0.2</v>
      </c>
      <c r="AL55" s="43">
        <v>0.33329999999999999</v>
      </c>
      <c r="AM55" s="44">
        <v>0.71</v>
      </c>
      <c r="AN55" s="44">
        <v>-0.11</v>
      </c>
      <c r="AO55" s="43">
        <v>0.375</v>
      </c>
      <c r="AP55" s="43">
        <v>1</v>
      </c>
      <c r="AQ55" s="44">
        <v>1</v>
      </c>
      <c r="AR55" s="45">
        <v>1</v>
      </c>
      <c r="AS55" s="44">
        <v>0.2</v>
      </c>
      <c r="AT55" s="43">
        <v>0.38819999999999999</v>
      </c>
      <c r="AU55" s="43">
        <v>0.8</v>
      </c>
      <c r="AV55" s="44">
        <v>1</v>
      </c>
      <c r="AW55" s="45">
        <v>1</v>
      </c>
      <c r="AX55" s="44">
        <v>0.14000000000000001</v>
      </c>
      <c r="AY55" s="40">
        <v>12</v>
      </c>
    </row>
    <row r="56" spans="1:51" x14ac:dyDescent="0.2">
      <c r="A56" s="41" t="s">
        <v>29</v>
      </c>
      <c r="B56" s="41" t="s">
        <v>30</v>
      </c>
      <c r="C56" s="41" t="s">
        <v>33</v>
      </c>
      <c r="D56" s="41" t="s">
        <v>36</v>
      </c>
      <c r="E56" s="41" t="s">
        <v>34</v>
      </c>
      <c r="F56" s="42">
        <v>2.3263888888888887E-3</v>
      </c>
      <c r="G56" s="41">
        <v>-1</v>
      </c>
      <c r="H56" s="41">
        <v>4</v>
      </c>
      <c r="I56" s="41">
        <v>7</v>
      </c>
      <c r="J56" s="41">
        <v>4</v>
      </c>
      <c r="K56" s="41">
        <v>2</v>
      </c>
      <c r="L56" s="41">
        <v>2</v>
      </c>
      <c r="M56" s="41">
        <v>0</v>
      </c>
      <c r="N56" s="41">
        <v>2</v>
      </c>
      <c r="O56" s="41">
        <v>1</v>
      </c>
      <c r="P56" s="41">
        <v>1</v>
      </c>
      <c r="Q56" s="41">
        <v>0</v>
      </c>
      <c r="R56" s="41">
        <v>2</v>
      </c>
      <c r="S56" s="41">
        <v>5</v>
      </c>
      <c r="T56" s="41">
        <v>3</v>
      </c>
      <c r="U56" s="41">
        <v>0</v>
      </c>
      <c r="V56" s="41">
        <v>0</v>
      </c>
      <c r="W56" s="41">
        <v>2</v>
      </c>
      <c r="X56" s="41">
        <v>1</v>
      </c>
      <c r="Y56" s="41">
        <v>2</v>
      </c>
      <c r="Z56" s="41">
        <v>1</v>
      </c>
      <c r="AA56" s="41">
        <v>0</v>
      </c>
      <c r="AB56" s="41">
        <v>2</v>
      </c>
      <c r="AC56" s="41">
        <v>0</v>
      </c>
      <c r="AD56" s="43">
        <v>0.375</v>
      </c>
      <c r="AE56" s="43">
        <v>0.57140000000000002</v>
      </c>
      <c r="AF56" s="43">
        <v>0.5</v>
      </c>
      <c r="AG56" s="43">
        <v>0.5</v>
      </c>
      <c r="AH56" s="44">
        <v>0.56999999999999995</v>
      </c>
      <c r="AI56" s="43">
        <v>0.625</v>
      </c>
      <c r="AJ56" s="43">
        <v>0</v>
      </c>
      <c r="AK56" s="43">
        <v>0</v>
      </c>
      <c r="AL56" s="43">
        <v>0</v>
      </c>
      <c r="AM56" s="44">
        <v>1.67</v>
      </c>
      <c r="AN56" s="44">
        <v>-1.1000000000000001</v>
      </c>
      <c r="AO56" s="43">
        <v>0.4098</v>
      </c>
      <c r="AP56" s="43">
        <v>0.5</v>
      </c>
      <c r="AQ56" s="44">
        <v>0</v>
      </c>
      <c r="AR56" s="45">
        <v>0</v>
      </c>
      <c r="AS56" s="44">
        <v>0</v>
      </c>
      <c r="AT56" s="43">
        <v>0.625</v>
      </c>
      <c r="AU56" s="43">
        <v>1</v>
      </c>
      <c r="AV56" s="44">
        <v>0</v>
      </c>
      <c r="AW56" s="45">
        <v>1</v>
      </c>
      <c r="AX56" s="44">
        <v>0.67</v>
      </c>
      <c r="AY56" s="40">
        <v>10</v>
      </c>
    </row>
    <row r="57" spans="1:51" x14ac:dyDescent="0.2">
      <c r="A57" s="41" t="s">
        <v>28</v>
      </c>
      <c r="B57" s="41" t="s">
        <v>30</v>
      </c>
      <c r="C57" s="41" t="s">
        <v>40</v>
      </c>
      <c r="D57" s="41" t="s">
        <v>36</v>
      </c>
      <c r="E57" s="41" t="s">
        <v>35</v>
      </c>
      <c r="F57" s="42">
        <v>2.2800925925925927E-3</v>
      </c>
      <c r="G57" s="41">
        <v>3</v>
      </c>
      <c r="H57" s="41">
        <v>7</v>
      </c>
      <c r="I57" s="41">
        <v>6</v>
      </c>
      <c r="J57" s="41">
        <v>0</v>
      </c>
      <c r="K57" s="41">
        <v>0</v>
      </c>
      <c r="L57" s="41">
        <v>3</v>
      </c>
      <c r="M57" s="41">
        <v>3</v>
      </c>
      <c r="N57" s="41">
        <v>2</v>
      </c>
      <c r="O57" s="41">
        <v>0</v>
      </c>
      <c r="P57" s="41">
        <v>0</v>
      </c>
      <c r="Q57" s="41">
        <v>1</v>
      </c>
      <c r="R57" s="41">
        <v>2</v>
      </c>
      <c r="S57" s="41">
        <v>4</v>
      </c>
      <c r="T57" s="41">
        <v>5</v>
      </c>
      <c r="U57" s="41">
        <v>1</v>
      </c>
      <c r="V57" s="41">
        <v>1</v>
      </c>
      <c r="W57" s="41">
        <v>3</v>
      </c>
      <c r="X57" s="41">
        <v>2</v>
      </c>
      <c r="Y57" s="41">
        <v>2</v>
      </c>
      <c r="Z57" s="41">
        <v>0</v>
      </c>
      <c r="AA57" s="41">
        <v>1</v>
      </c>
      <c r="AB57" s="41">
        <v>0</v>
      </c>
      <c r="AC57" s="41">
        <v>1</v>
      </c>
      <c r="AD57" s="43">
        <v>0.6</v>
      </c>
      <c r="AE57" s="43">
        <v>0</v>
      </c>
      <c r="AF57" s="43">
        <v>0</v>
      </c>
      <c r="AG57" s="43">
        <v>0.4</v>
      </c>
      <c r="AH57" s="44">
        <v>1.17</v>
      </c>
      <c r="AI57" s="43">
        <v>0.4</v>
      </c>
      <c r="AJ57" s="43">
        <v>0.2</v>
      </c>
      <c r="AK57" s="43">
        <v>0.25</v>
      </c>
      <c r="AL57" s="43">
        <v>0.2</v>
      </c>
      <c r="AM57" s="44">
        <v>0.8</v>
      </c>
      <c r="AN57" s="44">
        <v>0.37</v>
      </c>
      <c r="AO57" s="43">
        <v>0.59519999999999995</v>
      </c>
      <c r="AP57" s="43">
        <v>1</v>
      </c>
      <c r="AQ57" s="44">
        <v>0</v>
      </c>
      <c r="AR57" s="45">
        <v>0.33300000000000002</v>
      </c>
      <c r="AS57" s="44">
        <v>0.17</v>
      </c>
      <c r="AT57" s="43">
        <v>0.3831</v>
      </c>
      <c r="AU57" s="43">
        <v>0.75</v>
      </c>
      <c r="AV57" s="44">
        <v>0</v>
      </c>
      <c r="AW57" s="45">
        <v>0</v>
      </c>
      <c r="AX57" s="44">
        <v>0</v>
      </c>
      <c r="AY57" s="40">
        <v>11</v>
      </c>
    </row>
    <row r="58" spans="1:51" x14ac:dyDescent="0.2">
      <c r="A58" s="41" t="s">
        <v>28</v>
      </c>
      <c r="B58" s="41" t="s">
        <v>29</v>
      </c>
      <c r="C58" s="41" t="s">
        <v>39</v>
      </c>
      <c r="D58" s="41" t="s">
        <v>38</v>
      </c>
      <c r="E58" s="41" t="s">
        <v>35</v>
      </c>
      <c r="F58" s="42">
        <v>2.2453703703703702E-3</v>
      </c>
      <c r="G58" s="41">
        <v>5</v>
      </c>
      <c r="H58" s="41">
        <v>12</v>
      </c>
      <c r="I58" s="41">
        <v>7</v>
      </c>
      <c r="J58" s="41">
        <v>0</v>
      </c>
      <c r="K58" s="41">
        <v>2</v>
      </c>
      <c r="L58" s="41">
        <v>2</v>
      </c>
      <c r="M58" s="41">
        <v>2</v>
      </c>
      <c r="N58" s="41">
        <v>3</v>
      </c>
      <c r="O58" s="41">
        <v>2</v>
      </c>
      <c r="P58" s="41">
        <v>2</v>
      </c>
      <c r="Q58" s="41">
        <v>3</v>
      </c>
      <c r="R58" s="41">
        <v>3</v>
      </c>
      <c r="S58" s="41">
        <v>7</v>
      </c>
      <c r="T58" s="41">
        <v>6</v>
      </c>
      <c r="U58" s="41">
        <v>2</v>
      </c>
      <c r="V58" s="41">
        <v>0</v>
      </c>
      <c r="W58" s="41">
        <v>1</v>
      </c>
      <c r="X58" s="41">
        <v>1</v>
      </c>
      <c r="Y58" s="41">
        <v>0</v>
      </c>
      <c r="Z58" s="41">
        <v>1</v>
      </c>
      <c r="AA58" s="41">
        <v>0</v>
      </c>
      <c r="AB58" s="41">
        <v>2</v>
      </c>
      <c r="AC58" s="41">
        <v>4</v>
      </c>
      <c r="AD58" s="43">
        <v>0.55559999999999998</v>
      </c>
      <c r="AE58" s="43">
        <v>0</v>
      </c>
      <c r="AF58" s="43">
        <v>0.5</v>
      </c>
      <c r="AG58" s="43">
        <v>0.33329999999999999</v>
      </c>
      <c r="AH58" s="44">
        <v>1.71</v>
      </c>
      <c r="AI58" s="43">
        <v>1.25</v>
      </c>
      <c r="AJ58" s="43">
        <v>0.33329999999999999</v>
      </c>
      <c r="AK58" s="43">
        <v>0</v>
      </c>
      <c r="AL58" s="43">
        <v>2</v>
      </c>
      <c r="AM58" s="44">
        <v>1.17</v>
      </c>
      <c r="AN58" s="44">
        <v>0.55000000000000004</v>
      </c>
      <c r="AO58" s="43">
        <v>0.58140000000000003</v>
      </c>
      <c r="AP58" s="43">
        <v>0.5</v>
      </c>
      <c r="AQ58" s="44">
        <v>0</v>
      </c>
      <c r="AR58" s="45">
        <v>0.75</v>
      </c>
      <c r="AS58" s="44">
        <v>0.43</v>
      </c>
      <c r="AT58" s="43">
        <v>1.2153</v>
      </c>
      <c r="AU58" s="43">
        <v>1</v>
      </c>
      <c r="AV58" s="44">
        <v>1</v>
      </c>
      <c r="AW58" s="45">
        <v>1</v>
      </c>
      <c r="AX58" s="44">
        <v>0.33</v>
      </c>
      <c r="AY58" s="40">
        <v>13</v>
      </c>
    </row>
    <row r="59" spans="1:51" x14ac:dyDescent="0.2">
      <c r="A59" s="41" t="s">
        <v>30</v>
      </c>
      <c r="B59" s="41" t="s">
        <v>32</v>
      </c>
      <c r="C59" s="41" t="s">
        <v>36</v>
      </c>
      <c r="D59" s="41" t="s">
        <v>34</v>
      </c>
      <c r="E59" s="41" t="s">
        <v>35</v>
      </c>
      <c r="F59" s="42">
        <v>2.1759259259259258E-3</v>
      </c>
      <c r="G59" s="41">
        <v>6</v>
      </c>
      <c r="H59" s="41">
        <v>8</v>
      </c>
      <c r="I59" s="41">
        <v>5</v>
      </c>
      <c r="J59" s="41">
        <v>0</v>
      </c>
      <c r="K59" s="41">
        <v>1</v>
      </c>
      <c r="L59" s="41">
        <v>0</v>
      </c>
      <c r="M59" s="41">
        <v>1</v>
      </c>
      <c r="N59" s="41">
        <v>2</v>
      </c>
      <c r="O59" s="41">
        <v>2</v>
      </c>
      <c r="P59" s="41">
        <v>1</v>
      </c>
      <c r="Q59" s="41">
        <v>1</v>
      </c>
      <c r="R59" s="41">
        <v>0</v>
      </c>
      <c r="S59" s="41">
        <v>2</v>
      </c>
      <c r="T59" s="41">
        <v>5</v>
      </c>
      <c r="U59" s="41">
        <v>0</v>
      </c>
      <c r="V59" s="41">
        <v>1</v>
      </c>
      <c r="W59" s="41">
        <v>4</v>
      </c>
      <c r="X59" s="41">
        <v>0</v>
      </c>
      <c r="Y59" s="41">
        <v>4</v>
      </c>
      <c r="Z59" s="41">
        <v>0</v>
      </c>
      <c r="AA59" s="41">
        <v>1</v>
      </c>
      <c r="AB59" s="41">
        <v>0</v>
      </c>
      <c r="AC59" s="41">
        <v>2</v>
      </c>
      <c r="AD59" s="43">
        <v>0.66669999999999996</v>
      </c>
      <c r="AE59" s="43">
        <v>0</v>
      </c>
      <c r="AF59" s="43">
        <v>1</v>
      </c>
      <c r="AG59" s="43">
        <v>0</v>
      </c>
      <c r="AH59" s="44">
        <v>1.6</v>
      </c>
      <c r="AI59" s="43">
        <v>0</v>
      </c>
      <c r="AJ59" s="43">
        <v>0</v>
      </c>
      <c r="AK59" s="43">
        <v>0.2</v>
      </c>
      <c r="AL59" s="43">
        <v>0.4</v>
      </c>
      <c r="AM59" s="44">
        <v>0.4</v>
      </c>
      <c r="AN59" s="44">
        <v>1.2</v>
      </c>
      <c r="AO59" s="43">
        <v>0.66669999999999996</v>
      </c>
      <c r="AP59" s="43">
        <v>0</v>
      </c>
      <c r="AQ59" s="44">
        <v>0</v>
      </c>
      <c r="AR59" s="45">
        <v>0.33300000000000002</v>
      </c>
      <c r="AS59" s="44">
        <v>0.2</v>
      </c>
      <c r="AT59" s="43">
        <v>0.18379999999999999</v>
      </c>
      <c r="AU59" s="43">
        <v>0.8</v>
      </c>
      <c r="AV59" s="44">
        <v>0</v>
      </c>
      <c r="AW59" s="45">
        <v>0</v>
      </c>
      <c r="AX59" s="44">
        <v>0</v>
      </c>
      <c r="AY59" s="40">
        <v>10</v>
      </c>
    </row>
    <row r="60" spans="1:51" x14ac:dyDescent="0.2">
      <c r="A60" s="41" t="s">
        <v>29</v>
      </c>
      <c r="B60" s="41" t="s">
        <v>30</v>
      </c>
      <c r="C60" s="41" t="s">
        <v>39</v>
      </c>
      <c r="D60" s="41" t="s">
        <v>33</v>
      </c>
      <c r="E60" s="41" t="s">
        <v>37</v>
      </c>
      <c r="F60" s="42">
        <v>2.1412037037037038E-3</v>
      </c>
      <c r="G60" s="41">
        <v>-5</v>
      </c>
      <c r="H60" s="41">
        <v>3</v>
      </c>
      <c r="I60" s="41">
        <v>3</v>
      </c>
      <c r="J60" s="41">
        <v>0</v>
      </c>
      <c r="K60" s="41">
        <v>0</v>
      </c>
      <c r="L60" s="41">
        <v>3</v>
      </c>
      <c r="M60" s="41">
        <v>0</v>
      </c>
      <c r="N60" s="41">
        <v>1</v>
      </c>
      <c r="O60" s="41">
        <v>1</v>
      </c>
      <c r="P60" s="41">
        <v>2</v>
      </c>
      <c r="Q60" s="41">
        <v>0</v>
      </c>
      <c r="R60" s="41">
        <v>0</v>
      </c>
      <c r="S60" s="41">
        <v>8</v>
      </c>
      <c r="T60" s="41">
        <v>5</v>
      </c>
      <c r="U60" s="41">
        <v>2</v>
      </c>
      <c r="V60" s="41">
        <v>1</v>
      </c>
      <c r="W60" s="41">
        <v>0</v>
      </c>
      <c r="X60" s="41">
        <v>1</v>
      </c>
      <c r="Y60" s="41">
        <v>0</v>
      </c>
      <c r="Z60" s="41">
        <v>2</v>
      </c>
      <c r="AA60" s="41">
        <v>1</v>
      </c>
      <c r="AB60" s="41">
        <v>2</v>
      </c>
      <c r="AC60" s="41">
        <v>0</v>
      </c>
      <c r="AD60" s="43">
        <v>0.375</v>
      </c>
      <c r="AE60" s="43">
        <v>0</v>
      </c>
      <c r="AF60" s="43">
        <v>0</v>
      </c>
      <c r="AG60" s="43">
        <v>0</v>
      </c>
      <c r="AH60" s="44">
        <v>1</v>
      </c>
      <c r="AI60" s="43">
        <v>1</v>
      </c>
      <c r="AJ60" s="43">
        <v>0.4</v>
      </c>
      <c r="AK60" s="43">
        <v>1</v>
      </c>
      <c r="AL60" s="43">
        <v>0</v>
      </c>
      <c r="AM60" s="44">
        <v>1.6</v>
      </c>
      <c r="AN60" s="44">
        <v>-0.6</v>
      </c>
      <c r="AO60" s="43">
        <v>0.375</v>
      </c>
      <c r="AP60" s="43">
        <v>1</v>
      </c>
      <c r="AQ60" s="44">
        <v>0</v>
      </c>
      <c r="AR60" s="45">
        <v>0</v>
      </c>
      <c r="AS60" s="44">
        <v>0</v>
      </c>
      <c r="AT60" s="43">
        <v>1</v>
      </c>
      <c r="AU60" s="43">
        <v>0</v>
      </c>
      <c r="AV60" s="44">
        <v>1</v>
      </c>
      <c r="AW60" s="45">
        <v>0.66700000000000004</v>
      </c>
      <c r="AX60" s="44">
        <v>0.4</v>
      </c>
      <c r="AY60" s="40">
        <v>8</v>
      </c>
    </row>
    <row r="61" spans="1:51" x14ac:dyDescent="0.2">
      <c r="A61" s="41" t="s">
        <v>28</v>
      </c>
      <c r="B61" s="41" t="s">
        <v>30</v>
      </c>
      <c r="C61" s="41" t="s">
        <v>31</v>
      </c>
      <c r="D61" s="41" t="s">
        <v>34</v>
      </c>
      <c r="E61" s="41" t="s">
        <v>35</v>
      </c>
      <c r="F61" s="42">
        <v>2.0833333333333333E-3</v>
      </c>
      <c r="G61" s="41">
        <v>0</v>
      </c>
      <c r="H61" s="41">
        <v>5</v>
      </c>
      <c r="I61" s="41">
        <v>4</v>
      </c>
      <c r="J61" s="41">
        <v>0</v>
      </c>
      <c r="K61" s="41">
        <v>0</v>
      </c>
      <c r="L61" s="41">
        <v>2</v>
      </c>
      <c r="M61" s="41">
        <v>0</v>
      </c>
      <c r="N61" s="41">
        <v>1</v>
      </c>
      <c r="O61" s="41">
        <v>1</v>
      </c>
      <c r="P61" s="41">
        <v>0</v>
      </c>
      <c r="Q61" s="41">
        <v>0</v>
      </c>
      <c r="R61" s="41">
        <v>3</v>
      </c>
      <c r="S61" s="41">
        <v>5</v>
      </c>
      <c r="T61" s="41">
        <v>4</v>
      </c>
      <c r="U61" s="41">
        <v>1</v>
      </c>
      <c r="V61" s="41">
        <v>3</v>
      </c>
      <c r="W61" s="41">
        <v>1</v>
      </c>
      <c r="X61" s="41">
        <v>1</v>
      </c>
      <c r="Y61" s="41">
        <v>1</v>
      </c>
      <c r="Z61" s="41">
        <v>1</v>
      </c>
      <c r="AA61" s="41">
        <v>3</v>
      </c>
      <c r="AB61" s="41">
        <v>1</v>
      </c>
      <c r="AC61" s="41">
        <v>0</v>
      </c>
      <c r="AD61" s="43">
        <v>0.75</v>
      </c>
      <c r="AE61" s="43">
        <v>0</v>
      </c>
      <c r="AF61" s="43">
        <v>0</v>
      </c>
      <c r="AG61" s="43">
        <v>1.5</v>
      </c>
      <c r="AH61" s="44">
        <v>1.25</v>
      </c>
      <c r="AI61" s="43">
        <v>0.41670000000000001</v>
      </c>
      <c r="AJ61" s="43">
        <v>0.25</v>
      </c>
      <c r="AK61" s="43">
        <v>0.75</v>
      </c>
      <c r="AL61" s="43">
        <v>0</v>
      </c>
      <c r="AM61" s="44">
        <v>1.25</v>
      </c>
      <c r="AN61" s="44">
        <v>0</v>
      </c>
      <c r="AO61" s="43">
        <v>0.753</v>
      </c>
      <c r="AP61" s="43">
        <v>1</v>
      </c>
      <c r="AQ61" s="44">
        <v>0</v>
      </c>
      <c r="AR61" s="45">
        <v>0</v>
      </c>
      <c r="AS61" s="44">
        <v>0</v>
      </c>
      <c r="AT61" s="43">
        <v>0.41670000000000001</v>
      </c>
      <c r="AU61" s="43">
        <v>0.25</v>
      </c>
      <c r="AV61" s="44">
        <v>1</v>
      </c>
      <c r="AW61" s="45">
        <v>0.5</v>
      </c>
      <c r="AX61" s="44">
        <v>0.25</v>
      </c>
      <c r="AY61" s="40">
        <v>8</v>
      </c>
    </row>
    <row r="62" spans="1:51" x14ac:dyDescent="0.2">
      <c r="A62" s="41" t="s">
        <v>28</v>
      </c>
      <c r="B62" s="41" t="s">
        <v>30</v>
      </c>
      <c r="C62" s="41" t="s">
        <v>31</v>
      </c>
      <c r="D62" s="41" t="s">
        <v>40</v>
      </c>
      <c r="E62" s="41" t="s">
        <v>35</v>
      </c>
      <c r="F62" s="42">
        <v>1.9907407407407408E-3</v>
      </c>
      <c r="G62" s="41">
        <v>0</v>
      </c>
      <c r="H62" s="41">
        <v>4</v>
      </c>
      <c r="I62" s="41">
        <v>5</v>
      </c>
      <c r="J62" s="41">
        <v>1</v>
      </c>
      <c r="K62" s="41">
        <v>0</v>
      </c>
      <c r="L62" s="41">
        <v>2</v>
      </c>
      <c r="M62" s="41">
        <v>2</v>
      </c>
      <c r="N62" s="41">
        <v>1</v>
      </c>
      <c r="O62" s="41">
        <v>0</v>
      </c>
      <c r="P62" s="41">
        <v>1</v>
      </c>
      <c r="Q62" s="41">
        <v>1</v>
      </c>
      <c r="R62" s="41">
        <v>0</v>
      </c>
      <c r="S62" s="41">
        <v>4</v>
      </c>
      <c r="T62" s="41">
        <v>5</v>
      </c>
      <c r="U62" s="41">
        <v>1</v>
      </c>
      <c r="V62" s="41">
        <v>0</v>
      </c>
      <c r="W62" s="41">
        <v>2</v>
      </c>
      <c r="X62" s="41">
        <v>2</v>
      </c>
      <c r="Y62" s="41">
        <v>1</v>
      </c>
      <c r="Z62" s="41">
        <v>0</v>
      </c>
      <c r="AA62" s="41">
        <v>1</v>
      </c>
      <c r="AB62" s="41">
        <v>1</v>
      </c>
      <c r="AC62" s="41">
        <v>0</v>
      </c>
      <c r="AD62" s="43">
        <v>0.5</v>
      </c>
      <c r="AE62" s="43">
        <v>0.2</v>
      </c>
      <c r="AF62" s="43">
        <v>0</v>
      </c>
      <c r="AG62" s="43">
        <v>0</v>
      </c>
      <c r="AH62" s="44">
        <v>0.8</v>
      </c>
      <c r="AI62" s="43">
        <v>0.5</v>
      </c>
      <c r="AJ62" s="43">
        <v>0.2</v>
      </c>
      <c r="AK62" s="43">
        <v>0</v>
      </c>
      <c r="AL62" s="43">
        <v>0</v>
      </c>
      <c r="AM62" s="44">
        <v>0.8</v>
      </c>
      <c r="AN62" s="44">
        <v>0</v>
      </c>
      <c r="AO62" s="43">
        <v>0.5</v>
      </c>
      <c r="AP62" s="43">
        <v>1</v>
      </c>
      <c r="AQ62" s="44">
        <v>1</v>
      </c>
      <c r="AR62" s="45">
        <v>0.5</v>
      </c>
      <c r="AS62" s="44">
        <v>0.2</v>
      </c>
      <c r="AT62" s="43">
        <v>0.5</v>
      </c>
      <c r="AU62" s="43">
        <v>1</v>
      </c>
      <c r="AV62" s="44">
        <v>1</v>
      </c>
      <c r="AW62" s="45">
        <v>0.5</v>
      </c>
      <c r="AX62" s="44">
        <v>0.2</v>
      </c>
      <c r="AY62" s="40">
        <v>10</v>
      </c>
    </row>
    <row r="63" spans="1:51" x14ac:dyDescent="0.2">
      <c r="A63" s="41" t="s">
        <v>28</v>
      </c>
      <c r="B63" s="41" t="s">
        <v>29</v>
      </c>
      <c r="C63" s="41" t="s">
        <v>30</v>
      </c>
      <c r="D63" s="41" t="s">
        <v>40</v>
      </c>
      <c r="E63" s="41" t="s">
        <v>36</v>
      </c>
      <c r="F63" s="42">
        <v>1.9791666666666668E-3</v>
      </c>
      <c r="G63" s="41">
        <v>1</v>
      </c>
      <c r="H63" s="41">
        <v>3</v>
      </c>
      <c r="I63" s="41">
        <v>4</v>
      </c>
      <c r="J63" s="41">
        <v>1</v>
      </c>
      <c r="K63" s="41">
        <v>1</v>
      </c>
      <c r="L63" s="41">
        <v>2</v>
      </c>
      <c r="M63" s="41">
        <v>1</v>
      </c>
      <c r="N63" s="41">
        <v>1</v>
      </c>
      <c r="O63" s="41">
        <v>0</v>
      </c>
      <c r="P63" s="41">
        <v>1</v>
      </c>
      <c r="Q63" s="41">
        <v>0</v>
      </c>
      <c r="R63" s="41">
        <v>2</v>
      </c>
      <c r="S63" s="41">
        <v>2</v>
      </c>
      <c r="T63" s="41">
        <v>5</v>
      </c>
      <c r="U63" s="41">
        <v>0</v>
      </c>
      <c r="V63" s="41">
        <v>1</v>
      </c>
      <c r="W63" s="41">
        <v>4</v>
      </c>
      <c r="X63" s="41">
        <v>1</v>
      </c>
      <c r="Y63" s="41">
        <v>2</v>
      </c>
      <c r="Z63" s="41">
        <v>0</v>
      </c>
      <c r="AA63" s="41">
        <v>2</v>
      </c>
      <c r="AB63" s="41">
        <v>0</v>
      </c>
      <c r="AC63" s="41">
        <v>1</v>
      </c>
      <c r="AD63" s="43">
        <v>0.33329999999999999</v>
      </c>
      <c r="AE63" s="43">
        <v>0.25</v>
      </c>
      <c r="AF63" s="43">
        <v>0.33329999999999999</v>
      </c>
      <c r="AG63" s="43">
        <v>0.66669999999999996</v>
      </c>
      <c r="AH63" s="44">
        <v>0.75</v>
      </c>
      <c r="AI63" s="43">
        <v>0.2</v>
      </c>
      <c r="AJ63" s="43">
        <v>0</v>
      </c>
      <c r="AK63" s="43">
        <v>0.2</v>
      </c>
      <c r="AL63" s="43">
        <v>0.2</v>
      </c>
      <c r="AM63" s="44">
        <v>0.4</v>
      </c>
      <c r="AN63" s="44">
        <v>0.35</v>
      </c>
      <c r="AO63" s="43">
        <v>0.3866</v>
      </c>
      <c r="AP63" s="43">
        <v>0.66669999999999996</v>
      </c>
      <c r="AQ63" s="44">
        <v>0</v>
      </c>
      <c r="AR63" s="45">
        <v>0</v>
      </c>
      <c r="AS63" s="44">
        <v>0</v>
      </c>
      <c r="AT63" s="43">
        <v>0.19159999999999999</v>
      </c>
      <c r="AU63" s="43">
        <v>0.8</v>
      </c>
      <c r="AV63" s="44">
        <v>0</v>
      </c>
      <c r="AW63" s="45">
        <v>0</v>
      </c>
      <c r="AX63" s="44">
        <v>0</v>
      </c>
      <c r="AY63" s="40">
        <v>9</v>
      </c>
    </row>
    <row r="64" spans="1:51" x14ac:dyDescent="0.2">
      <c r="A64" s="41" t="s">
        <v>30</v>
      </c>
      <c r="B64" s="41" t="s">
        <v>40</v>
      </c>
      <c r="C64" s="41" t="s">
        <v>32</v>
      </c>
      <c r="D64" s="41" t="s">
        <v>37</v>
      </c>
      <c r="E64" s="41" t="s">
        <v>35</v>
      </c>
      <c r="F64" s="42">
        <v>1.8981481481481482E-3</v>
      </c>
      <c r="G64" s="41">
        <v>2</v>
      </c>
      <c r="H64" s="41">
        <v>10</v>
      </c>
      <c r="I64" s="41">
        <v>5</v>
      </c>
      <c r="J64" s="41">
        <v>0</v>
      </c>
      <c r="K64" s="41">
        <v>1</v>
      </c>
      <c r="L64" s="41">
        <v>0</v>
      </c>
      <c r="M64" s="41">
        <v>4</v>
      </c>
      <c r="N64" s="41">
        <v>1</v>
      </c>
      <c r="O64" s="41">
        <v>0</v>
      </c>
      <c r="P64" s="41">
        <v>0</v>
      </c>
      <c r="Q64" s="41">
        <v>3</v>
      </c>
      <c r="R64" s="41">
        <v>2</v>
      </c>
      <c r="S64" s="41">
        <v>8</v>
      </c>
      <c r="T64" s="41">
        <v>5</v>
      </c>
      <c r="U64" s="41">
        <v>2</v>
      </c>
      <c r="V64" s="41">
        <v>0</v>
      </c>
      <c r="W64" s="41">
        <v>0</v>
      </c>
      <c r="X64" s="41">
        <v>1</v>
      </c>
      <c r="Y64" s="41">
        <v>0</v>
      </c>
      <c r="Z64" s="41">
        <v>2</v>
      </c>
      <c r="AA64" s="41">
        <v>0</v>
      </c>
      <c r="AB64" s="41">
        <v>1</v>
      </c>
      <c r="AC64" s="41">
        <v>0</v>
      </c>
      <c r="AD64" s="43">
        <v>0.8</v>
      </c>
      <c r="AE64" s="43">
        <v>0</v>
      </c>
      <c r="AF64" s="43">
        <v>1</v>
      </c>
      <c r="AG64" s="43">
        <v>0.4</v>
      </c>
      <c r="AH64" s="44">
        <v>2</v>
      </c>
      <c r="AI64" s="43">
        <v>1.3332999999999999</v>
      </c>
      <c r="AJ64" s="43">
        <v>0.4</v>
      </c>
      <c r="AK64" s="43">
        <v>0</v>
      </c>
      <c r="AL64" s="43">
        <v>0</v>
      </c>
      <c r="AM64" s="44">
        <v>1.6</v>
      </c>
      <c r="AN64" s="44">
        <v>0.4</v>
      </c>
      <c r="AO64" s="43">
        <v>0.85029999999999994</v>
      </c>
      <c r="AP64" s="43">
        <v>0</v>
      </c>
      <c r="AQ64" s="44">
        <v>0</v>
      </c>
      <c r="AR64" s="45">
        <v>0.75</v>
      </c>
      <c r="AS64" s="44">
        <v>0.6</v>
      </c>
      <c r="AT64" s="43">
        <v>1.3332999999999999</v>
      </c>
      <c r="AU64" s="43">
        <v>0</v>
      </c>
      <c r="AV64" s="44">
        <v>0.5</v>
      </c>
      <c r="AW64" s="45">
        <v>0.33300000000000002</v>
      </c>
      <c r="AX64" s="44">
        <v>0.2</v>
      </c>
      <c r="AY64" s="40">
        <v>10</v>
      </c>
    </row>
    <row r="65" spans="1:51" x14ac:dyDescent="0.2">
      <c r="A65" s="41" t="s">
        <v>28</v>
      </c>
      <c r="B65" s="41" t="s">
        <v>29</v>
      </c>
      <c r="C65" s="41" t="s">
        <v>40</v>
      </c>
      <c r="D65" s="41" t="s">
        <v>36</v>
      </c>
      <c r="E65" s="41" t="s">
        <v>35</v>
      </c>
      <c r="F65" s="42">
        <v>1.8402777777777777E-3</v>
      </c>
      <c r="G65" s="41">
        <v>0</v>
      </c>
      <c r="H65" s="41">
        <v>8</v>
      </c>
      <c r="I65" s="41">
        <v>5</v>
      </c>
      <c r="J65" s="41">
        <v>1</v>
      </c>
      <c r="K65" s="41">
        <v>0</v>
      </c>
      <c r="L65" s="41">
        <v>0</v>
      </c>
      <c r="M65" s="41">
        <v>1</v>
      </c>
      <c r="N65" s="41">
        <v>0</v>
      </c>
      <c r="O65" s="41">
        <v>0</v>
      </c>
      <c r="P65" s="41">
        <v>0</v>
      </c>
      <c r="Q65" s="41">
        <v>0</v>
      </c>
      <c r="R65" s="41">
        <v>7</v>
      </c>
      <c r="S65" s="41">
        <v>8</v>
      </c>
      <c r="T65" s="41">
        <v>4</v>
      </c>
      <c r="U65" s="41">
        <v>1</v>
      </c>
      <c r="V65" s="41">
        <v>1</v>
      </c>
      <c r="W65" s="41">
        <v>0</v>
      </c>
      <c r="X65" s="41">
        <v>2</v>
      </c>
      <c r="Y65" s="41">
        <v>0</v>
      </c>
      <c r="Z65" s="41">
        <v>1</v>
      </c>
      <c r="AA65" s="41">
        <v>0</v>
      </c>
      <c r="AB65" s="41">
        <v>2</v>
      </c>
      <c r="AC65" s="41">
        <v>2</v>
      </c>
      <c r="AD65" s="43">
        <v>1</v>
      </c>
      <c r="AE65" s="43">
        <v>0.2</v>
      </c>
      <c r="AF65" s="43">
        <v>0</v>
      </c>
      <c r="AG65" s="43">
        <v>7</v>
      </c>
      <c r="AH65" s="44">
        <v>1.6</v>
      </c>
      <c r="AI65" s="43">
        <v>1.1667000000000001</v>
      </c>
      <c r="AJ65" s="43">
        <v>0.25</v>
      </c>
      <c r="AK65" s="43">
        <v>1</v>
      </c>
      <c r="AL65" s="43">
        <v>0.66669999999999996</v>
      </c>
      <c r="AM65" s="44">
        <v>2</v>
      </c>
      <c r="AN65" s="44">
        <v>-0.4</v>
      </c>
      <c r="AO65" s="43">
        <v>0.98040000000000005</v>
      </c>
      <c r="AP65" s="43">
        <v>0</v>
      </c>
      <c r="AQ65" s="44">
        <v>0</v>
      </c>
      <c r="AR65" s="45">
        <v>0</v>
      </c>
      <c r="AS65" s="44">
        <v>0</v>
      </c>
      <c r="AT65" s="43">
        <v>1.1628000000000001</v>
      </c>
      <c r="AU65" s="43">
        <v>0</v>
      </c>
      <c r="AV65" s="44">
        <v>2</v>
      </c>
      <c r="AW65" s="45">
        <v>0.66700000000000004</v>
      </c>
      <c r="AX65" s="44">
        <v>0.5</v>
      </c>
      <c r="AY65" s="40">
        <v>9</v>
      </c>
    </row>
    <row r="66" spans="1:51" x14ac:dyDescent="0.2">
      <c r="A66" s="41" t="s">
        <v>28</v>
      </c>
      <c r="B66" s="41" t="s">
        <v>39</v>
      </c>
      <c r="C66" s="41" t="s">
        <v>36</v>
      </c>
      <c r="D66" s="41" t="s">
        <v>35</v>
      </c>
      <c r="E66" s="41" t="s">
        <v>41</v>
      </c>
      <c r="F66" s="42">
        <v>1.7708333333333332E-3</v>
      </c>
      <c r="G66" s="41">
        <v>10</v>
      </c>
      <c r="H66" s="41">
        <v>12</v>
      </c>
      <c r="I66" s="41">
        <v>5</v>
      </c>
      <c r="J66" s="41">
        <v>0</v>
      </c>
      <c r="K66" s="41">
        <v>2</v>
      </c>
      <c r="L66" s="41">
        <v>0</v>
      </c>
      <c r="M66" s="41">
        <v>3</v>
      </c>
      <c r="N66" s="41">
        <v>0</v>
      </c>
      <c r="O66" s="41">
        <v>2</v>
      </c>
      <c r="P66" s="41">
        <v>2</v>
      </c>
      <c r="Q66" s="41">
        <v>3</v>
      </c>
      <c r="R66" s="41">
        <v>0</v>
      </c>
      <c r="S66" s="41">
        <v>2</v>
      </c>
      <c r="T66" s="41">
        <v>4</v>
      </c>
      <c r="U66" s="41">
        <v>0</v>
      </c>
      <c r="V66" s="41">
        <v>0</v>
      </c>
      <c r="W66" s="41">
        <v>2</v>
      </c>
      <c r="X66" s="41">
        <v>1</v>
      </c>
      <c r="Y66" s="41">
        <v>3</v>
      </c>
      <c r="Z66" s="41">
        <v>0</v>
      </c>
      <c r="AA66" s="41">
        <v>0</v>
      </c>
      <c r="AB66" s="41">
        <v>0</v>
      </c>
      <c r="AC66" s="41">
        <v>0</v>
      </c>
      <c r="AD66" s="43">
        <v>0.85709999999999997</v>
      </c>
      <c r="AE66" s="43">
        <v>0</v>
      </c>
      <c r="AF66" s="43">
        <v>1</v>
      </c>
      <c r="AG66" s="43">
        <v>0</v>
      </c>
      <c r="AH66" s="44">
        <v>2.4</v>
      </c>
      <c r="AI66" s="43">
        <v>0.25</v>
      </c>
      <c r="AJ66" s="43">
        <v>0</v>
      </c>
      <c r="AK66" s="43">
        <v>0</v>
      </c>
      <c r="AL66" s="43">
        <v>0</v>
      </c>
      <c r="AM66" s="44">
        <v>0.5</v>
      </c>
      <c r="AN66" s="44">
        <v>1.9</v>
      </c>
      <c r="AO66" s="43">
        <v>0.85709999999999997</v>
      </c>
      <c r="AP66" s="43">
        <v>0</v>
      </c>
      <c r="AQ66" s="44">
        <v>0</v>
      </c>
      <c r="AR66" s="45">
        <v>0.6</v>
      </c>
      <c r="AS66" s="44">
        <v>0.6</v>
      </c>
      <c r="AT66" s="43">
        <v>0.25</v>
      </c>
      <c r="AU66" s="43">
        <v>1</v>
      </c>
      <c r="AV66" s="44">
        <v>0</v>
      </c>
      <c r="AW66" s="45">
        <v>0</v>
      </c>
      <c r="AX66" s="44">
        <v>0</v>
      </c>
      <c r="AY66" s="40">
        <v>9</v>
      </c>
    </row>
    <row r="67" spans="1:51" x14ac:dyDescent="0.2">
      <c r="A67" s="41" t="s">
        <v>28</v>
      </c>
      <c r="B67" s="41" t="s">
        <v>29</v>
      </c>
      <c r="C67" s="41" t="s">
        <v>31</v>
      </c>
      <c r="D67" s="41" t="s">
        <v>34</v>
      </c>
      <c r="E67" s="41" t="s">
        <v>35</v>
      </c>
      <c r="F67" s="42">
        <v>1.7592592592592592E-3</v>
      </c>
      <c r="G67" s="41">
        <v>-7</v>
      </c>
      <c r="H67" s="41">
        <v>0</v>
      </c>
      <c r="I67" s="41">
        <v>2</v>
      </c>
      <c r="J67" s="41">
        <v>0</v>
      </c>
      <c r="K67" s="41">
        <v>1</v>
      </c>
      <c r="L67" s="41">
        <v>2</v>
      </c>
      <c r="M67" s="41">
        <v>0</v>
      </c>
      <c r="N67" s="41">
        <v>1</v>
      </c>
      <c r="O67" s="41">
        <v>0</v>
      </c>
      <c r="P67" s="41">
        <v>1</v>
      </c>
      <c r="Q67" s="41">
        <v>0</v>
      </c>
      <c r="R67" s="41">
        <v>2</v>
      </c>
      <c r="S67" s="41">
        <v>7</v>
      </c>
      <c r="T67" s="41">
        <v>3</v>
      </c>
      <c r="U67" s="41">
        <v>0</v>
      </c>
      <c r="V67" s="41">
        <v>4</v>
      </c>
      <c r="W67" s="41">
        <v>0</v>
      </c>
      <c r="X67" s="41">
        <v>1</v>
      </c>
      <c r="Y67" s="41">
        <v>3</v>
      </c>
      <c r="Z67" s="41">
        <v>1</v>
      </c>
      <c r="AA67" s="41">
        <v>0</v>
      </c>
      <c r="AB67" s="41">
        <v>0</v>
      </c>
      <c r="AC67" s="41">
        <v>4</v>
      </c>
      <c r="AD67" s="43">
        <v>0</v>
      </c>
      <c r="AE67" s="43">
        <v>0</v>
      </c>
      <c r="AF67" s="43">
        <v>0.33329999999999999</v>
      </c>
      <c r="AG67" s="43">
        <v>1</v>
      </c>
      <c r="AH67" s="44">
        <v>0</v>
      </c>
      <c r="AI67" s="43">
        <v>0.5</v>
      </c>
      <c r="AJ67" s="43">
        <v>0</v>
      </c>
      <c r="AK67" s="43">
        <v>1</v>
      </c>
      <c r="AL67" s="43">
        <v>0.8</v>
      </c>
      <c r="AM67" s="44">
        <v>2.33</v>
      </c>
      <c r="AN67" s="44">
        <v>-2.33</v>
      </c>
      <c r="AO67" s="43">
        <v>0</v>
      </c>
      <c r="AP67" s="43">
        <v>0.66669999999999996</v>
      </c>
      <c r="AQ67" s="44">
        <v>0</v>
      </c>
      <c r="AR67" s="45">
        <v>0</v>
      </c>
      <c r="AS67" s="44">
        <v>0</v>
      </c>
      <c r="AT67" s="43">
        <v>0.59519999999999995</v>
      </c>
      <c r="AU67" s="43">
        <v>0</v>
      </c>
      <c r="AV67" s="44">
        <v>0</v>
      </c>
      <c r="AW67" s="45">
        <v>0</v>
      </c>
      <c r="AX67" s="44">
        <v>0</v>
      </c>
      <c r="AY67" s="40">
        <v>5</v>
      </c>
    </row>
    <row r="68" spans="1:51" x14ac:dyDescent="0.2">
      <c r="A68" s="41" t="s">
        <v>29</v>
      </c>
      <c r="B68" s="41" t="s">
        <v>30</v>
      </c>
      <c r="C68" s="41" t="s">
        <v>40</v>
      </c>
      <c r="D68" s="41" t="s">
        <v>37</v>
      </c>
      <c r="E68" s="41" t="s">
        <v>35</v>
      </c>
      <c r="F68" s="42">
        <v>1.712962962962963E-3</v>
      </c>
      <c r="G68" s="41">
        <v>6</v>
      </c>
      <c r="H68" s="41">
        <v>8</v>
      </c>
      <c r="I68" s="41">
        <v>6</v>
      </c>
      <c r="J68" s="41">
        <v>2</v>
      </c>
      <c r="K68" s="41">
        <v>1</v>
      </c>
      <c r="L68" s="41">
        <v>1</v>
      </c>
      <c r="M68" s="41">
        <v>1</v>
      </c>
      <c r="N68" s="41">
        <v>1</v>
      </c>
      <c r="O68" s="41">
        <v>1</v>
      </c>
      <c r="P68" s="41">
        <v>0</v>
      </c>
      <c r="Q68" s="41">
        <v>1</v>
      </c>
      <c r="R68" s="41">
        <v>4</v>
      </c>
      <c r="S68" s="41">
        <v>2</v>
      </c>
      <c r="T68" s="41">
        <v>4</v>
      </c>
      <c r="U68" s="41">
        <v>1</v>
      </c>
      <c r="V68" s="41">
        <v>1</v>
      </c>
      <c r="W68" s="41">
        <v>2</v>
      </c>
      <c r="X68" s="41">
        <v>1</v>
      </c>
      <c r="Y68" s="41">
        <v>3</v>
      </c>
      <c r="Z68" s="41">
        <v>0</v>
      </c>
      <c r="AA68" s="41">
        <v>0</v>
      </c>
      <c r="AB68" s="41">
        <v>0</v>
      </c>
      <c r="AC68" s="41">
        <v>0</v>
      </c>
      <c r="AD68" s="43">
        <v>0.83330000000000004</v>
      </c>
      <c r="AE68" s="43">
        <v>0.33329999999999999</v>
      </c>
      <c r="AF68" s="43">
        <v>0.5</v>
      </c>
      <c r="AG68" s="43">
        <v>1.3332999999999999</v>
      </c>
      <c r="AH68" s="44">
        <v>1.33</v>
      </c>
      <c r="AI68" s="43">
        <v>0.25</v>
      </c>
      <c r="AJ68" s="43">
        <v>0.25</v>
      </c>
      <c r="AK68" s="43">
        <v>0.33329999999999999</v>
      </c>
      <c r="AL68" s="43">
        <v>0</v>
      </c>
      <c r="AM68" s="44">
        <v>0.5</v>
      </c>
      <c r="AN68" s="44">
        <v>0.83</v>
      </c>
      <c r="AO68" s="43">
        <v>0.84030000000000005</v>
      </c>
      <c r="AP68" s="43">
        <v>0.5</v>
      </c>
      <c r="AQ68" s="44">
        <v>0.5</v>
      </c>
      <c r="AR68" s="45">
        <v>0.5</v>
      </c>
      <c r="AS68" s="44">
        <v>0.17</v>
      </c>
      <c r="AT68" s="43">
        <v>0.25</v>
      </c>
      <c r="AU68" s="43">
        <v>0.66669999999999996</v>
      </c>
      <c r="AV68" s="44">
        <v>0</v>
      </c>
      <c r="AW68" s="45">
        <v>0</v>
      </c>
      <c r="AX68" s="44">
        <v>0</v>
      </c>
      <c r="AY68" s="40">
        <v>10</v>
      </c>
    </row>
    <row r="69" spans="1:51" x14ac:dyDescent="0.2">
      <c r="A69" s="41" t="s">
        <v>28</v>
      </c>
      <c r="B69" s="41" t="s">
        <v>29</v>
      </c>
      <c r="C69" s="41" t="s">
        <v>40</v>
      </c>
      <c r="D69" s="41" t="s">
        <v>37</v>
      </c>
      <c r="E69" s="41" t="s">
        <v>35</v>
      </c>
      <c r="F69" s="42">
        <v>1.7013888888888892E-3</v>
      </c>
      <c r="G69" s="41">
        <v>-4</v>
      </c>
      <c r="H69" s="41">
        <v>2</v>
      </c>
      <c r="I69" s="41">
        <v>4</v>
      </c>
      <c r="J69" s="41">
        <v>1</v>
      </c>
      <c r="K69" s="41">
        <v>0</v>
      </c>
      <c r="L69" s="41">
        <v>3</v>
      </c>
      <c r="M69" s="41">
        <v>1</v>
      </c>
      <c r="N69" s="41">
        <v>1</v>
      </c>
      <c r="O69" s="41">
        <v>0</v>
      </c>
      <c r="P69" s="41">
        <v>0</v>
      </c>
      <c r="Q69" s="41">
        <v>0</v>
      </c>
      <c r="R69" s="41">
        <v>2</v>
      </c>
      <c r="S69" s="41">
        <v>6</v>
      </c>
      <c r="T69" s="41">
        <v>6</v>
      </c>
      <c r="U69" s="41">
        <v>0</v>
      </c>
      <c r="V69" s="41">
        <v>3</v>
      </c>
      <c r="W69" s="41">
        <v>5</v>
      </c>
      <c r="X69" s="41">
        <v>2</v>
      </c>
      <c r="Y69" s="41">
        <v>3</v>
      </c>
      <c r="Z69" s="41">
        <v>0</v>
      </c>
      <c r="AA69" s="41">
        <v>3</v>
      </c>
      <c r="AB69" s="41">
        <v>0</v>
      </c>
      <c r="AC69" s="41">
        <v>4</v>
      </c>
      <c r="AD69" s="43">
        <v>0.5</v>
      </c>
      <c r="AE69" s="43">
        <v>0.25</v>
      </c>
      <c r="AF69" s="43">
        <v>0</v>
      </c>
      <c r="AG69" s="43">
        <v>1</v>
      </c>
      <c r="AH69" s="44">
        <v>0.5</v>
      </c>
      <c r="AI69" s="43">
        <v>0.25</v>
      </c>
      <c r="AJ69" s="43">
        <v>0</v>
      </c>
      <c r="AK69" s="43">
        <v>0.375</v>
      </c>
      <c r="AL69" s="43">
        <v>0.5</v>
      </c>
      <c r="AM69" s="44">
        <v>1</v>
      </c>
      <c r="AN69" s="44">
        <v>-0.5</v>
      </c>
      <c r="AO69" s="43">
        <v>0.34720000000000001</v>
      </c>
      <c r="AP69" s="43">
        <v>1</v>
      </c>
      <c r="AQ69" s="44">
        <v>0</v>
      </c>
      <c r="AR69" s="45">
        <v>0</v>
      </c>
      <c r="AS69" s="44">
        <v>0</v>
      </c>
      <c r="AT69" s="43">
        <v>0.33779999999999999</v>
      </c>
      <c r="AU69" s="43">
        <v>0.625</v>
      </c>
      <c r="AV69" s="44">
        <v>0</v>
      </c>
      <c r="AW69" s="45">
        <v>0</v>
      </c>
      <c r="AX69" s="44">
        <v>0</v>
      </c>
      <c r="AY69" s="40">
        <v>10</v>
      </c>
    </row>
    <row r="70" spans="1:51" x14ac:dyDescent="0.2">
      <c r="A70" s="41" t="s">
        <v>39</v>
      </c>
      <c r="B70" s="41" t="s">
        <v>40</v>
      </c>
      <c r="C70" s="41" t="s">
        <v>33</v>
      </c>
      <c r="D70" s="41" t="s">
        <v>34</v>
      </c>
      <c r="E70" s="41" t="s">
        <v>35</v>
      </c>
      <c r="F70" s="42">
        <v>1.6666666666666668E-3</v>
      </c>
      <c r="G70" s="41">
        <v>-1</v>
      </c>
      <c r="H70" s="41">
        <v>6</v>
      </c>
      <c r="I70" s="41">
        <v>5</v>
      </c>
      <c r="J70" s="41">
        <v>0</v>
      </c>
      <c r="K70" s="41">
        <v>0</v>
      </c>
      <c r="L70" s="41">
        <v>3</v>
      </c>
      <c r="M70" s="41">
        <v>1</v>
      </c>
      <c r="N70" s="41">
        <v>1</v>
      </c>
      <c r="O70" s="41">
        <v>1</v>
      </c>
      <c r="P70" s="41">
        <v>2</v>
      </c>
      <c r="Q70" s="41">
        <v>1</v>
      </c>
      <c r="R70" s="41">
        <v>1</v>
      </c>
      <c r="S70" s="41">
        <v>7</v>
      </c>
      <c r="T70" s="41">
        <v>5</v>
      </c>
      <c r="U70" s="41">
        <v>0</v>
      </c>
      <c r="V70" s="41">
        <v>0</v>
      </c>
      <c r="W70" s="41">
        <v>2</v>
      </c>
      <c r="X70" s="41">
        <v>3</v>
      </c>
      <c r="Y70" s="41">
        <v>0</v>
      </c>
      <c r="Z70" s="41">
        <v>0</v>
      </c>
      <c r="AA70" s="41">
        <v>0</v>
      </c>
      <c r="AB70" s="41">
        <v>1</v>
      </c>
      <c r="AC70" s="41">
        <v>3</v>
      </c>
      <c r="AD70" s="43">
        <v>0.5</v>
      </c>
      <c r="AE70" s="43">
        <v>0</v>
      </c>
      <c r="AF70" s="43">
        <v>0</v>
      </c>
      <c r="AG70" s="43">
        <v>0.2</v>
      </c>
      <c r="AH70" s="44">
        <v>1.2</v>
      </c>
      <c r="AI70" s="43">
        <v>1</v>
      </c>
      <c r="AJ70" s="43">
        <v>0</v>
      </c>
      <c r="AK70" s="43">
        <v>0</v>
      </c>
      <c r="AL70" s="43">
        <v>1</v>
      </c>
      <c r="AM70" s="44">
        <v>1.4</v>
      </c>
      <c r="AN70" s="44">
        <v>-0.2</v>
      </c>
      <c r="AO70" s="43">
        <v>0.55149999999999999</v>
      </c>
      <c r="AP70" s="43">
        <v>1</v>
      </c>
      <c r="AQ70" s="44">
        <v>0</v>
      </c>
      <c r="AR70" s="45">
        <v>0.5</v>
      </c>
      <c r="AS70" s="44">
        <v>0.2</v>
      </c>
      <c r="AT70" s="43">
        <v>0.95630000000000004</v>
      </c>
      <c r="AU70" s="43">
        <v>1</v>
      </c>
      <c r="AV70" s="44">
        <v>0</v>
      </c>
      <c r="AW70" s="45">
        <v>0.33300000000000002</v>
      </c>
      <c r="AX70" s="44">
        <v>0.2</v>
      </c>
      <c r="AY70" s="40">
        <v>10</v>
      </c>
    </row>
    <row r="71" spans="1:51" x14ac:dyDescent="0.2">
      <c r="A71" s="41" t="s">
        <v>29</v>
      </c>
      <c r="B71" s="41" t="s">
        <v>31</v>
      </c>
      <c r="C71" s="41" t="s">
        <v>33</v>
      </c>
      <c r="D71" s="41" t="s">
        <v>34</v>
      </c>
      <c r="E71" s="41" t="s">
        <v>35</v>
      </c>
      <c r="F71" s="42">
        <v>1.6203703703703703E-3</v>
      </c>
      <c r="G71" s="41">
        <v>2</v>
      </c>
      <c r="H71" s="41">
        <v>5</v>
      </c>
      <c r="I71" s="41">
        <v>4</v>
      </c>
      <c r="J71" s="41">
        <v>1</v>
      </c>
      <c r="K71" s="41">
        <v>1</v>
      </c>
      <c r="L71" s="41">
        <v>1</v>
      </c>
      <c r="M71" s="41">
        <v>1</v>
      </c>
      <c r="N71" s="41">
        <v>2</v>
      </c>
      <c r="O71" s="41">
        <v>1</v>
      </c>
      <c r="P71" s="41">
        <v>0</v>
      </c>
      <c r="Q71" s="41">
        <v>1</v>
      </c>
      <c r="R71" s="41">
        <v>0</v>
      </c>
      <c r="S71" s="41">
        <v>3</v>
      </c>
      <c r="T71" s="41">
        <v>3</v>
      </c>
      <c r="U71" s="41">
        <v>1</v>
      </c>
      <c r="V71" s="41">
        <v>0</v>
      </c>
      <c r="W71" s="41">
        <v>1</v>
      </c>
      <c r="X71" s="41">
        <v>1</v>
      </c>
      <c r="Y71" s="41">
        <v>1</v>
      </c>
      <c r="Z71" s="41">
        <v>0</v>
      </c>
      <c r="AA71" s="41">
        <v>0</v>
      </c>
      <c r="AB71" s="41">
        <v>0</v>
      </c>
      <c r="AC71" s="41">
        <v>2</v>
      </c>
      <c r="AD71" s="43">
        <v>0.625</v>
      </c>
      <c r="AE71" s="43">
        <v>0.25</v>
      </c>
      <c r="AF71" s="43">
        <v>0.5</v>
      </c>
      <c r="AG71" s="43">
        <v>0</v>
      </c>
      <c r="AH71" s="44">
        <v>1.25</v>
      </c>
      <c r="AI71" s="43">
        <v>0.5</v>
      </c>
      <c r="AJ71" s="43">
        <v>0.33329999999999999</v>
      </c>
      <c r="AK71" s="43">
        <v>0</v>
      </c>
      <c r="AL71" s="43">
        <v>1</v>
      </c>
      <c r="AM71" s="44">
        <v>1</v>
      </c>
      <c r="AN71" s="44">
        <v>0.25</v>
      </c>
      <c r="AO71" s="43">
        <v>0.625</v>
      </c>
      <c r="AP71" s="43">
        <v>0.5</v>
      </c>
      <c r="AQ71" s="44">
        <v>1</v>
      </c>
      <c r="AR71" s="45">
        <v>0.5</v>
      </c>
      <c r="AS71" s="44">
        <v>0.25</v>
      </c>
      <c r="AT71" s="43">
        <v>0.61480000000000001</v>
      </c>
      <c r="AU71" s="43">
        <v>1</v>
      </c>
      <c r="AV71" s="44">
        <v>0</v>
      </c>
      <c r="AW71" s="45">
        <v>0</v>
      </c>
      <c r="AX71" s="44">
        <v>0</v>
      </c>
      <c r="AY71" s="40">
        <v>7</v>
      </c>
    </row>
    <row r="72" spans="1:51" x14ac:dyDescent="0.2">
      <c r="A72" s="41" t="s">
        <v>29</v>
      </c>
      <c r="B72" s="41" t="s">
        <v>30</v>
      </c>
      <c r="C72" s="41" t="s">
        <v>40</v>
      </c>
      <c r="D72" s="41" t="s">
        <v>37</v>
      </c>
      <c r="E72" s="41" t="s">
        <v>34</v>
      </c>
      <c r="F72" s="42">
        <v>1.5740740740740741E-3</v>
      </c>
      <c r="G72" s="41">
        <v>-3</v>
      </c>
      <c r="H72" s="41">
        <v>2</v>
      </c>
      <c r="I72" s="41">
        <v>4</v>
      </c>
      <c r="J72" s="41">
        <v>0</v>
      </c>
      <c r="K72" s="41">
        <v>1</v>
      </c>
      <c r="L72" s="41">
        <v>3</v>
      </c>
      <c r="M72" s="41">
        <v>1</v>
      </c>
      <c r="N72" s="41">
        <v>3</v>
      </c>
      <c r="O72" s="41">
        <v>0</v>
      </c>
      <c r="P72" s="41">
        <v>1</v>
      </c>
      <c r="Q72" s="41">
        <v>0</v>
      </c>
      <c r="R72" s="41">
        <v>0</v>
      </c>
      <c r="S72" s="41">
        <v>5</v>
      </c>
      <c r="T72" s="41">
        <v>4</v>
      </c>
      <c r="U72" s="41">
        <v>1</v>
      </c>
      <c r="V72" s="41">
        <v>0</v>
      </c>
      <c r="W72" s="41">
        <v>1</v>
      </c>
      <c r="X72" s="41">
        <v>2</v>
      </c>
      <c r="Y72" s="41">
        <v>0</v>
      </c>
      <c r="Z72" s="41">
        <v>0</v>
      </c>
      <c r="AA72" s="41">
        <v>0</v>
      </c>
      <c r="AB72" s="41">
        <v>2</v>
      </c>
      <c r="AC72" s="41">
        <v>2</v>
      </c>
      <c r="AD72" s="43">
        <v>0.2</v>
      </c>
      <c r="AE72" s="43">
        <v>0</v>
      </c>
      <c r="AF72" s="43">
        <v>0.25</v>
      </c>
      <c r="AG72" s="43">
        <v>0</v>
      </c>
      <c r="AH72" s="44">
        <v>0.5</v>
      </c>
      <c r="AI72" s="43">
        <v>1</v>
      </c>
      <c r="AJ72" s="43">
        <v>0.25</v>
      </c>
      <c r="AK72" s="43">
        <v>0</v>
      </c>
      <c r="AL72" s="43">
        <v>1</v>
      </c>
      <c r="AM72" s="44">
        <v>1.25</v>
      </c>
      <c r="AN72" s="44">
        <v>-0.75</v>
      </c>
      <c r="AO72" s="43">
        <v>0.2</v>
      </c>
      <c r="AP72" s="43">
        <v>0.75</v>
      </c>
      <c r="AQ72" s="44">
        <v>0</v>
      </c>
      <c r="AR72" s="45">
        <v>0</v>
      </c>
      <c r="AS72" s="44">
        <v>0</v>
      </c>
      <c r="AT72" s="43">
        <v>1.0246</v>
      </c>
      <c r="AU72" s="43">
        <v>1</v>
      </c>
      <c r="AV72" s="44">
        <v>2</v>
      </c>
      <c r="AW72" s="45">
        <v>1</v>
      </c>
      <c r="AX72" s="44">
        <v>0.5</v>
      </c>
      <c r="AY72" s="40">
        <v>8</v>
      </c>
    </row>
    <row r="73" spans="1:51" x14ac:dyDescent="0.2">
      <c r="A73" s="41" t="s">
        <v>28</v>
      </c>
      <c r="B73" s="41" t="s">
        <v>30</v>
      </c>
      <c r="C73" s="41" t="s">
        <v>32</v>
      </c>
      <c r="D73" s="41" t="s">
        <v>37</v>
      </c>
      <c r="E73" s="41" t="s">
        <v>35</v>
      </c>
      <c r="F73" s="42">
        <v>1.5509259259259261E-3</v>
      </c>
      <c r="G73" s="41">
        <v>-4</v>
      </c>
      <c r="H73" s="41">
        <v>2</v>
      </c>
      <c r="I73" s="41">
        <v>3</v>
      </c>
      <c r="J73" s="41">
        <v>1</v>
      </c>
      <c r="K73" s="41">
        <v>1</v>
      </c>
      <c r="L73" s="41">
        <v>1</v>
      </c>
      <c r="M73" s="41">
        <v>1</v>
      </c>
      <c r="N73" s="41">
        <v>1</v>
      </c>
      <c r="O73" s="41">
        <v>0</v>
      </c>
      <c r="P73" s="41">
        <v>1</v>
      </c>
      <c r="Q73" s="41">
        <v>0</v>
      </c>
      <c r="R73" s="41">
        <v>0</v>
      </c>
      <c r="S73" s="41">
        <v>6</v>
      </c>
      <c r="T73" s="41">
        <v>4</v>
      </c>
      <c r="U73" s="41">
        <v>0</v>
      </c>
      <c r="V73" s="41">
        <v>1</v>
      </c>
      <c r="W73" s="41">
        <v>1</v>
      </c>
      <c r="X73" s="41">
        <v>3</v>
      </c>
      <c r="Y73" s="41">
        <v>1</v>
      </c>
      <c r="Z73" s="41">
        <v>0</v>
      </c>
      <c r="AA73" s="41">
        <v>1</v>
      </c>
      <c r="AB73" s="41">
        <v>1</v>
      </c>
      <c r="AC73" s="41">
        <v>0</v>
      </c>
      <c r="AD73" s="43">
        <v>0.33329999999999999</v>
      </c>
      <c r="AE73" s="43">
        <v>0.33329999999999999</v>
      </c>
      <c r="AF73" s="43">
        <v>0.5</v>
      </c>
      <c r="AG73" s="43">
        <v>0</v>
      </c>
      <c r="AH73" s="44">
        <v>0.67</v>
      </c>
      <c r="AI73" s="43">
        <v>0.6</v>
      </c>
      <c r="AJ73" s="43">
        <v>0</v>
      </c>
      <c r="AK73" s="43">
        <v>0.5</v>
      </c>
      <c r="AL73" s="43">
        <v>0</v>
      </c>
      <c r="AM73" s="44">
        <v>1.5</v>
      </c>
      <c r="AN73" s="44">
        <v>-0.83</v>
      </c>
      <c r="AO73" s="43">
        <v>0.33329999999999999</v>
      </c>
      <c r="AP73" s="43">
        <v>0.5</v>
      </c>
      <c r="AQ73" s="44">
        <v>0</v>
      </c>
      <c r="AR73" s="45">
        <v>0</v>
      </c>
      <c r="AS73" s="44">
        <v>0</v>
      </c>
      <c r="AT73" s="43">
        <v>0.6</v>
      </c>
      <c r="AU73" s="43">
        <v>0.5</v>
      </c>
      <c r="AV73" s="44">
        <v>0</v>
      </c>
      <c r="AW73" s="45">
        <v>0.33300000000000002</v>
      </c>
      <c r="AX73" s="44">
        <v>0.25</v>
      </c>
      <c r="AY73" s="40">
        <v>7</v>
      </c>
    </row>
    <row r="74" spans="1:51" x14ac:dyDescent="0.2">
      <c r="A74" s="41" t="s">
        <v>28</v>
      </c>
      <c r="B74" s="41" t="s">
        <v>30</v>
      </c>
      <c r="C74" s="41" t="s">
        <v>40</v>
      </c>
      <c r="D74" s="41" t="s">
        <v>36</v>
      </c>
      <c r="E74" s="41" t="s">
        <v>34</v>
      </c>
      <c r="F74" s="42">
        <v>1.5509259259259261E-3</v>
      </c>
      <c r="G74" s="41">
        <v>-5</v>
      </c>
      <c r="H74" s="41">
        <v>0</v>
      </c>
      <c r="I74" s="41">
        <v>2</v>
      </c>
      <c r="J74" s="41">
        <v>1</v>
      </c>
      <c r="K74" s="41">
        <v>0</v>
      </c>
      <c r="L74" s="41">
        <v>1</v>
      </c>
      <c r="M74" s="41">
        <v>0</v>
      </c>
      <c r="N74" s="41">
        <v>0</v>
      </c>
      <c r="O74" s="41">
        <v>0</v>
      </c>
      <c r="P74" s="41">
        <v>1</v>
      </c>
      <c r="Q74" s="41">
        <v>0</v>
      </c>
      <c r="R74" s="41">
        <v>0</v>
      </c>
      <c r="S74" s="41">
        <v>5</v>
      </c>
      <c r="T74" s="41">
        <v>3</v>
      </c>
      <c r="U74" s="41">
        <v>0</v>
      </c>
      <c r="V74" s="41">
        <v>1</v>
      </c>
      <c r="W74" s="41">
        <v>1</v>
      </c>
      <c r="X74" s="41">
        <v>1</v>
      </c>
      <c r="Y74" s="41">
        <v>2</v>
      </c>
      <c r="Z74" s="41">
        <v>1</v>
      </c>
      <c r="AA74" s="41">
        <v>0</v>
      </c>
      <c r="AB74" s="41">
        <v>1</v>
      </c>
      <c r="AC74" s="41">
        <v>0</v>
      </c>
      <c r="AD74" s="43">
        <v>0</v>
      </c>
      <c r="AE74" s="43">
        <v>0.5</v>
      </c>
      <c r="AF74" s="43">
        <v>0</v>
      </c>
      <c r="AG74" s="43">
        <v>0</v>
      </c>
      <c r="AH74" s="44">
        <v>0</v>
      </c>
      <c r="AI74" s="43">
        <v>0.625</v>
      </c>
      <c r="AJ74" s="43">
        <v>0</v>
      </c>
      <c r="AK74" s="43">
        <v>0.5</v>
      </c>
      <c r="AL74" s="43">
        <v>0</v>
      </c>
      <c r="AM74" s="44">
        <v>1.67</v>
      </c>
      <c r="AN74" s="44">
        <v>-1.67</v>
      </c>
      <c r="AO74" s="43">
        <v>0</v>
      </c>
      <c r="AP74" s="43">
        <v>1</v>
      </c>
      <c r="AQ74" s="44">
        <v>0</v>
      </c>
      <c r="AR74" s="45">
        <v>0</v>
      </c>
      <c r="AS74" s="44">
        <v>0</v>
      </c>
      <c r="AT74" s="43">
        <v>0.625</v>
      </c>
      <c r="AU74" s="43">
        <v>0.5</v>
      </c>
      <c r="AV74" s="44">
        <v>0</v>
      </c>
      <c r="AW74" s="45">
        <v>0.5</v>
      </c>
      <c r="AX74" s="44">
        <v>0.33</v>
      </c>
      <c r="AY74" s="40">
        <v>5</v>
      </c>
    </row>
    <row r="75" spans="1:51" x14ac:dyDescent="0.2">
      <c r="A75" s="41" t="s">
        <v>28</v>
      </c>
      <c r="B75" s="41" t="s">
        <v>29</v>
      </c>
      <c r="C75" s="41" t="s">
        <v>30</v>
      </c>
      <c r="D75" s="41" t="s">
        <v>32</v>
      </c>
      <c r="E75" s="41" t="s">
        <v>36</v>
      </c>
      <c r="F75" s="42">
        <v>1.5509259259259261E-3</v>
      </c>
      <c r="G75" s="41">
        <v>-1</v>
      </c>
      <c r="H75" s="41">
        <v>2</v>
      </c>
      <c r="I75" s="41">
        <v>3</v>
      </c>
      <c r="J75" s="41">
        <v>1</v>
      </c>
      <c r="K75" s="41">
        <v>0</v>
      </c>
      <c r="L75" s="41">
        <v>1</v>
      </c>
      <c r="M75" s="41">
        <v>1</v>
      </c>
      <c r="N75" s="41">
        <v>0</v>
      </c>
      <c r="O75" s="41">
        <v>0</v>
      </c>
      <c r="P75" s="41">
        <v>1</v>
      </c>
      <c r="Q75" s="41">
        <v>1</v>
      </c>
      <c r="R75" s="41">
        <v>0</v>
      </c>
      <c r="S75" s="41">
        <v>3</v>
      </c>
      <c r="T75" s="41">
        <v>3</v>
      </c>
      <c r="U75" s="41">
        <v>1</v>
      </c>
      <c r="V75" s="41">
        <v>1</v>
      </c>
      <c r="W75" s="41">
        <v>1</v>
      </c>
      <c r="X75" s="41">
        <v>0</v>
      </c>
      <c r="Y75" s="41">
        <v>2</v>
      </c>
      <c r="Z75" s="41">
        <v>1</v>
      </c>
      <c r="AA75" s="41">
        <v>0</v>
      </c>
      <c r="AB75" s="41">
        <v>1</v>
      </c>
      <c r="AC75" s="41">
        <v>0</v>
      </c>
      <c r="AD75" s="43">
        <v>0.5</v>
      </c>
      <c r="AE75" s="43">
        <v>0.33329999999999999</v>
      </c>
      <c r="AF75" s="43">
        <v>0</v>
      </c>
      <c r="AG75" s="43">
        <v>0</v>
      </c>
      <c r="AH75" s="44">
        <v>0.67</v>
      </c>
      <c r="AI75" s="43">
        <v>0.5</v>
      </c>
      <c r="AJ75" s="43">
        <v>0.33329999999999999</v>
      </c>
      <c r="AK75" s="43">
        <v>0.5</v>
      </c>
      <c r="AL75" s="43">
        <v>0</v>
      </c>
      <c r="AM75" s="44">
        <v>1</v>
      </c>
      <c r="AN75" s="44">
        <v>-0.33</v>
      </c>
      <c r="AO75" s="43">
        <v>0.5</v>
      </c>
      <c r="AP75" s="43">
        <v>1</v>
      </c>
      <c r="AQ75" s="44">
        <v>1</v>
      </c>
      <c r="AR75" s="45">
        <v>1</v>
      </c>
      <c r="AS75" s="44">
        <v>0.33</v>
      </c>
      <c r="AT75" s="43">
        <v>0.5</v>
      </c>
      <c r="AU75" s="43">
        <v>0.5</v>
      </c>
      <c r="AV75" s="44">
        <v>1</v>
      </c>
      <c r="AW75" s="45">
        <v>1</v>
      </c>
      <c r="AX75" s="44">
        <v>0.33</v>
      </c>
      <c r="AY75" s="40">
        <v>6</v>
      </c>
    </row>
    <row r="76" spans="1:51" x14ac:dyDescent="0.2">
      <c r="A76" s="41" t="s">
        <v>31</v>
      </c>
      <c r="B76" s="41" t="s">
        <v>39</v>
      </c>
      <c r="C76" s="41" t="s">
        <v>40</v>
      </c>
      <c r="D76" s="41" t="s">
        <v>33</v>
      </c>
      <c r="E76" s="41" t="s">
        <v>35</v>
      </c>
      <c r="F76" s="42">
        <v>1.5046296296296294E-3</v>
      </c>
      <c r="G76" s="41">
        <v>3</v>
      </c>
      <c r="H76" s="41">
        <v>4</v>
      </c>
      <c r="I76" s="41">
        <v>3</v>
      </c>
      <c r="J76" s="41">
        <v>0</v>
      </c>
      <c r="K76" s="41">
        <v>0</v>
      </c>
      <c r="L76" s="41">
        <v>1</v>
      </c>
      <c r="M76" s="41">
        <v>2</v>
      </c>
      <c r="N76" s="41">
        <v>1</v>
      </c>
      <c r="O76" s="41">
        <v>0</v>
      </c>
      <c r="P76" s="41">
        <v>0</v>
      </c>
      <c r="Q76" s="41">
        <v>1</v>
      </c>
      <c r="R76" s="41">
        <v>0</v>
      </c>
      <c r="S76" s="41">
        <v>1</v>
      </c>
      <c r="T76" s="41">
        <v>3</v>
      </c>
      <c r="U76" s="41">
        <v>0</v>
      </c>
      <c r="V76" s="41">
        <v>0</v>
      </c>
      <c r="W76" s="41">
        <v>2</v>
      </c>
      <c r="X76" s="41">
        <v>0</v>
      </c>
      <c r="Y76" s="41">
        <v>2</v>
      </c>
      <c r="Z76" s="41">
        <v>0</v>
      </c>
      <c r="AA76" s="41">
        <v>0</v>
      </c>
      <c r="AB76" s="41">
        <v>0</v>
      </c>
      <c r="AC76" s="41">
        <v>2</v>
      </c>
      <c r="AD76" s="43">
        <v>0.66669999999999996</v>
      </c>
      <c r="AE76" s="43">
        <v>0</v>
      </c>
      <c r="AF76" s="43">
        <v>0</v>
      </c>
      <c r="AG76" s="43">
        <v>0</v>
      </c>
      <c r="AH76" s="44">
        <v>1.33</v>
      </c>
      <c r="AI76" s="43">
        <v>0</v>
      </c>
      <c r="AJ76" s="43">
        <v>0</v>
      </c>
      <c r="AK76" s="43">
        <v>0</v>
      </c>
      <c r="AL76" s="43">
        <v>1</v>
      </c>
      <c r="AM76" s="44">
        <v>0.33</v>
      </c>
      <c r="AN76" s="44">
        <v>1</v>
      </c>
      <c r="AO76" s="43">
        <v>0.66669999999999996</v>
      </c>
      <c r="AP76" s="43">
        <v>1</v>
      </c>
      <c r="AQ76" s="44">
        <v>0</v>
      </c>
      <c r="AR76" s="45">
        <v>0.5</v>
      </c>
      <c r="AS76" s="44">
        <v>0.33</v>
      </c>
      <c r="AT76" s="43">
        <v>0.2049</v>
      </c>
      <c r="AU76" s="43">
        <v>1</v>
      </c>
      <c r="AV76" s="44">
        <v>0</v>
      </c>
      <c r="AW76" s="45">
        <v>0</v>
      </c>
      <c r="AX76" s="44">
        <v>0</v>
      </c>
      <c r="AY76" s="40">
        <v>6</v>
      </c>
    </row>
    <row r="77" spans="1:51" x14ac:dyDescent="0.2">
      <c r="A77" s="41" t="s">
        <v>30</v>
      </c>
      <c r="B77" s="41" t="s">
        <v>40</v>
      </c>
      <c r="C77" s="41" t="s">
        <v>38</v>
      </c>
      <c r="D77" s="41" t="s">
        <v>34</v>
      </c>
      <c r="E77" s="41" t="s">
        <v>35</v>
      </c>
      <c r="F77" s="42">
        <v>1.4699074074074074E-3</v>
      </c>
      <c r="G77" s="41">
        <v>6</v>
      </c>
      <c r="H77" s="41">
        <v>9</v>
      </c>
      <c r="I77" s="41">
        <v>5</v>
      </c>
      <c r="J77" s="41">
        <v>1</v>
      </c>
      <c r="K77" s="41">
        <v>0</v>
      </c>
      <c r="L77" s="41">
        <v>0</v>
      </c>
      <c r="M77" s="41">
        <v>0</v>
      </c>
      <c r="N77" s="41">
        <v>0</v>
      </c>
      <c r="O77" s="41">
        <v>2</v>
      </c>
      <c r="P77" s="41">
        <v>0</v>
      </c>
      <c r="Q77" s="41">
        <v>2</v>
      </c>
      <c r="R77" s="41">
        <v>3</v>
      </c>
      <c r="S77" s="41">
        <v>3</v>
      </c>
      <c r="T77" s="41">
        <v>4</v>
      </c>
      <c r="U77" s="41">
        <v>1</v>
      </c>
      <c r="V77" s="41">
        <v>0</v>
      </c>
      <c r="W77" s="41">
        <v>2</v>
      </c>
      <c r="X77" s="41">
        <v>0</v>
      </c>
      <c r="Y77" s="41">
        <v>1</v>
      </c>
      <c r="Z77" s="41">
        <v>1</v>
      </c>
      <c r="AA77" s="41">
        <v>1</v>
      </c>
      <c r="AB77" s="41">
        <v>1</v>
      </c>
      <c r="AC77" s="41">
        <v>0</v>
      </c>
      <c r="AD77" s="43">
        <v>1.5</v>
      </c>
      <c r="AE77" s="43">
        <v>0.2</v>
      </c>
      <c r="AF77" s="43">
        <v>0</v>
      </c>
      <c r="AG77" s="43">
        <v>1.5</v>
      </c>
      <c r="AH77" s="44">
        <v>1.8</v>
      </c>
      <c r="AI77" s="43">
        <v>0.5</v>
      </c>
      <c r="AJ77" s="43">
        <v>0.25</v>
      </c>
      <c r="AK77" s="43">
        <v>0</v>
      </c>
      <c r="AL77" s="43">
        <v>0</v>
      </c>
      <c r="AM77" s="44">
        <v>0.75</v>
      </c>
      <c r="AN77" s="44">
        <v>1.05</v>
      </c>
      <c r="AO77" s="43">
        <v>1.3553999999999999</v>
      </c>
      <c r="AP77" s="43">
        <v>0</v>
      </c>
      <c r="AQ77" s="44">
        <v>2</v>
      </c>
      <c r="AR77" s="45">
        <v>1</v>
      </c>
      <c r="AS77" s="44">
        <v>0.4</v>
      </c>
      <c r="AT77" s="43">
        <v>0.5</v>
      </c>
      <c r="AU77" s="43">
        <v>1</v>
      </c>
      <c r="AV77" s="44">
        <v>1</v>
      </c>
      <c r="AW77" s="45">
        <v>1</v>
      </c>
      <c r="AX77" s="44">
        <v>0.25</v>
      </c>
      <c r="AY77" s="40">
        <v>9</v>
      </c>
    </row>
    <row r="78" spans="1:51" x14ac:dyDescent="0.2">
      <c r="A78" s="41" t="s">
        <v>28</v>
      </c>
      <c r="B78" s="41" t="s">
        <v>29</v>
      </c>
      <c r="C78" s="41" t="s">
        <v>39</v>
      </c>
      <c r="D78" s="41" t="s">
        <v>36</v>
      </c>
      <c r="E78" s="41" t="s">
        <v>34</v>
      </c>
      <c r="F78" s="42">
        <v>1.4583333333333334E-3</v>
      </c>
      <c r="G78" s="41">
        <v>3</v>
      </c>
      <c r="H78" s="41">
        <v>5</v>
      </c>
      <c r="I78" s="41">
        <v>3</v>
      </c>
      <c r="J78" s="41">
        <v>0</v>
      </c>
      <c r="K78" s="41">
        <v>0</v>
      </c>
      <c r="L78" s="41">
        <v>1</v>
      </c>
      <c r="M78" s="41">
        <v>1</v>
      </c>
      <c r="N78" s="41">
        <v>0</v>
      </c>
      <c r="O78" s="41">
        <v>1</v>
      </c>
      <c r="P78" s="41">
        <v>1</v>
      </c>
      <c r="Q78" s="41">
        <v>0</v>
      </c>
      <c r="R78" s="41">
        <v>0</v>
      </c>
      <c r="S78" s="41">
        <v>2</v>
      </c>
      <c r="T78" s="41">
        <v>3</v>
      </c>
      <c r="U78" s="41">
        <v>0</v>
      </c>
      <c r="V78" s="41">
        <v>0</v>
      </c>
      <c r="W78" s="41">
        <v>2</v>
      </c>
      <c r="X78" s="41">
        <v>1</v>
      </c>
      <c r="Y78" s="41">
        <v>1</v>
      </c>
      <c r="Z78" s="41">
        <v>0</v>
      </c>
      <c r="AA78" s="41">
        <v>1</v>
      </c>
      <c r="AB78" s="41">
        <v>1</v>
      </c>
      <c r="AC78" s="41">
        <v>0</v>
      </c>
      <c r="AD78" s="43">
        <v>0.83330000000000004</v>
      </c>
      <c r="AE78" s="43">
        <v>0</v>
      </c>
      <c r="AF78" s="43">
        <v>0</v>
      </c>
      <c r="AG78" s="43">
        <v>0</v>
      </c>
      <c r="AH78" s="44">
        <v>1.67</v>
      </c>
      <c r="AI78" s="43">
        <v>0.33329999999999999</v>
      </c>
      <c r="AJ78" s="43">
        <v>0</v>
      </c>
      <c r="AK78" s="43">
        <v>0</v>
      </c>
      <c r="AL78" s="43">
        <v>0</v>
      </c>
      <c r="AM78" s="44">
        <v>0.67</v>
      </c>
      <c r="AN78" s="44">
        <v>1</v>
      </c>
      <c r="AO78" s="43">
        <v>0.83330000000000004</v>
      </c>
      <c r="AP78" s="43">
        <v>1</v>
      </c>
      <c r="AQ78" s="44">
        <v>0</v>
      </c>
      <c r="AR78" s="45">
        <v>0</v>
      </c>
      <c r="AS78" s="44">
        <v>0</v>
      </c>
      <c r="AT78" s="43">
        <v>0.33329999999999999</v>
      </c>
      <c r="AU78" s="43">
        <v>1</v>
      </c>
      <c r="AV78" s="44">
        <v>0</v>
      </c>
      <c r="AW78" s="45">
        <v>1</v>
      </c>
      <c r="AX78" s="44">
        <v>0.33</v>
      </c>
      <c r="AY78" s="40">
        <v>6</v>
      </c>
    </row>
    <row r="79" spans="1:51" x14ac:dyDescent="0.2">
      <c r="A79" s="41" t="s">
        <v>28</v>
      </c>
      <c r="B79" s="41" t="s">
        <v>29</v>
      </c>
      <c r="C79" s="41" t="s">
        <v>33</v>
      </c>
      <c r="D79" s="41" t="s">
        <v>37</v>
      </c>
      <c r="E79" s="41" t="s">
        <v>34</v>
      </c>
      <c r="F79" s="42">
        <v>1.4467592592592594E-3</v>
      </c>
      <c r="G79" s="41">
        <v>-4</v>
      </c>
      <c r="H79" s="41">
        <v>4</v>
      </c>
      <c r="I79" s="41">
        <v>3</v>
      </c>
      <c r="J79" s="41">
        <v>0</v>
      </c>
      <c r="K79" s="41">
        <v>1</v>
      </c>
      <c r="L79" s="41">
        <v>1</v>
      </c>
      <c r="M79" s="41">
        <v>1</v>
      </c>
      <c r="N79" s="41">
        <v>2</v>
      </c>
      <c r="O79" s="41">
        <v>0</v>
      </c>
      <c r="P79" s="41">
        <v>0</v>
      </c>
      <c r="Q79" s="41">
        <v>0</v>
      </c>
      <c r="R79" s="41">
        <v>2</v>
      </c>
      <c r="S79" s="41">
        <v>8</v>
      </c>
      <c r="T79" s="41">
        <v>4</v>
      </c>
      <c r="U79" s="41">
        <v>0</v>
      </c>
      <c r="V79" s="41">
        <v>0</v>
      </c>
      <c r="W79" s="41">
        <v>1</v>
      </c>
      <c r="X79" s="41">
        <v>2</v>
      </c>
      <c r="Y79" s="41">
        <v>0</v>
      </c>
      <c r="Z79" s="41">
        <v>1</v>
      </c>
      <c r="AA79" s="41">
        <v>0</v>
      </c>
      <c r="AB79" s="41">
        <v>3</v>
      </c>
      <c r="AC79" s="41">
        <v>2</v>
      </c>
      <c r="AD79" s="43">
        <v>0.33329999999999999</v>
      </c>
      <c r="AE79" s="43">
        <v>0</v>
      </c>
      <c r="AF79" s="43">
        <v>0.5</v>
      </c>
      <c r="AG79" s="43">
        <v>0.66669999999999996</v>
      </c>
      <c r="AH79" s="44">
        <v>1.33</v>
      </c>
      <c r="AI79" s="43">
        <v>1.1667000000000001</v>
      </c>
      <c r="AJ79" s="43">
        <v>0</v>
      </c>
      <c r="AK79" s="43">
        <v>0</v>
      </c>
      <c r="AL79" s="43">
        <v>0.66669999999999996</v>
      </c>
      <c r="AM79" s="44">
        <v>2</v>
      </c>
      <c r="AN79" s="44">
        <v>-0.67</v>
      </c>
      <c r="AO79" s="43">
        <v>0.51549999999999996</v>
      </c>
      <c r="AP79" s="43">
        <v>0.5</v>
      </c>
      <c r="AQ79" s="44">
        <v>0</v>
      </c>
      <c r="AR79" s="45">
        <v>0</v>
      </c>
      <c r="AS79" s="44">
        <v>0</v>
      </c>
      <c r="AT79" s="43">
        <v>1.1628000000000001</v>
      </c>
      <c r="AU79" s="43">
        <v>1</v>
      </c>
      <c r="AV79" s="44">
        <v>0</v>
      </c>
      <c r="AW79" s="45">
        <v>1</v>
      </c>
      <c r="AX79" s="44">
        <v>0.75</v>
      </c>
      <c r="AY79" s="40">
        <v>7</v>
      </c>
    </row>
    <row r="80" spans="1:51" x14ac:dyDescent="0.2">
      <c r="A80" s="41" t="s">
        <v>28</v>
      </c>
      <c r="B80" s="41" t="s">
        <v>40</v>
      </c>
      <c r="C80" s="41" t="s">
        <v>33</v>
      </c>
      <c r="D80" s="41" t="s">
        <v>37</v>
      </c>
      <c r="E80" s="41" t="s">
        <v>34</v>
      </c>
      <c r="F80" s="42">
        <v>1.4351851851851854E-3</v>
      </c>
      <c r="G80" s="41">
        <v>-4</v>
      </c>
      <c r="H80" s="41">
        <v>2</v>
      </c>
      <c r="I80" s="41">
        <v>4</v>
      </c>
      <c r="J80" s="41">
        <v>3</v>
      </c>
      <c r="K80" s="41">
        <v>0</v>
      </c>
      <c r="L80" s="41">
        <v>0</v>
      </c>
      <c r="M80" s="41">
        <v>1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6</v>
      </c>
      <c r="T80" s="41">
        <v>5</v>
      </c>
      <c r="U80" s="41">
        <v>0</v>
      </c>
      <c r="V80" s="41">
        <v>0</v>
      </c>
      <c r="W80" s="41">
        <v>2</v>
      </c>
      <c r="X80" s="41">
        <v>2</v>
      </c>
      <c r="Y80" s="41">
        <v>2</v>
      </c>
      <c r="Z80" s="41">
        <v>0</v>
      </c>
      <c r="AA80" s="41">
        <v>0</v>
      </c>
      <c r="AB80" s="41">
        <v>1</v>
      </c>
      <c r="AC80" s="41">
        <v>2</v>
      </c>
      <c r="AD80" s="43">
        <v>1</v>
      </c>
      <c r="AE80" s="43">
        <v>0.75</v>
      </c>
      <c r="AF80" s="43">
        <v>0</v>
      </c>
      <c r="AG80" s="43">
        <v>0</v>
      </c>
      <c r="AH80" s="44">
        <v>0.5</v>
      </c>
      <c r="AI80" s="43">
        <v>0.5</v>
      </c>
      <c r="AJ80" s="43">
        <v>0</v>
      </c>
      <c r="AK80" s="43">
        <v>0</v>
      </c>
      <c r="AL80" s="43">
        <v>0.5</v>
      </c>
      <c r="AM80" s="44">
        <v>1.2</v>
      </c>
      <c r="AN80" s="44">
        <v>-0.7</v>
      </c>
      <c r="AO80" s="43">
        <v>1</v>
      </c>
      <c r="AP80" s="43">
        <v>0</v>
      </c>
      <c r="AQ80" s="44">
        <v>0</v>
      </c>
      <c r="AR80" s="45">
        <v>0</v>
      </c>
      <c r="AS80" s="44">
        <v>0</v>
      </c>
      <c r="AT80" s="43">
        <v>0.67569999999999997</v>
      </c>
      <c r="AU80" s="43">
        <v>1</v>
      </c>
      <c r="AV80" s="44">
        <v>0</v>
      </c>
      <c r="AW80" s="45">
        <v>0.5</v>
      </c>
      <c r="AX80" s="44">
        <v>0.2</v>
      </c>
      <c r="AY80" s="40">
        <v>9</v>
      </c>
    </row>
    <row r="81" spans="1:51" x14ac:dyDescent="0.2">
      <c r="A81" s="41" t="s">
        <v>29</v>
      </c>
      <c r="B81" s="41" t="s">
        <v>39</v>
      </c>
      <c r="C81" s="41" t="s">
        <v>32</v>
      </c>
      <c r="D81" s="41" t="s">
        <v>36</v>
      </c>
      <c r="E81" s="41" t="s">
        <v>35</v>
      </c>
      <c r="F81" s="42">
        <v>1.4004629629629629E-3</v>
      </c>
      <c r="G81" s="41">
        <v>-10</v>
      </c>
      <c r="H81" s="41">
        <v>1</v>
      </c>
      <c r="I81" s="41">
        <v>4</v>
      </c>
      <c r="J81" s="41">
        <v>0</v>
      </c>
      <c r="K81" s="41">
        <v>1</v>
      </c>
      <c r="L81" s="41">
        <v>3</v>
      </c>
      <c r="M81" s="41">
        <v>0</v>
      </c>
      <c r="N81" s="41">
        <v>1</v>
      </c>
      <c r="O81" s="41">
        <v>0</v>
      </c>
      <c r="P81" s="41">
        <v>3</v>
      </c>
      <c r="Q81" s="41">
        <v>0</v>
      </c>
      <c r="R81" s="41">
        <v>2</v>
      </c>
      <c r="S81" s="41">
        <v>11</v>
      </c>
      <c r="T81" s="41">
        <v>6</v>
      </c>
      <c r="U81" s="41">
        <v>1</v>
      </c>
      <c r="V81" s="41">
        <v>0</v>
      </c>
      <c r="W81" s="41">
        <v>1</v>
      </c>
      <c r="X81" s="41">
        <v>2</v>
      </c>
      <c r="Y81" s="41">
        <v>1</v>
      </c>
      <c r="Z81" s="41">
        <v>2</v>
      </c>
      <c r="AA81" s="41">
        <v>0</v>
      </c>
      <c r="AB81" s="41">
        <v>2</v>
      </c>
      <c r="AC81" s="41">
        <v>1</v>
      </c>
      <c r="AD81" s="43">
        <v>0</v>
      </c>
      <c r="AE81" s="43">
        <v>0</v>
      </c>
      <c r="AF81" s="43">
        <v>0.25</v>
      </c>
      <c r="AG81" s="43">
        <v>0.5</v>
      </c>
      <c r="AH81" s="44">
        <v>0.25</v>
      </c>
      <c r="AI81" s="43">
        <v>1</v>
      </c>
      <c r="AJ81" s="43">
        <v>0.16669999999999999</v>
      </c>
      <c r="AK81" s="43">
        <v>0</v>
      </c>
      <c r="AL81" s="43">
        <v>0.2</v>
      </c>
      <c r="AM81" s="44">
        <v>1.83</v>
      </c>
      <c r="AN81" s="44">
        <v>-1.58</v>
      </c>
      <c r="AO81" s="43">
        <v>0.10249999999999999</v>
      </c>
      <c r="AP81" s="43">
        <v>0.75</v>
      </c>
      <c r="AQ81" s="44">
        <v>0</v>
      </c>
      <c r="AR81" s="45">
        <v>0</v>
      </c>
      <c r="AS81" s="44">
        <v>0</v>
      </c>
      <c r="AT81" s="43">
        <v>1.0536000000000001</v>
      </c>
      <c r="AU81" s="43">
        <v>1</v>
      </c>
      <c r="AV81" s="44">
        <v>2</v>
      </c>
      <c r="AW81" s="45">
        <v>0.5</v>
      </c>
      <c r="AX81" s="44">
        <v>0.33</v>
      </c>
      <c r="AY81" s="40">
        <v>10</v>
      </c>
    </row>
    <row r="82" spans="1:51" x14ac:dyDescent="0.2">
      <c r="A82" s="41" t="s">
        <v>29</v>
      </c>
      <c r="B82" s="41" t="s">
        <v>39</v>
      </c>
      <c r="C82" s="41" t="s">
        <v>32</v>
      </c>
      <c r="D82" s="41" t="s">
        <v>37</v>
      </c>
      <c r="E82" s="41" t="s">
        <v>34</v>
      </c>
      <c r="F82" s="42">
        <v>1.4004629629629629E-3</v>
      </c>
      <c r="G82" s="41">
        <v>1</v>
      </c>
      <c r="H82" s="41">
        <v>4</v>
      </c>
      <c r="I82" s="41">
        <v>3</v>
      </c>
      <c r="J82" s="41">
        <v>0</v>
      </c>
      <c r="K82" s="41">
        <v>3</v>
      </c>
      <c r="L82" s="41">
        <v>0</v>
      </c>
      <c r="M82" s="41">
        <v>2</v>
      </c>
      <c r="N82" s="41">
        <v>4</v>
      </c>
      <c r="O82" s="41">
        <v>0</v>
      </c>
      <c r="P82" s="41">
        <v>0</v>
      </c>
      <c r="Q82" s="41">
        <v>1</v>
      </c>
      <c r="R82" s="41">
        <v>0</v>
      </c>
      <c r="S82" s="41">
        <v>3</v>
      </c>
      <c r="T82" s="41">
        <v>3</v>
      </c>
      <c r="U82" s="41">
        <v>0</v>
      </c>
      <c r="V82" s="41">
        <v>0</v>
      </c>
      <c r="W82" s="41">
        <v>2</v>
      </c>
      <c r="X82" s="41">
        <v>0</v>
      </c>
      <c r="Y82" s="41">
        <v>0</v>
      </c>
      <c r="Z82" s="41">
        <v>1</v>
      </c>
      <c r="AA82" s="41">
        <v>2</v>
      </c>
      <c r="AB82" s="41">
        <v>1</v>
      </c>
      <c r="AC82" s="41">
        <v>0</v>
      </c>
      <c r="AD82" s="43">
        <v>0.33329999999999999</v>
      </c>
      <c r="AE82" s="43">
        <v>0</v>
      </c>
      <c r="AF82" s="43">
        <v>1</v>
      </c>
      <c r="AG82" s="43">
        <v>0</v>
      </c>
      <c r="AH82" s="44">
        <v>1.33</v>
      </c>
      <c r="AI82" s="43">
        <v>0.5</v>
      </c>
      <c r="AJ82" s="43">
        <v>0</v>
      </c>
      <c r="AK82" s="43">
        <v>0</v>
      </c>
      <c r="AL82" s="43">
        <v>0</v>
      </c>
      <c r="AM82" s="44">
        <v>1</v>
      </c>
      <c r="AN82" s="44">
        <v>0.33</v>
      </c>
      <c r="AO82" s="43">
        <v>0.33329999999999999</v>
      </c>
      <c r="AP82" s="43">
        <v>0</v>
      </c>
      <c r="AQ82" s="44">
        <v>0</v>
      </c>
      <c r="AR82" s="45">
        <v>0.5</v>
      </c>
      <c r="AS82" s="44">
        <v>0.33</v>
      </c>
      <c r="AT82" s="43">
        <v>0.5</v>
      </c>
      <c r="AU82" s="43">
        <v>1</v>
      </c>
      <c r="AV82" s="44">
        <v>0</v>
      </c>
      <c r="AW82" s="45">
        <v>1</v>
      </c>
      <c r="AX82" s="44">
        <v>0.33</v>
      </c>
      <c r="AY82" s="40">
        <v>6</v>
      </c>
    </row>
    <row r="83" spans="1:51" x14ac:dyDescent="0.2">
      <c r="A83" s="41" t="s">
        <v>29</v>
      </c>
      <c r="B83" s="41" t="s">
        <v>39</v>
      </c>
      <c r="C83" s="41" t="s">
        <v>32</v>
      </c>
      <c r="D83" s="41" t="s">
        <v>37</v>
      </c>
      <c r="E83" s="41" t="s">
        <v>35</v>
      </c>
      <c r="F83" s="42">
        <v>1.3888888888888889E-3</v>
      </c>
      <c r="G83" s="41">
        <v>-4</v>
      </c>
      <c r="H83" s="41">
        <v>0</v>
      </c>
      <c r="I83" s="41">
        <v>3</v>
      </c>
      <c r="J83" s="41">
        <v>0</v>
      </c>
      <c r="K83" s="41">
        <v>0</v>
      </c>
      <c r="L83" s="41">
        <v>2</v>
      </c>
      <c r="M83" s="41">
        <v>0</v>
      </c>
      <c r="N83" s="41">
        <v>2</v>
      </c>
      <c r="O83" s="41">
        <v>0</v>
      </c>
      <c r="P83" s="41">
        <v>1</v>
      </c>
      <c r="Q83" s="41">
        <v>0</v>
      </c>
      <c r="R83" s="41">
        <v>0</v>
      </c>
      <c r="S83" s="41">
        <v>4</v>
      </c>
      <c r="T83" s="41">
        <v>2</v>
      </c>
      <c r="U83" s="41">
        <v>0</v>
      </c>
      <c r="V83" s="41">
        <v>1</v>
      </c>
      <c r="W83" s="41">
        <v>0</v>
      </c>
      <c r="X83" s="41">
        <v>2</v>
      </c>
      <c r="Y83" s="41">
        <v>1</v>
      </c>
      <c r="Z83" s="41">
        <v>0</v>
      </c>
      <c r="AA83" s="41">
        <v>0</v>
      </c>
      <c r="AB83" s="41">
        <v>1</v>
      </c>
      <c r="AC83" s="41">
        <v>0</v>
      </c>
      <c r="AD83" s="43">
        <v>0</v>
      </c>
      <c r="AE83" s="43">
        <v>0</v>
      </c>
      <c r="AF83" s="43">
        <v>0</v>
      </c>
      <c r="AG83" s="43">
        <v>0</v>
      </c>
      <c r="AH83" s="44">
        <v>0</v>
      </c>
      <c r="AI83" s="43">
        <v>0.66669999999999996</v>
      </c>
      <c r="AJ83" s="43">
        <v>0</v>
      </c>
      <c r="AK83" s="43">
        <v>1</v>
      </c>
      <c r="AL83" s="43">
        <v>0</v>
      </c>
      <c r="AM83" s="44">
        <v>2</v>
      </c>
      <c r="AN83" s="44">
        <v>-2</v>
      </c>
      <c r="AO83" s="43">
        <v>0</v>
      </c>
      <c r="AP83" s="43">
        <v>1</v>
      </c>
      <c r="AQ83" s="44">
        <v>0</v>
      </c>
      <c r="AR83" s="45">
        <v>0</v>
      </c>
      <c r="AS83" s="44">
        <v>0</v>
      </c>
      <c r="AT83" s="43">
        <v>0.66669999999999996</v>
      </c>
      <c r="AU83" s="43">
        <v>0</v>
      </c>
      <c r="AV83" s="44">
        <v>0</v>
      </c>
      <c r="AW83" s="45">
        <v>0.5</v>
      </c>
      <c r="AX83" s="44">
        <v>0.5</v>
      </c>
      <c r="AY83" s="40">
        <v>5</v>
      </c>
    </row>
    <row r="84" spans="1:51" x14ac:dyDescent="0.2">
      <c r="A84" s="41" t="s">
        <v>29</v>
      </c>
      <c r="B84" s="41" t="s">
        <v>33</v>
      </c>
      <c r="C84" s="41" t="s">
        <v>37</v>
      </c>
      <c r="D84" s="41" t="s">
        <v>34</v>
      </c>
      <c r="E84" s="41" t="s">
        <v>35</v>
      </c>
      <c r="F84" s="42">
        <v>1.3888888888888889E-3</v>
      </c>
      <c r="G84" s="41">
        <v>2</v>
      </c>
      <c r="H84" s="41">
        <v>5</v>
      </c>
      <c r="I84" s="41">
        <v>4</v>
      </c>
      <c r="J84" s="41">
        <v>1</v>
      </c>
      <c r="K84" s="41">
        <v>1</v>
      </c>
      <c r="L84" s="41">
        <v>0</v>
      </c>
      <c r="M84" s="41">
        <v>2</v>
      </c>
      <c r="N84" s="41">
        <v>0</v>
      </c>
      <c r="O84" s="41">
        <v>0</v>
      </c>
      <c r="P84" s="41">
        <v>1</v>
      </c>
      <c r="Q84" s="41">
        <v>2</v>
      </c>
      <c r="R84" s="41">
        <v>2</v>
      </c>
      <c r="S84" s="41">
        <v>3</v>
      </c>
      <c r="T84" s="41">
        <v>3</v>
      </c>
      <c r="U84" s="41">
        <v>1</v>
      </c>
      <c r="V84" s="41">
        <v>1</v>
      </c>
      <c r="W84" s="41">
        <v>1</v>
      </c>
      <c r="X84" s="41">
        <v>1</v>
      </c>
      <c r="Y84" s="41">
        <v>1</v>
      </c>
      <c r="Z84" s="41">
        <v>0</v>
      </c>
      <c r="AA84" s="41">
        <v>1</v>
      </c>
      <c r="AB84" s="41">
        <v>1</v>
      </c>
      <c r="AC84" s="41">
        <v>1</v>
      </c>
      <c r="AD84" s="43">
        <v>0.66669999999999996</v>
      </c>
      <c r="AE84" s="43">
        <v>0.25</v>
      </c>
      <c r="AF84" s="43">
        <v>1</v>
      </c>
      <c r="AG84" s="43">
        <v>0.66669999999999996</v>
      </c>
      <c r="AH84" s="44">
        <v>1.25</v>
      </c>
      <c r="AI84" s="43">
        <v>0.33329999999999999</v>
      </c>
      <c r="AJ84" s="43">
        <v>0.33329999999999999</v>
      </c>
      <c r="AK84" s="43">
        <v>0.5</v>
      </c>
      <c r="AL84" s="43">
        <v>0.33329999999999999</v>
      </c>
      <c r="AM84" s="44">
        <v>1</v>
      </c>
      <c r="AN84" s="44">
        <v>0.25</v>
      </c>
      <c r="AO84" s="43">
        <v>0.64429999999999998</v>
      </c>
      <c r="AP84" s="43">
        <v>0</v>
      </c>
      <c r="AQ84" s="44">
        <v>2</v>
      </c>
      <c r="AR84" s="45">
        <v>1</v>
      </c>
      <c r="AS84" s="44">
        <v>0.5</v>
      </c>
      <c r="AT84" s="43">
        <v>0.46579999999999999</v>
      </c>
      <c r="AU84" s="43">
        <v>0.5</v>
      </c>
      <c r="AV84" s="44">
        <v>1</v>
      </c>
      <c r="AW84" s="45">
        <v>1</v>
      </c>
      <c r="AX84" s="44">
        <v>0.33</v>
      </c>
      <c r="AY84" s="40">
        <v>7</v>
      </c>
    </row>
    <row r="85" spans="1:51" x14ac:dyDescent="0.2">
      <c r="A85" s="41" t="s">
        <v>28</v>
      </c>
      <c r="B85" s="41" t="s">
        <v>30</v>
      </c>
      <c r="C85" s="41" t="s">
        <v>39</v>
      </c>
      <c r="D85" s="41" t="s">
        <v>32</v>
      </c>
      <c r="E85" s="41" t="s">
        <v>37</v>
      </c>
      <c r="F85" s="42">
        <v>1.3773148148148147E-3</v>
      </c>
      <c r="G85" s="41">
        <v>-3</v>
      </c>
      <c r="H85" s="41">
        <v>3</v>
      </c>
      <c r="I85" s="41">
        <v>3</v>
      </c>
      <c r="J85" s="41">
        <v>0</v>
      </c>
      <c r="K85" s="41">
        <v>0</v>
      </c>
      <c r="L85" s="41">
        <v>0</v>
      </c>
      <c r="M85" s="41">
        <v>1</v>
      </c>
      <c r="N85" s="41">
        <v>0</v>
      </c>
      <c r="O85" s="41">
        <v>0</v>
      </c>
      <c r="P85" s="41">
        <v>1</v>
      </c>
      <c r="Q85" s="41">
        <v>1</v>
      </c>
      <c r="R85" s="41">
        <v>2</v>
      </c>
      <c r="S85" s="41">
        <v>6</v>
      </c>
      <c r="T85" s="41">
        <v>3</v>
      </c>
      <c r="U85" s="41">
        <v>0</v>
      </c>
      <c r="V85" s="41">
        <v>0</v>
      </c>
      <c r="W85" s="41">
        <v>0</v>
      </c>
      <c r="X85" s="41">
        <v>1</v>
      </c>
      <c r="Y85" s="41">
        <v>0</v>
      </c>
      <c r="Z85" s="41">
        <v>1</v>
      </c>
      <c r="AA85" s="41">
        <v>0</v>
      </c>
      <c r="AB85" s="41">
        <v>1</v>
      </c>
      <c r="AC85" s="41">
        <v>2</v>
      </c>
      <c r="AD85" s="43">
        <v>0.5</v>
      </c>
      <c r="AE85" s="43">
        <v>0</v>
      </c>
      <c r="AF85" s="43">
        <v>0</v>
      </c>
      <c r="AG85" s="43">
        <v>1</v>
      </c>
      <c r="AH85" s="44">
        <v>1</v>
      </c>
      <c r="AI85" s="43">
        <v>1.25</v>
      </c>
      <c r="AJ85" s="43">
        <v>0</v>
      </c>
      <c r="AK85" s="43">
        <v>0</v>
      </c>
      <c r="AL85" s="43">
        <v>1</v>
      </c>
      <c r="AM85" s="44">
        <v>2</v>
      </c>
      <c r="AN85" s="44">
        <v>-1</v>
      </c>
      <c r="AO85" s="43">
        <v>0.52080000000000004</v>
      </c>
      <c r="AP85" s="43">
        <v>0</v>
      </c>
      <c r="AQ85" s="44">
        <v>0</v>
      </c>
      <c r="AR85" s="45">
        <v>1</v>
      </c>
      <c r="AS85" s="44">
        <v>0.33</v>
      </c>
      <c r="AT85" s="43">
        <v>1.2295</v>
      </c>
      <c r="AU85" s="43">
        <v>0</v>
      </c>
      <c r="AV85" s="44">
        <v>0</v>
      </c>
      <c r="AW85" s="45">
        <v>0.5</v>
      </c>
      <c r="AX85" s="44">
        <v>0.33</v>
      </c>
      <c r="AY85" s="40">
        <v>6</v>
      </c>
    </row>
    <row r="86" spans="1:51" x14ac:dyDescent="0.2">
      <c r="A86" s="41" t="s">
        <v>28</v>
      </c>
      <c r="B86" s="41" t="s">
        <v>39</v>
      </c>
      <c r="C86" s="41" t="s">
        <v>33</v>
      </c>
      <c r="D86" s="41" t="s">
        <v>36</v>
      </c>
      <c r="E86" s="41" t="s">
        <v>35</v>
      </c>
      <c r="F86" s="42">
        <v>1.3657407407407409E-3</v>
      </c>
      <c r="G86" s="41">
        <v>1</v>
      </c>
      <c r="H86" s="41">
        <v>6</v>
      </c>
      <c r="I86" s="41">
        <v>4</v>
      </c>
      <c r="J86" s="41">
        <v>1</v>
      </c>
      <c r="K86" s="41">
        <v>1</v>
      </c>
      <c r="L86" s="41">
        <v>0</v>
      </c>
      <c r="M86" s="41">
        <v>3</v>
      </c>
      <c r="N86" s="41">
        <v>1</v>
      </c>
      <c r="O86" s="41">
        <v>0</v>
      </c>
      <c r="P86" s="41">
        <v>0</v>
      </c>
      <c r="Q86" s="41">
        <v>0</v>
      </c>
      <c r="R86" s="41">
        <v>0</v>
      </c>
      <c r="S86" s="41">
        <v>5</v>
      </c>
      <c r="T86" s="41">
        <v>5</v>
      </c>
      <c r="U86" s="41">
        <v>2</v>
      </c>
      <c r="V86" s="41">
        <v>0</v>
      </c>
      <c r="W86" s="41">
        <v>1</v>
      </c>
      <c r="X86" s="41">
        <v>1</v>
      </c>
      <c r="Y86" s="41">
        <v>0</v>
      </c>
      <c r="Z86" s="41">
        <v>1</v>
      </c>
      <c r="AA86" s="41">
        <v>1</v>
      </c>
      <c r="AB86" s="41">
        <v>1</v>
      </c>
      <c r="AC86" s="41">
        <v>0</v>
      </c>
      <c r="AD86" s="43">
        <v>0.75</v>
      </c>
      <c r="AE86" s="43">
        <v>0.25</v>
      </c>
      <c r="AF86" s="43">
        <v>1</v>
      </c>
      <c r="AG86" s="43">
        <v>0</v>
      </c>
      <c r="AH86" s="44">
        <v>1.5</v>
      </c>
      <c r="AI86" s="43">
        <v>0.83330000000000004</v>
      </c>
      <c r="AJ86" s="43">
        <v>0.4</v>
      </c>
      <c r="AK86" s="43">
        <v>0</v>
      </c>
      <c r="AL86" s="43">
        <v>0</v>
      </c>
      <c r="AM86" s="44">
        <v>1</v>
      </c>
      <c r="AN86" s="44">
        <v>0.5</v>
      </c>
      <c r="AO86" s="43">
        <v>0.75</v>
      </c>
      <c r="AP86" s="43">
        <v>0</v>
      </c>
      <c r="AQ86" s="44">
        <v>0</v>
      </c>
      <c r="AR86" s="45">
        <v>0</v>
      </c>
      <c r="AS86" s="44">
        <v>0</v>
      </c>
      <c r="AT86" s="43">
        <v>0.83330000000000004</v>
      </c>
      <c r="AU86" s="43">
        <v>1</v>
      </c>
      <c r="AV86" s="44">
        <v>0.5</v>
      </c>
      <c r="AW86" s="45">
        <v>0.5</v>
      </c>
      <c r="AX86" s="44">
        <v>0.2</v>
      </c>
      <c r="AY86" s="40">
        <v>9</v>
      </c>
    </row>
    <row r="87" spans="1:51" x14ac:dyDescent="0.2">
      <c r="A87" s="41" t="s">
        <v>28</v>
      </c>
      <c r="B87" s="41" t="s">
        <v>31</v>
      </c>
      <c r="C87" s="41" t="s">
        <v>39</v>
      </c>
      <c r="D87" s="41" t="s">
        <v>40</v>
      </c>
      <c r="E87" s="41" t="s">
        <v>35</v>
      </c>
      <c r="F87" s="42">
        <v>1.3541666666666667E-3</v>
      </c>
      <c r="G87" s="41">
        <v>-2</v>
      </c>
      <c r="H87" s="41">
        <v>0</v>
      </c>
      <c r="I87" s="41">
        <v>3</v>
      </c>
      <c r="J87" s="41">
        <v>2</v>
      </c>
      <c r="K87" s="41">
        <v>1</v>
      </c>
      <c r="L87" s="41">
        <v>1</v>
      </c>
      <c r="M87" s="41">
        <v>0</v>
      </c>
      <c r="N87" s="41">
        <v>2</v>
      </c>
      <c r="O87" s="41">
        <v>0</v>
      </c>
      <c r="P87" s="41">
        <v>0</v>
      </c>
      <c r="Q87" s="41">
        <v>0</v>
      </c>
      <c r="R87" s="41">
        <v>0</v>
      </c>
      <c r="S87" s="41">
        <v>2</v>
      </c>
      <c r="T87" s="41">
        <v>2</v>
      </c>
      <c r="U87" s="41">
        <v>0</v>
      </c>
      <c r="V87" s="41">
        <v>1</v>
      </c>
      <c r="W87" s="41">
        <v>1</v>
      </c>
      <c r="X87" s="41">
        <v>1</v>
      </c>
      <c r="Y87" s="41">
        <v>2</v>
      </c>
      <c r="Z87" s="41">
        <v>0</v>
      </c>
      <c r="AA87" s="41">
        <v>0</v>
      </c>
      <c r="AB87" s="41">
        <v>0</v>
      </c>
      <c r="AC87" s="41">
        <v>0</v>
      </c>
      <c r="AD87" s="43">
        <v>0</v>
      </c>
      <c r="AE87" s="43">
        <v>0.66669999999999996</v>
      </c>
      <c r="AF87" s="43">
        <v>0.5</v>
      </c>
      <c r="AG87" s="43">
        <v>0</v>
      </c>
      <c r="AH87" s="44">
        <v>0</v>
      </c>
      <c r="AI87" s="43">
        <v>0.33329999999999999</v>
      </c>
      <c r="AJ87" s="43">
        <v>0</v>
      </c>
      <c r="AK87" s="43">
        <v>0.5</v>
      </c>
      <c r="AL87" s="43">
        <v>0</v>
      </c>
      <c r="AM87" s="44">
        <v>1</v>
      </c>
      <c r="AN87" s="44">
        <v>-1</v>
      </c>
      <c r="AO87" s="43">
        <v>0</v>
      </c>
      <c r="AP87" s="43">
        <v>0.5</v>
      </c>
      <c r="AQ87" s="44">
        <v>0</v>
      </c>
      <c r="AR87" s="45">
        <v>0</v>
      </c>
      <c r="AS87" s="44">
        <v>0</v>
      </c>
      <c r="AT87" s="43">
        <v>0.33329999999999999</v>
      </c>
      <c r="AU87" s="43">
        <v>0.5</v>
      </c>
      <c r="AV87" s="44">
        <v>0</v>
      </c>
      <c r="AW87" s="45">
        <v>0</v>
      </c>
      <c r="AX87" s="44">
        <v>0</v>
      </c>
      <c r="AY87" s="40">
        <v>5</v>
      </c>
    </row>
    <row r="88" spans="1:51" x14ac:dyDescent="0.2">
      <c r="A88" s="41" t="s">
        <v>31</v>
      </c>
      <c r="B88" s="41" t="s">
        <v>45</v>
      </c>
      <c r="C88" s="41" t="s">
        <v>39</v>
      </c>
      <c r="D88" s="41" t="s">
        <v>42</v>
      </c>
      <c r="E88" s="41" t="s">
        <v>43</v>
      </c>
      <c r="F88" s="42">
        <v>1.3194444444444443E-3</v>
      </c>
      <c r="G88" s="41">
        <v>-1</v>
      </c>
      <c r="H88" s="41">
        <v>3</v>
      </c>
      <c r="I88" s="41">
        <v>3</v>
      </c>
      <c r="J88" s="41">
        <v>0</v>
      </c>
      <c r="K88" s="41">
        <v>3</v>
      </c>
      <c r="L88" s="41">
        <v>1</v>
      </c>
      <c r="M88" s="41">
        <v>1</v>
      </c>
      <c r="N88" s="41">
        <v>2</v>
      </c>
      <c r="O88" s="41">
        <v>0</v>
      </c>
      <c r="P88" s="41">
        <v>2</v>
      </c>
      <c r="Q88" s="41">
        <v>0</v>
      </c>
      <c r="R88" s="41">
        <v>2</v>
      </c>
      <c r="S88" s="41">
        <v>4</v>
      </c>
      <c r="T88" s="41">
        <v>3</v>
      </c>
      <c r="U88" s="41">
        <v>0</v>
      </c>
      <c r="V88" s="41">
        <v>0</v>
      </c>
      <c r="W88" s="41">
        <v>1</v>
      </c>
      <c r="X88" s="41">
        <v>1</v>
      </c>
      <c r="Y88" s="41">
        <v>1</v>
      </c>
      <c r="Z88" s="41">
        <v>0</v>
      </c>
      <c r="AA88" s="41">
        <v>0</v>
      </c>
      <c r="AB88" s="41">
        <v>0</v>
      </c>
      <c r="AC88" s="41">
        <v>2</v>
      </c>
      <c r="AD88" s="43">
        <v>0.2</v>
      </c>
      <c r="AE88" s="43">
        <v>0</v>
      </c>
      <c r="AF88" s="43">
        <v>0.75</v>
      </c>
      <c r="AG88" s="43">
        <v>0.4</v>
      </c>
      <c r="AH88" s="44">
        <v>1</v>
      </c>
      <c r="AI88" s="43">
        <v>0.5</v>
      </c>
      <c r="AJ88" s="43">
        <v>0</v>
      </c>
      <c r="AK88" s="43">
        <v>0</v>
      </c>
      <c r="AL88" s="43">
        <v>1</v>
      </c>
      <c r="AM88" s="44">
        <v>1.33</v>
      </c>
      <c r="AN88" s="44">
        <v>-0.33</v>
      </c>
      <c r="AO88" s="43">
        <v>0.25509999999999999</v>
      </c>
      <c r="AP88" s="43">
        <v>0.25</v>
      </c>
      <c r="AQ88" s="44">
        <v>0</v>
      </c>
      <c r="AR88" s="45">
        <v>0</v>
      </c>
      <c r="AS88" s="44">
        <v>0</v>
      </c>
      <c r="AT88" s="43">
        <v>0.81969999999999998</v>
      </c>
      <c r="AU88" s="43">
        <v>1</v>
      </c>
      <c r="AV88" s="44">
        <v>0</v>
      </c>
      <c r="AW88" s="45">
        <v>0</v>
      </c>
      <c r="AX88" s="44">
        <v>0</v>
      </c>
      <c r="AY88" s="40">
        <v>6</v>
      </c>
    </row>
    <row r="89" spans="1:51" x14ac:dyDescent="0.2">
      <c r="A89" s="41" t="s">
        <v>28</v>
      </c>
      <c r="B89" s="41" t="s">
        <v>39</v>
      </c>
      <c r="C89" s="41" t="s">
        <v>32</v>
      </c>
      <c r="D89" s="41" t="s">
        <v>36</v>
      </c>
      <c r="E89" s="41" t="s">
        <v>34</v>
      </c>
      <c r="F89" s="42">
        <v>1.261574074074074E-3</v>
      </c>
      <c r="G89" s="41">
        <v>3</v>
      </c>
      <c r="H89" s="41">
        <v>6</v>
      </c>
      <c r="I89" s="41">
        <v>4</v>
      </c>
      <c r="J89" s="41">
        <v>0</v>
      </c>
      <c r="K89" s="41">
        <v>0</v>
      </c>
      <c r="L89" s="41">
        <v>1</v>
      </c>
      <c r="M89" s="41">
        <v>0</v>
      </c>
      <c r="N89" s="41">
        <v>1</v>
      </c>
      <c r="O89" s="41">
        <v>2</v>
      </c>
      <c r="P89" s="41">
        <v>0</v>
      </c>
      <c r="Q89" s="41">
        <v>2</v>
      </c>
      <c r="R89" s="41">
        <v>0</v>
      </c>
      <c r="S89" s="41">
        <v>3</v>
      </c>
      <c r="T89" s="41">
        <v>2</v>
      </c>
      <c r="U89" s="41">
        <v>1</v>
      </c>
      <c r="V89" s="41">
        <v>0</v>
      </c>
      <c r="W89" s="41">
        <v>0</v>
      </c>
      <c r="X89" s="41">
        <v>0</v>
      </c>
      <c r="Y89" s="41">
        <v>1</v>
      </c>
      <c r="Z89" s="41">
        <v>1</v>
      </c>
      <c r="AA89" s="41">
        <v>0</v>
      </c>
      <c r="AB89" s="41">
        <v>1</v>
      </c>
      <c r="AC89" s="41">
        <v>0</v>
      </c>
      <c r="AD89" s="43">
        <v>1</v>
      </c>
      <c r="AE89" s="43">
        <v>0</v>
      </c>
      <c r="AF89" s="43">
        <v>0</v>
      </c>
      <c r="AG89" s="43">
        <v>0</v>
      </c>
      <c r="AH89" s="44">
        <v>1.5</v>
      </c>
      <c r="AI89" s="43">
        <v>0.75</v>
      </c>
      <c r="AJ89" s="43">
        <v>0.5</v>
      </c>
      <c r="AK89" s="43">
        <v>0</v>
      </c>
      <c r="AL89" s="43">
        <v>0</v>
      </c>
      <c r="AM89" s="44">
        <v>1.5</v>
      </c>
      <c r="AN89" s="44">
        <v>0</v>
      </c>
      <c r="AO89" s="43">
        <v>1</v>
      </c>
      <c r="AP89" s="43">
        <v>1</v>
      </c>
      <c r="AQ89" s="44">
        <v>0</v>
      </c>
      <c r="AR89" s="45">
        <v>1</v>
      </c>
      <c r="AS89" s="44">
        <v>0.5</v>
      </c>
      <c r="AT89" s="43">
        <v>0.75</v>
      </c>
      <c r="AU89" s="43">
        <v>0</v>
      </c>
      <c r="AV89" s="44">
        <v>1</v>
      </c>
      <c r="AW89" s="45">
        <v>1</v>
      </c>
      <c r="AX89" s="44">
        <v>0.5</v>
      </c>
      <c r="AY89" s="40">
        <v>6</v>
      </c>
    </row>
    <row r="90" spans="1:51" x14ac:dyDescent="0.2">
      <c r="A90" s="41" t="s">
        <v>28</v>
      </c>
      <c r="B90" s="41" t="s">
        <v>39</v>
      </c>
      <c r="C90" s="41" t="s">
        <v>32</v>
      </c>
      <c r="D90" s="41" t="s">
        <v>37</v>
      </c>
      <c r="E90" s="41" t="s">
        <v>35</v>
      </c>
      <c r="F90" s="42">
        <v>1.261574074074074E-3</v>
      </c>
      <c r="G90" s="41">
        <v>-1</v>
      </c>
      <c r="H90" s="41">
        <v>3</v>
      </c>
      <c r="I90" s="41">
        <v>2</v>
      </c>
      <c r="J90" s="41">
        <v>0</v>
      </c>
      <c r="K90" s="41">
        <v>0</v>
      </c>
      <c r="L90" s="41">
        <v>1</v>
      </c>
      <c r="M90" s="41">
        <v>0</v>
      </c>
      <c r="N90" s="41">
        <v>1</v>
      </c>
      <c r="O90" s="41">
        <v>1</v>
      </c>
      <c r="P90" s="41">
        <v>0</v>
      </c>
      <c r="Q90" s="41">
        <v>1</v>
      </c>
      <c r="R90" s="41">
        <v>0</v>
      </c>
      <c r="S90" s="41">
        <v>4</v>
      </c>
      <c r="T90" s="41">
        <v>2</v>
      </c>
      <c r="U90" s="41">
        <v>0</v>
      </c>
      <c r="V90" s="41">
        <v>1</v>
      </c>
      <c r="W90" s="41">
        <v>0</v>
      </c>
      <c r="X90" s="41">
        <v>1</v>
      </c>
      <c r="Y90" s="41">
        <v>1</v>
      </c>
      <c r="Z90" s="41">
        <v>0</v>
      </c>
      <c r="AA90" s="41">
        <v>0</v>
      </c>
      <c r="AB90" s="41">
        <v>0</v>
      </c>
      <c r="AC90" s="41">
        <v>2</v>
      </c>
      <c r="AD90" s="43">
        <v>0.75</v>
      </c>
      <c r="AE90" s="43">
        <v>0</v>
      </c>
      <c r="AF90" s="43">
        <v>0</v>
      </c>
      <c r="AG90" s="43">
        <v>0</v>
      </c>
      <c r="AH90" s="44">
        <v>1.5</v>
      </c>
      <c r="AI90" s="43">
        <v>0.5</v>
      </c>
      <c r="AJ90" s="43">
        <v>0</v>
      </c>
      <c r="AK90" s="43">
        <v>1</v>
      </c>
      <c r="AL90" s="43">
        <v>1</v>
      </c>
      <c r="AM90" s="44">
        <v>2</v>
      </c>
      <c r="AN90" s="44">
        <v>-0.5</v>
      </c>
      <c r="AO90" s="43">
        <v>0.75</v>
      </c>
      <c r="AP90" s="43">
        <v>1</v>
      </c>
      <c r="AQ90" s="44">
        <v>0</v>
      </c>
      <c r="AR90" s="45">
        <v>1</v>
      </c>
      <c r="AS90" s="44">
        <v>0.5</v>
      </c>
      <c r="AT90" s="43">
        <v>0.81969999999999998</v>
      </c>
      <c r="AU90" s="43">
        <v>0</v>
      </c>
      <c r="AV90" s="44">
        <v>0</v>
      </c>
      <c r="AW90" s="45">
        <v>0</v>
      </c>
      <c r="AX90" s="44">
        <v>0</v>
      </c>
      <c r="AY90" s="40">
        <v>4</v>
      </c>
    </row>
    <row r="91" spans="1:51" x14ac:dyDescent="0.2">
      <c r="A91" s="41" t="s">
        <v>39</v>
      </c>
      <c r="B91" s="41" t="s">
        <v>40</v>
      </c>
      <c r="C91" s="41" t="s">
        <v>32</v>
      </c>
      <c r="D91" s="41" t="s">
        <v>38</v>
      </c>
      <c r="E91" s="41" t="s">
        <v>41</v>
      </c>
      <c r="F91" s="42">
        <v>1.2384259259259258E-3</v>
      </c>
      <c r="G91" s="41">
        <v>0</v>
      </c>
      <c r="H91" s="41">
        <v>3</v>
      </c>
      <c r="I91" s="41">
        <v>3</v>
      </c>
      <c r="J91" s="41">
        <v>1</v>
      </c>
      <c r="K91" s="41">
        <v>1</v>
      </c>
      <c r="L91" s="41">
        <v>0</v>
      </c>
      <c r="M91" s="41">
        <v>1</v>
      </c>
      <c r="N91" s="41">
        <v>1</v>
      </c>
      <c r="O91" s="41">
        <v>0</v>
      </c>
      <c r="P91" s="41">
        <v>0</v>
      </c>
      <c r="Q91" s="41">
        <v>0</v>
      </c>
      <c r="R91" s="41">
        <v>2</v>
      </c>
      <c r="S91" s="41">
        <v>3</v>
      </c>
      <c r="T91" s="41">
        <v>4</v>
      </c>
      <c r="U91" s="41">
        <v>0</v>
      </c>
      <c r="V91" s="41">
        <v>0</v>
      </c>
      <c r="W91" s="41">
        <v>3</v>
      </c>
      <c r="X91" s="41">
        <v>1</v>
      </c>
      <c r="Y91" s="41">
        <v>1</v>
      </c>
      <c r="Z91" s="41">
        <v>0</v>
      </c>
      <c r="AA91" s="41">
        <v>1</v>
      </c>
      <c r="AB91" s="41">
        <v>0</v>
      </c>
      <c r="AC91" s="41">
        <v>2</v>
      </c>
      <c r="AD91" s="43">
        <v>0.5</v>
      </c>
      <c r="AE91" s="43">
        <v>0.33329999999999999</v>
      </c>
      <c r="AF91" s="43">
        <v>1</v>
      </c>
      <c r="AG91" s="43">
        <v>1</v>
      </c>
      <c r="AH91" s="44">
        <v>1</v>
      </c>
      <c r="AI91" s="43">
        <v>0.33329999999999999</v>
      </c>
      <c r="AJ91" s="43">
        <v>0</v>
      </c>
      <c r="AK91" s="43">
        <v>0</v>
      </c>
      <c r="AL91" s="43">
        <v>0.66669999999999996</v>
      </c>
      <c r="AM91" s="44">
        <v>0.75</v>
      </c>
      <c r="AN91" s="44">
        <v>0.25</v>
      </c>
      <c r="AO91" s="43">
        <v>0.52080000000000004</v>
      </c>
      <c r="AP91" s="43">
        <v>0</v>
      </c>
      <c r="AQ91" s="44">
        <v>0</v>
      </c>
      <c r="AR91" s="45">
        <v>0</v>
      </c>
      <c r="AS91" s="44">
        <v>0</v>
      </c>
      <c r="AT91" s="43">
        <v>0.436</v>
      </c>
      <c r="AU91" s="43">
        <v>1</v>
      </c>
      <c r="AV91" s="44">
        <v>0</v>
      </c>
      <c r="AW91" s="45">
        <v>0</v>
      </c>
      <c r="AX91" s="44">
        <v>0</v>
      </c>
      <c r="AY91" s="40">
        <v>7</v>
      </c>
    </row>
    <row r="92" spans="1:51" x14ac:dyDescent="0.2">
      <c r="A92" s="41" t="s">
        <v>31</v>
      </c>
      <c r="B92" s="41" t="s">
        <v>39</v>
      </c>
      <c r="C92" s="41" t="s">
        <v>40</v>
      </c>
      <c r="D92" s="41" t="s">
        <v>32</v>
      </c>
      <c r="E92" s="41" t="s">
        <v>42</v>
      </c>
      <c r="F92" s="42">
        <v>1.2268518518518518E-3</v>
      </c>
      <c r="G92" s="41">
        <v>-1</v>
      </c>
      <c r="H92" s="41">
        <v>2</v>
      </c>
      <c r="I92" s="41">
        <v>4</v>
      </c>
      <c r="J92" s="41">
        <v>1</v>
      </c>
      <c r="K92" s="41">
        <v>1</v>
      </c>
      <c r="L92" s="41">
        <v>2</v>
      </c>
      <c r="M92" s="41">
        <v>1</v>
      </c>
      <c r="N92" s="41">
        <v>1</v>
      </c>
      <c r="O92" s="41">
        <v>0</v>
      </c>
      <c r="P92" s="41">
        <v>2</v>
      </c>
      <c r="Q92" s="41">
        <v>1</v>
      </c>
      <c r="R92" s="41">
        <v>0</v>
      </c>
      <c r="S92" s="41">
        <v>3</v>
      </c>
      <c r="T92" s="41">
        <v>3</v>
      </c>
      <c r="U92" s="41">
        <v>1</v>
      </c>
      <c r="V92" s="41">
        <v>1</v>
      </c>
      <c r="W92" s="41">
        <v>1</v>
      </c>
      <c r="X92" s="41">
        <v>1</v>
      </c>
      <c r="Y92" s="41">
        <v>1</v>
      </c>
      <c r="Z92" s="41">
        <v>0</v>
      </c>
      <c r="AA92" s="41">
        <v>0</v>
      </c>
      <c r="AB92" s="41">
        <v>0</v>
      </c>
      <c r="AC92" s="41">
        <v>2</v>
      </c>
      <c r="AD92" s="43">
        <v>0.25</v>
      </c>
      <c r="AE92" s="43">
        <v>0.25</v>
      </c>
      <c r="AF92" s="43">
        <v>0.33329999999999999</v>
      </c>
      <c r="AG92" s="43">
        <v>0</v>
      </c>
      <c r="AH92" s="44">
        <v>0.5</v>
      </c>
      <c r="AI92" s="43">
        <v>0.5</v>
      </c>
      <c r="AJ92" s="43">
        <v>0.33329999999999999</v>
      </c>
      <c r="AK92" s="43">
        <v>0.5</v>
      </c>
      <c r="AL92" s="43">
        <v>1</v>
      </c>
      <c r="AM92" s="44">
        <v>1</v>
      </c>
      <c r="AN92" s="44">
        <v>-0.5</v>
      </c>
      <c r="AO92" s="43">
        <v>0.25</v>
      </c>
      <c r="AP92" s="43">
        <v>0.66669999999999996</v>
      </c>
      <c r="AQ92" s="44">
        <v>1</v>
      </c>
      <c r="AR92" s="45">
        <v>1</v>
      </c>
      <c r="AS92" s="44">
        <v>0.25</v>
      </c>
      <c r="AT92" s="43">
        <v>0.61480000000000001</v>
      </c>
      <c r="AU92" s="43">
        <v>0.5</v>
      </c>
      <c r="AV92" s="44">
        <v>0</v>
      </c>
      <c r="AW92" s="45">
        <v>0</v>
      </c>
      <c r="AX92" s="44">
        <v>0</v>
      </c>
      <c r="AY92" s="40">
        <v>7</v>
      </c>
    </row>
    <row r="93" spans="1:51" x14ac:dyDescent="0.2">
      <c r="A93" s="41" t="s">
        <v>28</v>
      </c>
      <c r="B93" s="41" t="s">
        <v>29</v>
      </c>
      <c r="C93" s="41" t="s">
        <v>30</v>
      </c>
      <c r="D93" s="41" t="s">
        <v>31</v>
      </c>
      <c r="E93" s="41" t="s">
        <v>33</v>
      </c>
      <c r="F93" s="42">
        <v>1.2152777777777778E-3</v>
      </c>
      <c r="G93" s="41">
        <v>1</v>
      </c>
      <c r="H93" s="41">
        <v>5</v>
      </c>
      <c r="I93" s="41">
        <v>2</v>
      </c>
      <c r="J93" s="41">
        <v>0</v>
      </c>
      <c r="K93" s="41">
        <v>1</v>
      </c>
      <c r="L93" s="41">
        <v>0</v>
      </c>
      <c r="M93" s="41">
        <v>2</v>
      </c>
      <c r="N93" s="41">
        <v>0</v>
      </c>
      <c r="O93" s="41">
        <v>0</v>
      </c>
      <c r="P93" s="41">
        <v>1</v>
      </c>
      <c r="Q93" s="41">
        <v>0</v>
      </c>
      <c r="R93" s="41">
        <v>1</v>
      </c>
      <c r="S93" s="41">
        <v>4</v>
      </c>
      <c r="T93" s="41">
        <v>3</v>
      </c>
      <c r="U93" s="41">
        <v>0</v>
      </c>
      <c r="V93" s="41">
        <v>0</v>
      </c>
      <c r="W93" s="41">
        <v>1</v>
      </c>
      <c r="X93" s="41">
        <v>1</v>
      </c>
      <c r="Y93" s="41">
        <v>1</v>
      </c>
      <c r="Z93" s="41">
        <v>0</v>
      </c>
      <c r="AA93" s="41">
        <v>0</v>
      </c>
      <c r="AB93" s="41">
        <v>0</v>
      </c>
      <c r="AC93" s="41">
        <v>2</v>
      </c>
      <c r="AD93" s="43">
        <v>0.66669999999999996</v>
      </c>
      <c r="AE93" s="43">
        <v>0</v>
      </c>
      <c r="AF93" s="43">
        <v>1</v>
      </c>
      <c r="AG93" s="43">
        <v>0.33329999999999999</v>
      </c>
      <c r="AH93" s="44">
        <v>2.5</v>
      </c>
      <c r="AI93" s="43">
        <v>0.5</v>
      </c>
      <c r="AJ93" s="43">
        <v>0</v>
      </c>
      <c r="AK93" s="43">
        <v>0</v>
      </c>
      <c r="AL93" s="43">
        <v>1</v>
      </c>
      <c r="AM93" s="44">
        <v>1.33</v>
      </c>
      <c r="AN93" s="44">
        <v>1.17</v>
      </c>
      <c r="AO93" s="43">
        <v>0.72670000000000001</v>
      </c>
      <c r="AP93" s="43">
        <v>0</v>
      </c>
      <c r="AQ93" s="44">
        <v>0</v>
      </c>
      <c r="AR93" s="45">
        <v>0</v>
      </c>
      <c r="AS93" s="44">
        <v>0</v>
      </c>
      <c r="AT93" s="43">
        <v>0.81969999999999998</v>
      </c>
      <c r="AU93" s="43">
        <v>1</v>
      </c>
      <c r="AV93" s="44">
        <v>0</v>
      </c>
      <c r="AW93" s="45">
        <v>0</v>
      </c>
      <c r="AX93" s="44">
        <v>0</v>
      </c>
      <c r="AY93" s="40">
        <v>5</v>
      </c>
    </row>
    <row r="94" spans="1:51" x14ac:dyDescent="0.2">
      <c r="A94" s="41" t="s">
        <v>29</v>
      </c>
      <c r="B94" s="41" t="s">
        <v>30</v>
      </c>
      <c r="C94" s="41" t="s">
        <v>31</v>
      </c>
      <c r="D94" s="41" t="s">
        <v>34</v>
      </c>
      <c r="E94" s="41" t="s">
        <v>35</v>
      </c>
      <c r="F94" s="42">
        <v>1.2037037037037038E-3</v>
      </c>
      <c r="G94" s="41">
        <v>-1</v>
      </c>
      <c r="H94" s="41">
        <v>3</v>
      </c>
      <c r="I94" s="41">
        <v>3</v>
      </c>
      <c r="J94" s="41">
        <v>0</v>
      </c>
      <c r="K94" s="41">
        <v>1</v>
      </c>
      <c r="L94" s="41">
        <v>2</v>
      </c>
      <c r="M94" s="41">
        <v>1</v>
      </c>
      <c r="N94" s="41">
        <v>2</v>
      </c>
      <c r="O94" s="41">
        <v>0</v>
      </c>
      <c r="P94" s="41">
        <v>0</v>
      </c>
      <c r="Q94" s="41">
        <v>0</v>
      </c>
      <c r="R94" s="41">
        <v>2</v>
      </c>
      <c r="S94" s="41">
        <v>4</v>
      </c>
      <c r="T94" s="41">
        <v>4</v>
      </c>
      <c r="U94" s="41">
        <v>0</v>
      </c>
      <c r="V94" s="41">
        <v>0</v>
      </c>
      <c r="W94" s="41">
        <v>2</v>
      </c>
      <c r="X94" s="41">
        <v>1</v>
      </c>
      <c r="Y94" s="41">
        <v>1</v>
      </c>
      <c r="Z94" s="41">
        <v>0</v>
      </c>
      <c r="AA94" s="41">
        <v>1</v>
      </c>
      <c r="AB94" s="41">
        <v>1</v>
      </c>
      <c r="AC94" s="41">
        <v>2</v>
      </c>
      <c r="AD94" s="43">
        <v>0.33329999999999999</v>
      </c>
      <c r="AE94" s="43">
        <v>0</v>
      </c>
      <c r="AF94" s="43">
        <v>0.33329999999999999</v>
      </c>
      <c r="AG94" s="43">
        <v>0.66669999999999996</v>
      </c>
      <c r="AH94" s="44">
        <v>1</v>
      </c>
      <c r="AI94" s="43">
        <v>0.33329999999999999</v>
      </c>
      <c r="AJ94" s="43">
        <v>0</v>
      </c>
      <c r="AK94" s="43">
        <v>0</v>
      </c>
      <c r="AL94" s="43">
        <v>0.66669999999999996</v>
      </c>
      <c r="AM94" s="44">
        <v>1</v>
      </c>
      <c r="AN94" s="44">
        <v>0</v>
      </c>
      <c r="AO94" s="43">
        <v>0.3866</v>
      </c>
      <c r="AP94" s="43">
        <v>0.66669999999999996</v>
      </c>
      <c r="AQ94" s="44">
        <v>0</v>
      </c>
      <c r="AR94" s="45">
        <v>0</v>
      </c>
      <c r="AS94" s="44">
        <v>0</v>
      </c>
      <c r="AT94" s="43">
        <v>0.58140000000000003</v>
      </c>
      <c r="AU94" s="43">
        <v>1</v>
      </c>
      <c r="AV94" s="44">
        <v>0</v>
      </c>
      <c r="AW94" s="45">
        <v>1</v>
      </c>
      <c r="AX94" s="44">
        <v>0.25</v>
      </c>
      <c r="AY94" s="40">
        <v>7</v>
      </c>
    </row>
    <row r="95" spans="1:51" x14ac:dyDescent="0.2">
      <c r="A95" s="41" t="s">
        <v>44</v>
      </c>
      <c r="B95" s="41" t="s">
        <v>40</v>
      </c>
      <c r="C95" s="41" t="s">
        <v>42</v>
      </c>
      <c r="D95" s="41" t="s">
        <v>41</v>
      </c>
      <c r="E95" s="41" t="s">
        <v>43</v>
      </c>
      <c r="F95" s="42">
        <v>1.1689814814814816E-3</v>
      </c>
      <c r="G95" s="41">
        <v>-3</v>
      </c>
      <c r="H95" s="41">
        <v>1</v>
      </c>
      <c r="I95" s="41">
        <v>3</v>
      </c>
      <c r="J95" s="41">
        <v>1</v>
      </c>
      <c r="K95" s="41">
        <v>0</v>
      </c>
      <c r="L95" s="41">
        <v>2</v>
      </c>
      <c r="M95" s="41">
        <v>0</v>
      </c>
      <c r="N95" s="41">
        <v>1</v>
      </c>
      <c r="O95" s="41">
        <v>0</v>
      </c>
      <c r="P95" s="41">
        <v>0</v>
      </c>
      <c r="Q95" s="41">
        <v>0</v>
      </c>
      <c r="R95" s="41">
        <v>2</v>
      </c>
      <c r="S95" s="41">
        <v>4</v>
      </c>
      <c r="T95" s="41">
        <v>3</v>
      </c>
      <c r="U95" s="41">
        <v>1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4</v>
      </c>
      <c r="AD95" s="43">
        <v>0</v>
      </c>
      <c r="AE95" s="43">
        <v>0.33329999999999999</v>
      </c>
      <c r="AF95" s="43">
        <v>0</v>
      </c>
      <c r="AG95" s="43">
        <v>2</v>
      </c>
      <c r="AH95" s="44">
        <v>0.33</v>
      </c>
      <c r="AI95" s="43">
        <v>0</v>
      </c>
      <c r="AJ95" s="43">
        <v>0.33329999999999999</v>
      </c>
      <c r="AK95" s="43">
        <v>0</v>
      </c>
      <c r="AL95" s="43">
        <v>0</v>
      </c>
      <c r="AM95" s="44">
        <v>1.33</v>
      </c>
      <c r="AN95" s="44">
        <v>-1</v>
      </c>
      <c r="AO95" s="43">
        <v>0.26600000000000001</v>
      </c>
      <c r="AP95" s="43">
        <v>1</v>
      </c>
      <c r="AQ95" s="44">
        <v>0</v>
      </c>
      <c r="AR95" s="45">
        <v>0</v>
      </c>
      <c r="AS95" s="44">
        <v>0</v>
      </c>
      <c r="AT95" s="43">
        <v>2.2726999999999999</v>
      </c>
      <c r="AU95" s="43">
        <v>0</v>
      </c>
      <c r="AV95" s="44">
        <v>0</v>
      </c>
      <c r="AW95" s="45">
        <v>0</v>
      </c>
      <c r="AX95" s="44">
        <v>0</v>
      </c>
      <c r="AY95" s="40">
        <v>6</v>
      </c>
    </row>
    <row r="96" spans="1:51" x14ac:dyDescent="0.2">
      <c r="A96" s="41" t="s">
        <v>28</v>
      </c>
      <c r="B96" s="41" t="s">
        <v>33</v>
      </c>
      <c r="C96" s="41" t="s">
        <v>36</v>
      </c>
      <c r="D96" s="41" t="s">
        <v>37</v>
      </c>
      <c r="E96" s="41" t="s">
        <v>35</v>
      </c>
      <c r="F96" s="42">
        <v>1.1458333333333333E-3</v>
      </c>
      <c r="G96" s="41">
        <v>5</v>
      </c>
      <c r="H96" s="41">
        <v>5</v>
      </c>
      <c r="I96" s="41">
        <v>3</v>
      </c>
      <c r="J96" s="41">
        <v>0</v>
      </c>
      <c r="K96" s="41">
        <v>0</v>
      </c>
      <c r="L96" s="41">
        <v>1</v>
      </c>
      <c r="M96" s="41">
        <v>2</v>
      </c>
      <c r="N96" s="41">
        <v>0</v>
      </c>
      <c r="O96" s="41">
        <v>0</v>
      </c>
      <c r="P96" s="41">
        <v>1</v>
      </c>
      <c r="Q96" s="41">
        <v>1</v>
      </c>
      <c r="R96" s="41">
        <v>1</v>
      </c>
      <c r="S96" s="41">
        <v>0</v>
      </c>
      <c r="T96" s="41">
        <v>3</v>
      </c>
      <c r="U96" s="41">
        <v>1</v>
      </c>
      <c r="V96" s="41">
        <v>2</v>
      </c>
      <c r="W96" s="41">
        <v>2</v>
      </c>
      <c r="X96" s="41">
        <v>0</v>
      </c>
      <c r="Y96" s="41">
        <v>3</v>
      </c>
      <c r="Z96" s="41">
        <v>0</v>
      </c>
      <c r="AA96" s="41">
        <v>1</v>
      </c>
      <c r="AB96" s="41">
        <v>0</v>
      </c>
      <c r="AC96" s="41">
        <v>0</v>
      </c>
      <c r="AD96" s="43">
        <v>0.66669999999999996</v>
      </c>
      <c r="AE96" s="43">
        <v>0</v>
      </c>
      <c r="AF96" s="43">
        <v>0</v>
      </c>
      <c r="AG96" s="43">
        <v>0.33329999999999999</v>
      </c>
      <c r="AH96" s="44">
        <v>1.67</v>
      </c>
      <c r="AI96" s="43">
        <v>0</v>
      </c>
      <c r="AJ96" s="43">
        <v>0.33329999999999999</v>
      </c>
      <c r="AK96" s="43">
        <v>0.5</v>
      </c>
      <c r="AL96" s="43">
        <v>0</v>
      </c>
      <c r="AM96" s="44">
        <v>0</v>
      </c>
      <c r="AN96" s="44">
        <v>1.67</v>
      </c>
      <c r="AO96" s="43">
        <v>0.72670000000000001</v>
      </c>
      <c r="AP96" s="43">
        <v>1</v>
      </c>
      <c r="AQ96" s="44">
        <v>0</v>
      </c>
      <c r="AR96" s="45">
        <v>0.5</v>
      </c>
      <c r="AS96" s="44">
        <v>0.33</v>
      </c>
      <c r="AT96" s="43">
        <v>0</v>
      </c>
      <c r="AU96" s="43">
        <v>0.5</v>
      </c>
      <c r="AV96" s="44">
        <v>0</v>
      </c>
      <c r="AW96" s="45">
        <v>0</v>
      </c>
      <c r="AX96" s="44">
        <v>0</v>
      </c>
      <c r="AY96" s="40">
        <v>6</v>
      </c>
    </row>
    <row r="97" spans="1:51" x14ac:dyDescent="0.2">
      <c r="A97" s="41" t="s">
        <v>39</v>
      </c>
      <c r="B97" s="41" t="s">
        <v>40</v>
      </c>
      <c r="C97" s="41" t="s">
        <v>37</v>
      </c>
      <c r="D97" s="41" t="s">
        <v>34</v>
      </c>
      <c r="E97" s="41" t="s">
        <v>35</v>
      </c>
      <c r="F97" s="42">
        <v>1.1111111111111111E-3</v>
      </c>
      <c r="G97" s="41">
        <v>-3</v>
      </c>
      <c r="H97" s="41">
        <v>4</v>
      </c>
      <c r="I97" s="41">
        <v>3</v>
      </c>
      <c r="J97" s="41">
        <v>1</v>
      </c>
      <c r="K97" s="41">
        <v>0</v>
      </c>
      <c r="L97" s="41">
        <v>0</v>
      </c>
      <c r="M97" s="41">
        <v>1</v>
      </c>
      <c r="N97" s="41">
        <v>0</v>
      </c>
      <c r="O97" s="41">
        <v>0</v>
      </c>
      <c r="P97" s="41">
        <v>0</v>
      </c>
      <c r="Q97" s="41">
        <v>1</v>
      </c>
      <c r="R97" s="41">
        <v>2</v>
      </c>
      <c r="S97" s="41">
        <v>7</v>
      </c>
      <c r="T97" s="41">
        <v>3</v>
      </c>
      <c r="U97" s="41">
        <v>0</v>
      </c>
      <c r="V97" s="41">
        <v>0</v>
      </c>
      <c r="W97" s="41">
        <v>0</v>
      </c>
      <c r="X97" s="41">
        <v>3</v>
      </c>
      <c r="Y97" s="41">
        <v>0</v>
      </c>
      <c r="Z97" s="41">
        <v>0</v>
      </c>
      <c r="AA97" s="41">
        <v>0</v>
      </c>
      <c r="AB97" s="41">
        <v>3</v>
      </c>
      <c r="AC97" s="41">
        <v>1</v>
      </c>
      <c r="AD97" s="43">
        <v>1</v>
      </c>
      <c r="AE97" s="43">
        <v>0.33329999999999999</v>
      </c>
      <c r="AF97" s="43">
        <v>0</v>
      </c>
      <c r="AG97" s="43">
        <v>2</v>
      </c>
      <c r="AH97" s="44">
        <v>1.33</v>
      </c>
      <c r="AI97" s="43">
        <v>1</v>
      </c>
      <c r="AJ97" s="43">
        <v>0</v>
      </c>
      <c r="AK97" s="43">
        <v>0</v>
      </c>
      <c r="AL97" s="43">
        <v>0.33329999999999999</v>
      </c>
      <c r="AM97" s="44">
        <v>2.33</v>
      </c>
      <c r="AN97" s="44">
        <v>-1</v>
      </c>
      <c r="AO97" s="43">
        <v>1.0638000000000001</v>
      </c>
      <c r="AP97" s="43">
        <v>0</v>
      </c>
      <c r="AQ97" s="44">
        <v>1</v>
      </c>
      <c r="AR97" s="45">
        <v>1</v>
      </c>
      <c r="AS97" s="44">
        <v>0.33</v>
      </c>
      <c r="AT97" s="43">
        <v>1.087</v>
      </c>
      <c r="AU97" s="43">
        <v>0</v>
      </c>
      <c r="AV97" s="44">
        <v>0</v>
      </c>
      <c r="AW97" s="45">
        <v>1</v>
      </c>
      <c r="AX97" s="44">
        <v>1</v>
      </c>
      <c r="AY97" s="40">
        <v>6</v>
      </c>
    </row>
    <row r="98" spans="1:51" x14ac:dyDescent="0.2">
      <c r="A98" s="41" t="s">
        <v>28</v>
      </c>
      <c r="B98" s="41" t="s">
        <v>29</v>
      </c>
      <c r="C98" s="41" t="s">
        <v>30</v>
      </c>
      <c r="D98" s="41" t="s">
        <v>31</v>
      </c>
      <c r="E98" s="41" t="s">
        <v>32</v>
      </c>
      <c r="F98" s="42">
        <v>1.0995370370370371E-3</v>
      </c>
      <c r="G98" s="41">
        <v>1</v>
      </c>
      <c r="H98" s="41">
        <v>2</v>
      </c>
      <c r="I98" s="41">
        <v>3</v>
      </c>
      <c r="J98" s="41">
        <v>1</v>
      </c>
      <c r="K98" s="41">
        <v>0</v>
      </c>
      <c r="L98" s="41">
        <v>1</v>
      </c>
      <c r="M98" s="41">
        <v>1</v>
      </c>
      <c r="N98" s="41">
        <v>0</v>
      </c>
      <c r="O98" s="41">
        <v>0</v>
      </c>
      <c r="P98" s="41">
        <v>1</v>
      </c>
      <c r="Q98" s="41">
        <v>1</v>
      </c>
      <c r="R98" s="41">
        <v>0</v>
      </c>
      <c r="S98" s="41">
        <v>1</v>
      </c>
      <c r="T98" s="41">
        <v>3</v>
      </c>
      <c r="U98" s="41">
        <v>0</v>
      </c>
      <c r="V98" s="41">
        <v>0</v>
      </c>
      <c r="W98" s="41">
        <v>2</v>
      </c>
      <c r="X98" s="41">
        <v>0</v>
      </c>
      <c r="Y98" s="41">
        <v>1</v>
      </c>
      <c r="Z98" s="41">
        <v>0</v>
      </c>
      <c r="AA98" s="41">
        <v>1</v>
      </c>
      <c r="AB98" s="41">
        <v>0</v>
      </c>
      <c r="AC98" s="41">
        <v>1</v>
      </c>
      <c r="AD98" s="43">
        <v>0.5</v>
      </c>
      <c r="AE98" s="43">
        <v>0.33329999999999999</v>
      </c>
      <c r="AF98" s="43">
        <v>0</v>
      </c>
      <c r="AG98" s="43">
        <v>0</v>
      </c>
      <c r="AH98" s="44">
        <v>0.67</v>
      </c>
      <c r="AI98" s="43">
        <v>0</v>
      </c>
      <c r="AJ98" s="43">
        <v>0</v>
      </c>
      <c r="AK98" s="43">
        <v>0</v>
      </c>
      <c r="AL98" s="43">
        <v>0.5</v>
      </c>
      <c r="AM98" s="44">
        <v>0.33</v>
      </c>
      <c r="AN98" s="44">
        <v>0.33</v>
      </c>
      <c r="AO98" s="43">
        <v>0.5</v>
      </c>
      <c r="AP98" s="43">
        <v>1</v>
      </c>
      <c r="AQ98" s="44">
        <v>1</v>
      </c>
      <c r="AR98" s="45">
        <v>1</v>
      </c>
      <c r="AS98" s="44">
        <v>0.33</v>
      </c>
      <c r="AT98" s="43">
        <v>0.22520000000000001</v>
      </c>
      <c r="AU98" s="43">
        <v>1</v>
      </c>
      <c r="AV98" s="44">
        <v>0</v>
      </c>
      <c r="AW98" s="45">
        <v>0</v>
      </c>
      <c r="AX98" s="44">
        <v>0</v>
      </c>
      <c r="AY98" s="40">
        <v>6</v>
      </c>
    </row>
    <row r="99" spans="1:51" x14ac:dyDescent="0.2">
      <c r="A99" s="41" t="s">
        <v>31</v>
      </c>
      <c r="B99" s="41" t="s">
        <v>39</v>
      </c>
      <c r="C99" s="41" t="s">
        <v>42</v>
      </c>
      <c r="D99" s="41" t="s">
        <v>41</v>
      </c>
      <c r="E99" s="41" t="s">
        <v>43</v>
      </c>
      <c r="F99" s="42">
        <v>1.0879629629629629E-3</v>
      </c>
      <c r="G99" s="41">
        <v>2</v>
      </c>
      <c r="H99" s="41">
        <v>2</v>
      </c>
      <c r="I99" s="41">
        <v>3</v>
      </c>
      <c r="J99" s="41">
        <v>0</v>
      </c>
      <c r="K99" s="41">
        <v>0</v>
      </c>
      <c r="L99" s="41">
        <v>2</v>
      </c>
      <c r="M99" s="41">
        <v>1</v>
      </c>
      <c r="N99" s="41">
        <v>2</v>
      </c>
      <c r="O99" s="41">
        <v>0</v>
      </c>
      <c r="P99" s="41">
        <v>0</v>
      </c>
      <c r="Q99" s="41">
        <v>1</v>
      </c>
      <c r="R99" s="41">
        <v>0</v>
      </c>
      <c r="S99" s="41">
        <v>0</v>
      </c>
      <c r="T99" s="41">
        <v>3</v>
      </c>
      <c r="U99" s="41">
        <v>2</v>
      </c>
      <c r="V99" s="41">
        <v>1</v>
      </c>
      <c r="W99" s="41">
        <v>1</v>
      </c>
      <c r="X99" s="41">
        <v>0</v>
      </c>
      <c r="Y99" s="41">
        <v>1</v>
      </c>
      <c r="Z99" s="41">
        <v>0</v>
      </c>
      <c r="AA99" s="41">
        <v>0</v>
      </c>
      <c r="AB99" s="41">
        <v>0</v>
      </c>
      <c r="AC99" s="41">
        <v>1</v>
      </c>
      <c r="AD99" s="43">
        <v>0.33329999999999999</v>
      </c>
      <c r="AE99" s="43">
        <v>0</v>
      </c>
      <c r="AF99" s="43">
        <v>0</v>
      </c>
      <c r="AG99" s="43">
        <v>0</v>
      </c>
      <c r="AH99" s="44">
        <v>0.67</v>
      </c>
      <c r="AI99" s="43">
        <v>0</v>
      </c>
      <c r="AJ99" s="43">
        <v>0.66669999999999996</v>
      </c>
      <c r="AK99" s="43">
        <v>0.5</v>
      </c>
      <c r="AL99" s="43">
        <v>1</v>
      </c>
      <c r="AM99" s="44">
        <v>0</v>
      </c>
      <c r="AN99" s="44">
        <v>0.67</v>
      </c>
      <c r="AO99" s="43">
        <v>0.33329999999999999</v>
      </c>
      <c r="AP99" s="43">
        <v>1</v>
      </c>
      <c r="AQ99" s="44">
        <v>0</v>
      </c>
      <c r="AR99" s="45">
        <v>1</v>
      </c>
      <c r="AS99" s="44">
        <v>0.33</v>
      </c>
      <c r="AT99" s="43">
        <v>0</v>
      </c>
      <c r="AU99" s="43">
        <v>0.5</v>
      </c>
      <c r="AV99" s="44">
        <v>0</v>
      </c>
      <c r="AW99" s="45">
        <v>0</v>
      </c>
      <c r="AX99" s="44">
        <v>0</v>
      </c>
      <c r="AY99" s="40">
        <v>6</v>
      </c>
    </row>
    <row r="100" spans="1:51" x14ac:dyDescent="0.2">
      <c r="A100" s="41" t="s">
        <v>28</v>
      </c>
      <c r="B100" s="41" t="s">
        <v>31</v>
      </c>
      <c r="C100" s="41" t="s">
        <v>40</v>
      </c>
      <c r="D100" s="41" t="s">
        <v>32</v>
      </c>
      <c r="E100" s="41" t="s">
        <v>42</v>
      </c>
      <c r="F100" s="42">
        <v>1.0763888888888889E-3</v>
      </c>
      <c r="G100" s="41">
        <v>2</v>
      </c>
      <c r="H100" s="41">
        <v>4</v>
      </c>
      <c r="I100" s="41">
        <v>4</v>
      </c>
      <c r="J100" s="41">
        <v>2</v>
      </c>
      <c r="K100" s="41">
        <v>0</v>
      </c>
      <c r="L100" s="41">
        <v>0</v>
      </c>
      <c r="M100" s="41">
        <v>2</v>
      </c>
      <c r="N100" s="41">
        <v>0</v>
      </c>
      <c r="O100" s="41">
        <v>0</v>
      </c>
      <c r="P100" s="41">
        <v>0</v>
      </c>
      <c r="Q100" s="41">
        <v>1</v>
      </c>
      <c r="R100" s="41">
        <v>0</v>
      </c>
      <c r="S100" s="41">
        <v>2</v>
      </c>
      <c r="T100" s="41">
        <v>3</v>
      </c>
      <c r="U100" s="41">
        <v>1</v>
      </c>
      <c r="V100" s="41">
        <v>0</v>
      </c>
      <c r="W100" s="41">
        <v>1</v>
      </c>
      <c r="X100" s="41">
        <v>0</v>
      </c>
      <c r="Y100" s="41">
        <v>1</v>
      </c>
      <c r="Z100" s="41">
        <v>0</v>
      </c>
      <c r="AA100" s="41">
        <v>0</v>
      </c>
      <c r="AB100" s="41">
        <v>0</v>
      </c>
      <c r="AC100" s="41">
        <v>2</v>
      </c>
      <c r="AD100" s="43">
        <v>1</v>
      </c>
      <c r="AE100" s="43">
        <v>0.5</v>
      </c>
      <c r="AF100" s="43">
        <v>0</v>
      </c>
      <c r="AG100" s="43">
        <v>0</v>
      </c>
      <c r="AH100" s="44">
        <v>1</v>
      </c>
      <c r="AI100" s="43">
        <v>0</v>
      </c>
      <c r="AJ100" s="43">
        <v>0.33329999999999999</v>
      </c>
      <c r="AK100" s="43">
        <v>0</v>
      </c>
      <c r="AL100" s="43">
        <v>2</v>
      </c>
      <c r="AM100" s="44">
        <v>0.67</v>
      </c>
      <c r="AN100" s="44">
        <v>0.33</v>
      </c>
      <c r="AO100" s="43">
        <v>1</v>
      </c>
      <c r="AP100" s="43">
        <v>0</v>
      </c>
      <c r="AQ100" s="44">
        <v>0.5</v>
      </c>
      <c r="AR100" s="45">
        <v>0.5</v>
      </c>
      <c r="AS100" s="44">
        <v>0.25</v>
      </c>
      <c r="AT100" s="43">
        <v>0.69440000000000002</v>
      </c>
      <c r="AU100" s="43">
        <v>1</v>
      </c>
      <c r="AV100" s="44">
        <v>0</v>
      </c>
      <c r="AW100" s="45">
        <v>0</v>
      </c>
      <c r="AX100" s="44">
        <v>0</v>
      </c>
      <c r="AY100" s="40">
        <v>7</v>
      </c>
    </row>
    <row r="101" spans="1:51" x14ac:dyDescent="0.2">
      <c r="A101" s="41" t="s">
        <v>28</v>
      </c>
      <c r="B101" s="41" t="s">
        <v>30</v>
      </c>
      <c r="C101" s="41" t="s">
        <v>40</v>
      </c>
      <c r="D101" s="41" t="s">
        <v>38</v>
      </c>
      <c r="E101" s="41" t="s">
        <v>35</v>
      </c>
      <c r="F101" s="42">
        <v>1.0763888888888889E-3</v>
      </c>
      <c r="G101" s="41">
        <v>2</v>
      </c>
      <c r="H101" s="41">
        <v>2</v>
      </c>
      <c r="I101" s="41">
        <v>2</v>
      </c>
      <c r="J101" s="41">
        <v>1</v>
      </c>
      <c r="K101" s="41">
        <v>0</v>
      </c>
      <c r="L101" s="41">
        <v>0</v>
      </c>
      <c r="M101" s="41">
        <v>1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2</v>
      </c>
      <c r="U101" s="41">
        <v>0</v>
      </c>
      <c r="V101" s="41">
        <v>0</v>
      </c>
      <c r="W101" s="41">
        <v>2</v>
      </c>
      <c r="X101" s="41">
        <v>0</v>
      </c>
      <c r="Y101" s="41">
        <v>0</v>
      </c>
      <c r="Z101" s="41">
        <v>0</v>
      </c>
      <c r="AA101" s="41">
        <v>2</v>
      </c>
      <c r="AB101" s="41">
        <v>0</v>
      </c>
      <c r="AC101" s="41">
        <v>0</v>
      </c>
      <c r="AD101" s="43">
        <v>1</v>
      </c>
      <c r="AE101" s="43">
        <v>0.5</v>
      </c>
      <c r="AF101" s="43">
        <v>0</v>
      </c>
      <c r="AG101" s="43">
        <v>0</v>
      </c>
      <c r="AH101" s="44">
        <v>1</v>
      </c>
      <c r="AI101" s="43">
        <v>0</v>
      </c>
      <c r="AJ101" s="43">
        <v>0</v>
      </c>
      <c r="AK101" s="43">
        <v>0</v>
      </c>
      <c r="AL101" s="43">
        <v>0</v>
      </c>
      <c r="AM101" s="44">
        <v>0</v>
      </c>
      <c r="AN101" s="44">
        <v>1</v>
      </c>
      <c r="AO101" s="43">
        <v>1</v>
      </c>
      <c r="AP101" s="43">
        <v>0</v>
      </c>
      <c r="AQ101" s="44">
        <v>0</v>
      </c>
      <c r="AR101" s="45">
        <v>0</v>
      </c>
      <c r="AS101" s="44">
        <v>0</v>
      </c>
      <c r="AT101" s="43">
        <v>0</v>
      </c>
      <c r="AU101" s="43">
        <v>1</v>
      </c>
      <c r="AV101" s="44">
        <v>0</v>
      </c>
      <c r="AW101" s="45">
        <v>0</v>
      </c>
      <c r="AX101" s="44">
        <v>0</v>
      </c>
      <c r="AY101" s="40">
        <v>4</v>
      </c>
    </row>
    <row r="102" spans="1:51" x14ac:dyDescent="0.2">
      <c r="A102" s="41" t="s">
        <v>28</v>
      </c>
      <c r="B102" s="41" t="s">
        <v>30</v>
      </c>
      <c r="C102" s="41" t="s">
        <v>32</v>
      </c>
      <c r="D102" s="41" t="s">
        <v>36</v>
      </c>
      <c r="E102" s="41" t="s">
        <v>35</v>
      </c>
      <c r="F102" s="42">
        <v>1.0763888888888889E-3</v>
      </c>
      <c r="G102" s="41">
        <v>-2</v>
      </c>
      <c r="H102" s="41">
        <v>2</v>
      </c>
      <c r="I102" s="41">
        <v>4</v>
      </c>
      <c r="J102" s="41">
        <v>1</v>
      </c>
      <c r="K102" s="41">
        <v>1</v>
      </c>
      <c r="L102" s="41">
        <v>2</v>
      </c>
      <c r="M102" s="41">
        <v>1</v>
      </c>
      <c r="N102" s="41">
        <v>0</v>
      </c>
      <c r="O102" s="41">
        <v>0</v>
      </c>
      <c r="P102" s="41">
        <v>3</v>
      </c>
      <c r="Q102" s="41">
        <v>1</v>
      </c>
      <c r="R102" s="41">
        <v>0</v>
      </c>
      <c r="S102" s="41">
        <v>4</v>
      </c>
      <c r="T102" s="41">
        <v>3</v>
      </c>
      <c r="U102" s="41">
        <v>1</v>
      </c>
      <c r="V102" s="41">
        <v>0</v>
      </c>
      <c r="W102" s="41">
        <v>0</v>
      </c>
      <c r="X102" s="41">
        <v>2</v>
      </c>
      <c r="Y102" s="41">
        <v>0</v>
      </c>
      <c r="Z102" s="41">
        <v>0</v>
      </c>
      <c r="AA102" s="41">
        <v>0</v>
      </c>
      <c r="AB102" s="41">
        <v>0</v>
      </c>
      <c r="AC102" s="41">
        <v>0</v>
      </c>
      <c r="AD102" s="43">
        <v>0.25</v>
      </c>
      <c r="AE102" s="43">
        <v>0.25</v>
      </c>
      <c r="AF102" s="43">
        <v>0.33329999999999999</v>
      </c>
      <c r="AG102" s="43">
        <v>0</v>
      </c>
      <c r="AH102" s="44">
        <v>0.5</v>
      </c>
      <c r="AI102" s="43">
        <v>1</v>
      </c>
      <c r="AJ102" s="43">
        <v>0.33329999999999999</v>
      </c>
      <c r="AK102" s="43">
        <v>0</v>
      </c>
      <c r="AL102" s="43">
        <v>0</v>
      </c>
      <c r="AM102" s="44">
        <v>1.33</v>
      </c>
      <c r="AN102" s="44">
        <v>-0.83</v>
      </c>
      <c r="AO102" s="43">
        <v>0.25</v>
      </c>
      <c r="AP102" s="43">
        <v>0.66669999999999996</v>
      </c>
      <c r="AQ102" s="44">
        <v>1</v>
      </c>
      <c r="AR102" s="45">
        <v>1</v>
      </c>
      <c r="AS102" s="44">
        <v>0.25</v>
      </c>
      <c r="AT102" s="43">
        <v>1</v>
      </c>
      <c r="AU102" s="43">
        <v>0</v>
      </c>
      <c r="AV102" s="44">
        <v>0</v>
      </c>
      <c r="AW102" s="45">
        <v>0</v>
      </c>
      <c r="AX102" s="44">
        <v>0</v>
      </c>
      <c r="AY102" s="40">
        <v>7</v>
      </c>
    </row>
    <row r="103" spans="1:51" x14ac:dyDescent="0.2">
      <c r="A103" s="41" t="s">
        <v>29</v>
      </c>
      <c r="B103" s="41" t="s">
        <v>32</v>
      </c>
      <c r="C103" s="41" t="s">
        <v>37</v>
      </c>
      <c r="D103" s="41" t="s">
        <v>34</v>
      </c>
      <c r="E103" s="41" t="s">
        <v>35</v>
      </c>
      <c r="F103" s="42">
        <v>1.0648148148148147E-3</v>
      </c>
      <c r="G103" s="41">
        <v>2</v>
      </c>
      <c r="H103" s="41">
        <v>2</v>
      </c>
      <c r="I103" s="41">
        <v>2</v>
      </c>
      <c r="J103" s="41">
        <v>1</v>
      </c>
      <c r="K103" s="41">
        <v>1</v>
      </c>
      <c r="L103" s="41">
        <v>0</v>
      </c>
      <c r="M103" s="41">
        <v>0</v>
      </c>
      <c r="N103" s="41">
        <v>1</v>
      </c>
      <c r="O103" s="41">
        <v>0</v>
      </c>
      <c r="P103" s="41">
        <v>0</v>
      </c>
      <c r="Q103" s="41">
        <v>0</v>
      </c>
      <c r="R103" s="41">
        <v>2</v>
      </c>
      <c r="S103" s="41">
        <v>0</v>
      </c>
      <c r="T103" s="41">
        <v>2</v>
      </c>
      <c r="U103" s="41">
        <v>2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3">
        <v>0</v>
      </c>
      <c r="AE103" s="43">
        <v>0.5</v>
      </c>
      <c r="AF103" s="43">
        <v>1</v>
      </c>
      <c r="AG103" s="43">
        <v>2</v>
      </c>
      <c r="AH103" s="44">
        <v>1</v>
      </c>
      <c r="AI103" s="43">
        <v>0</v>
      </c>
      <c r="AJ103" s="43">
        <v>1</v>
      </c>
      <c r="AK103" s="43">
        <v>0</v>
      </c>
      <c r="AL103" s="43">
        <v>0</v>
      </c>
      <c r="AM103" s="44">
        <v>0</v>
      </c>
      <c r="AN103" s="44">
        <v>1</v>
      </c>
      <c r="AO103" s="43">
        <v>0.53190000000000004</v>
      </c>
      <c r="AP103" s="43">
        <v>0</v>
      </c>
      <c r="AQ103" s="44">
        <v>0</v>
      </c>
      <c r="AR103" s="45">
        <v>0</v>
      </c>
      <c r="AS103" s="44">
        <v>0</v>
      </c>
      <c r="AT103" s="43">
        <v>0</v>
      </c>
      <c r="AU103" s="43">
        <v>0</v>
      </c>
      <c r="AV103" s="44">
        <v>0</v>
      </c>
      <c r="AW103" s="45">
        <v>0</v>
      </c>
      <c r="AX103" s="44">
        <v>0</v>
      </c>
      <c r="AY103" s="40">
        <v>4</v>
      </c>
    </row>
    <row r="104" spans="1:51" x14ac:dyDescent="0.2">
      <c r="A104" s="41" t="s">
        <v>31</v>
      </c>
      <c r="B104" s="41" t="s">
        <v>45</v>
      </c>
      <c r="C104" s="41" t="s">
        <v>32</v>
      </c>
      <c r="D104" s="41" t="s">
        <v>42</v>
      </c>
      <c r="E104" s="41" t="s">
        <v>41</v>
      </c>
      <c r="F104" s="42">
        <v>1.0648148148148147E-3</v>
      </c>
      <c r="G104" s="41">
        <v>-2</v>
      </c>
      <c r="H104" s="41">
        <v>2</v>
      </c>
      <c r="I104" s="41">
        <v>3</v>
      </c>
      <c r="J104" s="41">
        <v>1</v>
      </c>
      <c r="K104" s="41">
        <v>1</v>
      </c>
      <c r="L104" s="41">
        <v>1</v>
      </c>
      <c r="M104" s="41">
        <v>1</v>
      </c>
      <c r="N104" s="41">
        <v>1</v>
      </c>
      <c r="O104" s="41">
        <v>0</v>
      </c>
      <c r="P104" s="41">
        <v>1</v>
      </c>
      <c r="Q104" s="41">
        <v>0</v>
      </c>
      <c r="R104" s="41">
        <v>0</v>
      </c>
      <c r="S104" s="41">
        <v>4</v>
      </c>
      <c r="T104" s="41">
        <v>3</v>
      </c>
      <c r="U104" s="41">
        <v>1</v>
      </c>
      <c r="V104" s="41">
        <v>0</v>
      </c>
      <c r="W104" s="41">
        <v>0</v>
      </c>
      <c r="X104" s="41">
        <v>1</v>
      </c>
      <c r="Y104" s="41">
        <v>0</v>
      </c>
      <c r="Z104" s="41">
        <v>0</v>
      </c>
      <c r="AA104" s="41">
        <v>0</v>
      </c>
      <c r="AB104" s="41">
        <v>0</v>
      </c>
      <c r="AC104" s="41">
        <v>2</v>
      </c>
      <c r="AD104" s="43">
        <v>0.33329999999999999</v>
      </c>
      <c r="AE104" s="43">
        <v>0.33329999999999999</v>
      </c>
      <c r="AF104" s="43">
        <v>0.5</v>
      </c>
      <c r="AG104" s="43">
        <v>0</v>
      </c>
      <c r="AH104" s="44">
        <v>0.67</v>
      </c>
      <c r="AI104" s="43">
        <v>1</v>
      </c>
      <c r="AJ104" s="43">
        <v>0.33329999999999999</v>
      </c>
      <c r="AK104" s="43">
        <v>0</v>
      </c>
      <c r="AL104" s="43">
        <v>2</v>
      </c>
      <c r="AM104" s="44">
        <v>1.33</v>
      </c>
      <c r="AN104" s="44">
        <v>-0.67</v>
      </c>
      <c r="AO104" s="43">
        <v>0.33329999999999999</v>
      </c>
      <c r="AP104" s="43">
        <v>0.5</v>
      </c>
      <c r="AQ104" s="44">
        <v>0</v>
      </c>
      <c r="AR104" s="45">
        <v>0</v>
      </c>
      <c r="AS104" s="44">
        <v>0</v>
      </c>
      <c r="AT104" s="43">
        <v>1.3889</v>
      </c>
      <c r="AU104" s="43">
        <v>0</v>
      </c>
      <c r="AV104" s="44">
        <v>0</v>
      </c>
      <c r="AW104" s="45">
        <v>0</v>
      </c>
      <c r="AX104" s="44">
        <v>0</v>
      </c>
      <c r="AY104" s="40">
        <v>6</v>
      </c>
    </row>
    <row r="105" spans="1:51" x14ac:dyDescent="0.2">
      <c r="A105" s="41" t="s">
        <v>29</v>
      </c>
      <c r="B105" s="41" t="s">
        <v>30</v>
      </c>
      <c r="C105" s="41" t="s">
        <v>32</v>
      </c>
      <c r="D105" s="41" t="s">
        <v>37</v>
      </c>
      <c r="E105" s="41" t="s">
        <v>35</v>
      </c>
      <c r="F105" s="42">
        <v>1.0416666666666667E-3</v>
      </c>
      <c r="G105" s="41">
        <v>0</v>
      </c>
      <c r="H105" s="41">
        <v>3</v>
      </c>
      <c r="I105" s="41">
        <v>2</v>
      </c>
      <c r="J105" s="41">
        <v>0</v>
      </c>
      <c r="K105" s="41">
        <v>0</v>
      </c>
      <c r="L105" s="41">
        <v>1</v>
      </c>
      <c r="M105" s="41">
        <v>0</v>
      </c>
      <c r="N105" s="41">
        <v>0</v>
      </c>
      <c r="O105" s="41">
        <v>1</v>
      </c>
      <c r="P105" s="41">
        <v>1</v>
      </c>
      <c r="Q105" s="41">
        <v>1</v>
      </c>
      <c r="R105" s="41">
        <v>0</v>
      </c>
      <c r="S105" s="41">
        <v>3</v>
      </c>
      <c r="T105" s="41">
        <v>2</v>
      </c>
      <c r="U105" s="41">
        <v>0</v>
      </c>
      <c r="V105" s="41">
        <v>0</v>
      </c>
      <c r="W105" s="41">
        <v>1</v>
      </c>
      <c r="X105" s="41">
        <v>0</v>
      </c>
      <c r="Y105" s="41">
        <v>0</v>
      </c>
      <c r="Z105" s="41">
        <v>1</v>
      </c>
      <c r="AA105" s="41">
        <v>1</v>
      </c>
      <c r="AB105" s="41">
        <v>1</v>
      </c>
      <c r="AC105" s="41">
        <v>0</v>
      </c>
      <c r="AD105" s="43">
        <v>0.75</v>
      </c>
      <c r="AE105" s="43">
        <v>0</v>
      </c>
      <c r="AF105" s="43">
        <v>0</v>
      </c>
      <c r="AG105" s="43">
        <v>0</v>
      </c>
      <c r="AH105" s="44">
        <v>1.5</v>
      </c>
      <c r="AI105" s="43">
        <v>0.75</v>
      </c>
      <c r="AJ105" s="43">
        <v>0</v>
      </c>
      <c r="AK105" s="43">
        <v>0</v>
      </c>
      <c r="AL105" s="43">
        <v>0</v>
      </c>
      <c r="AM105" s="44">
        <v>1.5</v>
      </c>
      <c r="AN105" s="44">
        <v>0</v>
      </c>
      <c r="AO105" s="43">
        <v>0.75</v>
      </c>
      <c r="AP105" s="43">
        <v>1</v>
      </c>
      <c r="AQ105" s="44">
        <v>0</v>
      </c>
      <c r="AR105" s="45">
        <v>1</v>
      </c>
      <c r="AS105" s="44">
        <v>0.5</v>
      </c>
      <c r="AT105" s="43">
        <v>0.75</v>
      </c>
      <c r="AU105" s="43">
        <v>1</v>
      </c>
      <c r="AV105" s="44">
        <v>0</v>
      </c>
      <c r="AW105" s="45">
        <v>1</v>
      </c>
      <c r="AX105" s="44">
        <v>0.5</v>
      </c>
      <c r="AY105" s="40">
        <v>4</v>
      </c>
    </row>
    <row r="106" spans="1:51" x14ac:dyDescent="0.2">
      <c r="A106" s="41" t="s">
        <v>28</v>
      </c>
      <c r="B106" s="41" t="s">
        <v>29</v>
      </c>
      <c r="C106" s="41" t="s">
        <v>31</v>
      </c>
      <c r="D106" s="41" t="s">
        <v>39</v>
      </c>
      <c r="E106" s="41" t="s">
        <v>35</v>
      </c>
      <c r="F106" s="42">
        <v>1.0416666666666667E-3</v>
      </c>
      <c r="G106" s="41">
        <v>-5</v>
      </c>
      <c r="H106" s="41">
        <v>2</v>
      </c>
      <c r="I106" s="41">
        <v>3</v>
      </c>
      <c r="J106" s="41">
        <v>1</v>
      </c>
      <c r="K106" s="41">
        <v>0</v>
      </c>
      <c r="L106" s="41">
        <v>1</v>
      </c>
      <c r="M106" s="41">
        <v>1</v>
      </c>
      <c r="N106" s="41">
        <v>1</v>
      </c>
      <c r="O106" s="41">
        <v>0</v>
      </c>
      <c r="P106" s="41">
        <v>0</v>
      </c>
      <c r="Q106" s="41">
        <v>0</v>
      </c>
      <c r="R106" s="41">
        <v>0</v>
      </c>
      <c r="S106" s="41">
        <v>7</v>
      </c>
      <c r="T106" s="41">
        <v>4</v>
      </c>
      <c r="U106" s="41">
        <v>1</v>
      </c>
      <c r="V106" s="41">
        <v>0</v>
      </c>
      <c r="W106" s="41">
        <v>0</v>
      </c>
      <c r="X106" s="41">
        <v>1</v>
      </c>
      <c r="Y106" s="41">
        <v>0</v>
      </c>
      <c r="Z106" s="41">
        <v>1</v>
      </c>
      <c r="AA106" s="41">
        <v>0</v>
      </c>
      <c r="AB106" s="41">
        <v>2</v>
      </c>
      <c r="AC106" s="41">
        <v>2</v>
      </c>
      <c r="AD106" s="43">
        <v>0.5</v>
      </c>
      <c r="AE106" s="43">
        <v>0.33329999999999999</v>
      </c>
      <c r="AF106" s="43">
        <v>0</v>
      </c>
      <c r="AG106" s="43">
        <v>0</v>
      </c>
      <c r="AH106" s="44">
        <v>0.67</v>
      </c>
      <c r="AI106" s="43">
        <v>1.25</v>
      </c>
      <c r="AJ106" s="43">
        <v>0.25</v>
      </c>
      <c r="AK106" s="43">
        <v>0</v>
      </c>
      <c r="AL106" s="43">
        <v>1</v>
      </c>
      <c r="AM106" s="44">
        <v>1.75</v>
      </c>
      <c r="AN106" s="44">
        <v>-1.08</v>
      </c>
      <c r="AO106" s="43">
        <v>0.5</v>
      </c>
      <c r="AP106" s="43">
        <v>1</v>
      </c>
      <c r="AQ106" s="44">
        <v>0</v>
      </c>
      <c r="AR106" s="45">
        <v>0</v>
      </c>
      <c r="AS106" s="44">
        <v>0</v>
      </c>
      <c r="AT106" s="43">
        <v>1.4343999999999999</v>
      </c>
      <c r="AU106" s="43">
        <v>0</v>
      </c>
      <c r="AV106" s="44">
        <v>2</v>
      </c>
      <c r="AW106" s="45">
        <v>1</v>
      </c>
      <c r="AX106" s="44">
        <v>0.5</v>
      </c>
      <c r="AY106" s="40">
        <v>7</v>
      </c>
    </row>
    <row r="107" spans="1:51" x14ac:dyDescent="0.2">
      <c r="A107" s="41" t="s">
        <v>28</v>
      </c>
      <c r="B107" s="41" t="s">
        <v>30</v>
      </c>
      <c r="C107" s="41" t="s">
        <v>31</v>
      </c>
      <c r="D107" s="41" t="s">
        <v>40</v>
      </c>
      <c r="E107" s="41" t="s">
        <v>32</v>
      </c>
      <c r="F107" s="42">
        <v>1.0300925925925926E-3</v>
      </c>
      <c r="G107" s="41">
        <v>-4</v>
      </c>
      <c r="H107" s="41">
        <v>2</v>
      </c>
      <c r="I107" s="41">
        <v>2</v>
      </c>
      <c r="J107" s="41">
        <v>1</v>
      </c>
      <c r="K107" s="41">
        <v>0</v>
      </c>
      <c r="L107" s="41">
        <v>0</v>
      </c>
      <c r="M107" s="41">
        <v>1</v>
      </c>
      <c r="N107" s="41">
        <v>0</v>
      </c>
      <c r="O107" s="41">
        <v>0</v>
      </c>
      <c r="P107" s="41">
        <v>0</v>
      </c>
      <c r="Q107" s="41">
        <v>1</v>
      </c>
      <c r="R107" s="41">
        <v>0</v>
      </c>
      <c r="S107" s="41">
        <v>6</v>
      </c>
      <c r="T107" s="41">
        <v>2</v>
      </c>
      <c r="U107" s="41">
        <v>1</v>
      </c>
      <c r="V107" s="41">
        <v>0</v>
      </c>
      <c r="W107" s="41">
        <v>0</v>
      </c>
      <c r="X107" s="41">
        <v>1</v>
      </c>
      <c r="Y107" s="41">
        <v>0</v>
      </c>
      <c r="Z107" s="41">
        <v>1</v>
      </c>
      <c r="AA107" s="41">
        <v>0</v>
      </c>
      <c r="AB107" s="41">
        <v>2</v>
      </c>
      <c r="AC107" s="41">
        <v>1</v>
      </c>
      <c r="AD107" s="43">
        <v>1</v>
      </c>
      <c r="AE107" s="43">
        <v>0.5</v>
      </c>
      <c r="AF107" s="43">
        <v>0</v>
      </c>
      <c r="AG107" s="43">
        <v>0</v>
      </c>
      <c r="AH107" s="44">
        <v>1</v>
      </c>
      <c r="AI107" s="43">
        <v>1.25</v>
      </c>
      <c r="AJ107" s="43">
        <v>0.5</v>
      </c>
      <c r="AK107" s="43">
        <v>0</v>
      </c>
      <c r="AL107" s="43">
        <v>0.5</v>
      </c>
      <c r="AM107" s="44">
        <v>3</v>
      </c>
      <c r="AN107" s="44">
        <v>-2</v>
      </c>
      <c r="AO107" s="43">
        <v>1</v>
      </c>
      <c r="AP107" s="43">
        <v>0</v>
      </c>
      <c r="AQ107" s="44">
        <v>1</v>
      </c>
      <c r="AR107" s="45">
        <v>1</v>
      </c>
      <c r="AS107" s="44">
        <v>0.5</v>
      </c>
      <c r="AT107" s="43">
        <v>1.3513999999999999</v>
      </c>
      <c r="AU107" s="43">
        <v>0</v>
      </c>
      <c r="AV107" s="44">
        <v>2</v>
      </c>
      <c r="AW107" s="45">
        <v>1</v>
      </c>
      <c r="AX107" s="44">
        <v>1</v>
      </c>
      <c r="AY107" s="40">
        <v>4</v>
      </c>
    </row>
    <row r="108" spans="1:51" x14ac:dyDescent="0.2">
      <c r="A108" s="41" t="s">
        <v>29</v>
      </c>
      <c r="B108" s="41" t="s">
        <v>39</v>
      </c>
      <c r="C108" s="41" t="s">
        <v>40</v>
      </c>
      <c r="D108" s="41" t="s">
        <v>33</v>
      </c>
      <c r="E108" s="41" t="s">
        <v>36</v>
      </c>
      <c r="F108" s="42">
        <v>1.0300925925925926E-3</v>
      </c>
      <c r="G108" s="41">
        <v>-1</v>
      </c>
      <c r="H108" s="41">
        <v>3</v>
      </c>
      <c r="I108" s="41">
        <v>2</v>
      </c>
      <c r="J108" s="41">
        <v>0</v>
      </c>
      <c r="K108" s="41">
        <v>1</v>
      </c>
      <c r="L108" s="41">
        <v>1</v>
      </c>
      <c r="M108" s="41">
        <v>1</v>
      </c>
      <c r="N108" s="41">
        <v>1</v>
      </c>
      <c r="O108" s="41">
        <v>0</v>
      </c>
      <c r="P108" s="41">
        <v>1</v>
      </c>
      <c r="Q108" s="41">
        <v>0</v>
      </c>
      <c r="R108" s="41">
        <v>1</v>
      </c>
      <c r="S108" s="41">
        <v>4</v>
      </c>
      <c r="T108" s="41">
        <v>3</v>
      </c>
      <c r="U108" s="41">
        <v>1</v>
      </c>
      <c r="V108" s="41">
        <v>0</v>
      </c>
      <c r="W108" s="41">
        <v>0</v>
      </c>
      <c r="X108" s="41">
        <v>2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3">
        <v>0.33329999999999999</v>
      </c>
      <c r="AE108" s="43">
        <v>0</v>
      </c>
      <c r="AF108" s="43">
        <v>0.5</v>
      </c>
      <c r="AG108" s="43">
        <v>0.33329999999999999</v>
      </c>
      <c r="AH108" s="44">
        <v>1.5</v>
      </c>
      <c r="AI108" s="43">
        <v>1</v>
      </c>
      <c r="AJ108" s="43">
        <v>0.33329999999999999</v>
      </c>
      <c r="AK108" s="43">
        <v>0</v>
      </c>
      <c r="AL108" s="43">
        <v>0</v>
      </c>
      <c r="AM108" s="44">
        <v>1.33</v>
      </c>
      <c r="AN108" s="44">
        <v>0.17</v>
      </c>
      <c r="AO108" s="43">
        <v>0.436</v>
      </c>
      <c r="AP108" s="43">
        <v>0.5</v>
      </c>
      <c r="AQ108" s="44">
        <v>0</v>
      </c>
      <c r="AR108" s="45">
        <v>0</v>
      </c>
      <c r="AS108" s="44">
        <v>0</v>
      </c>
      <c r="AT108" s="43">
        <v>1</v>
      </c>
      <c r="AU108" s="43">
        <v>0</v>
      </c>
      <c r="AV108" s="44">
        <v>0</v>
      </c>
      <c r="AW108" s="45">
        <v>0</v>
      </c>
      <c r="AX108" s="44">
        <v>0</v>
      </c>
      <c r="AY108" s="40">
        <v>5</v>
      </c>
    </row>
    <row r="109" spans="1:51" x14ac:dyDescent="0.2">
      <c r="A109" s="41" t="s">
        <v>30</v>
      </c>
      <c r="B109" s="41" t="s">
        <v>31</v>
      </c>
      <c r="C109" s="41" t="s">
        <v>40</v>
      </c>
      <c r="D109" s="41" t="s">
        <v>32</v>
      </c>
      <c r="E109" s="41" t="s">
        <v>35</v>
      </c>
      <c r="F109" s="42">
        <v>9.9537037037037042E-4</v>
      </c>
      <c r="G109" s="41">
        <v>6</v>
      </c>
      <c r="H109" s="41">
        <v>6</v>
      </c>
      <c r="I109" s="41">
        <v>2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2</v>
      </c>
      <c r="P109" s="41">
        <v>0</v>
      </c>
      <c r="Q109" s="41">
        <v>1</v>
      </c>
      <c r="R109" s="41">
        <v>0</v>
      </c>
      <c r="S109" s="41">
        <v>0</v>
      </c>
      <c r="T109" s="41">
        <v>2</v>
      </c>
      <c r="U109" s="41">
        <v>0</v>
      </c>
      <c r="V109" s="41">
        <v>0</v>
      </c>
      <c r="W109" s="41">
        <v>2</v>
      </c>
      <c r="X109" s="41">
        <v>0</v>
      </c>
      <c r="Y109" s="41">
        <v>1</v>
      </c>
      <c r="Z109" s="41">
        <v>0</v>
      </c>
      <c r="AA109" s="41">
        <v>0</v>
      </c>
      <c r="AB109" s="41">
        <v>0</v>
      </c>
      <c r="AC109" s="41">
        <v>1</v>
      </c>
      <c r="AD109" s="43">
        <v>1.5</v>
      </c>
      <c r="AE109" s="43">
        <v>0</v>
      </c>
      <c r="AF109" s="43">
        <v>0</v>
      </c>
      <c r="AG109" s="43">
        <v>0</v>
      </c>
      <c r="AH109" s="44">
        <v>3</v>
      </c>
      <c r="AI109" s="43">
        <v>0</v>
      </c>
      <c r="AJ109" s="43">
        <v>0</v>
      </c>
      <c r="AK109" s="43">
        <v>0</v>
      </c>
      <c r="AL109" s="43">
        <v>1</v>
      </c>
      <c r="AM109" s="44">
        <v>0</v>
      </c>
      <c r="AN109" s="44">
        <v>3</v>
      </c>
      <c r="AO109" s="43">
        <v>1.5</v>
      </c>
      <c r="AP109" s="43">
        <v>0</v>
      </c>
      <c r="AQ109" s="44">
        <v>0</v>
      </c>
      <c r="AR109" s="45">
        <v>0.5</v>
      </c>
      <c r="AS109" s="44">
        <v>0.5</v>
      </c>
      <c r="AT109" s="43">
        <v>0</v>
      </c>
      <c r="AU109" s="43">
        <v>1</v>
      </c>
      <c r="AV109" s="44">
        <v>0</v>
      </c>
      <c r="AW109" s="45">
        <v>0</v>
      </c>
      <c r="AX109" s="44">
        <v>0</v>
      </c>
      <c r="AY109" s="40">
        <v>4</v>
      </c>
    </row>
    <row r="110" spans="1:51" x14ac:dyDescent="0.2">
      <c r="A110" s="41" t="s">
        <v>31</v>
      </c>
      <c r="B110" s="41" t="s">
        <v>39</v>
      </c>
      <c r="C110" s="41" t="s">
        <v>33</v>
      </c>
      <c r="D110" s="41" t="s">
        <v>34</v>
      </c>
      <c r="E110" s="41" t="s">
        <v>35</v>
      </c>
      <c r="F110" s="42">
        <v>9.6064814814814808E-4</v>
      </c>
      <c r="G110" s="41">
        <v>0</v>
      </c>
      <c r="H110" s="41">
        <v>2</v>
      </c>
      <c r="I110" s="41">
        <v>2</v>
      </c>
      <c r="J110" s="41">
        <v>0</v>
      </c>
      <c r="K110" s="41">
        <v>0</v>
      </c>
      <c r="L110" s="41">
        <v>0</v>
      </c>
      <c r="M110" s="41">
        <v>1</v>
      </c>
      <c r="N110" s="41">
        <v>0</v>
      </c>
      <c r="O110" s="41">
        <v>0</v>
      </c>
      <c r="P110" s="41">
        <v>1</v>
      </c>
      <c r="Q110" s="41">
        <v>0</v>
      </c>
      <c r="R110" s="41">
        <v>0</v>
      </c>
      <c r="S110" s="41">
        <v>2</v>
      </c>
      <c r="T110" s="41">
        <v>3</v>
      </c>
      <c r="U110" s="41">
        <v>1</v>
      </c>
      <c r="V110" s="41">
        <v>1</v>
      </c>
      <c r="W110" s="41">
        <v>1</v>
      </c>
      <c r="X110" s="41">
        <v>1</v>
      </c>
      <c r="Y110" s="41">
        <v>1</v>
      </c>
      <c r="Z110" s="41">
        <v>0</v>
      </c>
      <c r="AA110" s="41">
        <v>0</v>
      </c>
      <c r="AB110" s="41">
        <v>0</v>
      </c>
      <c r="AC110" s="41">
        <v>0</v>
      </c>
      <c r="AD110" s="43">
        <v>0.5</v>
      </c>
      <c r="AE110" s="43">
        <v>0</v>
      </c>
      <c r="AF110" s="43">
        <v>0</v>
      </c>
      <c r="AG110" s="43">
        <v>0</v>
      </c>
      <c r="AH110" s="44">
        <v>1</v>
      </c>
      <c r="AI110" s="43">
        <v>0.5</v>
      </c>
      <c r="AJ110" s="43">
        <v>0.33329999999999999</v>
      </c>
      <c r="AK110" s="43">
        <v>0.5</v>
      </c>
      <c r="AL110" s="43">
        <v>0</v>
      </c>
      <c r="AM110" s="44">
        <v>0.67</v>
      </c>
      <c r="AN110" s="44">
        <v>0.33</v>
      </c>
      <c r="AO110" s="43">
        <v>0.5</v>
      </c>
      <c r="AP110" s="43">
        <v>0</v>
      </c>
      <c r="AQ110" s="44">
        <v>0</v>
      </c>
      <c r="AR110" s="45">
        <v>0</v>
      </c>
      <c r="AS110" s="44">
        <v>0</v>
      </c>
      <c r="AT110" s="43">
        <v>0.5</v>
      </c>
      <c r="AU110" s="43">
        <v>0.5</v>
      </c>
      <c r="AV110" s="44">
        <v>0</v>
      </c>
      <c r="AW110" s="45">
        <v>0</v>
      </c>
      <c r="AX110" s="44">
        <v>0</v>
      </c>
      <c r="AY110" s="40">
        <v>5</v>
      </c>
    </row>
    <row r="111" spans="1:51" x14ac:dyDescent="0.2">
      <c r="A111" s="41" t="s">
        <v>39</v>
      </c>
      <c r="B111" s="41" t="s">
        <v>40</v>
      </c>
      <c r="C111" s="41" t="s">
        <v>33</v>
      </c>
      <c r="D111" s="41" t="s">
        <v>37</v>
      </c>
      <c r="E111" s="41" t="s">
        <v>34</v>
      </c>
      <c r="F111" s="42">
        <v>9.6064814814814808E-4</v>
      </c>
      <c r="G111" s="41">
        <v>-2</v>
      </c>
      <c r="H111" s="41">
        <v>2</v>
      </c>
      <c r="I111" s="41">
        <v>2</v>
      </c>
      <c r="J111" s="41">
        <v>0</v>
      </c>
      <c r="K111" s="41">
        <v>0</v>
      </c>
      <c r="L111" s="41">
        <v>1</v>
      </c>
      <c r="M111" s="41">
        <v>1</v>
      </c>
      <c r="N111" s="41">
        <v>1</v>
      </c>
      <c r="O111" s="41">
        <v>0</v>
      </c>
      <c r="P111" s="41">
        <v>0</v>
      </c>
      <c r="Q111" s="41">
        <v>1</v>
      </c>
      <c r="R111" s="41">
        <v>0</v>
      </c>
      <c r="S111" s="41">
        <v>4</v>
      </c>
      <c r="T111" s="41">
        <v>2</v>
      </c>
      <c r="U111" s="41">
        <v>0</v>
      </c>
      <c r="V111" s="41">
        <v>1</v>
      </c>
      <c r="W111" s="41">
        <v>0</v>
      </c>
      <c r="X111" s="41">
        <v>1</v>
      </c>
      <c r="Y111" s="41">
        <v>0</v>
      </c>
      <c r="Z111" s="41">
        <v>0</v>
      </c>
      <c r="AA111" s="41">
        <v>1</v>
      </c>
      <c r="AB111" s="41">
        <v>0</v>
      </c>
      <c r="AC111" s="41">
        <v>2</v>
      </c>
      <c r="AD111" s="43">
        <v>0.5</v>
      </c>
      <c r="AE111" s="43">
        <v>0</v>
      </c>
      <c r="AF111" s="43">
        <v>0</v>
      </c>
      <c r="AG111" s="43">
        <v>0</v>
      </c>
      <c r="AH111" s="44">
        <v>1</v>
      </c>
      <c r="AI111" s="43">
        <v>0.5</v>
      </c>
      <c r="AJ111" s="43">
        <v>0</v>
      </c>
      <c r="AK111" s="43">
        <v>1</v>
      </c>
      <c r="AL111" s="43">
        <v>1</v>
      </c>
      <c r="AM111" s="44">
        <v>2</v>
      </c>
      <c r="AN111" s="44">
        <v>-1</v>
      </c>
      <c r="AO111" s="43">
        <v>0.5</v>
      </c>
      <c r="AP111" s="43">
        <v>1</v>
      </c>
      <c r="AQ111" s="44">
        <v>0</v>
      </c>
      <c r="AR111" s="45">
        <v>1</v>
      </c>
      <c r="AS111" s="44">
        <v>0.5</v>
      </c>
      <c r="AT111" s="43">
        <v>0.81969999999999998</v>
      </c>
      <c r="AU111" s="43">
        <v>0</v>
      </c>
      <c r="AV111" s="44">
        <v>0</v>
      </c>
      <c r="AW111" s="45">
        <v>0</v>
      </c>
      <c r="AX111" s="44">
        <v>0</v>
      </c>
      <c r="AY111" s="40">
        <v>4</v>
      </c>
    </row>
    <row r="112" spans="1:51" x14ac:dyDescent="0.2">
      <c r="A112" s="41" t="s">
        <v>28</v>
      </c>
      <c r="B112" s="41" t="s">
        <v>30</v>
      </c>
      <c r="C112" s="41" t="s">
        <v>32</v>
      </c>
      <c r="D112" s="41" t="s">
        <v>36</v>
      </c>
      <c r="E112" s="41" t="s">
        <v>34</v>
      </c>
      <c r="F112" s="42">
        <v>9.6064814814814808E-4</v>
      </c>
      <c r="G112" s="41">
        <v>1</v>
      </c>
      <c r="H112" s="41">
        <v>3</v>
      </c>
      <c r="I112" s="41">
        <v>1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1</v>
      </c>
      <c r="P112" s="41">
        <v>0</v>
      </c>
      <c r="Q112" s="41">
        <v>1</v>
      </c>
      <c r="R112" s="41">
        <v>0</v>
      </c>
      <c r="S112" s="41">
        <v>2</v>
      </c>
      <c r="T112" s="41">
        <v>2</v>
      </c>
      <c r="U112" s="41">
        <v>0</v>
      </c>
      <c r="V112" s="41">
        <v>1</v>
      </c>
      <c r="W112" s="41">
        <v>1</v>
      </c>
      <c r="X112" s="41">
        <v>0</v>
      </c>
      <c r="Y112" s="41">
        <v>1</v>
      </c>
      <c r="Z112" s="41">
        <v>0</v>
      </c>
      <c r="AA112" s="41">
        <v>1</v>
      </c>
      <c r="AB112" s="41">
        <v>0</v>
      </c>
      <c r="AC112" s="41">
        <v>2</v>
      </c>
      <c r="AD112" s="43">
        <v>1.5</v>
      </c>
      <c r="AE112" s="43">
        <v>0</v>
      </c>
      <c r="AF112" s="43">
        <v>0</v>
      </c>
      <c r="AG112" s="43">
        <v>0</v>
      </c>
      <c r="AH112" s="44">
        <v>3</v>
      </c>
      <c r="AI112" s="43">
        <v>0</v>
      </c>
      <c r="AJ112" s="43">
        <v>0</v>
      </c>
      <c r="AK112" s="43">
        <v>0.5</v>
      </c>
      <c r="AL112" s="43">
        <v>1</v>
      </c>
      <c r="AM112" s="44">
        <v>1</v>
      </c>
      <c r="AN112" s="44">
        <v>2</v>
      </c>
      <c r="AO112" s="43">
        <v>1.5</v>
      </c>
      <c r="AP112" s="43">
        <v>0</v>
      </c>
      <c r="AQ112" s="44">
        <v>0</v>
      </c>
      <c r="AR112" s="45">
        <v>1</v>
      </c>
      <c r="AS112" s="44">
        <v>1</v>
      </c>
      <c r="AT112" s="43">
        <v>0.4098</v>
      </c>
      <c r="AU112" s="43">
        <v>0.5</v>
      </c>
      <c r="AV112" s="44">
        <v>0</v>
      </c>
      <c r="AW112" s="45">
        <v>0</v>
      </c>
      <c r="AX112" s="44">
        <v>0</v>
      </c>
      <c r="AY112" s="40">
        <v>3</v>
      </c>
    </row>
    <row r="113" spans="1:51" x14ac:dyDescent="0.2">
      <c r="A113" s="41" t="s">
        <v>28</v>
      </c>
      <c r="B113" s="41" t="s">
        <v>39</v>
      </c>
      <c r="C113" s="41" t="s">
        <v>32</v>
      </c>
      <c r="D113" s="41" t="s">
        <v>36</v>
      </c>
      <c r="E113" s="41" t="s">
        <v>35</v>
      </c>
      <c r="F113" s="42">
        <v>9.2592592592592585E-4</v>
      </c>
      <c r="G113" s="41">
        <v>-7</v>
      </c>
      <c r="H113" s="41">
        <v>0</v>
      </c>
      <c r="I113" s="41">
        <v>1</v>
      </c>
      <c r="J113" s="41">
        <v>1</v>
      </c>
      <c r="K113" s="41">
        <v>2</v>
      </c>
      <c r="L113" s="41">
        <v>0</v>
      </c>
      <c r="M113" s="41">
        <v>0</v>
      </c>
      <c r="N113" s="41">
        <v>2</v>
      </c>
      <c r="O113" s="41">
        <v>0</v>
      </c>
      <c r="P113" s="41">
        <v>0</v>
      </c>
      <c r="Q113" s="41">
        <v>0</v>
      </c>
      <c r="R113" s="41">
        <v>0</v>
      </c>
      <c r="S113" s="41">
        <v>7</v>
      </c>
      <c r="T113" s="41">
        <v>3</v>
      </c>
      <c r="U113" s="41">
        <v>0</v>
      </c>
      <c r="V113" s="41">
        <v>0</v>
      </c>
      <c r="W113" s="41">
        <v>0</v>
      </c>
      <c r="X113" s="41">
        <v>1</v>
      </c>
      <c r="Y113" s="41">
        <v>0</v>
      </c>
      <c r="Z113" s="41">
        <v>0</v>
      </c>
      <c r="AA113" s="41">
        <v>0</v>
      </c>
      <c r="AB113" s="41">
        <v>0</v>
      </c>
      <c r="AC113" s="41">
        <v>5</v>
      </c>
      <c r="AD113" s="43">
        <v>0</v>
      </c>
      <c r="AE113" s="43">
        <v>1</v>
      </c>
      <c r="AF113" s="43">
        <v>1</v>
      </c>
      <c r="AG113" s="43">
        <v>0</v>
      </c>
      <c r="AH113" s="44">
        <v>0</v>
      </c>
      <c r="AI113" s="43">
        <v>1</v>
      </c>
      <c r="AJ113" s="43">
        <v>0</v>
      </c>
      <c r="AK113" s="43">
        <v>0</v>
      </c>
      <c r="AL113" s="43">
        <v>5</v>
      </c>
      <c r="AM113" s="44">
        <v>2.33</v>
      </c>
      <c r="AN113" s="44">
        <v>-2.33</v>
      </c>
      <c r="AO113" s="43">
        <v>0</v>
      </c>
      <c r="AP113" s="43">
        <v>0</v>
      </c>
      <c r="AQ113" s="44">
        <v>0</v>
      </c>
      <c r="AR113" s="45">
        <v>0</v>
      </c>
      <c r="AS113" s="44">
        <v>0</v>
      </c>
      <c r="AT113" s="43">
        <v>1.6667000000000001</v>
      </c>
      <c r="AU113" s="43">
        <v>0</v>
      </c>
      <c r="AV113" s="44">
        <v>0</v>
      </c>
      <c r="AW113" s="45">
        <v>0</v>
      </c>
      <c r="AX113" s="44">
        <v>0</v>
      </c>
      <c r="AY113" s="40">
        <v>4</v>
      </c>
    </row>
    <row r="114" spans="1:51" x14ac:dyDescent="0.2">
      <c r="A114" s="41" t="s">
        <v>29</v>
      </c>
      <c r="B114" s="41" t="s">
        <v>39</v>
      </c>
      <c r="C114" s="41" t="s">
        <v>40</v>
      </c>
      <c r="D114" s="41" t="s">
        <v>32</v>
      </c>
      <c r="E114" s="41" t="s">
        <v>37</v>
      </c>
      <c r="F114" s="42">
        <v>8.9120370370370362E-4</v>
      </c>
      <c r="G114" s="41">
        <v>4</v>
      </c>
      <c r="H114" s="41">
        <v>5</v>
      </c>
      <c r="I114" s="41">
        <v>2</v>
      </c>
      <c r="J114" s="41">
        <v>0</v>
      </c>
      <c r="K114" s="41">
        <v>1</v>
      </c>
      <c r="L114" s="41">
        <v>0</v>
      </c>
      <c r="M114" s="41">
        <v>1</v>
      </c>
      <c r="N114" s="41">
        <v>1</v>
      </c>
      <c r="O114" s="41">
        <v>1</v>
      </c>
      <c r="P114" s="41">
        <v>0</v>
      </c>
      <c r="Q114" s="41">
        <v>1</v>
      </c>
      <c r="R114" s="41">
        <v>0</v>
      </c>
      <c r="S114" s="41">
        <v>1</v>
      </c>
      <c r="T114" s="41">
        <v>2</v>
      </c>
      <c r="U114" s="41">
        <v>1</v>
      </c>
      <c r="V114" s="41">
        <v>1</v>
      </c>
      <c r="W114" s="41">
        <v>0</v>
      </c>
      <c r="X114" s="41">
        <v>0</v>
      </c>
      <c r="Y114" s="41">
        <v>1</v>
      </c>
      <c r="Z114" s="41">
        <v>0</v>
      </c>
      <c r="AA114" s="41">
        <v>0</v>
      </c>
      <c r="AB114" s="41">
        <v>0</v>
      </c>
      <c r="AC114" s="41">
        <v>2</v>
      </c>
      <c r="AD114" s="43">
        <v>0.83330000000000004</v>
      </c>
      <c r="AE114" s="43">
        <v>0</v>
      </c>
      <c r="AF114" s="43">
        <v>1</v>
      </c>
      <c r="AG114" s="43">
        <v>0</v>
      </c>
      <c r="AH114" s="44">
        <v>2.5</v>
      </c>
      <c r="AI114" s="43">
        <v>0</v>
      </c>
      <c r="AJ114" s="43">
        <v>0.5</v>
      </c>
      <c r="AK114" s="43">
        <v>1</v>
      </c>
      <c r="AL114" s="43">
        <v>2</v>
      </c>
      <c r="AM114" s="44">
        <v>0.5</v>
      </c>
      <c r="AN114" s="44">
        <v>2</v>
      </c>
      <c r="AO114" s="43">
        <v>0.83330000000000004</v>
      </c>
      <c r="AP114" s="43">
        <v>0</v>
      </c>
      <c r="AQ114" s="44">
        <v>0</v>
      </c>
      <c r="AR114" s="45">
        <v>0.5</v>
      </c>
      <c r="AS114" s="44">
        <v>0.5</v>
      </c>
      <c r="AT114" s="43">
        <v>0.34720000000000001</v>
      </c>
      <c r="AU114" s="43">
        <v>0</v>
      </c>
      <c r="AV114" s="44">
        <v>0</v>
      </c>
      <c r="AW114" s="45">
        <v>0</v>
      </c>
      <c r="AX114" s="44">
        <v>0</v>
      </c>
      <c r="AY114" s="40">
        <v>4</v>
      </c>
    </row>
    <row r="115" spans="1:51" x14ac:dyDescent="0.2">
      <c r="A115" s="41" t="s">
        <v>30</v>
      </c>
      <c r="B115" s="41" t="s">
        <v>32</v>
      </c>
      <c r="C115" s="41" t="s">
        <v>37</v>
      </c>
      <c r="D115" s="41" t="s">
        <v>34</v>
      </c>
      <c r="E115" s="41" t="s">
        <v>35</v>
      </c>
      <c r="F115" s="42">
        <v>8.9120370370370362E-4</v>
      </c>
      <c r="G115" s="41">
        <v>0</v>
      </c>
      <c r="H115" s="41">
        <v>2</v>
      </c>
      <c r="I115" s="41">
        <v>2</v>
      </c>
      <c r="J115" s="41">
        <v>0</v>
      </c>
      <c r="K115" s="41">
        <v>0</v>
      </c>
      <c r="L115" s="41">
        <v>1</v>
      </c>
      <c r="M115" s="41">
        <v>1</v>
      </c>
      <c r="N115" s="41">
        <v>0</v>
      </c>
      <c r="O115" s="41">
        <v>0</v>
      </c>
      <c r="P115" s="41">
        <v>1</v>
      </c>
      <c r="Q115" s="41">
        <v>1</v>
      </c>
      <c r="R115" s="41">
        <v>0</v>
      </c>
      <c r="S115" s="41">
        <v>2</v>
      </c>
      <c r="T115" s="41">
        <v>3</v>
      </c>
      <c r="U115" s="41">
        <v>0</v>
      </c>
      <c r="V115" s="41">
        <v>0</v>
      </c>
      <c r="W115" s="41">
        <v>3</v>
      </c>
      <c r="X115" s="41">
        <v>1</v>
      </c>
      <c r="Y115" s="41">
        <v>0</v>
      </c>
      <c r="Z115" s="41">
        <v>0</v>
      </c>
      <c r="AA115" s="41">
        <v>2</v>
      </c>
      <c r="AB115" s="41">
        <v>0</v>
      </c>
      <c r="AC115" s="41">
        <v>1</v>
      </c>
      <c r="AD115" s="43">
        <v>0.5</v>
      </c>
      <c r="AE115" s="43">
        <v>0</v>
      </c>
      <c r="AF115" s="43">
        <v>0</v>
      </c>
      <c r="AG115" s="43">
        <v>0</v>
      </c>
      <c r="AH115" s="44">
        <v>1</v>
      </c>
      <c r="AI115" s="43">
        <v>0.33329999999999999</v>
      </c>
      <c r="AJ115" s="43">
        <v>0</v>
      </c>
      <c r="AK115" s="43">
        <v>0</v>
      </c>
      <c r="AL115" s="43">
        <v>0.33329999999999999</v>
      </c>
      <c r="AM115" s="44">
        <v>0.67</v>
      </c>
      <c r="AN115" s="44">
        <v>0.33</v>
      </c>
      <c r="AO115" s="43">
        <v>0.5</v>
      </c>
      <c r="AP115" s="43">
        <v>1</v>
      </c>
      <c r="AQ115" s="44">
        <v>0</v>
      </c>
      <c r="AR115" s="45">
        <v>1</v>
      </c>
      <c r="AS115" s="44">
        <v>0.5</v>
      </c>
      <c r="AT115" s="43">
        <v>0.31059999999999999</v>
      </c>
      <c r="AU115" s="43">
        <v>1</v>
      </c>
      <c r="AV115" s="44">
        <v>0</v>
      </c>
      <c r="AW115" s="45">
        <v>0</v>
      </c>
      <c r="AX115" s="44">
        <v>0</v>
      </c>
      <c r="AY115" s="40">
        <v>5</v>
      </c>
    </row>
    <row r="116" spans="1:51" x14ac:dyDescent="0.2">
      <c r="A116" s="41" t="s">
        <v>28</v>
      </c>
      <c r="B116" s="41" t="s">
        <v>29</v>
      </c>
      <c r="C116" s="41" t="s">
        <v>31</v>
      </c>
      <c r="D116" s="41" t="s">
        <v>39</v>
      </c>
      <c r="E116" s="41" t="s">
        <v>32</v>
      </c>
      <c r="F116" s="42">
        <v>8.9120370370370362E-4</v>
      </c>
      <c r="G116" s="41">
        <v>3</v>
      </c>
      <c r="H116" s="41">
        <v>3</v>
      </c>
      <c r="I116" s="41">
        <v>2</v>
      </c>
      <c r="J116" s="41">
        <v>1</v>
      </c>
      <c r="K116" s="41">
        <v>1</v>
      </c>
      <c r="L116" s="41">
        <v>0</v>
      </c>
      <c r="M116" s="41">
        <v>0</v>
      </c>
      <c r="N116" s="41">
        <v>0</v>
      </c>
      <c r="O116" s="41">
        <v>1</v>
      </c>
      <c r="P116" s="41">
        <v>1</v>
      </c>
      <c r="Q116" s="41">
        <v>1</v>
      </c>
      <c r="R116" s="41">
        <v>0</v>
      </c>
      <c r="S116" s="41">
        <v>0</v>
      </c>
      <c r="T116" s="41">
        <v>2</v>
      </c>
      <c r="U116" s="41">
        <v>1</v>
      </c>
      <c r="V116" s="41">
        <v>0</v>
      </c>
      <c r="W116" s="41">
        <v>1</v>
      </c>
      <c r="X116" s="41">
        <v>0</v>
      </c>
      <c r="Y116" s="41">
        <v>1</v>
      </c>
      <c r="Z116" s="41">
        <v>0</v>
      </c>
      <c r="AA116" s="41">
        <v>0</v>
      </c>
      <c r="AB116" s="41">
        <v>0</v>
      </c>
      <c r="AC116" s="41">
        <v>0</v>
      </c>
      <c r="AD116" s="43">
        <v>0.75</v>
      </c>
      <c r="AE116" s="43">
        <v>0.5</v>
      </c>
      <c r="AF116" s="43">
        <v>1</v>
      </c>
      <c r="AG116" s="43">
        <v>0</v>
      </c>
      <c r="AH116" s="44">
        <v>1.5</v>
      </c>
      <c r="AI116" s="43">
        <v>0</v>
      </c>
      <c r="AJ116" s="43">
        <v>0.5</v>
      </c>
      <c r="AK116" s="43">
        <v>0</v>
      </c>
      <c r="AL116" s="43">
        <v>0</v>
      </c>
      <c r="AM116" s="44">
        <v>0</v>
      </c>
      <c r="AN116" s="44">
        <v>1.5</v>
      </c>
      <c r="AO116" s="43">
        <v>0.75</v>
      </c>
      <c r="AP116" s="43">
        <v>0</v>
      </c>
      <c r="AQ116" s="44">
        <v>1</v>
      </c>
      <c r="AR116" s="45">
        <v>1</v>
      </c>
      <c r="AS116" s="44">
        <v>0.5</v>
      </c>
      <c r="AT116" s="43">
        <v>0</v>
      </c>
      <c r="AU116" s="43">
        <v>1</v>
      </c>
      <c r="AV116" s="44">
        <v>0</v>
      </c>
      <c r="AW116" s="45">
        <v>0</v>
      </c>
      <c r="AX116" s="44">
        <v>0</v>
      </c>
      <c r="AY116" s="40">
        <v>4</v>
      </c>
    </row>
    <row r="117" spans="1:51" x14ac:dyDescent="0.2">
      <c r="A117" s="41" t="s">
        <v>28</v>
      </c>
      <c r="B117" s="41" t="s">
        <v>29</v>
      </c>
      <c r="C117" s="41" t="s">
        <v>30</v>
      </c>
      <c r="D117" s="41" t="s">
        <v>34</v>
      </c>
      <c r="E117" s="41" t="s">
        <v>35</v>
      </c>
      <c r="F117" s="42">
        <v>8.7962962962962962E-4</v>
      </c>
      <c r="G117" s="41">
        <v>0</v>
      </c>
      <c r="H117" s="41">
        <v>6</v>
      </c>
      <c r="I117" s="41">
        <v>3</v>
      </c>
      <c r="J117" s="41">
        <v>0</v>
      </c>
      <c r="K117" s="41">
        <v>0</v>
      </c>
      <c r="L117" s="41">
        <v>0</v>
      </c>
      <c r="M117" s="41">
        <v>1</v>
      </c>
      <c r="N117" s="41">
        <v>0</v>
      </c>
      <c r="O117" s="41">
        <v>0</v>
      </c>
      <c r="P117" s="41">
        <v>0</v>
      </c>
      <c r="Q117" s="41">
        <v>0</v>
      </c>
      <c r="R117" s="41">
        <v>4</v>
      </c>
      <c r="S117" s="41">
        <v>6</v>
      </c>
      <c r="T117" s="41">
        <v>4</v>
      </c>
      <c r="U117" s="41">
        <v>0</v>
      </c>
      <c r="V117" s="41">
        <v>1</v>
      </c>
      <c r="W117" s="41">
        <v>1</v>
      </c>
      <c r="X117" s="41">
        <v>1</v>
      </c>
      <c r="Y117" s="41">
        <v>1</v>
      </c>
      <c r="Z117" s="41">
        <v>0</v>
      </c>
      <c r="AA117" s="41">
        <v>1</v>
      </c>
      <c r="AB117" s="41">
        <v>0</v>
      </c>
      <c r="AC117" s="41">
        <v>4</v>
      </c>
      <c r="AD117" s="43">
        <v>1</v>
      </c>
      <c r="AE117" s="43">
        <v>0</v>
      </c>
      <c r="AF117" s="43">
        <v>0</v>
      </c>
      <c r="AG117" s="43">
        <v>4</v>
      </c>
      <c r="AH117" s="44">
        <v>2</v>
      </c>
      <c r="AI117" s="43">
        <v>0.33329999999999999</v>
      </c>
      <c r="AJ117" s="43">
        <v>0</v>
      </c>
      <c r="AK117" s="43">
        <v>0.5</v>
      </c>
      <c r="AL117" s="43">
        <v>1.3332999999999999</v>
      </c>
      <c r="AM117" s="44">
        <v>1.5</v>
      </c>
      <c r="AN117" s="44">
        <v>0.5</v>
      </c>
      <c r="AO117" s="43">
        <v>1.087</v>
      </c>
      <c r="AP117" s="43">
        <v>0</v>
      </c>
      <c r="AQ117" s="44">
        <v>0</v>
      </c>
      <c r="AR117" s="45">
        <v>0</v>
      </c>
      <c r="AS117" s="44">
        <v>0</v>
      </c>
      <c r="AT117" s="43">
        <v>0.7732</v>
      </c>
      <c r="AU117" s="43">
        <v>0.5</v>
      </c>
      <c r="AV117" s="44">
        <v>0</v>
      </c>
      <c r="AW117" s="45">
        <v>0</v>
      </c>
      <c r="AX117" s="44">
        <v>0</v>
      </c>
      <c r="AY117" s="40">
        <v>7</v>
      </c>
    </row>
    <row r="118" spans="1:51" x14ac:dyDescent="0.2">
      <c r="A118" s="41" t="s">
        <v>28</v>
      </c>
      <c r="B118" s="41" t="s">
        <v>31</v>
      </c>
      <c r="C118" s="41" t="s">
        <v>39</v>
      </c>
      <c r="D118" s="41" t="s">
        <v>40</v>
      </c>
      <c r="E118" s="41" t="s">
        <v>32</v>
      </c>
      <c r="F118" s="42">
        <v>8.564814814814815E-4</v>
      </c>
      <c r="G118" s="41">
        <v>-2</v>
      </c>
      <c r="H118" s="41">
        <v>0</v>
      </c>
      <c r="I118" s="41">
        <v>2</v>
      </c>
      <c r="J118" s="41">
        <v>2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2</v>
      </c>
      <c r="T118" s="41">
        <v>1</v>
      </c>
      <c r="U118" s="41">
        <v>0</v>
      </c>
      <c r="V118" s="41">
        <v>0</v>
      </c>
      <c r="W118" s="41">
        <v>0</v>
      </c>
      <c r="X118" s="41">
        <v>1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3">
        <v>0</v>
      </c>
      <c r="AE118" s="43">
        <v>1</v>
      </c>
      <c r="AF118" s="43">
        <v>0</v>
      </c>
      <c r="AG118" s="43">
        <v>0</v>
      </c>
      <c r="AH118" s="44">
        <v>0</v>
      </c>
      <c r="AI118" s="43">
        <v>1</v>
      </c>
      <c r="AJ118" s="43">
        <v>0</v>
      </c>
      <c r="AK118" s="43">
        <v>0</v>
      </c>
      <c r="AL118" s="43">
        <v>0</v>
      </c>
      <c r="AM118" s="44">
        <v>2</v>
      </c>
      <c r="AN118" s="44">
        <v>-2</v>
      </c>
      <c r="AO118" s="43">
        <v>0</v>
      </c>
      <c r="AP118" s="43">
        <v>0</v>
      </c>
      <c r="AQ118" s="44">
        <v>0</v>
      </c>
      <c r="AR118" s="45">
        <v>0</v>
      </c>
      <c r="AS118" s="44">
        <v>0</v>
      </c>
      <c r="AT118" s="43">
        <v>1</v>
      </c>
      <c r="AU118" s="43">
        <v>0</v>
      </c>
      <c r="AV118" s="44">
        <v>0</v>
      </c>
      <c r="AW118" s="45">
        <v>0</v>
      </c>
      <c r="AX118" s="44">
        <v>0</v>
      </c>
      <c r="AY118" s="40">
        <v>3</v>
      </c>
    </row>
    <row r="119" spans="1:51" x14ac:dyDescent="0.2">
      <c r="A119" s="41" t="s">
        <v>28</v>
      </c>
      <c r="B119" s="41" t="s">
        <v>30</v>
      </c>
      <c r="C119" s="41" t="s">
        <v>32</v>
      </c>
      <c r="D119" s="41" t="s">
        <v>37</v>
      </c>
      <c r="E119" s="41" t="s">
        <v>34</v>
      </c>
      <c r="F119" s="42">
        <v>8.564814814814815E-4</v>
      </c>
      <c r="G119" s="41">
        <v>5</v>
      </c>
      <c r="H119" s="41">
        <v>5</v>
      </c>
      <c r="I119" s="41">
        <v>3</v>
      </c>
      <c r="J119" s="41">
        <v>0</v>
      </c>
      <c r="K119" s="41">
        <v>0</v>
      </c>
      <c r="L119" s="41">
        <v>0</v>
      </c>
      <c r="M119" s="41">
        <v>1</v>
      </c>
      <c r="N119" s="41">
        <v>0</v>
      </c>
      <c r="O119" s="41">
        <v>1</v>
      </c>
      <c r="P119" s="41">
        <v>0</v>
      </c>
      <c r="Q119" s="41">
        <v>1</v>
      </c>
      <c r="R119" s="41">
        <v>0</v>
      </c>
      <c r="S119" s="41">
        <v>0</v>
      </c>
      <c r="T119" s="41">
        <v>1</v>
      </c>
      <c r="U119" s="41">
        <v>0</v>
      </c>
      <c r="V119" s="41">
        <v>0</v>
      </c>
      <c r="W119" s="41">
        <v>1</v>
      </c>
      <c r="X119" s="41">
        <v>0</v>
      </c>
      <c r="Y119" s="41">
        <v>2</v>
      </c>
      <c r="Z119" s="41">
        <v>0</v>
      </c>
      <c r="AA119" s="41">
        <v>0</v>
      </c>
      <c r="AB119" s="41">
        <v>0</v>
      </c>
      <c r="AC119" s="41">
        <v>0</v>
      </c>
      <c r="AD119" s="43">
        <v>1.25</v>
      </c>
      <c r="AE119" s="43">
        <v>0</v>
      </c>
      <c r="AF119" s="43">
        <v>0</v>
      </c>
      <c r="AG119" s="43">
        <v>0</v>
      </c>
      <c r="AH119" s="44">
        <v>1.67</v>
      </c>
      <c r="AI119" s="43">
        <v>0</v>
      </c>
      <c r="AJ119" s="43">
        <v>0</v>
      </c>
      <c r="AK119" s="43">
        <v>0</v>
      </c>
      <c r="AL119" s="43">
        <v>0</v>
      </c>
      <c r="AM119" s="44">
        <v>0</v>
      </c>
      <c r="AN119" s="44">
        <v>1.67</v>
      </c>
      <c r="AO119" s="43">
        <v>1.25</v>
      </c>
      <c r="AP119" s="43">
        <v>0</v>
      </c>
      <c r="AQ119" s="44">
        <v>0</v>
      </c>
      <c r="AR119" s="45">
        <v>0.5</v>
      </c>
      <c r="AS119" s="44">
        <v>0.33</v>
      </c>
      <c r="AT119" s="43">
        <v>0</v>
      </c>
      <c r="AU119" s="43">
        <v>1</v>
      </c>
      <c r="AV119" s="44">
        <v>0</v>
      </c>
      <c r="AW119" s="45">
        <v>0</v>
      </c>
      <c r="AX119" s="44">
        <v>0</v>
      </c>
      <c r="AY119" s="40">
        <v>4</v>
      </c>
    </row>
    <row r="120" spans="1:51" x14ac:dyDescent="0.2">
      <c r="A120" s="41" t="s">
        <v>28</v>
      </c>
      <c r="B120" s="41" t="s">
        <v>30</v>
      </c>
      <c r="C120" s="41" t="s">
        <v>40</v>
      </c>
      <c r="D120" s="41" t="s">
        <v>32</v>
      </c>
      <c r="E120" s="41" t="s">
        <v>37</v>
      </c>
      <c r="F120" s="42">
        <v>8.564814814814815E-4</v>
      </c>
      <c r="G120" s="41">
        <v>-3</v>
      </c>
      <c r="H120" s="41">
        <v>0</v>
      </c>
      <c r="I120" s="41">
        <v>1</v>
      </c>
      <c r="J120" s="41">
        <v>0</v>
      </c>
      <c r="K120" s="41">
        <v>1</v>
      </c>
      <c r="L120" s="41">
        <v>1</v>
      </c>
      <c r="M120" s="41">
        <v>0</v>
      </c>
      <c r="N120" s="41">
        <v>2</v>
      </c>
      <c r="O120" s="41">
        <v>0</v>
      </c>
      <c r="P120" s="41">
        <v>0</v>
      </c>
      <c r="Q120" s="41">
        <v>0</v>
      </c>
      <c r="R120" s="41">
        <v>0</v>
      </c>
      <c r="S120" s="41">
        <v>3</v>
      </c>
      <c r="T120" s="41">
        <v>2</v>
      </c>
      <c r="U120" s="41">
        <v>0</v>
      </c>
      <c r="V120" s="41">
        <v>0</v>
      </c>
      <c r="W120" s="41">
        <v>1</v>
      </c>
      <c r="X120" s="41">
        <v>0</v>
      </c>
      <c r="Y120" s="41">
        <v>0</v>
      </c>
      <c r="Z120" s="41">
        <v>1</v>
      </c>
      <c r="AA120" s="41">
        <v>1</v>
      </c>
      <c r="AB120" s="41">
        <v>0</v>
      </c>
      <c r="AC120" s="41">
        <v>0</v>
      </c>
      <c r="AD120" s="43">
        <v>0</v>
      </c>
      <c r="AE120" s="43">
        <v>0</v>
      </c>
      <c r="AF120" s="43">
        <v>0.5</v>
      </c>
      <c r="AG120" s="43">
        <v>0</v>
      </c>
      <c r="AH120" s="44">
        <v>0</v>
      </c>
      <c r="AI120" s="43">
        <v>0.75</v>
      </c>
      <c r="AJ120" s="43">
        <v>0</v>
      </c>
      <c r="AK120" s="43">
        <v>0</v>
      </c>
      <c r="AL120" s="43">
        <v>0</v>
      </c>
      <c r="AM120" s="44">
        <v>1.5</v>
      </c>
      <c r="AN120" s="44">
        <v>-1.5</v>
      </c>
      <c r="AO120" s="43">
        <v>0</v>
      </c>
      <c r="AP120" s="43">
        <v>0.5</v>
      </c>
      <c r="AQ120" s="44">
        <v>0</v>
      </c>
      <c r="AR120" s="45">
        <v>0</v>
      </c>
      <c r="AS120" s="44">
        <v>0</v>
      </c>
      <c r="AT120" s="43">
        <v>0.75</v>
      </c>
      <c r="AU120" s="43">
        <v>1</v>
      </c>
      <c r="AV120" s="44">
        <v>0</v>
      </c>
      <c r="AW120" s="45">
        <v>0</v>
      </c>
      <c r="AX120" s="44">
        <v>0</v>
      </c>
      <c r="AY120" s="40">
        <v>3</v>
      </c>
    </row>
    <row r="121" spans="1:51" x14ac:dyDescent="0.2">
      <c r="A121" s="41" t="s">
        <v>39</v>
      </c>
      <c r="B121" s="41" t="s">
        <v>32</v>
      </c>
      <c r="C121" s="41" t="s">
        <v>36</v>
      </c>
      <c r="D121" s="41" t="s">
        <v>34</v>
      </c>
      <c r="E121" s="41" t="s">
        <v>35</v>
      </c>
      <c r="F121" s="42">
        <v>8.564814814814815E-4</v>
      </c>
      <c r="G121" s="41">
        <v>2</v>
      </c>
      <c r="H121" s="41">
        <v>4</v>
      </c>
      <c r="I121" s="41">
        <v>2</v>
      </c>
      <c r="J121" s="41">
        <v>0</v>
      </c>
      <c r="K121" s="41">
        <v>0</v>
      </c>
      <c r="L121" s="41">
        <v>0</v>
      </c>
      <c r="M121" s="41">
        <v>2</v>
      </c>
      <c r="N121" s="41">
        <v>0</v>
      </c>
      <c r="O121" s="41">
        <v>0</v>
      </c>
      <c r="P121" s="41">
        <v>0</v>
      </c>
      <c r="Q121" s="41">
        <v>1</v>
      </c>
      <c r="R121" s="41">
        <v>0</v>
      </c>
      <c r="S121" s="41">
        <v>2</v>
      </c>
      <c r="T121" s="41">
        <v>3</v>
      </c>
      <c r="U121" s="41">
        <v>1</v>
      </c>
      <c r="V121" s="41">
        <v>1</v>
      </c>
      <c r="W121" s="41">
        <v>1</v>
      </c>
      <c r="X121" s="41">
        <v>0</v>
      </c>
      <c r="Y121" s="41">
        <v>2</v>
      </c>
      <c r="Z121" s="41">
        <v>0</v>
      </c>
      <c r="AA121" s="41">
        <v>0</v>
      </c>
      <c r="AB121" s="41">
        <v>0</v>
      </c>
      <c r="AC121" s="41">
        <v>2</v>
      </c>
      <c r="AD121" s="43">
        <v>1</v>
      </c>
      <c r="AE121" s="43">
        <v>0</v>
      </c>
      <c r="AF121" s="43">
        <v>0</v>
      </c>
      <c r="AG121" s="43">
        <v>0</v>
      </c>
      <c r="AH121" s="44">
        <v>2</v>
      </c>
      <c r="AI121" s="43">
        <v>0</v>
      </c>
      <c r="AJ121" s="43">
        <v>0.33329999999999999</v>
      </c>
      <c r="AK121" s="43">
        <v>0.5</v>
      </c>
      <c r="AL121" s="43">
        <v>1</v>
      </c>
      <c r="AM121" s="44">
        <v>0.67</v>
      </c>
      <c r="AN121" s="44">
        <v>1.33</v>
      </c>
      <c r="AO121" s="43">
        <v>1</v>
      </c>
      <c r="AP121" s="43">
        <v>0</v>
      </c>
      <c r="AQ121" s="44">
        <v>0</v>
      </c>
      <c r="AR121" s="45">
        <v>0.5</v>
      </c>
      <c r="AS121" s="44">
        <v>0.5</v>
      </c>
      <c r="AT121" s="43">
        <v>0.4098</v>
      </c>
      <c r="AU121" s="43">
        <v>0.5</v>
      </c>
      <c r="AV121" s="44">
        <v>0</v>
      </c>
      <c r="AW121" s="45">
        <v>0</v>
      </c>
      <c r="AX121" s="44">
        <v>0</v>
      </c>
      <c r="AY121" s="40">
        <v>5</v>
      </c>
    </row>
    <row r="122" spans="1:51" x14ac:dyDescent="0.2">
      <c r="A122" s="41" t="s">
        <v>28</v>
      </c>
      <c r="B122" s="41" t="s">
        <v>29</v>
      </c>
      <c r="C122" s="41" t="s">
        <v>31</v>
      </c>
      <c r="D122" s="41" t="s">
        <v>39</v>
      </c>
      <c r="E122" s="41" t="s">
        <v>33</v>
      </c>
      <c r="F122" s="42">
        <v>8.1018518518518516E-4</v>
      </c>
      <c r="G122" s="41">
        <v>0</v>
      </c>
      <c r="H122" s="41">
        <v>3</v>
      </c>
      <c r="I122" s="41">
        <v>2</v>
      </c>
      <c r="J122" s="41">
        <v>0</v>
      </c>
      <c r="K122" s="41">
        <v>0</v>
      </c>
      <c r="L122" s="41">
        <v>1</v>
      </c>
      <c r="M122" s="41">
        <v>0</v>
      </c>
      <c r="N122" s="41">
        <v>1</v>
      </c>
      <c r="O122" s="41">
        <v>1</v>
      </c>
      <c r="P122" s="41">
        <v>0</v>
      </c>
      <c r="Q122" s="41">
        <v>1</v>
      </c>
      <c r="R122" s="41">
        <v>0</v>
      </c>
      <c r="S122" s="41">
        <v>3</v>
      </c>
      <c r="T122" s="41">
        <v>2</v>
      </c>
      <c r="U122" s="41">
        <v>0</v>
      </c>
      <c r="V122" s="41">
        <v>1</v>
      </c>
      <c r="W122" s="41">
        <v>1</v>
      </c>
      <c r="X122" s="41">
        <v>0</v>
      </c>
      <c r="Y122" s="41">
        <v>1</v>
      </c>
      <c r="Z122" s="41">
        <v>1</v>
      </c>
      <c r="AA122" s="41">
        <v>1</v>
      </c>
      <c r="AB122" s="41">
        <v>1</v>
      </c>
      <c r="AC122" s="41">
        <v>0</v>
      </c>
      <c r="AD122" s="43">
        <v>0.75</v>
      </c>
      <c r="AE122" s="43">
        <v>0</v>
      </c>
      <c r="AF122" s="43">
        <v>0</v>
      </c>
      <c r="AG122" s="43">
        <v>0</v>
      </c>
      <c r="AH122" s="44">
        <v>1.5</v>
      </c>
      <c r="AI122" s="43">
        <v>0.5</v>
      </c>
      <c r="AJ122" s="43">
        <v>0</v>
      </c>
      <c r="AK122" s="43">
        <v>0.5</v>
      </c>
      <c r="AL122" s="43">
        <v>0</v>
      </c>
      <c r="AM122" s="44">
        <v>1.5</v>
      </c>
      <c r="AN122" s="44">
        <v>0</v>
      </c>
      <c r="AO122" s="43">
        <v>0.75</v>
      </c>
      <c r="AP122" s="43">
        <v>1</v>
      </c>
      <c r="AQ122" s="44">
        <v>0</v>
      </c>
      <c r="AR122" s="45">
        <v>1</v>
      </c>
      <c r="AS122" s="44">
        <v>0.5</v>
      </c>
      <c r="AT122" s="43">
        <v>0.5</v>
      </c>
      <c r="AU122" s="43">
        <v>0.5</v>
      </c>
      <c r="AV122" s="44">
        <v>0</v>
      </c>
      <c r="AW122" s="45">
        <v>1</v>
      </c>
      <c r="AX122" s="44">
        <v>0.5</v>
      </c>
      <c r="AY122" s="40">
        <v>4</v>
      </c>
    </row>
    <row r="123" spans="1:51" x14ac:dyDescent="0.2">
      <c r="A123" s="41" t="s">
        <v>30</v>
      </c>
      <c r="B123" s="41" t="s">
        <v>39</v>
      </c>
      <c r="C123" s="41" t="s">
        <v>33</v>
      </c>
      <c r="D123" s="41" t="s">
        <v>36</v>
      </c>
      <c r="E123" s="41" t="s">
        <v>35</v>
      </c>
      <c r="F123" s="42">
        <v>7.9861111111111105E-4</v>
      </c>
      <c r="G123" s="41">
        <v>0</v>
      </c>
      <c r="H123" s="41">
        <v>3</v>
      </c>
      <c r="I123" s="41">
        <v>3</v>
      </c>
      <c r="J123" s="41">
        <v>2</v>
      </c>
      <c r="K123" s="41">
        <v>0</v>
      </c>
      <c r="L123" s="41">
        <v>0</v>
      </c>
      <c r="M123" s="41">
        <v>1</v>
      </c>
      <c r="N123" s="41">
        <v>0</v>
      </c>
      <c r="O123" s="41">
        <v>0</v>
      </c>
      <c r="P123" s="41">
        <v>0</v>
      </c>
      <c r="Q123" s="41">
        <v>0</v>
      </c>
      <c r="R123" s="41">
        <v>1</v>
      </c>
      <c r="S123" s="41">
        <v>3</v>
      </c>
      <c r="T123" s="41">
        <v>3</v>
      </c>
      <c r="U123" s="41">
        <v>0</v>
      </c>
      <c r="V123" s="41">
        <v>0</v>
      </c>
      <c r="W123" s="41">
        <v>2</v>
      </c>
      <c r="X123" s="41">
        <v>0</v>
      </c>
      <c r="Y123" s="41">
        <v>0</v>
      </c>
      <c r="Z123" s="41">
        <v>1</v>
      </c>
      <c r="AA123" s="41">
        <v>2</v>
      </c>
      <c r="AB123" s="41">
        <v>1</v>
      </c>
      <c r="AC123" s="41">
        <v>0</v>
      </c>
      <c r="AD123" s="43">
        <v>1</v>
      </c>
      <c r="AE123" s="43">
        <v>0.66669999999999996</v>
      </c>
      <c r="AF123" s="43">
        <v>0</v>
      </c>
      <c r="AG123" s="43">
        <v>1</v>
      </c>
      <c r="AH123" s="44">
        <v>1</v>
      </c>
      <c r="AI123" s="43">
        <v>0.5</v>
      </c>
      <c r="AJ123" s="43">
        <v>0</v>
      </c>
      <c r="AK123" s="43">
        <v>0</v>
      </c>
      <c r="AL123" s="43">
        <v>0</v>
      </c>
      <c r="AM123" s="44">
        <v>1</v>
      </c>
      <c r="AN123" s="44">
        <v>0</v>
      </c>
      <c r="AO123" s="43">
        <v>1.0417000000000001</v>
      </c>
      <c r="AP123" s="43">
        <v>0</v>
      </c>
      <c r="AQ123" s="44">
        <v>0</v>
      </c>
      <c r="AR123" s="45">
        <v>0</v>
      </c>
      <c r="AS123" s="44">
        <v>0</v>
      </c>
      <c r="AT123" s="43">
        <v>0.5</v>
      </c>
      <c r="AU123" s="43">
        <v>1</v>
      </c>
      <c r="AV123" s="44">
        <v>0</v>
      </c>
      <c r="AW123" s="45">
        <v>1</v>
      </c>
      <c r="AX123" s="44">
        <v>0.33</v>
      </c>
      <c r="AY123" s="40">
        <v>6</v>
      </c>
    </row>
    <row r="124" spans="1:51" x14ac:dyDescent="0.2">
      <c r="A124" s="41" t="s">
        <v>28</v>
      </c>
      <c r="B124" s="41" t="s">
        <v>40</v>
      </c>
      <c r="C124" s="41" t="s">
        <v>32</v>
      </c>
      <c r="D124" s="41" t="s">
        <v>42</v>
      </c>
      <c r="E124" s="41" t="s">
        <v>43</v>
      </c>
      <c r="F124" s="42">
        <v>7.8703703703703705E-4</v>
      </c>
      <c r="G124" s="41">
        <v>2</v>
      </c>
      <c r="H124" s="41">
        <v>2</v>
      </c>
      <c r="I124" s="41">
        <v>2</v>
      </c>
      <c r="J124" s="41">
        <v>0</v>
      </c>
      <c r="K124" s="41">
        <v>0</v>
      </c>
      <c r="L124" s="41">
        <v>1</v>
      </c>
      <c r="M124" s="41">
        <v>0</v>
      </c>
      <c r="N124" s="41">
        <v>1</v>
      </c>
      <c r="O124" s="41">
        <v>0</v>
      </c>
      <c r="P124" s="41">
        <v>0</v>
      </c>
      <c r="Q124" s="41">
        <v>0</v>
      </c>
      <c r="R124" s="41">
        <v>2</v>
      </c>
      <c r="S124" s="41">
        <v>0</v>
      </c>
      <c r="T124" s="41">
        <v>2</v>
      </c>
      <c r="U124" s="41">
        <v>2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3">
        <v>0</v>
      </c>
      <c r="AE124" s="43">
        <v>0</v>
      </c>
      <c r="AF124" s="43">
        <v>0</v>
      </c>
      <c r="AG124" s="43">
        <v>2</v>
      </c>
      <c r="AH124" s="44">
        <v>1</v>
      </c>
      <c r="AI124" s="43">
        <v>0</v>
      </c>
      <c r="AJ124" s="43">
        <v>1</v>
      </c>
      <c r="AK124" s="43">
        <v>0</v>
      </c>
      <c r="AL124" s="43">
        <v>0</v>
      </c>
      <c r="AM124" s="44">
        <v>0</v>
      </c>
      <c r="AN124" s="44">
        <v>1</v>
      </c>
      <c r="AO124" s="43">
        <v>0.53190000000000004</v>
      </c>
      <c r="AP124" s="43">
        <v>1</v>
      </c>
      <c r="AQ124" s="44">
        <v>0</v>
      </c>
      <c r="AR124" s="45">
        <v>0</v>
      </c>
      <c r="AS124" s="44">
        <v>0</v>
      </c>
      <c r="AT124" s="43">
        <v>0</v>
      </c>
      <c r="AU124" s="43">
        <v>0</v>
      </c>
      <c r="AV124" s="44">
        <v>0</v>
      </c>
      <c r="AW124" s="45">
        <v>0</v>
      </c>
      <c r="AX124" s="44">
        <v>0</v>
      </c>
      <c r="AY124" s="40">
        <v>4</v>
      </c>
    </row>
    <row r="125" spans="1:51" x14ac:dyDescent="0.2">
      <c r="A125" s="41" t="s">
        <v>28</v>
      </c>
      <c r="B125" s="41" t="s">
        <v>39</v>
      </c>
      <c r="C125" s="41" t="s">
        <v>38</v>
      </c>
      <c r="D125" s="41" t="s">
        <v>34</v>
      </c>
      <c r="E125" s="41" t="s">
        <v>35</v>
      </c>
      <c r="F125" s="42">
        <v>7.6388888888888893E-4</v>
      </c>
      <c r="G125" s="41">
        <v>-2</v>
      </c>
      <c r="H125" s="41">
        <v>0</v>
      </c>
      <c r="I125" s="41">
        <v>1</v>
      </c>
      <c r="J125" s="41">
        <v>0</v>
      </c>
      <c r="K125" s="41">
        <v>0</v>
      </c>
      <c r="L125" s="41">
        <v>1</v>
      </c>
      <c r="M125" s="41">
        <v>0</v>
      </c>
      <c r="N125" s="41">
        <v>0</v>
      </c>
      <c r="O125" s="41">
        <v>0</v>
      </c>
      <c r="P125" s="41">
        <v>1</v>
      </c>
      <c r="Q125" s="41">
        <v>0</v>
      </c>
      <c r="R125" s="41">
        <v>0</v>
      </c>
      <c r="S125" s="41">
        <v>2</v>
      </c>
      <c r="T125" s="41">
        <v>2</v>
      </c>
      <c r="U125" s="41">
        <v>0</v>
      </c>
      <c r="V125" s="41">
        <v>1</v>
      </c>
      <c r="W125" s="41">
        <v>1</v>
      </c>
      <c r="X125" s="41">
        <v>0</v>
      </c>
      <c r="Y125" s="41">
        <v>2</v>
      </c>
      <c r="Z125" s="41">
        <v>0</v>
      </c>
      <c r="AA125" s="41">
        <v>0</v>
      </c>
      <c r="AB125" s="41">
        <v>0</v>
      </c>
      <c r="AC125" s="41">
        <v>2</v>
      </c>
      <c r="AD125" s="43">
        <v>0</v>
      </c>
      <c r="AE125" s="43">
        <v>0</v>
      </c>
      <c r="AF125" s="43">
        <v>0</v>
      </c>
      <c r="AG125" s="43">
        <v>0</v>
      </c>
      <c r="AH125" s="44">
        <v>0</v>
      </c>
      <c r="AI125" s="43">
        <v>0</v>
      </c>
      <c r="AJ125" s="43">
        <v>0</v>
      </c>
      <c r="AK125" s="43">
        <v>0.5</v>
      </c>
      <c r="AL125" s="43">
        <v>1</v>
      </c>
      <c r="AM125" s="44">
        <v>1</v>
      </c>
      <c r="AN125" s="44">
        <v>-1</v>
      </c>
      <c r="AO125" s="43">
        <v>0</v>
      </c>
      <c r="AP125" s="43">
        <v>1</v>
      </c>
      <c r="AQ125" s="44">
        <v>0</v>
      </c>
      <c r="AR125" s="45">
        <v>0</v>
      </c>
      <c r="AS125" s="44">
        <v>0</v>
      </c>
      <c r="AT125" s="43">
        <v>0.4098</v>
      </c>
      <c r="AU125" s="43">
        <v>0.5</v>
      </c>
      <c r="AV125" s="44">
        <v>0</v>
      </c>
      <c r="AW125" s="45">
        <v>0</v>
      </c>
      <c r="AX125" s="44">
        <v>0</v>
      </c>
      <c r="AY125" s="40">
        <v>3</v>
      </c>
    </row>
    <row r="126" spans="1:51" x14ac:dyDescent="0.2">
      <c r="A126" s="41" t="s">
        <v>29</v>
      </c>
      <c r="B126" s="41" t="s">
        <v>30</v>
      </c>
      <c r="C126" s="41" t="s">
        <v>32</v>
      </c>
      <c r="D126" s="41" t="s">
        <v>36</v>
      </c>
      <c r="E126" s="41" t="s">
        <v>35</v>
      </c>
      <c r="F126" s="42">
        <v>7.407407407407407E-4</v>
      </c>
      <c r="G126" s="41">
        <v>0</v>
      </c>
      <c r="H126" s="41">
        <v>0</v>
      </c>
      <c r="I126" s="41">
        <v>1</v>
      </c>
      <c r="J126" s="41">
        <v>0</v>
      </c>
      <c r="K126" s="41">
        <v>0</v>
      </c>
      <c r="L126" s="41">
        <v>1</v>
      </c>
      <c r="M126" s="41">
        <v>0</v>
      </c>
      <c r="N126" s="41">
        <v>0</v>
      </c>
      <c r="O126" s="41">
        <v>0</v>
      </c>
      <c r="P126" s="41">
        <v>1</v>
      </c>
      <c r="Q126" s="41">
        <v>0</v>
      </c>
      <c r="R126" s="41">
        <v>0</v>
      </c>
      <c r="S126" s="41">
        <v>0</v>
      </c>
      <c r="T126" s="41">
        <v>2</v>
      </c>
      <c r="U126" s="41">
        <v>2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3">
        <v>0</v>
      </c>
      <c r="AE126" s="43">
        <v>0</v>
      </c>
      <c r="AF126" s="43">
        <v>0</v>
      </c>
      <c r="AG126" s="43">
        <v>0</v>
      </c>
      <c r="AH126" s="44">
        <v>0</v>
      </c>
      <c r="AI126" s="43">
        <v>0</v>
      </c>
      <c r="AJ126" s="43">
        <v>1</v>
      </c>
      <c r="AK126" s="43">
        <v>0</v>
      </c>
      <c r="AL126" s="43">
        <v>0</v>
      </c>
      <c r="AM126" s="44">
        <v>0</v>
      </c>
      <c r="AN126" s="44">
        <v>0</v>
      </c>
      <c r="AO126" s="43">
        <v>0</v>
      </c>
      <c r="AP126" s="43">
        <v>1</v>
      </c>
      <c r="AQ126" s="44">
        <v>0</v>
      </c>
      <c r="AR126" s="45">
        <v>0</v>
      </c>
      <c r="AS126" s="44">
        <v>0</v>
      </c>
      <c r="AT126" s="43">
        <v>0</v>
      </c>
      <c r="AU126" s="43">
        <v>0</v>
      </c>
      <c r="AV126" s="44">
        <v>0</v>
      </c>
      <c r="AW126" s="45">
        <v>0</v>
      </c>
      <c r="AX126" s="44">
        <v>0</v>
      </c>
      <c r="AY126" s="40">
        <v>3</v>
      </c>
    </row>
    <row r="127" spans="1:51" x14ac:dyDescent="0.2">
      <c r="A127" s="41" t="s">
        <v>28</v>
      </c>
      <c r="B127" s="41" t="s">
        <v>30</v>
      </c>
      <c r="C127" s="41" t="s">
        <v>40</v>
      </c>
      <c r="D127" s="41" t="s">
        <v>32</v>
      </c>
      <c r="E127" s="41" t="s">
        <v>36</v>
      </c>
      <c r="F127" s="42">
        <v>7.291666666666667E-4</v>
      </c>
      <c r="G127" s="41">
        <v>0</v>
      </c>
      <c r="H127" s="41">
        <v>0</v>
      </c>
      <c r="I127" s="41">
        <v>2</v>
      </c>
      <c r="J127" s="41">
        <v>2</v>
      </c>
      <c r="K127" s="41">
        <v>1</v>
      </c>
      <c r="L127" s="41">
        <v>0</v>
      </c>
      <c r="M127" s="41">
        <v>0</v>
      </c>
      <c r="N127" s="41">
        <v>0</v>
      </c>
      <c r="O127" s="41">
        <v>0</v>
      </c>
      <c r="P127" s="41">
        <v>1</v>
      </c>
      <c r="Q127" s="41">
        <v>0</v>
      </c>
      <c r="R127" s="41">
        <v>0</v>
      </c>
      <c r="S127" s="41">
        <v>0</v>
      </c>
      <c r="T127" s="41">
        <v>1</v>
      </c>
      <c r="U127" s="41">
        <v>0</v>
      </c>
      <c r="V127" s="41">
        <v>0</v>
      </c>
      <c r="W127" s="41">
        <v>1</v>
      </c>
      <c r="X127" s="41">
        <v>0</v>
      </c>
      <c r="Y127" s="41">
        <v>1</v>
      </c>
      <c r="Z127" s="41">
        <v>0</v>
      </c>
      <c r="AA127" s="41">
        <v>0</v>
      </c>
      <c r="AB127" s="41">
        <v>0</v>
      </c>
      <c r="AC127" s="41">
        <v>0</v>
      </c>
      <c r="AD127" s="43">
        <v>0</v>
      </c>
      <c r="AE127" s="43">
        <v>1</v>
      </c>
      <c r="AF127" s="43">
        <v>1</v>
      </c>
      <c r="AG127" s="43">
        <v>0</v>
      </c>
      <c r="AH127" s="44">
        <v>0</v>
      </c>
      <c r="AI127" s="43">
        <v>0</v>
      </c>
      <c r="AJ127" s="43">
        <v>0</v>
      </c>
      <c r="AK127" s="43">
        <v>0</v>
      </c>
      <c r="AL127" s="43">
        <v>0</v>
      </c>
      <c r="AM127" s="44">
        <v>0</v>
      </c>
      <c r="AN127" s="44">
        <v>0</v>
      </c>
      <c r="AO127" s="43">
        <v>0</v>
      </c>
      <c r="AP127" s="43">
        <v>0</v>
      </c>
      <c r="AQ127" s="44">
        <v>0</v>
      </c>
      <c r="AR127" s="45">
        <v>0</v>
      </c>
      <c r="AS127" s="44">
        <v>0</v>
      </c>
      <c r="AT127" s="43">
        <v>0</v>
      </c>
      <c r="AU127" s="43">
        <v>1</v>
      </c>
      <c r="AV127" s="44">
        <v>0</v>
      </c>
      <c r="AW127" s="45">
        <v>0</v>
      </c>
      <c r="AX127" s="44">
        <v>0</v>
      </c>
      <c r="AY127" s="40">
        <v>3</v>
      </c>
    </row>
    <row r="128" spans="1:51" x14ac:dyDescent="0.2">
      <c r="A128" s="41" t="s">
        <v>28</v>
      </c>
      <c r="B128" s="41" t="s">
        <v>29</v>
      </c>
      <c r="C128" s="41" t="s">
        <v>39</v>
      </c>
      <c r="D128" s="41" t="s">
        <v>32</v>
      </c>
      <c r="E128" s="41" t="s">
        <v>37</v>
      </c>
      <c r="F128" s="42">
        <v>7.175925925925927E-4</v>
      </c>
      <c r="G128" s="41">
        <v>2</v>
      </c>
      <c r="H128" s="41">
        <v>2</v>
      </c>
      <c r="I128" s="41">
        <v>2</v>
      </c>
      <c r="J128" s="41">
        <v>0</v>
      </c>
      <c r="K128" s="41">
        <v>0</v>
      </c>
      <c r="L128" s="41">
        <v>1</v>
      </c>
      <c r="M128" s="41">
        <v>1</v>
      </c>
      <c r="N128" s="41">
        <v>1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1</v>
      </c>
      <c r="U128" s="41">
        <v>0</v>
      </c>
      <c r="V128" s="41">
        <v>0</v>
      </c>
      <c r="W128" s="41">
        <v>1</v>
      </c>
      <c r="X128" s="41">
        <v>0</v>
      </c>
      <c r="Y128" s="41">
        <v>1</v>
      </c>
      <c r="Z128" s="41">
        <v>0</v>
      </c>
      <c r="AA128" s="41">
        <v>0</v>
      </c>
      <c r="AB128" s="41">
        <v>0</v>
      </c>
      <c r="AC128" s="41">
        <v>0</v>
      </c>
      <c r="AD128" s="43">
        <v>0.5</v>
      </c>
      <c r="AE128" s="43">
        <v>0</v>
      </c>
      <c r="AF128" s="43">
        <v>0</v>
      </c>
      <c r="AG128" s="43">
        <v>0</v>
      </c>
      <c r="AH128" s="44">
        <v>1</v>
      </c>
      <c r="AI128" s="43">
        <v>0</v>
      </c>
      <c r="AJ128" s="43">
        <v>0</v>
      </c>
      <c r="AK128" s="43">
        <v>0</v>
      </c>
      <c r="AL128" s="43">
        <v>0</v>
      </c>
      <c r="AM128" s="44">
        <v>0</v>
      </c>
      <c r="AN128" s="44">
        <v>1</v>
      </c>
      <c r="AO128" s="43">
        <v>0.5</v>
      </c>
      <c r="AP128" s="43">
        <v>1</v>
      </c>
      <c r="AQ128" s="44">
        <v>0</v>
      </c>
      <c r="AR128" s="45">
        <v>0</v>
      </c>
      <c r="AS128" s="44">
        <v>0</v>
      </c>
      <c r="AT128" s="43">
        <v>0</v>
      </c>
      <c r="AU128" s="43">
        <v>1</v>
      </c>
      <c r="AV128" s="44">
        <v>0</v>
      </c>
      <c r="AW128" s="45">
        <v>0</v>
      </c>
      <c r="AX128" s="44">
        <v>0</v>
      </c>
      <c r="AY128" s="40">
        <v>3</v>
      </c>
    </row>
    <row r="129" spans="1:51" x14ac:dyDescent="0.2">
      <c r="A129" s="41" t="s">
        <v>39</v>
      </c>
      <c r="B129" s="41" t="s">
        <v>32</v>
      </c>
      <c r="C129" s="41" t="s">
        <v>37</v>
      </c>
      <c r="D129" s="41" t="s">
        <v>34</v>
      </c>
      <c r="E129" s="41" t="s">
        <v>35</v>
      </c>
      <c r="F129" s="42">
        <v>7.175925925925927E-4</v>
      </c>
      <c r="G129" s="41">
        <v>1</v>
      </c>
      <c r="H129" s="41">
        <v>2</v>
      </c>
      <c r="I129" s="41">
        <v>2</v>
      </c>
      <c r="J129" s="41">
        <v>0</v>
      </c>
      <c r="K129" s="41">
        <v>0</v>
      </c>
      <c r="L129" s="41">
        <v>1</v>
      </c>
      <c r="M129" s="41">
        <v>1</v>
      </c>
      <c r="N129" s="41">
        <v>1</v>
      </c>
      <c r="O129" s="41">
        <v>0</v>
      </c>
      <c r="P129" s="41">
        <v>0</v>
      </c>
      <c r="Q129" s="41">
        <v>0</v>
      </c>
      <c r="R129" s="41">
        <v>0</v>
      </c>
      <c r="S129" s="41">
        <v>1</v>
      </c>
      <c r="T129" s="41">
        <v>2</v>
      </c>
      <c r="U129" s="41">
        <v>0</v>
      </c>
      <c r="V129" s="41">
        <v>0</v>
      </c>
      <c r="W129" s="41">
        <v>2</v>
      </c>
      <c r="X129" s="41">
        <v>0</v>
      </c>
      <c r="Y129" s="41">
        <v>0</v>
      </c>
      <c r="Z129" s="41">
        <v>0</v>
      </c>
      <c r="AA129" s="41">
        <v>1</v>
      </c>
      <c r="AB129" s="41">
        <v>0</v>
      </c>
      <c r="AC129" s="41">
        <v>2</v>
      </c>
      <c r="AD129" s="43">
        <v>0.5</v>
      </c>
      <c r="AE129" s="43">
        <v>0</v>
      </c>
      <c r="AF129" s="43">
        <v>0</v>
      </c>
      <c r="AG129" s="43">
        <v>0</v>
      </c>
      <c r="AH129" s="44">
        <v>1</v>
      </c>
      <c r="AI129" s="43">
        <v>0</v>
      </c>
      <c r="AJ129" s="43">
        <v>0</v>
      </c>
      <c r="AK129" s="43">
        <v>0</v>
      </c>
      <c r="AL129" s="43">
        <v>2</v>
      </c>
      <c r="AM129" s="44">
        <v>0.5</v>
      </c>
      <c r="AN129" s="44">
        <v>0.5</v>
      </c>
      <c r="AO129" s="43">
        <v>0.5</v>
      </c>
      <c r="AP129" s="43">
        <v>1</v>
      </c>
      <c r="AQ129" s="44">
        <v>0</v>
      </c>
      <c r="AR129" s="45">
        <v>0</v>
      </c>
      <c r="AS129" s="44">
        <v>0</v>
      </c>
      <c r="AT129" s="43">
        <v>0.34720000000000001</v>
      </c>
      <c r="AU129" s="43">
        <v>1</v>
      </c>
      <c r="AV129" s="44">
        <v>0</v>
      </c>
      <c r="AW129" s="45">
        <v>0</v>
      </c>
      <c r="AX129" s="44">
        <v>0</v>
      </c>
      <c r="AY129" s="40">
        <v>4</v>
      </c>
    </row>
    <row r="130" spans="1:51" x14ac:dyDescent="0.2">
      <c r="A130" s="41" t="s">
        <v>28</v>
      </c>
      <c r="B130" s="41" t="s">
        <v>30</v>
      </c>
      <c r="C130" s="41" t="s">
        <v>31</v>
      </c>
      <c r="D130" s="41" t="s">
        <v>32</v>
      </c>
      <c r="E130" s="41" t="s">
        <v>35</v>
      </c>
      <c r="F130" s="42">
        <v>7.0601851851851847E-4</v>
      </c>
      <c r="G130" s="41">
        <v>3</v>
      </c>
      <c r="H130" s="41">
        <v>5</v>
      </c>
      <c r="I130" s="41">
        <v>3</v>
      </c>
      <c r="J130" s="41">
        <v>0</v>
      </c>
      <c r="K130" s="41">
        <v>0</v>
      </c>
      <c r="L130" s="41">
        <v>1</v>
      </c>
      <c r="M130" s="41">
        <v>0</v>
      </c>
      <c r="N130" s="41">
        <v>1</v>
      </c>
      <c r="O130" s="41">
        <v>1</v>
      </c>
      <c r="P130" s="41">
        <v>0</v>
      </c>
      <c r="Q130" s="41">
        <v>1</v>
      </c>
      <c r="R130" s="41">
        <v>2</v>
      </c>
      <c r="S130" s="41">
        <v>2</v>
      </c>
      <c r="T130" s="41">
        <v>2</v>
      </c>
      <c r="U130" s="41">
        <v>0</v>
      </c>
      <c r="V130" s="41">
        <v>1</v>
      </c>
      <c r="W130" s="41">
        <v>1</v>
      </c>
      <c r="X130" s="41">
        <v>1</v>
      </c>
      <c r="Y130" s="41">
        <v>1</v>
      </c>
      <c r="Z130" s="41">
        <v>0</v>
      </c>
      <c r="AA130" s="41">
        <v>1</v>
      </c>
      <c r="AB130" s="41">
        <v>1</v>
      </c>
      <c r="AC130" s="41">
        <v>0</v>
      </c>
      <c r="AD130" s="43">
        <v>0.75</v>
      </c>
      <c r="AE130" s="43">
        <v>0</v>
      </c>
      <c r="AF130" s="43">
        <v>0</v>
      </c>
      <c r="AG130" s="43">
        <v>1</v>
      </c>
      <c r="AH130" s="44">
        <v>1.67</v>
      </c>
      <c r="AI130" s="43">
        <v>0.33329999999999999</v>
      </c>
      <c r="AJ130" s="43">
        <v>0</v>
      </c>
      <c r="AK130" s="43">
        <v>0.5</v>
      </c>
      <c r="AL130" s="43">
        <v>0</v>
      </c>
      <c r="AM130" s="44">
        <v>1</v>
      </c>
      <c r="AN130" s="44">
        <v>0.67</v>
      </c>
      <c r="AO130" s="43">
        <v>0.86809999999999998</v>
      </c>
      <c r="AP130" s="43">
        <v>1</v>
      </c>
      <c r="AQ130" s="44">
        <v>0</v>
      </c>
      <c r="AR130" s="45">
        <v>1</v>
      </c>
      <c r="AS130" s="44">
        <v>0.33</v>
      </c>
      <c r="AT130" s="43">
        <v>0.33329999999999999</v>
      </c>
      <c r="AU130" s="43">
        <v>0.5</v>
      </c>
      <c r="AV130" s="44">
        <v>0</v>
      </c>
      <c r="AW130" s="45">
        <v>1</v>
      </c>
      <c r="AX130" s="44">
        <v>0.5</v>
      </c>
      <c r="AY130" s="40">
        <v>5</v>
      </c>
    </row>
    <row r="131" spans="1:51" x14ac:dyDescent="0.2">
      <c r="A131" s="41" t="s">
        <v>28</v>
      </c>
      <c r="B131" s="41" t="s">
        <v>31</v>
      </c>
      <c r="C131" s="41" t="s">
        <v>32</v>
      </c>
      <c r="D131" s="41" t="s">
        <v>42</v>
      </c>
      <c r="E131" s="41" t="s">
        <v>43</v>
      </c>
      <c r="F131" s="42">
        <v>7.0601851851851847E-4</v>
      </c>
      <c r="G131" s="41">
        <v>0</v>
      </c>
      <c r="H131" s="41">
        <v>3</v>
      </c>
      <c r="I131" s="41">
        <v>1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1</v>
      </c>
      <c r="P131" s="41">
        <v>0</v>
      </c>
      <c r="Q131" s="41">
        <v>1</v>
      </c>
      <c r="R131" s="41">
        <v>0</v>
      </c>
      <c r="S131" s="41">
        <v>3</v>
      </c>
      <c r="T131" s="41">
        <v>0</v>
      </c>
      <c r="U131" s="41">
        <v>0</v>
      </c>
      <c r="V131" s="41">
        <v>0</v>
      </c>
      <c r="W131" s="41">
        <v>0</v>
      </c>
      <c r="X131" s="41">
        <v>0</v>
      </c>
      <c r="Y131" s="41">
        <v>0</v>
      </c>
      <c r="Z131" s="41">
        <v>1</v>
      </c>
      <c r="AA131" s="41">
        <v>0</v>
      </c>
      <c r="AB131" s="41">
        <v>1</v>
      </c>
      <c r="AC131" s="41">
        <v>0</v>
      </c>
      <c r="AD131" s="43">
        <v>1.5</v>
      </c>
      <c r="AE131" s="43">
        <v>0</v>
      </c>
      <c r="AF131" s="43">
        <v>0</v>
      </c>
      <c r="AG131" s="43">
        <v>0</v>
      </c>
      <c r="AH131" s="44">
        <v>3</v>
      </c>
      <c r="AI131" s="43">
        <v>1.5</v>
      </c>
      <c r="AJ131" s="43">
        <v>0</v>
      </c>
      <c r="AK131" s="43">
        <v>0</v>
      </c>
      <c r="AL131" s="43">
        <v>0</v>
      </c>
      <c r="AM131" s="44">
        <v>0</v>
      </c>
      <c r="AN131" s="44">
        <v>3</v>
      </c>
      <c r="AO131" s="43">
        <v>1.5</v>
      </c>
      <c r="AP131" s="43">
        <v>0</v>
      </c>
      <c r="AQ131" s="44">
        <v>0</v>
      </c>
      <c r="AR131" s="45">
        <v>1</v>
      </c>
      <c r="AS131" s="44">
        <v>1</v>
      </c>
      <c r="AT131" s="43">
        <v>1.5</v>
      </c>
      <c r="AU131" s="43">
        <v>0</v>
      </c>
      <c r="AV131" s="44">
        <v>0</v>
      </c>
      <c r="AW131" s="45">
        <v>1</v>
      </c>
      <c r="AX131" s="44">
        <v>0</v>
      </c>
      <c r="AY131" s="40">
        <v>1</v>
      </c>
    </row>
    <row r="132" spans="1:51" x14ac:dyDescent="0.2">
      <c r="A132" s="41" t="s">
        <v>29</v>
      </c>
      <c r="B132" s="41" t="s">
        <v>30</v>
      </c>
      <c r="C132" s="41" t="s">
        <v>40</v>
      </c>
      <c r="D132" s="41" t="s">
        <v>38</v>
      </c>
      <c r="E132" s="41" t="s">
        <v>35</v>
      </c>
      <c r="F132" s="42">
        <v>7.0601851851851847E-4</v>
      </c>
      <c r="G132" s="41">
        <v>0</v>
      </c>
      <c r="H132" s="41">
        <v>0</v>
      </c>
      <c r="I132" s="41">
        <v>3</v>
      </c>
      <c r="J132" s="41">
        <v>2</v>
      </c>
      <c r="K132" s="41">
        <v>0</v>
      </c>
      <c r="L132" s="41">
        <v>1</v>
      </c>
      <c r="M132" s="41">
        <v>0</v>
      </c>
      <c r="N132" s="41">
        <v>1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2</v>
      </c>
      <c r="U132" s="41">
        <v>0</v>
      </c>
      <c r="V132" s="41">
        <v>0</v>
      </c>
      <c r="W132" s="41">
        <v>2</v>
      </c>
      <c r="X132" s="41">
        <v>0</v>
      </c>
      <c r="Y132" s="41">
        <v>1</v>
      </c>
      <c r="Z132" s="41">
        <v>0</v>
      </c>
      <c r="AA132" s="41">
        <v>1</v>
      </c>
      <c r="AB132" s="41">
        <v>0</v>
      </c>
      <c r="AC132" s="41">
        <v>0</v>
      </c>
      <c r="AD132" s="43">
        <v>0</v>
      </c>
      <c r="AE132" s="43">
        <v>0.66669999999999996</v>
      </c>
      <c r="AF132" s="43">
        <v>0</v>
      </c>
      <c r="AG132" s="43">
        <v>0</v>
      </c>
      <c r="AH132" s="44">
        <v>0</v>
      </c>
      <c r="AI132" s="43">
        <v>0</v>
      </c>
      <c r="AJ132" s="43">
        <v>0</v>
      </c>
      <c r="AK132" s="43">
        <v>0</v>
      </c>
      <c r="AL132" s="43">
        <v>0</v>
      </c>
      <c r="AM132" s="44">
        <v>0</v>
      </c>
      <c r="AN132" s="44">
        <v>0</v>
      </c>
      <c r="AO132" s="43">
        <v>0</v>
      </c>
      <c r="AP132" s="43">
        <v>1</v>
      </c>
      <c r="AQ132" s="44">
        <v>0</v>
      </c>
      <c r="AR132" s="45">
        <v>0</v>
      </c>
      <c r="AS132" s="44">
        <v>0</v>
      </c>
      <c r="AT132" s="43">
        <v>0</v>
      </c>
      <c r="AU132" s="43">
        <v>1</v>
      </c>
      <c r="AV132" s="44">
        <v>0</v>
      </c>
      <c r="AW132" s="45">
        <v>0</v>
      </c>
      <c r="AX132" s="44">
        <v>0</v>
      </c>
      <c r="AY132" s="40">
        <v>5</v>
      </c>
    </row>
    <row r="133" spans="1:51" x14ac:dyDescent="0.2">
      <c r="A133" s="41" t="s">
        <v>28</v>
      </c>
      <c r="B133" s="41" t="s">
        <v>39</v>
      </c>
      <c r="C133" s="41" t="s">
        <v>32</v>
      </c>
      <c r="D133" s="41" t="s">
        <v>38</v>
      </c>
      <c r="E133" s="41" t="s">
        <v>42</v>
      </c>
      <c r="F133" s="42">
        <v>6.5972222222222213E-4</v>
      </c>
      <c r="G133" s="41">
        <v>-2</v>
      </c>
      <c r="H133" s="41">
        <v>2</v>
      </c>
      <c r="I133" s="41">
        <v>1</v>
      </c>
      <c r="J133" s="41">
        <v>0</v>
      </c>
      <c r="K133" s="41">
        <v>1</v>
      </c>
      <c r="L133" s="41">
        <v>0</v>
      </c>
      <c r="M133" s="41">
        <v>1</v>
      </c>
      <c r="N133" s="41">
        <v>0</v>
      </c>
      <c r="O133" s="41">
        <v>0</v>
      </c>
      <c r="P133" s="41">
        <v>1</v>
      </c>
      <c r="Q133" s="41">
        <v>0</v>
      </c>
      <c r="R133" s="41">
        <v>0</v>
      </c>
      <c r="S133" s="41">
        <v>4</v>
      </c>
      <c r="T133" s="41">
        <v>3</v>
      </c>
      <c r="U133" s="41">
        <v>1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4</v>
      </c>
      <c r="AD133" s="43">
        <v>0.5</v>
      </c>
      <c r="AE133" s="43">
        <v>0</v>
      </c>
      <c r="AF133" s="43">
        <v>1</v>
      </c>
      <c r="AG133" s="43">
        <v>0</v>
      </c>
      <c r="AH133" s="44">
        <v>2</v>
      </c>
      <c r="AI133" s="43">
        <v>0</v>
      </c>
      <c r="AJ133" s="43">
        <v>0.33329999999999999</v>
      </c>
      <c r="AK133" s="43">
        <v>0</v>
      </c>
      <c r="AL133" s="43">
        <v>0</v>
      </c>
      <c r="AM133" s="44">
        <v>1.33</v>
      </c>
      <c r="AN133" s="44">
        <v>0.67</v>
      </c>
      <c r="AO133" s="43">
        <v>0.5</v>
      </c>
      <c r="AP133" s="43">
        <v>0</v>
      </c>
      <c r="AQ133" s="44">
        <v>0</v>
      </c>
      <c r="AR133" s="45">
        <v>0</v>
      </c>
      <c r="AS133" s="44">
        <v>0</v>
      </c>
      <c r="AT133" s="43">
        <v>2.2726999999999999</v>
      </c>
      <c r="AU133" s="43">
        <v>0</v>
      </c>
      <c r="AV133" s="44">
        <v>0</v>
      </c>
      <c r="AW133" s="45">
        <v>0</v>
      </c>
      <c r="AX133" s="44">
        <v>0</v>
      </c>
      <c r="AY133" s="40">
        <v>4</v>
      </c>
    </row>
    <row r="134" spans="1:51" x14ac:dyDescent="0.2">
      <c r="A134" s="41" t="s">
        <v>39</v>
      </c>
      <c r="B134" s="41" t="s">
        <v>40</v>
      </c>
      <c r="C134" s="41" t="s">
        <v>33</v>
      </c>
      <c r="D134" s="41" t="s">
        <v>37</v>
      </c>
      <c r="E134" s="41" t="s">
        <v>35</v>
      </c>
      <c r="F134" s="42">
        <v>6.5972222222222213E-4</v>
      </c>
      <c r="G134" s="41">
        <v>-1</v>
      </c>
      <c r="H134" s="41">
        <v>0</v>
      </c>
      <c r="I134" s="41">
        <v>2</v>
      </c>
      <c r="J134" s="41">
        <v>1</v>
      </c>
      <c r="K134" s="41">
        <v>0</v>
      </c>
      <c r="L134" s="41">
        <v>1</v>
      </c>
      <c r="M134" s="41">
        <v>0</v>
      </c>
      <c r="N134" s="41">
        <v>0</v>
      </c>
      <c r="O134" s="41">
        <v>0</v>
      </c>
      <c r="P134" s="41">
        <v>1</v>
      </c>
      <c r="Q134" s="41">
        <v>0</v>
      </c>
      <c r="R134" s="41">
        <v>0</v>
      </c>
      <c r="S134" s="41">
        <v>1</v>
      </c>
      <c r="T134" s="41">
        <v>2</v>
      </c>
      <c r="U134" s="41">
        <v>0</v>
      </c>
      <c r="V134" s="41">
        <v>0</v>
      </c>
      <c r="W134" s="41">
        <v>2</v>
      </c>
      <c r="X134" s="41">
        <v>0</v>
      </c>
      <c r="Y134" s="41">
        <v>1</v>
      </c>
      <c r="Z134" s="41">
        <v>0</v>
      </c>
      <c r="AA134" s="41">
        <v>0</v>
      </c>
      <c r="AB134" s="41">
        <v>0</v>
      </c>
      <c r="AC134" s="41">
        <v>2</v>
      </c>
      <c r="AD134" s="43">
        <v>0</v>
      </c>
      <c r="AE134" s="43">
        <v>0.5</v>
      </c>
      <c r="AF134" s="43">
        <v>0</v>
      </c>
      <c r="AG134" s="43">
        <v>0</v>
      </c>
      <c r="AH134" s="44">
        <v>0</v>
      </c>
      <c r="AI134" s="43">
        <v>0</v>
      </c>
      <c r="AJ134" s="43">
        <v>0</v>
      </c>
      <c r="AK134" s="43">
        <v>0</v>
      </c>
      <c r="AL134" s="43">
        <v>2</v>
      </c>
      <c r="AM134" s="44">
        <v>0.5</v>
      </c>
      <c r="AN134" s="44">
        <v>-0.5</v>
      </c>
      <c r="AO134" s="43">
        <v>0</v>
      </c>
      <c r="AP134" s="43">
        <v>1</v>
      </c>
      <c r="AQ134" s="44">
        <v>0</v>
      </c>
      <c r="AR134" s="45">
        <v>0</v>
      </c>
      <c r="AS134" s="44">
        <v>0</v>
      </c>
      <c r="AT134" s="43">
        <v>0.34720000000000001</v>
      </c>
      <c r="AU134" s="43">
        <v>1</v>
      </c>
      <c r="AV134" s="44">
        <v>0</v>
      </c>
      <c r="AW134" s="45">
        <v>0</v>
      </c>
      <c r="AX134" s="44">
        <v>0</v>
      </c>
      <c r="AY134" s="40">
        <v>4</v>
      </c>
    </row>
    <row r="135" spans="1:51" x14ac:dyDescent="0.2">
      <c r="A135" s="41" t="s">
        <v>28</v>
      </c>
      <c r="B135" s="41" t="s">
        <v>29</v>
      </c>
      <c r="C135" s="41" t="s">
        <v>39</v>
      </c>
      <c r="D135" s="41" t="s">
        <v>37</v>
      </c>
      <c r="E135" s="41" t="s">
        <v>34</v>
      </c>
      <c r="F135" s="42">
        <v>6.5972222222222213E-4</v>
      </c>
      <c r="G135" s="41">
        <v>-1</v>
      </c>
      <c r="H135" s="41">
        <v>2</v>
      </c>
      <c r="I135" s="41">
        <v>1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0</v>
      </c>
      <c r="R135" s="41">
        <v>2</v>
      </c>
      <c r="S135" s="41">
        <v>3</v>
      </c>
      <c r="T135" s="41">
        <v>1</v>
      </c>
      <c r="U135" s="41">
        <v>0</v>
      </c>
      <c r="V135" s="41">
        <v>0</v>
      </c>
      <c r="W135" s="41">
        <v>0</v>
      </c>
      <c r="X135" s="41">
        <v>0</v>
      </c>
      <c r="Y135" s="41">
        <v>0</v>
      </c>
      <c r="Z135" s="41">
        <v>1</v>
      </c>
      <c r="AA135" s="41">
        <v>0</v>
      </c>
      <c r="AB135" s="41">
        <v>0</v>
      </c>
      <c r="AC135" s="41">
        <v>0</v>
      </c>
      <c r="AD135" s="43">
        <v>0</v>
      </c>
      <c r="AE135" s="43">
        <v>0</v>
      </c>
      <c r="AF135" s="43">
        <v>0</v>
      </c>
      <c r="AG135" s="43">
        <v>0</v>
      </c>
      <c r="AH135" s="44">
        <v>2</v>
      </c>
      <c r="AI135" s="43">
        <v>1.5</v>
      </c>
      <c r="AJ135" s="43">
        <v>0</v>
      </c>
      <c r="AK135" s="43">
        <v>0</v>
      </c>
      <c r="AL135" s="43">
        <v>0</v>
      </c>
      <c r="AM135" s="44">
        <v>3</v>
      </c>
      <c r="AN135" s="44">
        <v>-1</v>
      </c>
      <c r="AO135" s="43">
        <v>1.1364000000000001</v>
      </c>
      <c r="AP135" s="43">
        <v>0</v>
      </c>
      <c r="AQ135" s="44">
        <v>0</v>
      </c>
      <c r="AR135" s="45">
        <v>0</v>
      </c>
      <c r="AS135" s="44">
        <v>0</v>
      </c>
      <c r="AT135" s="43">
        <v>1.5</v>
      </c>
      <c r="AU135" s="43">
        <v>0</v>
      </c>
      <c r="AV135" s="44">
        <v>0</v>
      </c>
      <c r="AW135" s="45">
        <v>0</v>
      </c>
      <c r="AX135" s="44">
        <v>0</v>
      </c>
      <c r="AY135" s="40">
        <v>2</v>
      </c>
    </row>
    <row r="136" spans="1:51" x14ac:dyDescent="0.2">
      <c r="A136" s="41" t="s">
        <v>28</v>
      </c>
      <c r="B136" s="41" t="s">
        <v>39</v>
      </c>
      <c r="C136" s="41" t="s">
        <v>40</v>
      </c>
      <c r="D136" s="41" t="s">
        <v>37</v>
      </c>
      <c r="E136" s="41" t="s">
        <v>35</v>
      </c>
      <c r="F136" s="42">
        <v>6.4814814814814813E-4</v>
      </c>
      <c r="G136" s="41">
        <v>-2</v>
      </c>
      <c r="H136" s="41">
        <v>0</v>
      </c>
      <c r="I136" s="41">
        <v>2</v>
      </c>
      <c r="J136" s="41">
        <v>1</v>
      </c>
      <c r="K136" s="41">
        <v>0</v>
      </c>
      <c r="L136" s="41">
        <v>1</v>
      </c>
      <c r="M136" s="41">
        <v>0</v>
      </c>
      <c r="N136" s="41">
        <v>0</v>
      </c>
      <c r="O136" s="41">
        <v>0</v>
      </c>
      <c r="P136" s="41">
        <v>1</v>
      </c>
      <c r="Q136" s="41">
        <v>0</v>
      </c>
      <c r="R136" s="41">
        <v>0</v>
      </c>
      <c r="S136" s="41">
        <v>2</v>
      </c>
      <c r="T136" s="41">
        <v>2</v>
      </c>
      <c r="U136" s="41">
        <v>0</v>
      </c>
      <c r="V136" s="41">
        <v>1</v>
      </c>
      <c r="W136" s="41">
        <v>1</v>
      </c>
      <c r="X136" s="41">
        <v>1</v>
      </c>
      <c r="Y136" s="41">
        <v>2</v>
      </c>
      <c r="Z136" s="41">
        <v>0</v>
      </c>
      <c r="AA136" s="41">
        <v>0</v>
      </c>
      <c r="AB136" s="41">
        <v>0</v>
      </c>
      <c r="AC136" s="41">
        <v>0</v>
      </c>
      <c r="AD136" s="43">
        <v>0</v>
      </c>
      <c r="AE136" s="43">
        <v>0.5</v>
      </c>
      <c r="AF136" s="43">
        <v>0</v>
      </c>
      <c r="AG136" s="43">
        <v>0</v>
      </c>
      <c r="AH136" s="44">
        <v>0</v>
      </c>
      <c r="AI136" s="43">
        <v>0.33329999999999999</v>
      </c>
      <c r="AJ136" s="43">
        <v>0</v>
      </c>
      <c r="AK136" s="43">
        <v>0.5</v>
      </c>
      <c r="AL136" s="43">
        <v>0</v>
      </c>
      <c r="AM136" s="44">
        <v>1</v>
      </c>
      <c r="AN136" s="44">
        <v>-1</v>
      </c>
      <c r="AO136" s="43">
        <v>0</v>
      </c>
      <c r="AP136" s="43">
        <v>1</v>
      </c>
      <c r="AQ136" s="44">
        <v>0</v>
      </c>
      <c r="AR136" s="45">
        <v>0</v>
      </c>
      <c r="AS136" s="44">
        <v>0</v>
      </c>
      <c r="AT136" s="43">
        <v>0.33329999999999999</v>
      </c>
      <c r="AU136" s="43">
        <v>0.5</v>
      </c>
      <c r="AV136" s="44">
        <v>0</v>
      </c>
      <c r="AW136" s="45">
        <v>0</v>
      </c>
      <c r="AX136" s="44">
        <v>0</v>
      </c>
      <c r="AY136" s="40">
        <v>4</v>
      </c>
    </row>
    <row r="137" spans="1:51" x14ac:dyDescent="0.2">
      <c r="A137" s="41" t="s">
        <v>28</v>
      </c>
      <c r="B137" s="41" t="s">
        <v>30</v>
      </c>
      <c r="C137" s="41" t="s">
        <v>40</v>
      </c>
      <c r="D137" s="41" t="s">
        <v>37</v>
      </c>
      <c r="E137" s="41" t="s">
        <v>34</v>
      </c>
      <c r="F137" s="42">
        <v>6.134259259259259E-4</v>
      </c>
      <c r="G137" s="41">
        <v>-3</v>
      </c>
      <c r="H137" s="41">
        <v>0</v>
      </c>
      <c r="I137" s="41">
        <v>1</v>
      </c>
      <c r="J137" s="41">
        <v>1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3</v>
      </c>
      <c r="T137" s="41">
        <v>2</v>
      </c>
      <c r="U137" s="41">
        <v>0</v>
      </c>
      <c r="V137" s="41">
        <v>0</v>
      </c>
      <c r="W137" s="41">
        <v>1</v>
      </c>
      <c r="X137" s="41">
        <v>1</v>
      </c>
      <c r="Y137" s="41">
        <v>1</v>
      </c>
      <c r="Z137" s="41">
        <v>0</v>
      </c>
      <c r="AA137" s="41">
        <v>0</v>
      </c>
      <c r="AB137" s="41">
        <v>1</v>
      </c>
      <c r="AC137" s="41">
        <v>1</v>
      </c>
      <c r="AD137" s="43">
        <v>0</v>
      </c>
      <c r="AE137" s="43">
        <v>1</v>
      </c>
      <c r="AF137" s="43">
        <v>0</v>
      </c>
      <c r="AG137" s="43">
        <v>0</v>
      </c>
      <c r="AH137" s="44">
        <v>0</v>
      </c>
      <c r="AI137" s="43">
        <v>0.5</v>
      </c>
      <c r="AJ137" s="43">
        <v>0</v>
      </c>
      <c r="AK137" s="43">
        <v>0</v>
      </c>
      <c r="AL137" s="43">
        <v>0.5</v>
      </c>
      <c r="AM137" s="44">
        <v>1.5</v>
      </c>
      <c r="AN137" s="44">
        <v>-1.5</v>
      </c>
      <c r="AO137" s="43">
        <v>0</v>
      </c>
      <c r="AP137" s="43">
        <v>0</v>
      </c>
      <c r="AQ137" s="44">
        <v>0</v>
      </c>
      <c r="AR137" s="45">
        <v>0</v>
      </c>
      <c r="AS137" s="44">
        <v>0</v>
      </c>
      <c r="AT137" s="43">
        <v>0.67569999999999997</v>
      </c>
      <c r="AU137" s="43">
        <v>1</v>
      </c>
      <c r="AV137" s="44">
        <v>0</v>
      </c>
      <c r="AW137" s="45">
        <v>1</v>
      </c>
      <c r="AX137" s="44">
        <v>0.5</v>
      </c>
      <c r="AY137" s="40">
        <v>3</v>
      </c>
    </row>
    <row r="138" spans="1:51" x14ac:dyDescent="0.2">
      <c r="A138" s="41" t="s">
        <v>31</v>
      </c>
      <c r="B138" s="41" t="s">
        <v>32</v>
      </c>
      <c r="C138" s="41" t="s">
        <v>42</v>
      </c>
      <c r="D138" s="41" t="s">
        <v>41</v>
      </c>
      <c r="E138" s="41" t="s">
        <v>43</v>
      </c>
      <c r="F138" s="42">
        <v>6.134259259259259E-4</v>
      </c>
      <c r="G138" s="41">
        <v>2</v>
      </c>
      <c r="H138" s="41">
        <v>3</v>
      </c>
      <c r="I138" s="41">
        <v>1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1</v>
      </c>
      <c r="P138" s="41">
        <v>0</v>
      </c>
      <c r="Q138" s="41">
        <v>1</v>
      </c>
      <c r="R138" s="41">
        <v>0</v>
      </c>
      <c r="S138" s="41">
        <v>1</v>
      </c>
      <c r="T138" s="41">
        <v>2</v>
      </c>
      <c r="U138" s="41">
        <v>0</v>
      </c>
      <c r="V138" s="41">
        <v>0</v>
      </c>
      <c r="W138" s="41">
        <v>1</v>
      </c>
      <c r="X138" s="41">
        <v>0</v>
      </c>
      <c r="Y138" s="41">
        <v>1</v>
      </c>
      <c r="Z138" s="41">
        <v>0</v>
      </c>
      <c r="AA138" s="41">
        <v>0</v>
      </c>
      <c r="AB138" s="41">
        <v>0</v>
      </c>
      <c r="AC138" s="41">
        <v>2</v>
      </c>
      <c r="AD138" s="43">
        <v>1.5</v>
      </c>
      <c r="AE138" s="43">
        <v>0</v>
      </c>
      <c r="AF138" s="43">
        <v>0</v>
      </c>
      <c r="AG138" s="43">
        <v>0</v>
      </c>
      <c r="AH138" s="44">
        <v>3</v>
      </c>
      <c r="AI138" s="43">
        <v>0</v>
      </c>
      <c r="AJ138" s="43">
        <v>0</v>
      </c>
      <c r="AK138" s="43">
        <v>0</v>
      </c>
      <c r="AL138" s="43">
        <v>2</v>
      </c>
      <c r="AM138" s="44">
        <v>0.5</v>
      </c>
      <c r="AN138" s="44">
        <v>2.5</v>
      </c>
      <c r="AO138" s="43">
        <v>1.5</v>
      </c>
      <c r="AP138" s="43">
        <v>0</v>
      </c>
      <c r="AQ138" s="44">
        <v>0</v>
      </c>
      <c r="AR138" s="45">
        <v>1</v>
      </c>
      <c r="AS138" s="44">
        <v>1</v>
      </c>
      <c r="AT138" s="43">
        <v>0.34720000000000001</v>
      </c>
      <c r="AU138" s="43">
        <v>1</v>
      </c>
      <c r="AV138" s="44">
        <v>0</v>
      </c>
      <c r="AW138" s="45">
        <v>0</v>
      </c>
      <c r="AX138" s="44">
        <v>0</v>
      </c>
      <c r="AY138" s="40">
        <v>3</v>
      </c>
    </row>
    <row r="139" spans="1:51" x14ac:dyDescent="0.2">
      <c r="A139" s="41" t="s">
        <v>28</v>
      </c>
      <c r="B139" s="41" t="s">
        <v>30</v>
      </c>
      <c r="C139" s="41" t="s">
        <v>31</v>
      </c>
      <c r="D139" s="41" t="s">
        <v>33</v>
      </c>
      <c r="E139" s="41" t="s">
        <v>35</v>
      </c>
      <c r="F139" s="42">
        <v>6.134259259259259E-4</v>
      </c>
      <c r="G139" s="41">
        <v>0</v>
      </c>
      <c r="H139" s="41">
        <v>0</v>
      </c>
      <c r="I139" s="41">
        <v>1</v>
      </c>
      <c r="J139" s="41">
        <v>0</v>
      </c>
      <c r="K139" s="41">
        <v>0</v>
      </c>
      <c r="L139" s="41">
        <v>1</v>
      </c>
      <c r="M139" s="41">
        <v>0</v>
      </c>
      <c r="N139" s="41">
        <v>0</v>
      </c>
      <c r="O139" s="41">
        <v>0</v>
      </c>
      <c r="P139" s="41">
        <v>1</v>
      </c>
      <c r="Q139" s="41">
        <v>0</v>
      </c>
      <c r="R139" s="41">
        <v>0</v>
      </c>
      <c r="S139" s="41">
        <v>0</v>
      </c>
      <c r="T139" s="41">
        <v>2</v>
      </c>
      <c r="U139" s="41">
        <v>0</v>
      </c>
      <c r="V139" s="41">
        <v>0</v>
      </c>
      <c r="W139" s="41">
        <v>2</v>
      </c>
      <c r="X139" s="41">
        <v>0</v>
      </c>
      <c r="Y139" s="41">
        <v>1</v>
      </c>
      <c r="Z139" s="41">
        <v>0</v>
      </c>
      <c r="AA139" s="41">
        <v>1</v>
      </c>
      <c r="AB139" s="41">
        <v>0</v>
      </c>
      <c r="AC139" s="41">
        <v>0</v>
      </c>
      <c r="AD139" s="43">
        <v>0</v>
      </c>
      <c r="AE139" s="43">
        <v>0</v>
      </c>
      <c r="AF139" s="43">
        <v>0</v>
      </c>
      <c r="AG139" s="43">
        <v>0</v>
      </c>
      <c r="AH139" s="44">
        <v>0</v>
      </c>
      <c r="AI139" s="43">
        <v>0</v>
      </c>
      <c r="AJ139" s="43">
        <v>0</v>
      </c>
      <c r="AK139" s="43">
        <v>0</v>
      </c>
      <c r="AL139" s="43">
        <v>0</v>
      </c>
      <c r="AM139" s="44">
        <v>0</v>
      </c>
      <c r="AN139" s="44">
        <v>0</v>
      </c>
      <c r="AO139" s="43">
        <v>0</v>
      </c>
      <c r="AP139" s="43">
        <v>1</v>
      </c>
      <c r="AQ139" s="44">
        <v>0</v>
      </c>
      <c r="AR139" s="45">
        <v>0</v>
      </c>
      <c r="AS139" s="44">
        <v>0</v>
      </c>
      <c r="AT139" s="43">
        <v>0</v>
      </c>
      <c r="AU139" s="43">
        <v>1</v>
      </c>
      <c r="AV139" s="44">
        <v>0</v>
      </c>
      <c r="AW139" s="45">
        <v>0</v>
      </c>
      <c r="AX139" s="44">
        <v>0</v>
      </c>
      <c r="AY139" s="40">
        <v>3</v>
      </c>
    </row>
    <row r="140" spans="1:51" x14ac:dyDescent="0.2">
      <c r="A140" s="41" t="s">
        <v>28</v>
      </c>
      <c r="B140" s="41" t="s">
        <v>30</v>
      </c>
      <c r="C140" s="41" t="s">
        <v>36</v>
      </c>
      <c r="D140" s="41" t="s">
        <v>34</v>
      </c>
      <c r="E140" s="41" t="s">
        <v>41</v>
      </c>
      <c r="F140" s="42">
        <v>5.7870370370370378E-4</v>
      </c>
      <c r="G140" s="41">
        <v>5</v>
      </c>
      <c r="H140" s="41">
        <v>5</v>
      </c>
      <c r="I140" s="41">
        <v>2</v>
      </c>
      <c r="J140" s="41">
        <v>0</v>
      </c>
      <c r="K140" s="41">
        <v>0</v>
      </c>
      <c r="L140" s="41">
        <v>0</v>
      </c>
      <c r="M140" s="41">
        <v>1</v>
      </c>
      <c r="N140" s="41">
        <v>0</v>
      </c>
      <c r="O140" s="41">
        <v>1</v>
      </c>
      <c r="P140" s="41">
        <v>0</v>
      </c>
      <c r="Q140" s="41">
        <v>1</v>
      </c>
      <c r="R140" s="41">
        <v>0</v>
      </c>
      <c r="S140" s="41">
        <v>0</v>
      </c>
      <c r="T140" s="41">
        <v>2</v>
      </c>
      <c r="U140" s="41">
        <v>0</v>
      </c>
      <c r="V140" s="41">
        <v>0</v>
      </c>
      <c r="W140" s="41">
        <v>2</v>
      </c>
      <c r="X140" s="41">
        <v>0</v>
      </c>
      <c r="Y140" s="41">
        <v>0</v>
      </c>
      <c r="Z140" s="41">
        <v>0</v>
      </c>
      <c r="AA140" s="41">
        <v>1</v>
      </c>
      <c r="AB140" s="41">
        <v>0</v>
      </c>
      <c r="AC140" s="41">
        <v>2</v>
      </c>
      <c r="AD140" s="43">
        <v>1.25</v>
      </c>
      <c r="AE140" s="43">
        <v>0</v>
      </c>
      <c r="AF140" s="43">
        <v>0</v>
      </c>
      <c r="AG140" s="43">
        <v>0</v>
      </c>
      <c r="AH140" s="44">
        <v>2.5</v>
      </c>
      <c r="AI140" s="43">
        <v>0</v>
      </c>
      <c r="AJ140" s="43">
        <v>0</v>
      </c>
      <c r="AK140" s="43">
        <v>0</v>
      </c>
      <c r="AL140" s="43">
        <v>2</v>
      </c>
      <c r="AM140" s="44">
        <v>0</v>
      </c>
      <c r="AN140" s="44">
        <v>2.5</v>
      </c>
      <c r="AO140" s="43">
        <v>1.25</v>
      </c>
      <c r="AP140" s="43">
        <v>0</v>
      </c>
      <c r="AQ140" s="44">
        <v>0</v>
      </c>
      <c r="AR140" s="45">
        <v>0.5</v>
      </c>
      <c r="AS140" s="44">
        <v>0.5</v>
      </c>
      <c r="AT140" s="43">
        <v>0</v>
      </c>
      <c r="AU140" s="43">
        <v>1</v>
      </c>
      <c r="AV140" s="44">
        <v>0</v>
      </c>
      <c r="AW140" s="45">
        <v>0</v>
      </c>
      <c r="AX140" s="44">
        <v>0</v>
      </c>
      <c r="AY140" s="40">
        <v>4</v>
      </c>
    </row>
    <row r="141" spans="1:51" x14ac:dyDescent="0.2">
      <c r="A141" s="41" t="s">
        <v>28</v>
      </c>
      <c r="B141" s="41" t="s">
        <v>31</v>
      </c>
      <c r="C141" s="41" t="s">
        <v>39</v>
      </c>
      <c r="D141" s="41" t="s">
        <v>32</v>
      </c>
      <c r="E141" s="41" t="s">
        <v>35</v>
      </c>
      <c r="F141" s="42">
        <v>5.6712962962962956E-4</v>
      </c>
      <c r="G141" s="41">
        <v>2</v>
      </c>
      <c r="H141" s="41">
        <v>2</v>
      </c>
      <c r="I141" s="41">
        <v>1</v>
      </c>
      <c r="J141" s="41">
        <v>0</v>
      </c>
      <c r="K141" s="41">
        <v>0</v>
      </c>
      <c r="L141" s="41">
        <v>0</v>
      </c>
      <c r="M141" s="41">
        <v>1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1</v>
      </c>
      <c r="U141" s="41">
        <v>0</v>
      </c>
      <c r="V141" s="41">
        <v>0</v>
      </c>
      <c r="W141" s="41">
        <v>1</v>
      </c>
      <c r="X141" s="41">
        <v>0</v>
      </c>
      <c r="Y141" s="41">
        <v>1</v>
      </c>
      <c r="Z141" s="41">
        <v>0</v>
      </c>
      <c r="AA141" s="41">
        <v>0</v>
      </c>
      <c r="AB141" s="41">
        <v>0</v>
      </c>
      <c r="AC141" s="41">
        <v>0</v>
      </c>
      <c r="AD141" s="43">
        <v>1</v>
      </c>
      <c r="AE141" s="43">
        <v>0</v>
      </c>
      <c r="AF141" s="43">
        <v>0</v>
      </c>
      <c r="AG141" s="43">
        <v>0</v>
      </c>
      <c r="AH141" s="44">
        <v>2</v>
      </c>
      <c r="AI141" s="43">
        <v>0</v>
      </c>
      <c r="AJ141" s="43">
        <v>0</v>
      </c>
      <c r="AK141" s="43">
        <v>0</v>
      </c>
      <c r="AL141" s="43">
        <v>0</v>
      </c>
      <c r="AM141" s="44">
        <v>0</v>
      </c>
      <c r="AN141" s="44">
        <v>2</v>
      </c>
      <c r="AO141" s="43">
        <v>1</v>
      </c>
      <c r="AP141" s="43">
        <v>0</v>
      </c>
      <c r="AQ141" s="44">
        <v>0</v>
      </c>
      <c r="AR141" s="45">
        <v>0</v>
      </c>
      <c r="AS141" s="44">
        <v>0</v>
      </c>
      <c r="AT141" s="43">
        <v>0</v>
      </c>
      <c r="AU141" s="43">
        <v>1</v>
      </c>
      <c r="AV141" s="44">
        <v>0</v>
      </c>
      <c r="AW141" s="45">
        <v>0</v>
      </c>
      <c r="AX141" s="44">
        <v>0</v>
      </c>
      <c r="AY141" s="40">
        <v>2</v>
      </c>
    </row>
    <row r="142" spans="1:51" x14ac:dyDescent="0.2">
      <c r="A142" s="41" t="s">
        <v>29</v>
      </c>
      <c r="B142" s="41" t="s">
        <v>30</v>
      </c>
      <c r="C142" s="41" t="s">
        <v>33</v>
      </c>
      <c r="D142" s="41" t="s">
        <v>34</v>
      </c>
      <c r="E142" s="41" t="s">
        <v>35</v>
      </c>
      <c r="F142" s="42">
        <v>5.6712962962962956E-4</v>
      </c>
      <c r="G142" s="41">
        <v>4</v>
      </c>
      <c r="H142" s="41">
        <v>6</v>
      </c>
      <c r="I142" s="41">
        <v>5</v>
      </c>
      <c r="J142" s="41">
        <v>1</v>
      </c>
      <c r="K142" s="41">
        <v>0</v>
      </c>
      <c r="L142" s="41">
        <v>2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8</v>
      </c>
      <c r="S142" s="41">
        <v>2</v>
      </c>
      <c r="T142" s="41">
        <v>4</v>
      </c>
      <c r="U142" s="41">
        <v>0</v>
      </c>
      <c r="V142" s="41">
        <v>0</v>
      </c>
      <c r="W142" s="41">
        <v>3</v>
      </c>
      <c r="X142" s="41">
        <v>1</v>
      </c>
      <c r="Y142" s="41">
        <v>1</v>
      </c>
      <c r="Z142" s="41">
        <v>0</v>
      </c>
      <c r="AA142" s="41">
        <v>2</v>
      </c>
      <c r="AB142" s="41">
        <v>0</v>
      </c>
      <c r="AC142" s="41">
        <v>0</v>
      </c>
      <c r="AD142" s="43">
        <v>0</v>
      </c>
      <c r="AE142" s="43">
        <v>0.2</v>
      </c>
      <c r="AF142" s="43">
        <v>0</v>
      </c>
      <c r="AG142" s="43">
        <v>0</v>
      </c>
      <c r="AH142" s="44">
        <v>1.2</v>
      </c>
      <c r="AI142" s="43">
        <v>0.25</v>
      </c>
      <c r="AJ142" s="43">
        <v>0</v>
      </c>
      <c r="AK142" s="43">
        <v>0</v>
      </c>
      <c r="AL142" s="43">
        <v>0</v>
      </c>
      <c r="AM142" s="44">
        <v>0.5</v>
      </c>
      <c r="AN142" s="44">
        <v>0.7</v>
      </c>
      <c r="AO142" s="43">
        <v>0.85229999999999995</v>
      </c>
      <c r="AP142" s="43">
        <v>1</v>
      </c>
      <c r="AQ142" s="44">
        <v>0</v>
      </c>
      <c r="AR142" s="45">
        <v>0</v>
      </c>
      <c r="AS142" s="44">
        <v>0</v>
      </c>
      <c r="AT142" s="43">
        <v>0.25</v>
      </c>
      <c r="AU142" s="43">
        <v>1</v>
      </c>
      <c r="AV142" s="44">
        <v>0</v>
      </c>
      <c r="AW142" s="45">
        <v>0</v>
      </c>
      <c r="AX142" s="44">
        <v>0</v>
      </c>
      <c r="AY142" s="40">
        <v>9</v>
      </c>
    </row>
    <row r="143" spans="1:51" x14ac:dyDescent="0.2">
      <c r="A143" s="41" t="s">
        <v>28</v>
      </c>
      <c r="B143" s="41" t="s">
        <v>29</v>
      </c>
      <c r="C143" s="41" t="s">
        <v>32</v>
      </c>
      <c r="D143" s="41" t="s">
        <v>36</v>
      </c>
      <c r="E143" s="41" t="s">
        <v>34</v>
      </c>
      <c r="F143" s="42">
        <v>5.5555555555555556E-4</v>
      </c>
      <c r="G143" s="41">
        <v>0</v>
      </c>
      <c r="H143" s="41">
        <v>2</v>
      </c>
      <c r="I143" s="41">
        <v>1</v>
      </c>
      <c r="J143" s="41">
        <v>0</v>
      </c>
      <c r="K143" s="41">
        <v>0</v>
      </c>
      <c r="L143" s="41">
        <v>0</v>
      </c>
      <c r="M143" s="41">
        <v>1</v>
      </c>
      <c r="N143" s="41">
        <v>0</v>
      </c>
      <c r="O143" s="41">
        <v>0</v>
      </c>
      <c r="P143" s="41">
        <v>0</v>
      </c>
      <c r="Q143" s="41">
        <v>1</v>
      </c>
      <c r="R143" s="41">
        <v>0</v>
      </c>
      <c r="S143" s="41">
        <v>2</v>
      </c>
      <c r="T143" s="41">
        <v>1</v>
      </c>
      <c r="U143" s="41">
        <v>0</v>
      </c>
      <c r="V143" s="41">
        <v>1</v>
      </c>
      <c r="W143" s="41">
        <v>0</v>
      </c>
      <c r="X143" s="41">
        <v>1</v>
      </c>
      <c r="Y143" s="41">
        <v>1</v>
      </c>
      <c r="Z143" s="41">
        <v>0</v>
      </c>
      <c r="AA143" s="41">
        <v>0</v>
      </c>
      <c r="AB143" s="41">
        <v>0</v>
      </c>
      <c r="AC143" s="41">
        <v>0</v>
      </c>
      <c r="AD143" s="43">
        <v>1</v>
      </c>
      <c r="AE143" s="43">
        <v>0</v>
      </c>
      <c r="AF143" s="43">
        <v>0</v>
      </c>
      <c r="AG143" s="43">
        <v>0</v>
      </c>
      <c r="AH143" s="44">
        <v>2</v>
      </c>
      <c r="AI143" s="43">
        <v>0.5</v>
      </c>
      <c r="AJ143" s="43">
        <v>0</v>
      </c>
      <c r="AK143" s="43">
        <v>1</v>
      </c>
      <c r="AL143" s="43">
        <v>0</v>
      </c>
      <c r="AM143" s="44">
        <v>2</v>
      </c>
      <c r="AN143" s="44">
        <v>0</v>
      </c>
      <c r="AO143" s="43">
        <v>1</v>
      </c>
      <c r="AP143" s="43">
        <v>0</v>
      </c>
      <c r="AQ143" s="44">
        <v>0</v>
      </c>
      <c r="AR143" s="45">
        <v>1</v>
      </c>
      <c r="AS143" s="44">
        <v>1</v>
      </c>
      <c r="AT143" s="43">
        <v>0.5</v>
      </c>
      <c r="AU143" s="43">
        <v>0</v>
      </c>
      <c r="AV143" s="44">
        <v>0</v>
      </c>
      <c r="AW143" s="45">
        <v>0</v>
      </c>
      <c r="AX143" s="44">
        <v>0</v>
      </c>
      <c r="AY143" s="40">
        <v>2</v>
      </c>
    </row>
    <row r="144" spans="1:51" x14ac:dyDescent="0.2">
      <c r="A144" s="41" t="s">
        <v>29</v>
      </c>
      <c r="B144" s="41" t="s">
        <v>39</v>
      </c>
      <c r="C144" s="41" t="s">
        <v>40</v>
      </c>
      <c r="D144" s="41" t="s">
        <v>37</v>
      </c>
      <c r="E144" s="41" t="s">
        <v>35</v>
      </c>
      <c r="F144" s="42">
        <v>5.4398148148148144E-4</v>
      </c>
      <c r="G144" s="41">
        <v>3</v>
      </c>
      <c r="H144" s="41">
        <v>3</v>
      </c>
      <c r="I144" s="41">
        <v>1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1</v>
      </c>
      <c r="P144" s="41">
        <v>0</v>
      </c>
      <c r="Q144" s="41">
        <v>1</v>
      </c>
      <c r="R144" s="41">
        <v>0</v>
      </c>
      <c r="S144" s="41">
        <v>0</v>
      </c>
      <c r="T144" s="41">
        <v>2</v>
      </c>
      <c r="U144" s="41">
        <v>1</v>
      </c>
      <c r="V144" s="41">
        <v>0</v>
      </c>
      <c r="W144" s="41">
        <v>1</v>
      </c>
      <c r="X144" s="41">
        <v>0</v>
      </c>
      <c r="Y144" s="41">
        <v>1</v>
      </c>
      <c r="Z144" s="41">
        <v>0</v>
      </c>
      <c r="AA144" s="41">
        <v>0</v>
      </c>
      <c r="AB144" s="41">
        <v>0</v>
      </c>
      <c r="AC144" s="41">
        <v>0</v>
      </c>
      <c r="AD144" s="43">
        <v>1.5</v>
      </c>
      <c r="AE144" s="43">
        <v>0</v>
      </c>
      <c r="AF144" s="43">
        <v>0</v>
      </c>
      <c r="AG144" s="43">
        <v>0</v>
      </c>
      <c r="AH144" s="44">
        <v>3</v>
      </c>
      <c r="AI144" s="43">
        <v>0</v>
      </c>
      <c r="AJ144" s="43">
        <v>0.5</v>
      </c>
      <c r="AK144" s="43">
        <v>0</v>
      </c>
      <c r="AL144" s="43">
        <v>0</v>
      </c>
      <c r="AM144" s="44">
        <v>0</v>
      </c>
      <c r="AN144" s="44">
        <v>3</v>
      </c>
      <c r="AO144" s="43">
        <v>1.5</v>
      </c>
      <c r="AP144" s="43">
        <v>0</v>
      </c>
      <c r="AQ144" s="44">
        <v>0</v>
      </c>
      <c r="AR144" s="45">
        <v>1</v>
      </c>
      <c r="AS144" s="44">
        <v>1</v>
      </c>
      <c r="AT144" s="43">
        <v>0</v>
      </c>
      <c r="AU144" s="43">
        <v>1</v>
      </c>
      <c r="AV144" s="44">
        <v>0</v>
      </c>
      <c r="AW144" s="45">
        <v>0</v>
      </c>
      <c r="AX144" s="44">
        <v>0</v>
      </c>
      <c r="AY144" s="40">
        <v>3</v>
      </c>
    </row>
    <row r="145" spans="1:51" x14ac:dyDescent="0.2">
      <c r="A145" s="41" t="s">
        <v>28</v>
      </c>
      <c r="B145" s="41" t="s">
        <v>29</v>
      </c>
      <c r="C145" s="41" t="s">
        <v>39</v>
      </c>
      <c r="D145" s="41" t="s">
        <v>38</v>
      </c>
      <c r="E145" s="41" t="s">
        <v>34</v>
      </c>
      <c r="F145" s="42">
        <v>5.4398148148148144E-4</v>
      </c>
      <c r="G145" s="41">
        <v>-4</v>
      </c>
      <c r="H145" s="41">
        <v>0</v>
      </c>
      <c r="I145" s="41">
        <v>1</v>
      </c>
      <c r="J145" s="41">
        <v>0</v>
      </c>
      <c r="K145" s="41">
        <v>0</v>
      </c>
      <c r="L145" s="41">
        <v>1</v>
      </c>
      <c r="M145" s="41">
        <v>0</v>
      </c>
      <c r="N145" s="41">
        <v>1</v>
      </c>
      <c r="O145" s="41">
        <v>0</v>
      </c>
      <c r="P145" s="41">
        <v>0</v>
      </c>
      <c r="Q145" s="41">
        <v>0</v>
      </c>
      <c r="R145" s="41">
        <v>0</v>
      </c>
      <c r="S145" s="41">
        <v>4</v>
      </c>
      <c r="T145" s="41">
        <v>1</v>
      </c>
      <c r="U145" s="41">
        <v>0</v>
      </c>
      <c r="V145" s="41">
        <v>2</v>
      </c>
      <c r="W145" s="41">
        <v>0</v>
      </c>
      <c r="X145" s="41">
        <v>0</v>
      </c>
      <c r="Y145" s="41">
        <v>0</v>
      </c>
      <c r="Z145" s="41">
        <v>1</v>
      </c>
      <c r="AA145" s="41">
        <v>1</v>
      </c>
      <c r="AB145" s="41">
        <v>1</v>
      </c>
      <c r="AC145" s="41">
        <v>2</v>
      </c>
      <c r="AD145" s="43">
        <v>0</v>
      </c>
      <c r="AE145" s="43">
        <v>0</v>
      </c>
      <c r="AF145" s="43">
        <v>0</v>
      </c>
      <c r="AG145" s="43">
        <v>0</v>
      </c>
      <c r="AH145" s="44">
        <v>0</v>
      </c>
      <c r="AI145" s="43">
        <v>0.75</v>
      </c>
      <c r="AJ145" s="43">
        <v>0</v>
      </c>
      <c r="AK145" s="43">
        <v>1</v>
      </c>
      <c r="AL145" s="43">
        <v>1</v>
      </c>
      <c r="AM145" s="44">
        <v>4</v>
      </c>
      <c r="AN145" s="44">
        <v>-4</v>
      </c>
      <c r="AO145" s="43">
        <v>0</v>
      </c>
      <c r="AP145" s="43">
        <v>1</v>
      </c>
      <c r="AQ145" s="44">
        <v>0</v>
      </c>
      <c r="AR145" s="45">
        <v>0</v>
      </c>
      <c r="AS145" s="44">
        <v>0</v>
      </c>
      <c r="AT145" s="43">
        <v>0.81969999999999998</v>
      </c>
      <c r="AU145" s="43">
        <v>0</v>
      </c>
      <c r="AV145" s="44">
        <v>0</v>
      </c>
      <c r="AW145" s="45">
        <v>1</v>
      </c>
      <c r="AX145" s="44">
        <v>1</v>
      </c>
      <c r="AY145" s="40">
        <v>2</v>
      </c>
    </row>
    <row r="146" spans="1:51" x14ac:dyDescent="0.2">
      <c r="A146" s="41" t="s">
        <v>28</v>
      </c>
      <c r="B146" s="41" t="s">
        <v>31</v>
      </c>
      <c r="C146" s="41" t="s">
        <v>40</v>
      </c>
      <c r="D146" s="41" t="s">
        <v>32</v>
      </c>
      <c r="E146" s="41" t="s">
        <v>35</v>
      </c>
      <c r="F146" s="42">
        <v>5.2083333333333333E-4</v>
      </c>
      <c r="G146" s="41">
        <v>0</v>
      </c>
      <c r="H146" s="41">
        <v>2</v>
      </c>
      <c r="I146" s="41">
        <v>2</v>
      </c>
      <c r="J146" s="41">
        <v>0</v>
      </c>
      <c r="K146" s="41">
        <v>0</v>
      </c>
      <c r="L146" s="41">
        <v>0</v>
      </c>
      <c r="M146" s="41">
        <v>1</v>
      </c>
      <c r="N146" s="41">
        <v>1</v>
      </c>
      <c r="O146" s="41">
        <v>0</v>
      </c>
      <c r="P146" s="41">
        <v>0</v>
      </c>
      <c r="Q146" s="41">
        <v>0</v>
      </c>
      <c r="R146" s="41">
        <v>0</v>
      </c>
      <c r="S146" s="41">
        <v>2</v>
      </c>
      <c r="T146" s="41">
        <v>3</v>
      </c>
      <c r="U146" s="41">
        <v>0</v>
      </c>
      <c r="V146" s="41">
        <v>0</v>
      </c>
      <c r="W146" s="41">
        <v>2</v>
      </c>
      <c r="X146" s="41">
        <v>0</v>
      </c>
      <c r="Y146" s="41">
        <v>1</v>
      </c>
      <c r="Z146" s="41">
        <v>0</v>
      </c>
      <c r="AA146" s="41">
        <v>1</v>
      </c>
      <c r="AB146" s="41">
        <v>0</v>
      </c>
      <c r="AC146" s="41">
        <v>2</v>
      </c>
      <c r="AD146" s="43">
        <v>0.5</v>
      </c>
      <c r="AE146" s="43">
        <v>0</v>
      </c>
      <c r="AF146" s="43">
        <v>0</v>
      </c>
      <c r="AG146" s="43">
        <v>0</v>
      </c>
      <c r="AH146" s="44">
        <v>1</v>
      </c>
      <c r="AI146" s="43">
        <v>0</v>
      </c>
      <c r="AJ146" s="43">
        <v>0</v>
      </c>
      <c r="AK146" s="43">
        <v>0</v>
      </c>
      <c r="AL146" s="43">
        <v>1</v>
      </c>
      <c r="AM146" s="44">
        <v>0.67</v>
      </c>
      <c r="AN146" s="44">
        <v>0.33</v>
      </c>
      <c r="AO146" s="43">
        <v>0.5</v>
      </c>
      <c r="AP146" s="43">
        <v>0</v>
      </c>
      <c r="AQ146" s="44">
        <v>0</v>
      </c>
      <c r="AR146" s="45">
        <v>0</v>
      </c>
      <c r="AS146" s="44">
        <v>0</v>
      </c>
      <c r="AT146" s="43">
        <v>0.4098</v>
      </c>
      <c r="AU146" s="43">
        <v>1</v>
      </c>
      <c r="AV146" s="44">
        <v>0</v>
      </c>
      <c r="AW146" s="45">
        <v>0</v>
      </c>
      <c r="AX146" s="44">
        <v>0</v>
      </c>
      <c r="AY146" s="40">
        <v>5</v>
      </c>
    </row>
    <row r="147" spans="1:51" x14ac:dyDescent="0.2">
      <c r="A147" s="41" t="s">
        <v>44</v>
      </c>
      <c r="B147" s="41" t="s">
        <v>31</v>
      </c>
      <c r="C147" s="41" t="s">
        <v>40</v>
      </c>
      <c r="D147" s="41" t="s">
        <v>32</v>
      </c>
      <c r="E147" s="41" t="s">
        <v>42</v>
      </c>
      <c r="F147" s="42">
        <v>5.2083333333333333E-4</v>
      </c>
      <c r="G147" s="41">
        <v>1</v>
      </c>
      <c r="H147" s="41">
        <v>3</v>
      </c>
      <c r="I147" s="41">
        <v>1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1</v>
      </c>
      <c r="P147" s="41">
        <v>0</v>
      </c>
      <c r="Q147" s="41">
        <v>1</v>
      </c>
      <c r="R147" s="41">
        <v>0</v>
      </c>
      <c r="S147" s="41">
        <v>2</v>
      </c>
      <c r="T147" s="41">
        <v>2</v>
      </c>
      <c r="U147" s="41">
        <v>0</v>
      </c>
      <c r="V147" s="41">
        <v>0</v>
      </c>
      <c r="W147" s="41">
        <v>1</v>
      </c>
      <c r="X147" s="41">
        <v>1</v>
      </c>
      <c r="Y147" s="41">
        <v>1</v>
      </c>
      <c r="Z147" s="41">
        <v>0</v>
      </c>
      <c r="AA147" s="41">
        <v>0</v>
      </c>
      <c r="AB147" s="41">
        <v>0</v>
      </c>
      <c r="AC147" s="41">
        <v>0</v>
      </c>
      <c r="AD147" s="43">
        <v>1.5</v>
      </c>
      <c r="AE147" s="43">
        <v>0</v>
      </c>
      <c r="AF147" s="43">
        <v>0</v>
      </c>
      <c r="AG147" s="43">
        <v>0</v>
      </c>
      <c r="AH147" s="44">
        <v>3</v>
      </c>
      <c r="AI147" s="43">
        <v>0.5</v>
      </c>
      <c r="AJ147" s="43">
        <v>0</v>
      </c>
      <c r="AK147" s="43">
        <v>0</v>
      </c>
      <c r="AL147" s="43">
        <v>0</v>
      </c>
      <c r="AM147" s="44">
        <v>1</v>
      </c>
      <c r="AN147" s="44">
        <v>2</v>
      </c>
      <c r="AO147" s="43">
        <v>1.5</v>
      </c>
      <c r="AP147" s="43">
        <v>0</v>
      </c>
      <c r="AQ147" s="44">
        <v>0</v>
      </c>
      <c r="AR147" s="45">
        <v>1</v>
      </c>
      <c r="AS147" s="44">
        <v>1</v>
      </c>
      <c r="AT147" s="43">
        <v>0.5</v>
      </c>
      <c r="AU147" s="43">
        <v>1</v>
      </c>
      <c r="AV147" s="44">
        <v>0</v>
      </c>
      <c r="AW147" s="45">
        <v>0</v>
      </c>
      <c r="AX147" s="44">
        <v>0</v>
      </c>
      <c r="AY147" s="40">
        <v>3</v>
      </c>
    </row>
    <row r="148" spans="1:51" x14ac:dyDescent="0.2">
      <c r="A148" s="41" t="s">
        <v>28</v>
      </c>
      <c r="B148" s="41" t="s">
        <v>31</v>
      </c>
      <c r="C148" s="41" t="s">
        <v>42</v>
      </c>
      <c r="D148" s="41" t="s">
        <v>34</v>
      </c>
      <c r="E148" s="41" t="s">
        <v>41</v>
      </c>
      <c r="F148" s="42">
        <v>4.9768518518518521E-4</v>
      </c>
      <c r="G148" s="41">
        <v>1</v>
      </c>
      <c r="H148" s="41">
        <v>2</v>
      </c>
      <c r="I148" s="41">
        <v>1</v>
      </c>
      <c r="J148" s="41">
        <v>0</v>
      </c>
      <c r="K148" s="41">
        <v>0</v>
      </c>
      <c r="L148" s="41">
        <v>0</v>
      </c>
      <c r="M148" s="41">
        <v>1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1</v>
      </c>
      <c r="T148" s="41">
        <v>1</v>
      </c>
      <c r="U148" s="41">
        <v>0</v>
      </c>
      <c r="V148" s="41">
        <v>1</v>
      </c>
      <c r="W148" s="41">
        <v>0</v>
      </c>
      <c r="X148" s="41">
        <v>0</v>
      </c>
      <c r="Y148" s="41">
        <v>0</v>
      </c>
      <c r="Z148" s="41">
        <v>0</v>
      </c>
      <c r="AA148" s="41">
        <v>1</v>
      </c>
      <c r="AB148" s="41">
        <v>0</v>
      </c>
      <c r="AC148" s="41">
        <v>2</v>
      </c>
      <c r="AD148" s="43">
        <v>1</v>
      </c>
      <c r="AE148" s="43">
        <v>0</v>
      </c>
      <c r="AF148" s="43">
        <v>0</v>
      </c>
      <c r="AG148" s="43">
        <v>0</v>
      </c>
      <c r="AH148" s="44">
        <v>2</v>
      </c>
      <c r="AI148" s="43">
        <v>0</v>
      </c>
      <c r="AJ148" s="43">
        <v>0</v>
      </c>
      <c r="AK148" s="43">
        <v>1</v>
      </c>
      <c r="AL148" s="43">
        <v>2</v>
      </c>
      <c r="AM148" s="44">
        <v>1</v>
      </c>
      <c r="AN148" s="44">
        <v>1</v>
      </c>
      <c r="AO148" s="43">
        <v>1</v>
      </c>
      <c r="AP148" s="43">
        <v>0</v>
      </c>
      <c r="AQ148" s="44">
        <v>0</v>
      </c>
      <c r="AR148" s="45">
        <v>0</v>
      </c>
      <c r="AS148" s="44">
        <v>0</v>
      </c>
      <c r="AT148" s="43">
        <v>0.34720000000000001</v>
      </c>
      <c r="AU148" s="43">
        <v>0</v>
      </c>
      <c r="AV148" s="44">
        <v>0</v>
      </c>
      <c r="AW148" s="45">
        <v>0</v>
      </c>
      <c r="AX148" s="44">
        <v>0</v>
      </c>
      <c r="AY148" s="40">
        <v>2</v>
      </c>
    </row>
    <row r="149" spans="1:51" x14ac:dyDescent="0.2">
      <c r="A149" s="41" t="s">
        <v>28</v>
      </c>
      <c r="B149" s="41" t="s">
        <v>31</v>
      </c>
      <c r="C149" s="41" t="s">
        <v>39</v>
      </c>
      <c r="D149" s="41" t="s">
        <v>42</v>
      </c>
      <c r="E149" s="41" t="s">
        <v>41</v>
      </c>
      <c r="F149" s="42">
        <v>4.8611111111111104E-4</v>
      </c>
      <c r="G149" s="41">
        <v>1</v>
      </c>
      <c r="H149" s="41">
        <v>1</v>
      </c>
      <c r="I149" s="41">
        <v>3</v>
      </c>
      <c r="J149" s="41">
        <v>2</v>
      </c>
      <c r="K149" s="41">
        <v>1</v>
      </c>
      <c r="L149" s="41">
        <v>0</v>
      </c>
      <c r="M149" s="41">
        <v>0</v>
      </c>
      <c r="N149" s="41">
        <v>0</v>
      </c>
      <c r="O149" s="41">
        <v>0</v>
      </c>
      <c r="P149" s="41">
        <v>1</v>
      </c>
      <c r="Q149" s="41">
        <v>0</v>
      </c>
      <c r="R149" s="41">
        <v>2</v>
      </c>
      <c r="S149" s="41">
        <v>0</v>
      </c>
      <c r="T149" s="41">
        <v>1</v>
      </c>
      <c r="U149" s="41">
        <v>1</v>
      </c>
      <c r="V149" s="41">
        <v>0</v>
      </c>
      <c r="W149" s="41">
        <v>0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3">
        <v>0</v>
      </c>
      <c r="AE149" s="43">
        <v>0.66669999999999996</v>
      </c>
      <c r="AF149" s="43">
        <v>1</v>
      </c>
      <c r="AG149" s="43">
        <v>2</v>
      </c>
      <c r="AH149" s="44">
        <v>0.33</v>
      </c>
      <c r="AI149" s="43">
        <v>0</v>
      </c>
      <c r="AJ149" s="43">
        <v>1</v>
      </c>
      <c r="AK149" s="43">
        <v>0</v>
      </c>
      <c r="AL149" s="43">
        <v>0</v>
      </c>
      <c r="AM149" s="44">
        <v>0</v>
      </c>
      <c r="AN149" s="44">
        <v>0.33</v>
      </c>
      <c r="AO149" s="43">
        <v>0.26600000000000001</v>
      </c>
      <c r="AP149" s="43">
        <v>0</v>
      </c>
      <c r="AQ149" s="44">
        <v>0</v>
      </c>
      <c r="AR149" s="45">
        <v>0</v>
      </c>
      <c r="AS149" s="44">
        <v>0</v>
      </c>
      <c r="AT149" s="43">
        <v>0</v>
      </c>
      <c r="AU149" s="43">
        <v>0</v>
      </c>
      <c r="AV149" s="44">
        <v>0</v>
      </c>
      <c r="AW149" s="45">
        <v>0</v>
      </c>
      <c r="AX149" s="44">
        <v>0</v>
      </c>
      <c r="AY149" s="40">
        <v>4</v>
      </c>
    </row>
    <row r="150" spans="1:51" x14ac:dyDescent="0.2">
      <c r="A150" s="41" t="s">
        <v>28</v>
      </c>
      <c r="B150" s="41" t="s">
        <v>39</v>
      </c>
      <c r="C150" s="41" t="s">
        <v>40</v>
      </c>
      <c r="D150" s="41" t="s">
        <v>33</v>
      </c>
      <c r="E150" s="41" t="s">
        <v>36</v>
      </c>
      <c r="F150" s="42">
        <v>4.8611111111111104E-4</v>
      </c>
      <c r="G150" s="41">
        <v>0</v>
      </c>
      <c r="H150" s="41">
        <v>0</v>
      </c>
      <c r="I150" s="41">
        <v>1</v>
      </c>
      <c r="J150" s="41">
        <v>0</v>
      </c>
      <c r="K150" s="41">
        <v>0</v>
      </c>
      <c r="L150" s="41">
        <v>1</v>
      </c>
      <c r="M150" s="41">
        <v>0</v>
      </c>
      <c r="N150" s="41">
        <v>0</v>
      </c>
      <c r="O150" s="41">
        <v>0</v>
      </c>
      <c r="P150" s="41">
        <v>1</v>
      </c>
      <c r="Q150" s="41">
        <v>0</v>
      </c>
      <c r="R150" s="41">
        <v>0</v>
      </c>
      <c r="S150" s="41">
        <v>0</v>
      </c>
      <c r="T150" s="41">
        <v>1</v>
      </c>
      <c r="U150" s="41">
        <v>1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3">
        <v>0</v>
      </c>
      <c r="AE150" s="43">
        <v>0</v>
      </c>
      <c r="AF150" s="43">
        <v>0</v>
      </c>
      <c r="AG150" s="43">
        <v>0</v>
      </c>
      <c r="AH150" s="44">
        <v>0</v>
      </c>
      <c r="AI150" s="43">
        <v>0</v>
      </c>
      <c r="AJ150" s="43">
        <v>1</v>
      </c>
      <c r="AK150" s="43">
        <v>0</v>
      </c>
      <c r="AL150" s="43">
        <v>0</v>
      </c>
      <c r="AM150" s="44">
        <v>0</v>
      </c>
      <c r="AN150" s="44">
        <v>0</v>
      </c>
      <c r="AO150" s="43">
        <v>0</v>
      </c>
      <c r="AP150" s="43">
        <v>1</v>
      </c>
      <c r="AQ150" s="44">
        <v>0</v>
      </c>
      <c r="AR150" s="45">
        <v>0</v>
      </c>
      <c r="AS150" s="44">
        <v>0</v>
      </c>
      <c r="AT150" s="43">
        <v>0</v>
      </c>
      <c r="AU150" s="43">
        <v>0</v>
      </c>
      <c r="AV150" s="44">
        <v>0</v>
      </c>
      <c r="AW150" s="45">
        <v>0</v>
      </c>
      <c r="AX150" s="44">
        <v>0</v>
      </c>
      <c r="AY150" s="40">
        <v>2</v>
      </c>
    </row>
    <row r="151" spans="1:51" x14ac:dyDescent="0.2">
      <c r="A151" s="41" t="s">
        <v>28</v>
      </c>
      <c r="B151" s="41" t="s">
        <v>39</v>
      </c>
      <c r="C151" s="41" t="s">
        <v>32</v>
      </c>
      <c r="D151" s="41" t="s">
        <v>37</v>
      </c>
      <c r="E151" s="41" t="s">
        <v>34</v>
      </c>
      <c r="F151" s="42">
        <v>4.6296296296296293E-4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1</v>
      </c>
      <c r="U151" s="41">
        <v>0</v>
      </c>
      <c r="V151" s="41">
        <v>1</v>
      </c>
      <c r="W151" s="41">
        <v>1</v>
      </c>
      <c r="X151" s="41">
        <v>0</v>
      </c>
      <c r="Y151" s="41">
        <v>0</v>
      </c>
      <c r="Z151" s="41">
        <v>0</v>
      </c>
      <c r="AA151" s="41">
        <v>2</v>
      </c>
      <c r="AB151" s="41">
        <v>0</v>
      </c>
      <c r="AC151" s="41">
        <v>0</v>
      </c>
      <c r="AD151" s="43">
        <v>0</v>
      </c>
      <c r="AE151" s="43">
        <v>0</v>
      </c>
      <c r="AF151" s="43">
        <v>0</v>
      </c>
      <c r="AG151" s="43">
        <v>0</v>
      </c>
      <c r="AH151" s="44">
        <v>0</v>
      </c>
      <c r="AI151" s="43">
        <v>0</v>
      </c>
      <c r="AJ151" s="43">
        <v>0</v>
      </c>
      <c r="AK151" s="43">
        <v>0.5</v>
      </c>
      <c r="AL151" s="43">
        <v>0</v>
      </c>
      <c r="AM151" s="44">
        <v>0</v>
      </c>
      <c r="AN151" s="44">
        <v>0</v>
      </c>
      <c r="AO151" s="43">
        <v>0</v>
      </c>
      <c r="AP151" s="43">
        <v>0</v>
      </c>
      <c r="AQ151" s="44">
        <v>0</v>
      </c>
      <c r="AR151" s="45">
        <v>0</v>
      </c>
      <c r="AS151" s="44">
        <v>0</v>
      </c>
      <c r="AT151" s="43">
        <v>0</v>
      </c>
      <c r="AU151" s="43">
        <v>0.5</v>
      </c>
      <c r="AV151" s="44">
        <v>0</v>
      </c>
      <c r="AW151" s="45">
        <v>0</v>
      </c>
      <c r="AX151" s="44">
        <v>0</v>
      </c>
      <c r="AY151" s="40">
        <v>1</v>
      </c>
    </row>
    <row r="152" spans="1:51" x14ac:dyDescent="0.2">
      <c r="A152" s="41" t="s">
        <v>29</v>
      </c>
      <c r="B152" s="41" t="s">
        <v>39</v>
      </c>
      <c r="C152" s="41" t="s">
        <v>37</v>
      </c>
      <c r="D152" s="41" t="s">
        <v>34</v>
      </c>
      <c r="E152" s="41" t="s">
        <v>41</v>
      </c>
      <c r="F152" s="42">
        <v>4.5138888888888892E-4</v>
      </c>
      <c r="G152" s="41">
        <v>-3</v>
      </c>
      <c r="H152" s="41">
        <v>0</v>
      </c>
      <c r="I152" s="41">
        <v>1</v>
      </c>
      <c r="J152" s="41">
        <v>0</v>
      </c>
      <c r="K152" s="41">
        <v>0</v>
      </c>
      <c r="L152" s="41">
        <v>1</v>
      </c>
      <c r="M152" s="41">
        <v>0</v>
      </c>
      <c r="N152" s="41">
        <v>1</v>
      </c>
      <c r="O152" s="41">
        <v>0</v>
      </c>
      <c r="P152" s="41">
        <v>0</v>
      </c>
      <c r="Q152" s="41">
        <v>0</v>
      </c>
      <c r="R152" s="41">
        <v>0</v>
      </c>
      <c r="S152" s="41">
        <v>3</v>
      </c>
      <c r="T152" s="41">
        <v>1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1</v>
      </c>
      <c r="AA152" s="41">
        <v>0</v>
      </c>
      <c r="AB152" s="41">
        <v>1</v>
      </c>
      <c r="AC152" s="41">
        <v>0</v>
      </c>
      <c r="AD152" s="43">
        <v>0</v>
      </c>
      <c r="AE152" s="43">
        <v>0</v>
      </c>
      <c r="AF152" s="43">
        <v>0</v>
      </c>
      <c r="AG152" s="43">
        <v>0</v>
      </c>
      <c r="AH152" s="44">
        <v>0</v>
      </c>
      <c r="AI152" s="43">
        <v>1.5</v>
      </c>
      <c r="AJ152" s="43">
        <v>0</v>
      </c>
      <c r="AK152" s="43">
        <v>0</v>
      </c>
      <c r="AL152" s="43">
        <v>0</v>
      </c>
      <c r="AM152" s="44">
        <v>3</v>
      </c>
      <c r="AN152" s="44">
        <v>-3</v>
      </c>
      <c r="AO152" s="43">
        <v>0</v>
      </c>
      <c r="AP152" s="43">
        <v>1</v>
      </c>
      <c r="AQ152" s="44">
        <v>0</v>
      </c>
      <c r="AR152" s="45">
        <v>0</v>
      </c>
      <c r="AS152" s="44">
        <v>0</v>
      </c>
      <c r="AT152" s="43">
        <v>1.5</v>
      </c>
      <c r="AU152" s="43">
        <v>0</v>
      </c>
      <c r="AV152" s="44">
        <v>0</v>
      </c>
      <c r="AW152" s="45">
        <v>1</v>
      </c>
      <c r="AX152" s="44">
        <v>1</v>
      </c>
      <c r="AY152" s="40">
        <v>2</v>
      </c>
    </row>
    <row r="153" spans="1:51" x14ac:dyDescent="0.2">
      <c r="A153" s="41" t="s">
        <v>28</v>
      </c>
      <c r="B153" s="41" t="s">
        <v>29</v>
      </c>
      <c r="C153" s="41" t="s">
        <v>30</v>
      </c>
      <c r="D153" s="41" t="s">
        <v>40</v>
      </c>
      <c r="E153" s="41" t="s">
        <v>37</v>
      </c>
      <c r="F153" s="42">
        <v>4.5138888888888892E-4</v>
      </c>
      <c r="G153" s="41">
        <v>0</v>
      </c>
      <c r="H153" s="41">
        <v>2</v>
      </c>
      <c r="I153" s="41">
        <v>1</v>
      </c>
      <c r="J153" s="41">
        <v>0</v>
      </c>
      <c r="K153" s="41">
        <v>0</v>
      </c>
      <c r="L153" s="41">
        <v>1</v>
      </c>
      <c r="M153" s="41">
        <v>1</v>
      </c>
      <c r="N153" s="41">
        <v>0</v>
      </c>
      <c r="O153" s="41">
        <v>0</v>
      </c>
      <c r="P153" s="41">
        <v>0</v>
      </c>
      <c r="Q153" s="41">
        <v>1</v>
      </c>
      <c r="R153" s="41">
        <v>1</v>
      </c>
      <c r="S153" s="41">
        <v>2</v>
      </c>
      <c r="T153" s="41">
        <v>1</v>
      </c>
      <c r="U153" s="41">
        <v>0</v>
      </c>
      <c r="V153" s="41">
        <v>0</v>
      </c>
      <c r="W153" s="41">
        <v>0</v>
      </c>
      <c r="X153" s="41">
        <v>1</v>
      </c>
      <c r="Y153" s="41">
        <v>0</v>
      </c>
      <c r="Z153" s="41">
        <v>0</v>
      </c>
      <c r="AA153" s="41">
        <v>0</v>
      </c>
      <c r="AB153" s="41">
        <v>0</v>
      </c>
      <c r="AC153" s="41">
        <v>0</v>
      </c>
      <c r="AD153" s="43">
        <v>1</v>
      </c>
      <c r="AE153" s="43">
        <v>0</v>
      </c>
      <c r="AF153" s="43">
        <v>0</v>
      </c>
      <c r="AG153" s="43">
        <v>1</v>
      </c>
      <c r="AH153" s="44">
        <v>2</v>
      </c>
      <c r="AI153" s="43">
        <v>1</v>
      </c>
      <c r="AJ153" s="43">
        <v>0</v>
      </c>
      <c r="AK153" s="43">
        <v>0</v>
      </c>
      <c r="AL153" s="43">
        <v>0</v>
      </c>
      <c r="AM153" s="44">
        <v>2</v>
      </c>
      <c r="AN153" s="44">
        <v>0</v>
      </c>
      <c r="AO153" s="43">
        <v>0.69440000000000002</v>
      </c>
      <c r="AP153" s="43">
        <v>1</v>
      </c>
      <c r="AQ153" s="44">
        <v>0</v>
      </c>
      <c r="AR153" s="45">
        <v>1</v>
      </c>
      <c r="AS153" s="44">
        <v>1</v>
      </c>
      <c r="AT153" s="43">
        <v>1</v>
      </c>
      <c r="AU153" s="43">
        <v>0</v>
      </c>
      <c r="AV153" s="44">
        <v>0</v>
      </c>
      <c r="AW153" s="45">
        <v>0</v>
      </c>
      <c r="AX153" s="44">
        <v>0</v>
      </c>
      <c r="AY153" s="40">
        <v>2</v>
      </c>
    </row>
    <row r="154" spans="1:51" x14ac:dyDescent="0.2">
      <c r="A154" s="41" t="s">
        <v>28</v>
      </c>
      <c r="B154" s="41" t="s">
        <v>30</v>
      </c>
      <c r="C154" s="41" t="s">
        <v>39</v>
      </c>
      <c r="D154" s="41" t="s">
        <v>33</v>
      </c>
      <c r="E154" s="41" t="s">
        <v>37</v>
      </c>
      <c r="F154" s="42">
        <v>4.5138888888888892E-4</v>
      </c>
      <c r="G154" s="41">
        <v>-3</v>
      </c>
      <c r="H154" s="41">
        <v>0</v>
      </c>
      <c r="I154" s="41">
        <v>2</v>
      </c>
      <c r="J154" s="41">
        <v>0</v>
      </c>
      <c r="K154" s="41">
        <v>0</v>
      </c>
      <c r="L154" s="41">
        <v>2</v>
      </c>
      <c r="M154" s="41">
        <v>0</v>
      </c>
      <c r="N154" s="41">
        <v>2</v>
      </c>
      <c r="O154" s="41">
        <v>0</v>
      </c>
      <c r="P154" s="41">
        <v>0</v>
      </c>
      <c r="Q154" s="41">
        <v>0</v>
      </c>
      <c r="R154" s="41">
        <v>0</v>
      </c>
      <c r="S154" s="41">
        <v>3</v>
      </c>
      <c r="T154" s="41">
        <v>3</v>
      </c>
      <c r="U154" s="41">
        <v>0</v>
      </c>
      <c r="V154" s="41">
        <v>0</v>
      </c>
      <c r="W154" s="41">
        <v>1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6</v>
      </c>
      <c r="AD154" s="43">
        <v>0</v>
      </c>
      <c r="AE154" s="43">
        <v>0</v>
      </c>
      <c r="AF154" s="43">
        <v>0</v>
      </c>
      <c r="AG154" s="43">
        <v>0</v>
      </c>
      <c r="AH154" s="44">
        <v>0</v>
      </c>
      <c r="AI154" s="43">
        <v>0</v>
      </c>
      <c r="AJ154" s="43">
        <v>0</v>
      </c>
      <c r="AK154" s="43">
        <v>0</v>
      </c>
      <c r="AL154" s="43">
        <v>0</v>
      </c>
      <c r="AM154" s="44">
        <v>1</v>
      </c>
      <c r="AN154" s="44">
        <v>-1</v>
      </c>
      <c r="AO154" s="43">
        <v>0</v>
      </c>
      <c r="AP154" s="43">
        <v>1</v>
      </c>
      <c r="AQ154" s="44">
        <v>0</v>
      </c>
      <c r="AR154" s="45">
        <v>0</v>
      </c>
      <c r="AS154" s="44">
        <v>0</v>
      </c>
      <c r="AT154" s="43">
        <v>1.1364000000000001</v>
      </c>
      <c r="AU154" s="43">
        <v>1</v>
      </c>
      <c r="AV154" s="44">
        <v>0</v>
      </c>
      <c r="AW154" s="45">
        <v>0</v>
      </c>
      <c r="AX154" s="44">
        <v>0</v>
      </c>
      <c r="AY154" s="40">
        <v>5</v>
      </c>
    </row>
    <row r="155" spans="1:51" x14ac:dyDescent="0.2">
      <c r="A155" s="41" t="s">
        <v>28</v>
      </c>
      <c r="B155" s="41" t="s">
        <v>29</v>
      </c>
      <c r="C155" s="41" t="s">
        <v>30</v>
      </c>
      <c r="D155" s="41" t="s">
        <v>31</v>
      </c>
      <c r="E155" s="41" t="s">
        <v>34</v>
      </c>
      <c r="F155" s="42">
        <v>4.1666666666666669E-4</v>
      </c>
      <c r="G155" s="41">
        <v>-2</v>
      </c>
      <c r="H155" s="41">
        <v>0</v>
      </c>
      <c r="I155" s="41">
        <v>1</v>
      </c>
      <c r="J155" s="41">
        <v>0</v>
      </c>
      <c r="K155" s="41">
        <v>0</v>
      </c>
      <c r="L155" s="41">
        <v>1</v>
      </c>
      <c r="M155" s="41">
        <v>0</v>
      </c>
      <c r="N155" s="41">
        <v>1</v>
      </c>
      <c r="O155" s="41">
        <v>0</v>
      </c>
      <c r="P155" s="41">
        <v>0</v>
      </c>
      <c r="Q155" s="41">
        <v>0</v>
      </c>
      <c r="R155" s="41">
        <v>0</v>
      </c>
      <c r="S155" s="41">
        <v>2</v>
      </c>
      <c r="T155" s="41">
        <v>1</v>
      </c>
      <c r="U155" s="41">
        <v>0</v>
      </c>
      <c r="V155" s="41">
        <v>0</v>
      </c>
      <c r="W155" s="41">
        <v>0</v>
      </c>
      <c r="X155" s="41">
        <v>1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3">
        <v>0</v>
      </c>
      <c r="AE155" s="43">
        <v>0</v>
      </c>
      <c r="AF155" s="43">
        <v>0</v>
      </c>
      <c r="AG155" s="43">
        <v>0</v>
      </c>
      <c r="AH155" s="44">
        <v>0</v>
      </c>
      <c r="AI155" s="43">
        <v>1</v>
      </c>
      <c r="AJ155" s="43">
        <v>0</v>
      </c>
      <c r="AK155" s="43">
        <v>0</v>
      </c>
      <c r="AL155" s="43">
        <v>0</v>
      </c>
      <c r="AM155" s="44">
        <v>2</v>
      </c>
      <c r="AN155" s="44">
        <v>-2</v>
      </c>
      <c r="AO155" s="43">
        <v>0</v>
      </c>
      <c r="AP155" s="43">
        <v>1</v>
      </c>
      <c r="AQ155" s="44">
        <v>0</v>
      </c>
      <c r="AR155" s="45">
        <v>0</v>
      </c>
      <c r="AS155" s="44">
        <v>0</v>
      </c>
      <c r="AT155" s="43">
        <v>1</v>
      </c>
      <c r="AU155" s="43">
        <v>0</v>
      </c>
      <c r="AV155" s="44">
        <v>0</v>
      </c>
      <c r="AW155" s="45">
        <v>0</v>
      </c>
      <c r="AX155" s="44">
        <v>0</v>
      </c>
      <c r="AY155" s="40">
        <v>2</v>
      </c>
    </row>
    <row r="156" spans="1:51" x14ac:dyDescent="0.2">
      <c r="A156" s="41" t="s">
        <v>28</v>
      </c>
      <c r="B156" s="41" t="s">
        <v>30</v>
      </c>
      <c r="C156" s="41" t="s">
        <v>39</v>
      </c>
      <c r="D156" s="41" t="s">
        <v>37</v>
      </c>
      <c r="E156" s="41" t="s">
        <v>35</v>
      </c>
      <c r="F156" s="42">
        <v>4.1666666666666669E-4</v>
      </c>
      <c r="G156" s="41">
        <v>0</v>
      </c>
      <c r="H156" s="41">
        <v>0</v>
      </c>
      <c r="I156" s="41">
        <v>1</v>
      </c>
      <c r="J156" s="41">
        <v>1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1</v>
      </c>
      <c r="U156" s="41">
        <v>0</v>
      </c>
      <c r="V156" s="41">
        <v>0</v>
      </c>
      <c r="W156" s="41">
        <v>1</v>
      </c>
      <c r="X156" s="41">
        <v>0</v>
      </c>
      <c r="Y156" s="41">
        <v>0</v>
      </c>
      <c r="Z156" s="41">
        <v>0</v>
      </c>
      <c r="AA156" s="41">
        <v>1</v>
      </c>
      <c r="AB156" s="41">
        <v>0</v>
      </c>
      <c r="AC156" s="41">
        <v>0</v>
      </c>
      <c r="AD156" s="43">
        <v>0</v>
      </c>
      <c r="AE156" s="43">
        <v>1</v>
      </c>
      <c r="AF156" s="43">
        <v>0</v>
      </c>
      <c r="AG156" s="43">
        <v>0</v>
      </c>
      <c r="AH156" s="44">
        <v>0</v>
      </c>
      <c r="AI156" s="43">
        <v>0</v>
      </c>
      <c r="AJ156" s="43">
        <v>0</v>
      </c>
      <c r="AK156" s="43">
        <v>0</v>
      </c>
      <c r="AL156" s="43">
        <v>0</v>
      </c>
      <c r="AM156" s="44">
        <v>0</v>
      </c>
      <c r="AN156" s="44">
        <v>0</v>
      </c>
      <c r="AO156" s="43">
        <v>0</v>
      </c>
      <c r="AP156" s="43">
        <v>0</v>
      </c>
      <c r="AQ156" s="44">
        <v>0</v>
      </c>
      <c r="AR156" s="45">
        <v>0</v>
      </c>
      <c r="AS156" s="44">
        <v>0</v>
      </c>
      <c r="AT156" s="43">
        <v>0</v>
      </c>
      <c r="AU156" s="43">
        <v>1</v>
      </c>
      <c r="AV156" s="44">
        <v>0</v>
      </c>
      <c r="AW156" s="45">
        <v>0</v>
      </c>
      <c r="AX156" s="44">
        <v>0</v>
      </c>
      <c r="AY156" s="40">
        <v>2</v>
      </c>
    </row>
    <row r="157" spans="1:51" x14ac:dyDescent="0.2">
      <c r="A157" s="41" t="s">
        <v>28</v>
      </c>
      <c r="B157" s="41" t="s">
        <v>30</v>
      </c>
      <c r="C157" s="41" t="s">
        <v>40</v>
      </c>
      <c r="D157" s="41" t="s">
        <v>37</v>
      </c>
      <c r="E157" s="41" t="s">
        <v>35</v>
      </c>
      <c r="F157" s="42">
        <v>4.0509259259259258E-4</v>
      </c>
      <c r="G157" s="41">
        <v>-2</v>
      </c>
      <c r="H157" s="41">
        <v>0</v>
      </c>
      <c r="I157" s="41">
        <v>1</v>
      </c>
      <c r="J157" s="41">
        <v>0</v>
      </c>
      <c r="K157" s="41">
        <v>0</v>
      </c>
      <c r="L157" s="41">
        <v>1</v>
      </c>
      <c r="M157" s="41">
        <v>0</v>
      </c>
      <c r="N157" s="41">
        <v>1</v>
      </c>
      <c r="O157" s="41">
        <v>0</v>
      </c>
      <c r="P157" s="41">
        <v>0</v>
      </c>
      <c r="Q157" s="41">
        <v>0</v>
      </c>
      <c r="R157" s="41">
        <v>0</v>
      </c>
      <c r="S157" s="41">
        <v>2</v>
      </c>
      <c r="T157" s="41">
        <v>2</v>
      </c>
      <c r="U157" s="41">
        <v>1</v>
      </c>
      <c r="V157" s="41">
        <v>0</v>
      </c>
      <c r="W157" s="41">
        <v>0</v>
      </c>
      <c r="X157" s="41">
        <v>1</v>
      </c>
      <c r="Y157" s="41">
        <v>0</v>
      </c>
      <c r="Z157" s="41">
        <v>0</v>
      </c>
      <c r="AA157" s="41">
        <v>0</v>
      </c>
      <c r="AB157" s="41">
        <v>0</v>
      </c>
      <c r="AC157" s="41">
        <v>0</v>
      </c>
      <c r="AD157" s="43">
        <v>0</v>
      </c>
      <c r="AE157" s="43">
        <v>0</v>
      </c>
      <c r="AF157" s="43">
        <v>0</v>
      </c>
      <c r="AG157" s="43">
        <v>0</v>
      </c>
      <c r="AH157" s="44">
        <v>0</v>
      </c>
      <c r="AI157" s="43">
        <v>1</v>
      </c>
      <c r="AJ157" s="43">
        <v>0.5</v>
      </c>
      <c r="AK157" s="43">
        <v>0</v>
      </c>
      <c r="AL157" s="43">
        <v>0</v>
      </c>
      <c r="AM157" s="44">
        <v>1</v>
      </c>
      <c r="AN157" s="44">
        <v>-1</v>
      </c>
      <c r="AO157" s="43">
        <v>0</v>
      </c>
      <c r="AP157" s="43">
        <v>1</v>
      </c>
      <c r="AQ157" s="44">
        <v>0</v>
      </c>
      <c r="AR157" s="45">
        <v>0</v>
      </c>
      <c r="AS157" s="44">
        <v>0</v>
      </c>
      <c r="AT157" s="43">
        <v>1</v>
      </c>
      <c r="AU157" s="43">
        <v>0</v>
      </c>
      <c r="AV157" s="44">
        <v>0</v>
      </c>
      <c r="AW157" s="45">
        <v>0</v>
      </c>
      <c r="AX157" s="44">
        <v>0</v>
      </c>
      <c r="AY157" s="40">
        <v>3</v>
      </c>
    </row>
    <row r="158" spans="1:51" x14ac:dyDescent="0.2">
      <c r="A158" s="41" t="s">
        <v>28</v>
      </c>
      <c r="B158" s="41" t="s">
        <v>29</v>
      </c>
      <c r="C158" s="41" t="s">
        <v>33</v>
      </c>
      <c r="D158" s="41" t="s">
        <v>36</v>
      </c>
      <c r="E158" s="41" t="s">
        <v>35</v>
      </c>
      <c r="F158" s="42">
        <v>3.9351851851851852E-4</v>
      </c>
      <c r="G158" s="41">
        <v>-1</v>
      </c>
      <c r="H158" s="41">
        <v>1</v>
      </c>
      <c r="I158" s="41">
        <v>2</v>
      </c>
      <c r="J158" s="41">
        <v>1</v>
      </c>
      <c r="K158" s="41">
        <v>1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2</v>
      </c>
      <c r="S158" s="41">
        <v>2</v>
      </c>
      <c r="T158" s="41">
        <v>2</v>
      </c>
      <c r="U158" s="41">
        <v>0</v>
      </c>
      <c r="V158" s="41">
        <v>0</v>
      </c>
      <c r="W158" s="41">
        <v>1</v>
      </c>
      <c r="X158" s="41">
        <v>0</v>
      </c>
      <c r="Y158" s="41">
        <v>0</v>
      </c>
      <c r="Z158" s="41">
        <v>0</v>
      </c>
      <c r="AA158" s="41">
        <v>1</v>
      </c>
      <c r="AB158" s="41">
        <v>0</v>
      </c>
      <c r="AC158" s="41">
        <v>2</v>
      </c>
      <c r="AD158" s="43">
        <v>0</v>
      </c>
      <c r="AE158" s="43">
        <v>0.5</v>
      </c>
      <c r="AF158" s="43">
        <v>1</v>
      </c>
      <c r="AG158" s="43">
        <v>0</v>
      </c>
      <c r="AH158" s="44">
        <v>0.5</v>
      </c>
      <c r="AI158" s="43">
        <v>0</v>
      </c>
      <c r="AJ158" s="43">
        <v>0</v>
      </c>
      <c r="AK158" s="43">
        <v>0</v>
      </c>
      <c r="AL158" s="43">
        <v>2</v>
      </c>
      <c r="AM158" s="44">
        <v>1</v>
      </c>
      <c r="AN158" s="44">
        <v>-0.5</v>
      </c>
      <c r="AO158" s="43">
        <v>0.56820000000000004</v>
      </c>
      <c r="AP158" s="43">
        <v>0</v>
      </c>
      <c r="AQ158" s="44">
        <v>0</v>
      </c>
      <c r="AR158" s="45">
        <v>0</v>
      </c>
      <c r="AS158" s="44">
        <v>0</v>
      </c>
      <c r="AT158" s="43">
        <v>0.69440000000000002</v>
      </c>
      <c r="AU158" s="43">
        <v>1</v>
      </c>
      <c r="AV158" s="44">
        <v>0</v>
      </c>
      <c r="AW158" s="45">
        <v>0</v>
      </c>
      <c r="AX158" s="44">
        <v>0</v>
      </c>
      <c r="AY158" s="40">
        <v>4</v>
      </c>
    </row>
    <row r="159" spans="1:51" x14ac:dyDescent="0.2">
      <c r="A159" s="41" t="s">
        <v>29</v>
      </c>
      <c r="B159" s="41" t="s">
        <v>39</v>
      </c>
      <c r="C159" s="41" t="s">
        <v>36</v>
      </c>
      <c r="D159" s="41" t="s">
        <v>34</v>
      </c>
      <c r="E159" s="41" t="s">
        <v>41</v>
      </c>
      <c r="F159" s="42">
        <v>3.8194444444444446E-4</v>
      </c>
      <c r="G159" s="41">
        <v>-2</v>
      </c>
      <c r="H159" s="41">
        <v>0</v>
      </c>
      <c r="I159" s="41">
        <v>1</v>
      </c>
      <c r="J159" s="41">
        <v>1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2</v>
      </c>
      <c r="T159" s="41">
        <v>2</v>
      </c>
      <c r="U159" s="41">
        <v>0</v>
      </c>
      <c r="V159" s="41">
        <v>0</v>
      </c>
      <c r="W159" s="41">
        <v>1</v>
      </c>
      <c r="X159" s="41">
        <v>1</v>
      </c>
      <c r="Y159" s="41">
        <v>1</v>
      </c>
      <c r="Z159" s="41">
        <v>0</v>
      </c>
      <c r="AA159" s="41">
        <v>0</v>
      </c>
      <c r="AB159" s="41">
        <v>0</v>
      </c>
      <c r="AC159" s="41">
        <v>0</v>
      </c>
      <c r="AD159" s="43">
        <v>0</v>
      </c>
      <c r="AE159" s="43">
        <v>1</v>
      </c>
      <c r="AF159" s="43">
        <v>0</v>
      </c>
      <c r="AG159" s="43">
        <v>0</v>
      </c>
      <c r="AH159" s="44">
        <v>0</v>
      </c>
      <c r="AI159" s="43">
        <v>0.5</v>
      </c>
      <c r="AJ159" s="43">
        <v>0</v>
      </c>
      <c r="AK159" s="43">
        <v>0</v>
      </c>
      <c r="AL159" s="43">
        <v>0</v>
      </c>
      <c r="AM159" s="44">
        <v>1</v>
      </c>
      <c r="AN159" s="44">
        <v>-1</v>
      </c>
      <c r="AO159" s="43">
        <v>0</v>
      </c>
      <c r="AP159" s="43">
        <v>0</v>
      </c>
      <c r="AQ159" s="44">
        <v>0</v>
      </c>
      <c r="AR159" s="45">
        <v>0</v>
      </c>
      <c r="AS159" s="44">
        <v>0</v>
      </c>
      <c r="AT159" s="43">
        <v>0.5</v>
      </c>
      <c r="AU159" s="43">
        <v>1</v>
      </c>
      <c r="AV159" s="44">
        <v>0</v>
      </c>
      <c r="AW159" s="45">
        <v>0</v>
      </c>
      <c r="AX159" s="44">
        <v>0</v>
      </c>
      <c r="AY159" s="40">
        <v>3</v>
      </c>
    </row>
    <row r="160" spans="1:51" x14ac:dyDescent="0.2">
      <c r="A160" s="41" t="s">
        <v>28</v>
      </c>
      <c r="B160" s="41" t="s">
        <v>29</v>
      </c>
      <c r="C160" s="41" t="s">
        <v>30</v>
      </c>
      <c r="D160" s="41" t="s">
        <v>33</v>
      </c>
      <c r="E160" s="41" t="s">
        <v>36</v>
      </c>
      <c r="F160" s="42">
        <v>3.5879629629629635E-4</v>
      </c>
      <c r="G160" s="41">
        <v>0</v>
      </c>
      <c r="H160" s="41">
        <v>0</v>
      </c>
      <c r="I160" s="41">
        <v>0</v>
      </c>
      <c r="J160" s="41">
        <v>0</v>
      </c>
      <c r="K160" s="41">
        <v>1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2</v>
      </c>
      <c r="S160" s="41">
        <v>0</v>
      </c>
      <c r="T160" s="41">
        <v>1</v>
      </c>
      <c r="U160" s="41">
        <v>0</v>
      </c>
      <c r="V160" s="41">
        <v>0</v>
      </c>
      <c r="W160" s="41">
        <v>1</v>
      </c>
      <c r="X160" s="41">
        <v>0</v>
      </c>
      <c r="Y160" s="41">
        <v>1</v>
      </c>
      <c r="Z160" s="41">
        <v>0</v>
      </c>
      <c r="AA160" s="41">
        <v>0</v>
      </c>
      <c r="AB160" s="41">
        <v>0</v>
      </c>
      <c r="AC160" s="41">
        <v>0</v>
      </c>
      <c r="AD160" s="43">
        <v>0</v>
      </c>
      <c r="AE160" s="43">
        <v>0</v>
      </c>
      <c r="AF160" s="43">
        <v>1</v>
      </c>
      <c r="AG160" s="43">
        <v>0</v>
      </c>
      <c r="AH160" s="44">
        <v>0</v>
      </c>
      <c r="AI160" s="43">
        <v>0</v>
      </c>
      <c r="AJ160" s="43">
        <v>0</v>
      </c>
      <c r="AK160" s="43">
        <v>0</v>
      </c>
      <c r="AL160" s="43">
        <v>0</v>
      </c>
      <c r="AM160" s="44">
        <v>0</v>
      </c>
      <c r="AN160" s="44">
        <v>0</v>
      </c>
      <c r="AO160" s="43">
        <v>0</v>
      </c>
      <c r="AP160" s="43">
        <v>0</v>
      </c>
      <c r="AQ160" s="44">
        <v>0</v>
      </c>
      <c r="AR160" s="45">
        <v>0</v>
      </c>
      <c r="AS160" s="44">
        <v>0</v>
      </c>
      <c r="AT160" s="43">
        <v>0</v>
      </c>
      <c r="AU160" s="43">
        <v>1</v>
      </c>
      <c r="AV160" s="44">
        <v>0</v>
      </c>
      <c r="AW160" s="45">
        <v>0</v>
      </c>
      <c r="AX160" s="44">
        <v>0</v>
      </c>
      <c r="AY160" s="40">
        <v>1</v>
      </c>
    </row>
    <row r="161" spans="1:51" x14ac:dyDescent="0.2">
      <c r="A161" s="41" t="s">
        <v>29</v>
      </c>
      <c r="B161" s="41" t="s">
        <v>30</v>
      </c>
      <c r="C161" s="41" t="s">
        <v>32</v>
      </c>
      <c r="D161" s="41" t="s">
        <v>36</v>
      </c>
      <c r="E161" s="41" t="s">
        <v>34</v>
      </c>
      <c r="F161" s="42">
        <v>3.0092592592592595E-4</v>
      </c>
      <c r="G161" s="41">
        <v>0</v>
      </c>
      <c r="H161" s="41">
        <v>0</v>
      </c>
      <c r="I161" s="41">
        <v>1</v>
      </c>
      <c r="J161" s="41">
        <v>1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41">
        <v>1</v>
      </c>
      <c r="U161" s="41">
        <v>1</v>
      </c>
      <c r="V161" s="41">
        <v>0</v>
      </c>
      <c r="W161" s="41">
        <v>0</v>
      </c>
      <c r="X161" s="41">
        <v>0</v>
      </c>
      <c r="Y161" s="41">
        <v>0</v>
      </c>
      <c r="Z161" s="41">
        <v>0</v>
      </c>
      <c r="AA161" s="41">
        <v>0</v>
      </c>
      <c r="AB161" s="41">
        <v>0</v>
      </c>
      <c r="AC161" s="41">
        <v>0</v>
      </c>
      <c r="AD161" s="43">
        <v>0</v>
      </c>
      <c r="AE161" s="43">
        <v>1</v>
      </c>
      <c r="AF161" s="43">
        <v>0</v>
      </c>
      <c r="AG161" s="43">
        <v>0</v>
      </c>
      <c r="AH161" s="44">
        <v>0</v>
      </c>
      <c r="AI161" s="43">
        <v>0</v>
      </c>
      <c r="AJ161" s="43">
        <v>1</v>
      </c>
      <c r="AK161" s="43">
        <v>0</v>
      </c>
      <c r="AL161" s="43">
        <v>0</v>
      </c>
      <c r="AM161" s="44">
        <v>0</v>
      </c>
      <c r="AN161" s="44">
        <v>0</v>
      </c>
      <c r="AO161" s="43">
        <v>0</v>
      </c>
      <c r="AP161" s="43">
        <v>0</v>
      </c>
      <c r="AQ161" s="44">
        <v>0</v>
      </c>
      <c r="AR161" s="45">
        <v>0</v>
      </c>
      <c r="AS161" s="44">
        <v>0</v>
      </c>
      <c r="AT161" s="43">
        <v>0</v>
      </c>
      <c r="AU161" s="43">
        <v>0</v>
      </c>
      <c r="AV161" s="44">
        <v>0</v>
      </c>
      <c r="AW161" s="45">
        <v>0</v>
      </c>
      <c r="AX161" s="44">
        <v>0</v>
      </c>
      <c r="AY161" s="40">
        <v>2</v>
      </c>
    </row>
    <row r="162" spans="1:51" x14ac:dyDescent="0.2">
      <c r="A162" s="41" t="s">
        <v>31</v>
      </c>
      <c r="B162" s="41" t="s">
        <v>39</v>
      </c>
      <c r="C162" s="41" t="s">
        <v>40</v>
      </c>
      <c r="D162" s="41" t="s">
        <v>32</v>
      </c>
      <c r="E162" s="41" t="s">
        <v>41</v>
      </c>
      <c r="F162" s="42">
        <v>3.0092592592592595E-4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3">
        <v>0</v>
      </c>
      <c r="AE162" s="43">
        <v>0</v>
      </c>
      <c r="AF162" s="43">
        <v>0</v>
      </c>
      <c r="AG162" s="43">
        <v>0</v>
      </c>
      <c r="AH162" s="44">
        <v>0</v>
      </c>
      <c r="AI162" s="43">
        <v>0</v>
      </c>
      <c r="AJ162" s="43">
        <v>0</v>
      </c>
      <c r="AK162" s="43">
        <v>0</v>
      </c>
      <c r="AL162" s="43">
        <v>0</v>
      </c>
      <c r="AM162" s="44">
        <v>0</v>
      </c>
      <c r="AN162" s="44">
        <v>0</v>
      </c>
      <c r="AO162" s="43">
        <v>0</v>
      </c>
      <c r="AP162" s="43">
        <v>0</v>
      </c>
      <c r="AQ162" s="44">
        <v>0</v>
      </c>
      <c r="AR162" s="45">
        <v>0</v>
      </c>
      <c r="AS162" s="44">
        <v>0</v>
      </c>
      <c r="AT162" s="43">
        <v>0</v>
      </c>
      <c r="AU162" s="43">
        <v>0</v>
      </c>
      <c r="AV162" s="44">
        <v>0</v>
      </c>
      <c r="AW162" s="45">
        <v>0</v>
      </c>
      <c r="AX162" s="44">
        <v>0</v>
      </c>
      <c r="AY162" s="40">
        <v>0</v>
      </c>
    </row>
    <row r="163" spans="1:51" x14ac:dyDescent="0.2">
      <c r="A163" s="41" t="s">
        <v>28</v>
      </c>
      <c r="B163" s="41" t="s">
        <v>29</v>
      </c>
      <c r="C163" s="41" t="s">
        <v>39</v>
      </c>
      <c r="D163" s="41" t="s">
        <v>32</v>
      </c>
      <c r="E163" s="41" t="s">
        <v>36</v>
      </c>
      <c r="F163" s="42">
        <v>2.5462962962962961E-4</v>
      </c>
      <c r="G163" s="41">
        <v>0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2</v>
      </c>
      <c r="W163" s="41">
        <v>0</v>
      </c>
      <c r="X163" s="41">
        <v>0</v>
      </c>
      <c r="Y163" s="41">
        <v>2</v>
      </c>
      <c r="Z163" s="41">
        <v>0</v>
      </c>
      <c r="AA163" s="41">
        <v>0</v>
      </c>
      <c r="AB163" s="41">
        <v>0</v>
      </c>
      <c r="AC163" s="41">
        <v>0</v>
      </c>
      <c r="AD163" s="43">
        <v>0</v>
      </c>
      <c r="AE163" s="43">
        <v>0</v>
      </c>
      <c r="AF163" s="43">
        <v>0</v>
      </c>
      <c r="AG163" s="43">
        <v>0</v>
      </c>
      <c r="AH163" s="44">
        <v>0</v>
      </c>
      <c r="AI163" s="43">
        <v>0</v>
      </c>
      <c r="AJ163" s="43">
        <v>0</v>
      </c>
      <c r="AK163" s="43">
        <v>1</v>
      </c>
      <c r="AL163" s="43">
        <v>0</v>
      </c>
      <c r="AM163" s="44">
        <v>0</v>
      </c>
      <c r="AN163" s="44">
        <v>0</v>
      </c>
      <c r="AO163" s="43">
        <v>0</v>
      </c>
      <c r="AP163" s="43">
        <v>0</v>
      </c>
      <c r="AQ163" s="44">
        <v>0</v>
      </c>
      <c r="AR163" s="45">
        <v>0</v>
      </c>
      <c r="AS163" s="44">
        <v>0</v>
      </c>
      <c r="AT163" s="43">
        <v>0</v>
      </c>
      <c r="AU163" s="43">
        <v>0</v>
      </c>
      <c r="AV163" s="44">
        <v>0</v>
      </c>
      <c r="AW163" s="45">
        <v>0</v>
      </c>
      <c r="AX163" s="44">
        <v>0</v>
      </c>
      <c r="AY163" s="40">
        <v>0</v>
      </c>
    </row>
    <row r="164" spans="1:51" x14ac:dyDescent="0.2">
      <c r="A164" s="41" t="s">
        <v>28</v>
      </c>
      <c r="B164" s="41" t="s">
        <v>39</v>
      </c>
      <c r="C164" s="41" t="s">
        <v>33</v>
      </c>
      <c r="D164" s="41" t="s">
        <v>37</v>
      </c>
      <c r="E164" s="41" t="s">
        <v>35</v>
      </c>
      <c r="F164" s="42">
        <v>2.4305555555555552E-4</v>
      </c>
      <c r="G164" s="41">
        <v>0</v>
      </c>
      <c r="H164" s="41">
        <v>0</v>
      </c>
      <c r="I164" s="41">
        <v>1</v>
      </c>
      <c r="J164" s="41">
        <v>0</v>
      </c>
      <c r="K164" s="41">
        <v>0</v>
      </c>
      <c r="L164" s="41">
        <v>1</v>
      </c>
      <c r="M164" s="41">
        <v>0</v>
      </c>
      <c r="N164" s="41">
        <v>1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1</v>
      </c>
      <c r="U164" s="41">
        <v>1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3">
        <v>0</v>
      </c>
      <c r="AE164" s="43">
        <v>0</v>
      </c>
      <c r="AF164" s="43">
        <v>0</v>
      </c>
      <c r="AG164" s="43">
        <v>0</v>
      </c>
      <c r="AH164" s="44">
        <v>0</v>
      </c>
      <c r="AI164" s="43">
        <v>0</v>
      </c>
      <c r="AJ164" s="43">
        <v>1</v>
      </c>
      <c r="AK164" s="43">
        <v>0</v>
      </c>
      <c r="AL164" s="43">
        <v>0</v>
      </c>
      <c r="AM164" s="44">
        <v>0</v>
      </c>
      <c r="AN164" s="44">
        <v>0</v>
      </c>
      <c r="AO164" s="43">
        <v>0</v>
      </c>
      <c r="AP164" s="43">
        <v>1</v>
      </c>
      <c r="AQ164" s="44">
        <v>0</v>
      </c>
      <c r="AR164" s="45">
        <v>0</v>
      </c>
      <c r="AS164" s="44">
        <v>0</v>
      </c>
      <c r="AT164" s="43">
        <v>0</v>
      </c>
      <c r="AU164" s="43">
        <v>0</v>
      </c>
      <c r="AV164" s="44">
        <v>0</v>
      </c>
      <c r="AW164" s="45">
        <v>0</v>
      </c>
      <c r="AX164" s="44">
        <v>0</v>
      </c>
      <c r="AY164" s="40">
        <v>2</v>
      </c>
    </row>
    <row r="165" spans="1:51" x14ac:dyDescent="0.2">
      <c r="A165" s="41" t="s">
        <v>28</v>
      </c>
      <c r="B165" s="41" t="s">
        <v>33</v>
      </c>
      <c r="C165" s="41" t="s">
        <v>36</v>
      </c>
      <c r="D165" s="41" t="s">
        <v>37</v>
      </c>
      <c r="E165" s="41" t="s">
        <v>34</v>
      </c>
      <c r="F165" s="42">
        <v>2.0833333333333335E-4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3">
        <v>0</v>
      </c>
      <c r="AE165" s="43">
        <v>0</v>
      </c>
      <c r="AF165" s="43">
        <v>0</v>
      </c>
      <c r="AG165" s="43">
        <v>0</v>
      </c>
      <c r="AH165" s="44">
        <v>0</v>
      </c>
      <c r="AI165" s="43">
        <v>0</v>
      </c>
      <c r="AJ165" s="43">
        <v>0</v>
      </c>
      <c r="AK165" s="43">
        <v>0</v>
      </c>
      <c r="AL165" s="43">
        <v>0</v>
      </c>
      <c r="AM165" s="44">
        <v>0</v>
      </c>
      <c r="AN165" s="44">
        <v>0</v>
      </c>
      <c r="AO165" s="43">
        <v>0</v>
      </c>
      <c r="AP165" s="43">
        <v>0</v>
      </c>
      <c r="AQ165" s="44">
        <v>0</v>
      </c>
      <c r="AR165" s="45">
        <v>0</v>
      </c>
      <c r="AS165" s="44">
        <v>0</v>
      </c>
      <c r="AT165" s="43">
        <v>0</v>
      </c>
      <c r="AU165" s="43">
        <v>0</v>
      </c>
      <c r="AV165" s="44">
        <v>0</v>
      </c>
      <c r="AW165" s="45">
        <v>0</v>
      </c>
      <c r="AX165" s="44">
        <v>0</v>
      </c>
      <c r="AY165" s="40">
        <v>0</v>
      </c>
    </row>
    <row r="166" spans="1:51" x14ac:dyDescent="0.2">
      <c r="A166" s="41" t="s">
        <v>28</v>
      </c>
      <c r="B166" s="41" t="s">
        <v>39</v>
      </c>
      <c r="C166" s="41" t="s">
        <v>32</v>
      </c>
      <c r="D166" s="41" t="s">
        <v>38</v>
      </c>
      <c r="E166" s="41" t="s">
        <v>35</v>
      </c>
      <c r="F166" s="42">
        <v>1.5046296296296297E-4</v>
      </c>
      <c r="G166" s="41">
        <v>0</v>
      </c>
      <c r="H166" s="41">
        <v>0</v>
      </c>
      <c r="I166" s="41">
        <v>1</v>
      </c>
      <c r="J166" s="41">
        <v>0</v>
      </c>
      <c r="K166" s="41">
        <v>0</v>
      </c>
      <c r="L166" s="41">
        <v>1</v>
      </c>
      <c r="M166" s="41">
        <v>0</v>
      </c>
      <c r="N166" s="41">
        <v>0</v>
      </c>
      <c r="O166" s="41">
        <v>0</v>
      </c>
      <c r="P166" s="41">
        <v>1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v>0</v>
      </c>
      <c r="AD166" s="43">
        <v>0</v>
      </c>
      <c r="AE166" s="43">
        <v>0</v>
      </c>
      <c r="AF166" s="43">
        <v>0</v>
      </c>
      <c r="AG166" s="43">
        <v>0</v>
      </c>
      <c r="AH166" s="44">
        <v>0</v>
      </c>
      <c r="AI166" s="43">
        <v>0</v>
      </c>
      <c r="AJ166" s="43">
        <v>0</v>
      </c>
      <c r="AK166" s="43">
        <v>0</v>
      </c>
      <c r="AL166" s="43">
        <v>0</v>
      </c>
      <c r="AM166" s="44">
        <v>0</v>
      </c>
      <c r="AN166" s="44">
        <v>0</v>
      </c>
      <c r="AO166" s="43">
        <v>0</v>
      </c>
      <c r="AP166" s="43">
        <v>1</v>
      </c>
      <c r="AQ166" s="44">
        <v>0</v>
      </c>
      <c r="AR166" s="45">
        <v>0</v>
      </c>
      <c r="AS166" s="44">
        <v>0</v>
      </c>
      <c r="AT166" s="43">
        <v>0</v>
      </c>
      <c r="AU166" s="43">
        <v>0</v>
      </c>
      <c r="AV166" s="44">
        <v>0</v>
      </c>
      <c r="AW166" s="45">
        <v>0</v>
      </c>
      <c r="AX166" s="44">
        <v>0</v>
      </c>
      <c r="AY166" s="40">
        <v>1</v>
      </c>
    </row>
    <row r="167" spans="1:51" x14ac:dyDescent="0.2">
      <c r="A167" s="41" t="s">
        <v>28</v>
      </c>
      <c r="B167" s="41" t="s">
        <v>29</v>
      </c>
      <c r="C167" s="41" t="s">
        <v>31</v>
      </c>
      <c r="D167" s="41" t="s">
        <v>33</v>
      </c>
      <c r="E167" s="41" t="s">
        <v>34</v>
      </c>
      <c r="F167" s="42">
        <v>1.0416666666666667E-4</v>
      </c>
      <c r="G167" s="41">
        <v>0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41">
        <v>0</v>
      </c>
      <c r="AD167" s="43">
        <v>0</v>
      </c>
      <c r="AE167" s="43">
        <v>0</v>
      </c>
      <c r="AF167" s="43">
        <v>0</v>
      </c>
      <c r="AG167" s="43">
        <v>0</v>
      </c>
      <c r="AH167" s="44">
        <v>0</v>
      </c>
      <c r="AI167" s="43">
        <v>0</v>
      </c>
      <c r="AJ167" s="43">
        <v>0</v>
      </c>
      <c r="AK167" s="43">
        <v>0</v>
      </c>
      <c r="AL167" s="43">
        <v>0</v>
      </c>
      <c r="AM167" s="44">
        <v>0</v>
      </c>
      <c r="AN167" s="44">
        <v>0</v>
      </c>
      <c r="AO167" s="43">
        <v>0</v>
      </c>
      <c r="AP167" s="43">
        <v>0</v>
      </c>
      <c r="AQ167" s="44">
        <v>0</v>
      </c>
      <c r="AR167" s="45">
        <v>0</v>
      </c>
      <c r="AS167" s="44">
        <v>0</v>
      </c>
      <c r="AT167" s="43">
        <v>0</v>
      </c>
      <c r="AU167" s="43">
        <v>0</v>
      </c>
      <c r="AV167" s="44">
        <v>0</v>
      </c>
      <c r="AW167" s="45">
        <v>0</v>
      </c>
      <c r="AX167" s="44">
        <v>0</v>
      </c>
      <c r="AY167" s="40">
        <v>0</v>
      </c>
    </row>
    <row r="168" spans="1:51" x14ac:dyDescent="0.2">
      <c r="A168" s="41" t="s">
        <v>28</v>
      </c>
      <c r="B168" s="41" t="s">
        <v>30</v>
      </c>
      <c r="C168" s="41" t="s">
        <v>40</v>
      </c>
      <c r="D168" s="41" t="s">
        <v>34</v>
      </c>
      <c r="E168" s="41" t="s">
        <v>35</v>
      </c>
      <c r="F168" s="42">
        <v>6.9444444444444444E-5</v>
      </c>
      <c r="G168" s="41">
        <v>0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1</v>
      </c>
      <c r="U168" s="41">
        <v>1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3">
        <v>0</v>
      </c>
      <c r="AE168" s="43">
        <v>0</v>
      </c>
      <c r="AF168" s="43">
        <v>0</v>
      </c>
      <c r="AG168" s="43">
        <v>0</v>
      </c>
      <c r="AH168" s="44">
        <v>0</v>
      </c>
      <c r="AI168" s="43">
        <v>0</v>
      </c>
      <c r="AJ168" s="43">
        <v>1</v>
      </c>
      <c r="AK168" s="43">
        <v>0</v>
      </c>
      <c r="AL168" s="43">
        <v>0</v>
      </c>
      <c r="AM168" s="44">
        <v>0</v>
      </c>
      <c r="AN168" s="44">
        <v>0</v>
      </c>
      <c r="AO168" s="43">
        <v>0</v>
      </c>
      <c r="AP168" s="43">
        <v>0</v>
      </c>
      <c r="AQ168" s="44">
        <v>0</v>
      </c>
      <c r="AR168" s="45">
        <v>0</v>
      </c>
      <c r="AS168" s="44">
        <v>0</v>
      </c>
      <c r="AT168" s="43">
        <v>0</v>
      </c>
      <c r="AU168" s="43">
        <v>0</v>
      </c>
      <c r="AV168" s="44">
        <v>0</v>
      </c>
      <c r="AW168" s="45">
        <v>0</v>
      </c>
      <c r="AX168" s="44">
        <v>0</v>
      </c>
      <c r="AY168" s="40">
        <v>1</v>
      </c>
    </row>
    <row r="169" spans="1:51" x14ac:dyDescent="0.2">
      <c r="A169" s="41" t="s">
        <v>28</v>
      </c>
      <c r="B169" s="41" t="s">
        <v>40</v>
      </c>
      <c r="C169" s="41" t="s">
        <v>33</v>
      </c>
      <c r="D169" s="41" t="s">
        <v>36</v>
      </c>
      <c r="E169" s="41" t="s">
        <v>34</v>
      </c>
      <c r="F169" s="42">
        <v>3.4722222222222222E-5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41">
        <v>0</v>
      </c>
      <c r="S169" s="41">
        <v>0</v>
      </c>
      <c r="T169" s="41">
        <v>0</v>
      </c>
      <c r="U169" s="41">
        <v>0</v>
      </c>
      <c r="V169" s="41">
        <v>0</v>
      </c>
      <c r="W169" s="41">
        <v>0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41">
        <v>0</v>
      </c>
      <c r="AD169" s="43">
        <v>0</v>
      </c>
      <c r="AE169" s="43">
        <v>0</v>
      </c>
      <c r="AF169" s="43">
        <v>0</v>
      </c>
      <c r="AG169" s="43">
        <v>0</v>
      </c>
      <c r="AH169" s="44">
        <v>0</v>
      </c>
      <c r="AI169" s="43">
        <v>0</v>
      </c>
      <c r="AJ169" s="43">
        <v>0</v>
      </c>
      <c r="AK169" s="43">
        <v>0</v>
      </c>
      <c r="AL169" s="43">
        <v>0</v>
      </c>
      <c r="AM169" s="44">
        <v>0</v>
      </c>
      <c r="AN169" s="44">
        <v>0</v>
      </c>
      <c r="AO169" s="43">
        <v>0</v>
      </c>
      <c r="AP169" s="43">
        <v>0</v>
      </c>
      <c r="AQ169" s="44">
        <v>0</v>
      </c>
      <c r="AR169" s="45">
        <v>0</v>
      </c>
      <c r="AS169" s="44">
        <v>0</v>
      </c>
      <c r="AT169" s="43">
        <v>0</v>
      </c>
      <c r="AU169" s="43">
        <v>0</v>
      </c>
      <c r="AV169" s="44">
        <v>0</v>
      </c>
      <c r="AW169" s="45">
        <v>0</v>
      </c>
      <c r="AX169" s="44">
        <v>0</v>
      </c>
      <c r="AY169" s="40">
        <v>0</v>
      </c>
    </row>
    <row r="170" spans="1:51" x14ac:dyDescent="0.2">
      <c r="A170" s="41" t="s">
        <v>28</v>
      </c>
      <c r="B170" s="41" t="s">
        <v>39</v>
      </c>
      <c r="C170" s="41" t="s">
        <v>32</v>
      </c>
      <c r="D170" s="41" t="s">
        <v>42</v>
      </c>
      <c r="E170" s="41" t="s">
        <v>37</v>
      </c>
      <c r="F170" s="42">
        <v>2.3148148148148147E-5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v>0</v>
      </c>
      <c r="AD170" s="43">
        <v>0</v>
      </c>
      <c r="AE170" s="43">
        <v>0</v>
      </c>
      <c r="AF170" s="43">
        <v>0</v>
      </c>
      <c r="AG170" s="43">
        <v>0</v>
      </c>
      <c r="AH170" s="44">
        <v>0</v>
      </c>
      <c r="AI170" s="43">
        <v>0</v>
      </c>
      <c r="AJ170" s="43">
        <v>0</v>
      </c>
      <c r="AK170" s="43">
        <v>0</v>
      </c>
      <c r="AL170" s="43">
        <v>0</v>
      </c>
      <c r="AM170" s="44">
        <v>0</v>
      </c>
      <c r="AN170" s="44">
        <v>0</v>
      </c>
      <c r="AO170" s="43">
        <v>0</v>
      </c>
      <c r="AP170" s="43">
        <v>0</v>
      </c>
      <c r="AQ170" s="44">
        <v>0</v>
      </c>
      <c r="AR170" s="45">
        <v>0</v>
      </c>
      <c r="AS170" s="44">
        <v>0</v>
      </c>
      <c r="AT170" s="43">
        <v>0</v>
      </c>
      <c r="AU170" s="43">
        <v>0</v>
      </c>
      <c r="AV170" s="44">
        <v>0</v>
      </c>
      <c r="AW170" s="45">
        <v>0</v>
      </c>
      <c r="AX170" s="44">
        <v>0</v>
      </c>
      <c r="AY170" s="40">
        <v>0</v>
      </c>
    </row>
    <row r="171" spans="1:5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0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games</vt:lpstr>
      <vt:lpstr>Away games</vt:lpstr>
      <vt:lpstr>Home and Away</vt:lpstr>
      <vt:lpstr>Home and Away (min 5 min)</vt:lpstr>
      <vt:lpstr>Players_PM</vt:lpstr>
      <vt:lpstr>pair_PM</vt:lpstr>
      <vt:lpstr>pair_PM (min 40 min)</vt:lpstr>
      <vt:lpstr>to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2017-10-05T17:54:32Z</cp:lastPrinted>
  <dcterms:created xsi:type="dcterms:W3CDTF">2017-06-14T18:41:03Z</dcterms:created>
  <dcterms:modified xsi:type="dcterms:W3CDTF">2017-12-01T06:58:04Z</dcterms:modified>
</cp:coreProperties>
</file>