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8ACEE46A-7679-40A1-99D9-14877E24924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seItem" sheetId="10" r:id="rId1"/>
    <sheet name="DropItem" sheetId="7" r:id="rId2"/>
    <sheet name="Potion" sheetId="2" r:id="rId3"/>
    <sheet name="Tool" sheetId="3" r:id="rId4"/>
    <sheet name="Armor" sheetId="4" r:id="rId5"/>
    <sheet name="ResourceNode" sheetId="6" r:id="rId6"/>
    <sheet name="ResourceNode_DropTable" sheetId="5" r:id="rId7"/>
    <sheet name="Condition" sheetId="12" r:id="rId8"/>
  </sheets>
  <definedNames>
    <definedName name="드롭테이블id">OFFSET(ResourceNode_DropTable!$B$4,0,0,COUNTA(ResourceNode_DropTable!$B:$B),1)</definedName>
    <definedName name="사용템id">OFFSET(UseItem!$B$4,0,0,COUNTA(UseItem!$B:$B),1)</definedName>
    <definedName name="아이템id">OFFSET(DropItem!$B$4,0,0,COUNTA(DropItem!$B:$B),1)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<sst xmlns="http://schemas.openxmlformats.org/spreadsheetml/2006/main" count="316" uniqueCount="169">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</sst>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표준" xfId="0" builtinId="0"/>
  </cellStyles>
  <dxfs count="4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124</v>
      </c>
      <c r="E1" s="6" t="s">
        <v>74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120</v>
      </c>
      <c r="C3" s="10" t="s">
        <v>119</v>
      </c>
      <c r="D3" s="10" t="s">
        <v>125</v>
      </c>
      <c r="E3" s="10" t="s">
        <v>121</v>
      </c>
      <c r="F3" s="10" t="s">
        <v>122</v>
      </c>
      <c r="G3" s="10" t="s">
        <v>123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72</v>
      </c>
      <c r="C4" s="1" t="s">
        <v>73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126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10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92</v>
      </c>
    </row>
    <row r="5" spans="1:9" x14ac:dyDescent="0.3">
      <c r="B5" s="1" t="s">
        <v>164</v>
      </c>
      <c r="C5" s="1" t="s">
        <v>60</v>
      </c>
      <c r="D5" s="1">
        <v>99</v>
      </c>
      <c r="E5" s="1">
        <v>1</v>
      </c>
      <c r="F5" s="1">
        <v>0.2</v>
      </c>
      <c r="G5" s="1">
        <v>10</v>
      </c>
      <c r="H5" s="1">
        <v>0</v>
      </c>
      <c r="I5" s="1" t="s">
        <v>62</v>
      </c>
    </row>
    <row r="6" spans="1:9" x14ac:dyDescent="0.3">
      <c r="B6" s="1" t="s">
        <v>166</v>
      </c>
      <c r="C6" s="1" t="s">
        <v>131</v>
      </c>
      <c r="D6" s="1">
        <v>99</v>
      </c>
      <c r="E6" s="1">
        <v>1</v>
      </c>
      <c r="F6" s="1">
        <v>0.2</v>
      </c>
      <c r="G6" s="1">
        <v>20</v>
      </c>
      <c r="H6" s="1">
        <v>0</v>
      </c>
      <c r="I6" s="1" t="s">
        <v>62</v>
      </c>
    </row>
    <row r="7" spans="1:9" x14ac:dyDescent="0.3">
      <c r="B7" s="1" t="s">
        <v>167</v>
      </c>
      <c r="C7" s="1" t="s">
        <v>132</v>
      </c>
      <c r="D7" s="1">
        <v>99</v>
      </c>
      <c r="E7" s="1">
        <v>1</v>
      </c>
      <c r="F7" s="1">
        <v>0.2</v>
      </c>
      <c r="G7" s="1">
        <v>30</v>
      </c>
      <c r="H7" s="1">
        <v>0</v>
      </c>
      <c r="I7" s="1" t="s">
        <v>62</v>
      </c>
    </row>
    <row r="8" spans="1:9" x14ac:dyDescent="0.3">
      <c r="B8" s="1" t="s">
        <v>158</v>
      </c>
      <c r="C8" s="1" t="s">
        <v>47</v>
      </c>
      <c r="D8" s="1">
        <v>99</v>
      </c>
      <c r="E8" s="1">
        <v>1</v>
      </c>
      <c r="F8" s="1">
        <v>0.3</v>
      </c>
      <c r="G8" s="1">
        <v>10</v>
      </c>
      <c r="H8" s="1">
        <v>0</v>
      </c>
      <c r="I8" s="1" t="s">
        <v>61</v>
      </c>
    </row>
    <row r="9" spans="1:9" x14ac:dyDescent="0.3">
      <c r="B9" s="1" t="s">
        <v>160</v>
      </c>
      <c r="C9" s="1" t="s">
        <v>93</v>
      </c>
      <c r="D9" s="1">
        <v>99</v>
      </c>
      <c r="E9" s="1">
        <v>1</v>
      </c>
      <c r="F9" s="1">
        <v>0.4</v>
      </c>
      <c r="G9" s="1">
        <v>10</v>
      </c>
      <c r="H9" s="1">
        <v>0</v>
      </c>
      <c r="I9" s="1" t="s">
        <v>61</v>
      </c>
    </row>
    <row r="10" spans="1:9" x14ac:dyDescent="0.3">
      <c r="B10" s="1" t="s">
        <v>162</v>
      </c>
      <c r="C10" s="1" t="s">
        <v>94</v>
      </c>
      <c r="D10" s="1">
        <v>99</v>
      </c>
      <c r="E10" s="1">
        <v>1</v>
      </c>
      <c r="F10" s="1">
        <v>0.5</v>
      </c>
      <c r="G10" s="1">
        <v>10</v>
      </c>
      <c r="H10" s="1">
        <v>0</v>
      </c>
      <c r="I10" s="1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31" sqref="C3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74</v>
      </c>
      <c r="E1" s="6" t="s">
        <v>1</v>
      </c>
      <c r="F1" s="6" t="s">
        <v>65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75</v>
      </c>
      <c r="E3" s="10" t="s">
        <v>20</v>
      </c>
      <c r="F3" s="10" t="s">
        <v>66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67</v>
      </c>
    </row>
    <row r="5" spans="1:10" x14ac:dyDescent="0.3">
      <c r="A5" s="1"/>
      <c r="B5" s="1" t="s">
        <v>63</v>
      </c>
      <c r="C5" s="1" t="s">
        <v>64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68</v>
      </c>
    </row>
    <row r="6" spans="1:10" x14ac:dyDescent="0.3">
      <c r="A6" s="1"/>
      <c r="B6" s="1" t="s">
        <v>69</v>
      </c>
      <c r="C6" s="1" t="s">
        <v>70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71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activeCell="E26" sqref="E2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74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76</v>
      </c>
      <c r="D3" s="10" t="s">
        <v>75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80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activeCell="F34" sqref="F3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74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77</v>
      </c>
      <c r="D3" s="10" t="s">
        <v>75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78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79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C19" sqref="C19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100</v>
      </c>
      <c r="C1" s="7" t="s">
        <v>138</v>
      </c>
      <c r="D1" s="7" t="s">
        <v>101</v>
      </c>
      <c r="E1" s="7" t="s">
        <v>33</v>
      </c>
      <c r="F1" s="7" t="s">
        <v>102</v>
      </c>
      <c r="G1" s="7" t="s">
        <v>155</v>
      </c>
      <c r="H1" s="7" t="s">
        <v>152</v>
      </c>
      <c r="I1" s="7" t="s">
        <v>104</v>
      </c>
      <c r="J1" s="7" t="s">
        <v>103</v>
      </c>
      <c r="K1" s="7" t="s">
        <v>107</v>
      </c>
      <c r="L1" s="7" t="s">
        <v>105</v>
      </c>
      <c r="M1" s="7" t="s">
        <v>106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153</v>
      </c>
      <c r="H2" s="9" t="s">
        <v>153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108</v>
      </c>
      <c r="C3" s="11" t="s">
        <v>139</v>
      </c>
      <c r="D3" s="11" t="s">
        <v>109</v>
      </c>
      <c r="E3" s="11" t="s">
        <v>110</v>
      </c>
      <c r="F3" s="11" t="s">
        <v>111</v>
      </c>
      <c r="G3" s="11" t="s">
        <v>156</v>
      </c>
      <c r="H3" s="11" t="s">
        <v>154</v>
      </c>
      <c r="I3" s="11" t="s">
        <v>113</v>
      </c>
      <c r="J3" s="11" t="s">
        <v>112</v>
      </c>
      <c r="K3" s="11" t="s">
        <v>114</v>
      </c>
      <c r="L3" s="11" t="s">
        <v>115</v>
      </c>
      <c r="M3" s="11" t="s">
        <v>116</v>
      </c>
      <c r="N3" s="11" t="s">
        <v>140</v>
      </c>
    </row>
    <row r="4" spans="1:14" x14ac:dyDescent="0.3">
      <c r="B4" t="s">
        <v>150</v>
      </c>
      <c r="C4" t="s">
        <v>47</v>
      </c>
      <c r="D4">
        <v>1</v>
      </c>
      <c r="E4">
        <v>10</v>
      </c>
      <c r="F4">
        <v>2</v>
      </c>
      <c r="G4" s="12" t="b">
        <v>1</v>
      </c>
      <c r="H4" s="12" t="b">
        <v>0</v>
      </c>
      <c r="I4" t="s">
        <v>86</v>
      </c>
      <c r="J4" t="s">
        <v>88</v>
      </c>
      <c r="K4" t="s">
        <v>90</v>
      </c>
      <c r="L4" t="s">
        <v>168</v>
      </c>
      <c r="M4" t="s">
        <v>133</v>
      </c>
      <c r="N4" t="s">
        <v>141</v>
      </c>
    </row>
    <row r="5" spans="1:14" x14ac:dyDescent="0.3">
      <c r="B5" t="s">
        <v>151</v>
      </c>
      <c r="C5" t="s">
        <v>60</v>
      </c>
      <c r="D5">
        <v>1</v>
      </c>
      <c r="E5">
        <v>10</v>
      </c>
      <c r="F5">
        <v>2</v>
      </c>
      <c r="G5" s="12" t="b">
        <v>1</v>
      </c>
      <c r="H5" s="12" t="b">
        <v>0</v>
      </c>
      <c r="I5" t="s">
        <v>137</v>
      </c>
      <c r="J5" t="s">
        <v>134</v>
      </c>
      <c r="K5" t="s">
        <v>136</v>
      </c>
      <c r="L5" t="s">
        <v>168</v>
      </c>
      <c r="M5" t="s">
        <v>135</v>
      </c>
      <c r="N5" t="s">
        <v>142</v>
      </c>
    </row>
  </sheetData>
  <phoneticPr fontId="1" type="noConversion"/>
  <conditionalFormatting sqref="I4:I5">
    <cfRule type="expression" dxfId="45" priority="6">
      <formula>AND(I4&lt;&gt;"", ISERROR(MATCH(I4, 드롭테이블id, 0)))</formula>
    </cfRule>
  </conditionalFormatting>
  <conditionalFormatting sqref="K4:K5">
    <cfRule type="expression" dxfId="44" priority="4">
      <formula>AND(K4&lt;&gt;"", ISERROR(MATCH(K4, 드롭테이블id, 0)))</formula>
    </cfRule>
  </conditionalFormatting>
  <conditionalFormatting sqref="L4:L5">
    <cfRule type="expression" dxfId="43" priority="1">
      <formula>AND(L4&lt;&gt;"", ISERROR(MATCH(L4, 특수조건id, 0)))</formula>
    </cfRule>
  </conditionalFormatting>
  <conditionalFormatting sqref="M4:M32">
    <cfRule type="expression" dxfId="42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tabSelected="1" workbookViewId="0">
      <selection activeCell="D20" sqref="D20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81</v>
      </c>
      <c r="C1" s="7" t="s">
        <v>83</v>
      </c>
      <c r="D1" s="7" t="s">
        <v>85</v>
      </c>
      <c r="E1" s="7" t="s">
        <v>97</v>
      </c>
      <c r="F1" s="7" t="s">
        <v>98</v>
      </c>
      <c r="G1" s="7" t="s">
        <v>99</v>
      </c>
      <c r="H1" s="7" t="s">
        <v>95</v>
      </c>
      <c r="I1" s="7" t="s">
        <v>97</v>
      </c>
      <c r="J1" s="7" t="s">
        <v>98</v>
      </c>
      <c r="K1" s="7" t="s">
        <v>99</v>
      </c>
      <c r="L1" s="7" t="s">
        <v>96</v>
      </c>
      <c r="M1" s="7" t="s">
        <v>97</v>
      </c>
      <c r="N1" s="7" t="s">
        <v>98</v>
      </c>
      <c r="O1" s="7" t="s">
        <v>99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82</v>
      </c>
      <c r="C3" s="11" t="s">
        <v>84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87</v>
      </c>
      <c r="C4" t="str">
        <f>_xlfn.TEXTJOIN("~",TRUE,_xlfn.TEXTJOIN("/",TRUE,D4,E4,F4,G4),_xlfn.TEXTJOIN("/",TRUE,H4,I4,J4,K4),_xlfn.TEXTJOIN("/",TRUE,L4,M4,N4,O4))</f>
        <v>ITM_MIN_CPR/100/2/3</v>
      </c>
      <c r="D4" s="1" t="s">
        <v>158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89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157</v>
      </c>
      <c r="E5">
        <v>50</v>
      </c>
      <c r="F5">
        <v>1</v>
      </c>
      <c r="G5">
        <v>2</v>
      </c>
      <c r="H5" s="1" t="s">
        <v>159</v>
      </c>
      <c r="I5">
        <v>50</v>
      </c>
      <c r="J5">
        <v>1</v>
      </c>
      <c r="K5">
        <v>3</v>
      </c>
      <c r="L5" s="1"/>
    </row>
    <row r="6" spans="1:15" x14ac:dyDescent="0.3">
      <c r="B6" t="s">
        <v>91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157</v>
      </c>
      <c r="E6">
        <v>33</v>
      </c>
      <c r="F6">
        <v>1</v>
      </c>
      <c r="G6">
        <v>2</v>
      </c>
      <c r="H6" s="1" t="s">
        <v>159</v>
      </c>
      <c r="I6">
        <v>33</v>
      </c>
      <c r="J6" s="2">
        <v>1</v>
      </c>
      <c r="K6">
        <v>2</v>
      </c>
      <c r="L6" s="1" t="s">
        <v>161</v>
      </c>
      <c r="M6">
        <v>34</v>
      </c>
      <c r="N6">
        <v>1</v>
      </c>
      <c r="O6">
        <v>1</v>
      </c>
    </row>
    <row r="7" spans="1:15" x14ac:dyDescent="0.3">
      <c r="B7" t="s">
        <v>117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157</v>
      </c>
      <c r="E7">
        <v>50</v>
      </c>
      <c r="F7">
        <v>1</v>
      </c>
      <c r="G7">
        <v>2</v>
      </c>
      <c r="H7" s="1" t="s">
        <v>159</v>
      </c>
      <c r="I7">
        <v>50</v>
      </c>
      <c r="J7">
        <v>1</v>
      </c>
      <c r="K7">
        <v>3</v>
      </c>
      <c r="L7" s="1"/>
    </row>
    <row r="8" spans="1:15" x14ac:dyDescent="0.3">
      <c r="B8" t="s">
        <v>127</v>
      </c>
      <c r="C8" t="str">
        <f t="shared" si="0"/>
        <v>ITM_HER_JSM/100/1/2</v>
      </c>
      <c r="D8" t="s">
        <v>163</v>
      </c>
      <c r="E8">
        <v>100</v>
      </c>
      <c r="F8">
        <v>1</v>
      </c>
      <c r="G8">
        <v>2</v>
      </c>
    </row>
    <row r="9" spans="1:15" x14ac:dyDescent="0.3">
      <c r="B9" t="s">
        <v>128</v>
      </c>
      <c r="C9" t="str">
        <f t="shared" si="0"/>
        <v>ITM_HER_JSM/50/1/2~ITM_HER_JNB/50/1/3</v>
      </c>
      <c r="D9" t="s">
        <v>163</v>
      </c>
      <c r="E9">
        <v>50</v>
      </c>
      <c r="F9">
        <v>1</v>
      </c>
      <c r="G9">
        <v>2</v>
      </c>
      <c r="H9" t="s">
        <v>165</v>
      </c>
      <c r="I9">
        <v>50</v>
      </c>
      <c r="J9">
        <v>1</v>
      </c>
      <c r="K9">
        <v>3</v>
      </c>
    </row>
    <row r="10" spans="1:15" x14ac:dyDescent="0.3">
      <c r="B10" t="s">
        <v>129</v>
      </c>
      <c r="C10" t="str">
        <f t="shared" si="0"/>
        <v>ITM_HER_JSM/33/1/2~ITM_HER_JNB/33/1/2~ITM_HER_JNB/34/1/1</v>
      </c>
      <c r="D10" t="s">
        <v>163</v>
      </c>
      <c r="E10">
        <v>33</v>
      </c>
      <c r="F10">
        <v>1</v>
      </c>
      <c r="G10">
        <v>2</v>
      </c>
      <c r="H10" t="s">
        <v>165</v>
      </c>
      <c r="I10">
        <v>33</v>
      </c>
      <c r="J10">
        <v>1</v>
      </c>
      <c r="K10">
        <v>2</v>
      </c>
      <c r="L10" t="s">
        <v>165</v>
      </c>
      <c r="M10">
        <v>34</v>
      </c>
      <c r="N10">
        <v>1</v>
      </c>
      <c r="O10">
        <v>1</v>
      </c>
    </row>
    <row r="11" spans="1:15" x14ac:dyDescent="0.3">
      <c r="B11" t="s">
        <v>130</v>
      </c>
      <c r="C11" t="str">
        <f t="shared" si="0"/>
        <v>ITM_HER_JSM/50/1/2~ITM_HER_JNB/50/1/3</v>
      </c>
      <c r="D11" t="s">
        <v>163</v>
      </c>
      <c r="E11">
        <v>50</v>
      </c>
      <c r="F11">
        <v>1</v>
      </c>
      <c r="G11">
        <v>2</v>
      </c>
      <c r="H11" t="s">
        <v>165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11" priority="8">
      <formula>AND(D4&lt;&gt;"", ISERROR(MATCH(D4, 아이템id, 0)))</formula>
    </cfRule>
  </conditionalFormatting>
  <conditionalFormatting sqref="D8:D11">
    <cfRule type="expression" dxfId="10" priority="4">
      <formula>AND(D8&lt;&gt;"", ISERROR(MATCH(D8, 아이템id, 0)))</formula>
    </cfRule>
  </conditionalFormatting>
  <conditionalFormatting sqref="H4:H7">
    <cfRule type="expression" dxfId="9" priority="6">
      <formula>AND(H4&lt;&gt;"", ISERROR(MATCH(H4, 아이템id, 0)))</formula>
    </cfRule>
  </conditionalFormatting>
  <conditionalFormatting sqref="H8:H11">
    <cfRule type="expression" dxfId="8" priority="2">
      <formula>AND(H8&lt;&gt;"", ISERROR(MATCH(H8, 아이템id, 0)))</formula>
    </cfRule>
  </conditionalFormatting>
  <conditionalFormatting sqref="L4:L7">
    <cfRule type="expression" dxfId="7" priority="5">
      <formula>AND(L4&lt;&gt;"", ISERROR(MATCH(L4, 아이템id, 0)))</formula>
    </cfRule>
  </conditionalFormatting>
  <conditionalFormatting sqref="L8:L11">
    <cfRule type="expression" dxfId="6" priority="1">
      <formula>AND(L8&lt;&gt;"", ISERROR(MATCH(L8, 아이템id,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143</v>
      </c>
      <c r="C1" s="6" t="s">
        <v>144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145</v>
      </c>
      <c r="C3" s="10" t="s">
        <v>146</v>
      </c>
      <c r="D3" s="10" t="s">
        <v>147</v>
      </c>
    </row>
    <row r="4" spans="1:4" x14ac:dyDescent="0.3">
      <c r="B4" s="1" t="s">
        <v>118</v>
      </c>
      <c r="C4" s="1" t="s">
        <v>148</v>
      </c>
      <c r="D4" s="1" t="s"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UseItem</vt:lpstr>
      <vt:lpstr>DropItem</vt:lpstr>
      <vt:lpstr>Potion</vt:lpstr>
      <vt:lpstr>Tool</vt:lpstr>
      <vt:lpstr>Armor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2025-05-01T10:29:42Z</dcterms:modified>
  <cp:category/>
  <cp:contentStatus/>
</cp:coreProperties>
</file>