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30" yWindow="6315" windowWidth="28830" windowHeight="6375"/>
  </bookViews>
  <sheets>
    <sheet name="상위요구사항" sheetId="2" r:id="rId1"/>
    <sheet name="상세요구사항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1" i="1" l="1"/>
  <c r="F84" i="1"/>
  <c r="F87" i="1"/>
  <c r="F83" i="1"/>
  <c r="F85" i="1"/>
  <c r="F86" i="1"/>
  <c r="F88" i="1"/>
  <c r="G85" i="1"/>
  <c r="F76" i="1"/>
  <c r="F31" i="1"/>
  <c r="F23" i="1"/>
  <c r="G80" i="1"/>
  <c r="F80" i="1"/>
  <c r="F82" i="1"/>
  <c r="F72" i="1"/>
  <c r="F73" i="1"/>
  <c r="F74" i="1"/>
  <c r="F71" i="1"/>
  <c r="G70" i="1"/>
  <c r="F70" i="1"/>
  <c r="F44" i="1"/>
  <c r="F45" i="1"/>
  <c r="G42" i="1"/>
  <c r="F43" i="1"/>
  <c r="F42" i="1"/>
  <c r="F55" i="1"/>
  <c r="F56" i="1"/>
  <c r="F57" i="1"/>
  <c r="F58" i="1"/>
  <c r="F64" i="1"/>
  <c r="F65" i="1"/>
  <c r="F68" i="1"/>
  <c r="F69" i="1"/>
  <c r="F67" i="1"/>
  <c r="G59" i="1"/>
  <c r="F79" i="1"/>
  <c r="F78" i="1"/>
  <c r="F77" i="1"/>
  <c r="G75" i="1"/>
  <c r="F75" i="1"/>
  <c r="G66" i="1"/>
  <c r="F66" i="1"/>
  <c r="F63" i="1"/>
  <c r="F62" i="1"/>
  <c r="G61" i="1"/>
  <c r="F61" i="1"/>
  <c r="F60" i="1"/>
  <c r="F59" i="1"/>
  <c r="F54" i="1"/>
  <c r="F53" i="1"/>
  <c r="F52" i="1"/>
  <c r="F51" i="1"/>
  <c r="F50" i="1"/>
  <c r="F49" i="1"/>
  <c r="F48" i="1"/>
  <c r="F47" i="1"/>
  <c r="G46" i="1"/>
  <c r="F46" i="1"/>
  <c r="G36" i="1"/>
  <c r="G29" i="1"/>
  <c r="G20" i="1"/>
  <c r="G16" i="1"/>
  <c r="G3" i="1"/>
  <c r="E21" i="2"/>
  <c r="E9" i="2"/>
  <c r="E19" i="2"/>
  <c r="E13" i="2"/>
  <c r="E20" i="2"/>
  <c r="E12" i="2" l="1"/>
  <c r="E11" i="2"/>
  <c r="E10" i="2"/>
  <c r="E8" i="2"/>
  <c r="E18" i="2"/>
  <c r="E17" i="2"/>
  <c r="E16" i="2"/>
  <c r="E15" i="2"/>
  <c r="E14" i="2"/>
  <c r="F6" i="1" l="1"/>
  <c r="F7" i="1"/>
  <c r="E3" i="2"/>
  <c r="E4" i="2" l="1"/>
  <c r="E5" i="2"/>
  <c r="E6" i="2"/>
  <c r="E7" i="2"/>
  <c r="F29" i="1" l="1"/>
  <c r="F30" i="1"/>
  <c r="F32" i="1"/>
  <c r="F33" i="1"/>
  <c r="F34" i="1"/>
  <c r="F35" i="1"/>
  <c r="F36" i="1"/>
  <c r="F37" i="1"/>
  <c r="F38" i="1"/>
  <c r="F39" i="1"/>
  <c r="F40" i="1"/>
  <c r="F41" i="1"/>
  <c r="F4" i="1"/>
  <c r="F5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3" i="1"/>
</calcChain>
</file>

<file path=xl/sharedStrings.xml><?xml version="1.0" encoding="utf-8"?>
<sst xmlns="http://schemas.openxmlformats.org/spreadsheetml/2006/main" count="471" uniqueCount="209">
  <si>
    <t>구분</t>
    <phoneticPr fontId="1" type="noConversion"/>
  </si>
  <si>
    <t>서비스(메뉴)</t>
    <phoneticPr fontId="1" type="noConversion"/>
  </si>
  <si>
    <t>요구사항 정의서</t>
    <phoneticPr fontId="1" type="noConversion"/>
  </si>
  <si>
    <t>요구사항 분류</t>
    <phoneticPr fontId="1" type="noConversion"/>
  </si>
  <si>
    <t>F</t>
    <phoneticPr fontId="1" type="noConversion"/>
  </si>
  <si>
    <t>001</t>
    <phoneticPr fontId="1" type="noConversion"/>
  </si>
  <si>
    <t>002</t>
  </si>
  <si>
    <t>002</t>
    <phoneticPr fontId="1" type="noConversion"/>
  </si>
  <si>
    <t>003</t>
  </si>
  <si>
    <t>003</t>
    <phoneticPr fontId="1" type="noConversion"/>
  </si>
  <si>
    <t>004</t>
  </si>
  <si>
    <t>004</t>
    <phoneticPr fontId="1" type="noConversion"/>
  </si>
  <si>
    <t>005</t>
  </si>
  <si>
    <t>005</t>
    <phoneticPr fontId="1" type="noConversion"/>
  </si>
  <si>
    <t>사용자</t>
    <phoneticPr fontId="1" type="noConversion"/>
  </si>
  <si>
    <t>요구사항명</t>
    <phoneticPr fontId="1" type="noConversion"/>
  </si>
  <si>
    <t>요구사항 설명</t>
    <phoneticPr fontId="1" type="noConversion"/>
  </si>
  <si>
    <t>도출일</t>
    <phoneticPr fontId="1" type="noConversion"/>
  </si>
  <si>
    <t>제약사항</t>
    <phoneticPr fontId="1" type="noConversion"/>
  </si>
  <si>
    <t>순번</t>
    <phoneticPr fontId="1" type="noConversion"/>
  </si>
  <si>
    <t>요구사항ID</t>
    <phoneticPr fontId="1" type="noConversion"/>
  </si>
  <si>
    <t>001</t>
    <phoneticPr fontId="1" type="noConversion"/>
  </si>
  <si>
    <t>006</t>
  </si>
  <si>
    <t>007</t>
  </si>
  <si>
    <t>008</t>
  </si>
  <si>
    <t>009</t>
  </si>
  <si>
    <t>010</t>
  </si>
  <si>
    <t>011</t>
  </si>
  <si>
    <t>제약사항</t>
    <phoneticPr fontId="1" type="noConversion"/>
  </si>
  <si>
    <t>도출일</t>
    <phoneticPr fontId="1" type="noConversion"/>
  </si>
  <si>
    <t>Q&amp;A 목록 조회</t>
    <phoneticPr fontId="1" type="noConversion"/>
  </si>
  <si>
    <t>Q&amp;A 상세 내용 조회</t>
    <phoneticPr fontId="1" type="noConversion"/>
  </si>
  <si>
    <t>상세 요구사항</t>
    <phoneticPr fontId="1" type="noConversion"/>
  </si>
  <si>
    <t>Q&amp;A</t>
    <phoneticPr fontId="1" type="noConversion"/>
  </si>
  <si>
    <t>요구사항 번호</t>
    <phoneticPr fontId="1" type="noConversion"/>
  </si>
  <si>
    <t>요구사항ID</t>
    <phoneticPr fontId="1" type="noConversion"/>
  </si>
  <si>
    <t>관련 요구사항</t>
    <phoneticPr fontId="1" type="noConversion"/>
  </si>
  <si>
    <t>요구사항 변경내역</t>
    <phoneticPr fontId="1" type="noConversion"/>
  </si>
  <si>
    <t>선행 : REQ-F-002</t>
    <phoneticPr fontId="1" type="noConversion"/>
  </si>
  <si>
    <t>선행 : REQ-F-001</t>
    <phoneticPr fontId="1" type="noConversion"/>
  </si>
  <si>
    <t>004</t>
    <phoneticPr fontId="1" type="noConversion"/>
  </si>
  <si>
    <t>005</t>
    <phoneticPr fontId="1" type="noConversion"/>
  </si>
  <si>
    <t>012</t>
  </si>
  <si>
    <t>013</t>
  </si>
  <si>
    <t>001</t>
    <phoneticPr fontId="1" type="noConversion"/>
  </si>
  <si>
    <t>판매자</t>
    <phoneticPr fontId="1" type="noConversion"/>
  </si>
  <si>
    <t>Q&amp;A 관리</t>
    <phoneticPr fontId="1" type="noConversion"/>
  </si>
  <si>
    <t>Q&amp;A 목록 조회</t>
    <phoneticPr fontId="1" type="noConversion"/>
  </si>
  <si>
    <t>답변 작성</t>
    <phoneticPr fontId="1" type="noConversion"/>
  </si>
  <si>
    <t>문의 작성</t>
    <phoneticPr fontId="1" type="noConversion"/>
  </si>
  <si>
    <t>문의 수정</t>
    <phoneticPr fontId="1" type="noConversion"/>
  </si>
  <si>
    <t>문의 삭제</t>
    <phoneticPr fontId="1" type="noConversion"/>
  </si>
  <si>
    <t>답변 수정</t>
    <phoneticPr fontId="1" type="noConversion"/>
  </si>
  <si>
    <t>판매자는 판매자 센터/문의관리 메뉴/Q&amp;A 관리 화면에서 사용자에 의해 등록된 문의 목록을 조회할 수 있어야 한다.</t>
    <phoneticPr fontId="1" type="noConversion"/>
  </si>
  <si>
    <t>판매자는 문의에 대한 답변을 작성할 수 있어야 한다.</t>
    <phoneticPr fontId="1" type="noConversion"/>
  </si>
  <si>
    <t>판매자는 문의에 대한 답변을 수정할 수 있어야 한다.</t>
    <phoneticPr fontId="1" type="noConversion"/>
  </si>
  <si>
    <t>답변 템플릿 등록</t>
    <phoneticPr fontId="1" type="noConversion"/>
  </si>
  <si>
    <t>답변 템플릿 수정</t>
    <phoneticPr fontId="1" type="noConversion"/>
  </si>
  <si>
    <t>답변 템플릿 삭제</t>
    <phoneticPr fontId="1" type="noConversion"/>
  </si>
  <si>
    <t>답변 템플릿 관리</t>
    <phoneticPr fontId="1" type="noConversion"/>
  </si>
  <si>
    <t>회원 가입</t>
    <phoneticPr fontId="1" type="noConversion"/>
  </si>
  <si>
    <t>로그인</t>
    <phoneticPr fontId="1" type="noConversion"/>
  </si>
  <si>
    <t>판매자 센터</t>
    <phoneticPr fontId="1" type="noConversion"/>
  </si>
  <si>
    <t>회원 가입</t>
    <phoneticPr fontId="1" type="noConversion"/>
  </si>
  <si>
    <t>로그인</t>
    <phoneticPr fontId="1" type="noConversion"/>
  </si>
  <si>
    <t>회원은 로그인을 할 수 있어야 한다.</t>
    <phoneticPr fontId="1" type="noConversion"/>
  </si>
  <si>
    <t>판매자 계정으로 로그인된 회원에게만 판매자 센터 메뉴가 활성화되어야 한다.</t>
    <phoneticPr fontId="1" type="noConversion"/>
  </si>
  <si>
    <t>014</t>
  </si>
  <si>
    <t>015</t>
  </si>
  <si>
    <t>016</t>
  </si>
  <si>
    <t>F</t>
    <phoneticPr fontId="1" type="noConversion"/>
  </si>
  <si>
    <t>001</t>
    <phoneticPr fontId="1" type="noConversion"/>
  </si>
  <si>
    <t>002</t>
    <phoneticPr fontId="1" type="noConversion"/>
  </si>
  <si>
    <t>사용자는 문의를 작성할 수 있어야 한다.</t>
    <phoneticPr fontId="1" type="noConversion"/>
  </si>
  <si>
    <t>사용자는 본인이 작성한 문의를 수정할 수 있어야 한다.</t>
    <phoneticPr fontId="1" type="noConversion"/>
  </si>
  <si>
    <t>사용자는 본인이 작성한 문의를 삭제할 수 있어야 한다.</t>
    <phoneticPr fontId="1" type="noConversion"/>
  </si>
  <si>
    <t>사용자는 Q&amp;A 목록 화면에서 문의 목록을 조회할 수 있어야 한다.</t>
    <phoneticPr fontId="1" type="noConversion"/>
  </si>
  <si>
    <t>사용자는 Q&amp;A 목록 화면에서 Q&amp;A의 상세 내용을 조회할 수 있어야 한다.</t>
    <phoneticPr fontId="1" type="noConversion"/>
  </si>
  <si>
    <t>판매자는 Q&amp;A의 상세 내용을 조회할 수 있어야 한다.</t>
    <phoneticPr fontId="1" type="noConversion"/>
  </si>
  <si>
    <t>선행 : REQ-F-007</t>
    <phoneticPr fontId="1" type="noConversion"/>
  </si>
  <si>
    <t>선행 : REQ-F-006</t>
    <phoneticPr fontId="1" type="noConversion"/>
  </si>
  <si>
    <t>선행 : REQ-F-010</t>
    <phoneticPr fontId="1" type="noConversion"/>
  </si>
  <si>
    <t>판매자 센터 메뉴 조회</t>
    <phoneticPr fontId="1" type="noConversion"/>
  </si>
  <si>
    <t>로그아웃</t>
    <phoneticPr fontId="1" type="noConversion"/>
  </si>
  <si>
    <t>회원은 로그아웃을 할 수 있어야 한다.</t>
    <phoneticPr fontId="1" type="noConversion"/>
  </si>
  <si>
    <t>답변 템플릿 목록 조회</t>
    <phoneticPr fontId="1" type="noConversion"/>
  </si>
  <si>
    <t>판매자는 판매자 센터/문의관리 메뉴/답변 템플릿 관리 화면에서 답변 템플릿 목록을 조회할 수 있어야 한다.</t>
    <phoneticPr fontId="1" type="noConversion"/>
  </si>
  <si>
    <t>017</t>
  </si>
  <si>
    <t>018</t>
  </si>
  <si>
    <t>F</t>
    <phoneticPr fontId="1" type="noConversion"/>
  </si>
  <si>
    <t>회원 정보 수정</t>
    <phoneticPr fontId="1" type="noConversion"/>
  </si>
  <si>
    <t>회원 탈퇴</t>
    <phoneticPr fontId="1" type="noConversion"/>
  </si>
  <si>
    <t>007</t>
    <phoneticPr fontId="1" type="noConversion"/>
  </si>
  <si>
    <t>019</t>
  </si>
  <si>
    <t>공통
(회원)</t>
    <phoneticPr fontId="1" type="noConversion"/>
  </si>
  <si>
    <t>선행 : REQ-F-015</t>
    <phoneticPr fontId="1" type="noConversion"/>
  </si>
  <si>
    <t>선행 : REQ-F-016</t>
    <phoneticPr fontId="1" type="noConversion"/>
  </si>
  <si>
    <t>Q&amp;A 서비스를 이용하기 위해 회원 가입을 할 수 있어야 한다.</t>
    <phoneticPr fontId="1" type="noConversion"/>
  </si>
  <si>
    <t>회원은 회원 정보를 수정할 수 있어야 한다.</t>
    <phoneticPr fontId="1" type="noConversion"/>
  </si>
  <si>
    <t>회원은 Q&amp;A 서비스에서 탈퇴할 수 있어야 한다.</t>
    <phoneticPr fontId="1" type="noConversion"/>
  </si>
  <si>
    <t>선행 : REQ-F-018</t>
    <phoneticPr fontId="1" type="noConversion"/>
  </si>
  <si>
    <t>판매자는 판매자 센터 메뉴를 조회할 수 있어야 한다.</t>
    <phoneticPr fontId="1" type="noConversion"/>
  </si>
  <si>
    <t>사용자는 로그인 여부와 상관없이 Q&amp;A 목록 화면을 조회할 수 있어야 한다.</t>
  </si>
  <si>
    <t>사용자는 Q&amp;A 목록 화면에서 최신 글부터 조회할 수 있어야 한다.</t>
  </si>
  <si>
    <t>사용자는 Q&amp;A 목록 화면에서 페이지 네비게이션 바를 통해 원하는 페이지로 이동할 수 있어야 한다.</t>
  </si>
  <si>
    <t>사용자는 판매자의 답변 내용과 답변 작성일을 조회할 수 있어야 한다.</t>
  </si>
  <si>
    <t>작성자가 아닌 사용자에게 Q&amp;A 목록 화면이 조회되면 비밀글의 제목은 ‘비밀글입니다.(자물쇠)’로 표시되어야 한다.</t>
  </si>
  <si>
    <t>작성자 정보에는 사용자의 ID를 표시하고 앞의 4글자를 제외한 뒷자리는 *으로 마스킹 처리되어야 한다.</t>
  </si>
  <si>
    <t>작성일 정보는 ‘YYYY-MM-DD HH(24시간):mm’ 형식으로 표시되어야 한다.</t>
  </si>
  <si>
    <t>내 Q&amp;A 보기 기능이 사용되면, 사용자의 로그인 여부가 체크되어야 한다.</t>
  </si>
  <si>
    <t>작성자가 아닌 사용자에 의해 비밀글이 클릭되면 조회 불가 알림 메세지가 표시되어야 한다.</t>
  </si>
  <si>
    <t>사용자는 Q&amp;A 목록 화면에서 각 문의의 답변상태와 제목, 작성자, 작성일 정보를 조회할 수 있어야 한다.</t>
  </si>
  <si>
    <t>사용자는 답변상태 필터링 조건을 통해 원하는 답변상태의 문의 목록을 조회할 수 있어야 한다.</t>
  </si>
  <si>
    <t>사용자는 문의유형 필터링 조건을 통해 원하는 문의유형의 문의 목록을 조회할 수 있어야 한다.</t>
  </si>
  <si>
    <t>사용자는 비밀글 제외 기능을 통해 비밀글을 제외한 문의 목록을 조회할 수 있어야 한다.</t>
  </si>
  <si>
    <t>사용자는 로그인을 한 상태에서 내 Q&amp;A 보기 기능을 통해 본인이 작성한 문의 목록을 조회할 수 있어야 한다.</t>
  </si>
  <si>
    <t>사용자는 Q&amp;A 목록 화면에서 24시간 이내에 작성된 문의를 별도의 표시를 통해 확인할 수 있어야 한다.</t>
  </si>
  <si>
    <t>사용자는 로그인 여부와 상관없이 공개 작성된 문의의 상세 내용을 조회할 수 있어야 한다.</t>
  </si>
  <si>
    <t>사용자는 본인이 작성한 문의의 상세 내용 화면에서 수정 요청을 할 수 있어야 한다.</t>
  </si>
  <si>
    <t>작성자가 아닌 사용자에게 문의의 상세 내용이 조회되면, 수정 버튼이 표시되지 않아야 한다.</t>
  </si>
  <si>
    <t>사용자는 본인이 작성한 문의의 상세 내용 화면에서 삭제 요청을 할 수 있어야 한다.</t>
  </si>
  <si>
    <t>작성자가 아닌 사용자에게 문의의 상세 내용이 조회되면, 삭제 버튼이 표시되지 않아야 한다.</t>
  </si>
  <si>
    <t>사용자는 Q&amp;A 목록 화면에서 문의 제목을 클릭하여 상세 내용(문의 내용, 답변)을 조회할 수 있어야 한다.</t>
    <phoneticPr fontId="1" type="noConversion"/>
  </si>
  <si>
    <t>판매자는 Q&amp;A 관리 화면에서 원하는 기간을 설정하여, 해당 기간 내에 작성된 문의 목록을 조회할 수 있어야 한다.</t>
  </si>
  <si>
    <t>판매자는 Q&amp;A 관리 화면에서 원하는 답변 상태를 선택하여, 답변 상태별 문의 목록을 조회할 수 있어야 한다.</t>
  </si>
  <si>
    <t>판매자는 Q&amp;A 관리 화면에서 상품 번호를 입력하여, 해당 상품에 대한 문의 목록을 조회할 수 있어야 한다.</t>
  </si>
  <si>
    <t>판매자는 Q&amp;A 관리 화면에서 원하는 문의 유형을 선택하여, 문의 유형별 문의 목록을 조회할 수 있어야 한다.</t>
  </si>
  <si>
    <t>판매자는 Q&amp;A 관리 화면에서 초기화 버튼을 통해 검색 조건을 기본 설정으로 변경할 수 있어야 한다.</t>
  </si>
  <si>
    <t>Q&amp;A 관리 화면은 상단에는 검색 조건을, 하단에는 검색 결과가 표시되도록 구성되어야 한다.</t>
  </si>
  <si>
    <t>판매자는 Q&amp;A 관리 화면에서 원하는 문의들을 선택한 후 일괄 답변 기능을 통해 답변을 일괄로 작성할 수 있어야 한다.</t>
  </si>
  <si>
    <t>판매자는 Q&amp;A 상세 내용 조회 화면에서 문의에 대한 답변을 작성할 수 있어야 한다.</t>
  </si>
  <si>
    <t>판매자는 답변 작성 시 등록한 답변 템플릿을 사용할 수 있어야 한다.</t>
  </si>
  <si>
    <t>판매자는 답변을 1000자 이내로 작성할 수 있어야 한다.</t>
  </si>
  <si>
    <t>판매자는 Q&amp;A 상세 내용 조회 화면에서 문의에 대한 답변을 수정할 수 있어야 한다.</t>
  </si>
  <si>
    <t>판매자는 원하는 문의 유형을 선택하여, 해당 문의 유형에 대한 답변 템플릿을 등록할 수 있어야 한다.</t>
  </si>
  <si>
    <t>판매자는 답변 템플릿을 구분할 수 있도록 각 답변 템플릿에 대한 제목을 작성할 수 있어야 한다.</t>
  </si>
  <si>
    <t>판매자는 답변 템플릿의 내용을 1000자 이내로 작성할 수 있어야 한다.</t>
  </si>
  <si>
    <t>판매자는 답변 템플릿을 최대 30개까지 등록할 수 있어야 한다.</t>
  </si>
  <si>
    <t>007</t>
    <phoneticPr fontId="1" type="noConversion"/>
  </si>
  <si>
    <t>007</t>
    <phoneticPr fontId="1" type="noConversion"/>
  </si>
  <si>
    <t>008</t>
    <phoneticPr fontId="1" type="noConversion"/>
  </si>
  <si>
    <t>008</t>
    <phoneticPr fontId="1" type="noConversion"/>
  </si>
  <si>
    <t>009</t>
    <phoneticPr fontId="1" type="noConversion"/>
  </si>
  <si>
    <t>009</t>
    <phoneticPr fontId="1" type="noConversion"/>
  </si>
  <si>
    <t>009</t>
    <phoneticPr fontId="1" type="noConversion"/>
  </si>
  <si>
    <t>010</t>
    <phoneticPr fontId="1" type="noConversion"/>
  </si>
  <si>
    <t>012</t>
    <phoneticPr fontId="1" type="noConversion"/>
  </si>
  <si>
    <t>012</t>
    <phoneticPr fontId="1" type="noConversion"/>
  </si>
  <si>
    <t>012</t>
    <phoneticPr fontId="1" type="noConversion"/>
  </si>
  <si>
    <t>Q&amp;A 관리</t>
    <phoneticPr fontId="1" type="noConversion"/>
  </si>
  <si>
    <t>판매자는 답변 수정 시, 기존에 작성한 내용을 확인할 수 있어야 한다.</t>
    <phoneticPr fontId="1" type="noConversion"/>
  </si>
  <si>
    <t>판매자는 답변 수정 완료 시 처리 결과를 메세지를 통해 확인할 수 있어야 한다.</t>
    <phoneticPr fontId="1" type="noConversion"/>
  </si>
  <si>
    <t>판매자는 답변 수정 완료 시 수정된 결과를 Q&amp;A 목록에서 바로 확인할 수 있어야 한다.</t>
    <phoneticPr fontId="1" type="noConversion"/>
  </si>
  <si>
    <t>010</t>
    <phoneticPr fontId="1" type="noConversion"/>
  </si>
  <si>
    <t>판매자는 답변 작성 완료(등록) 시 처리 결과를 메세지를 통해 확인할 수 있어야 한다.</t>
    <phoneticPr fontId="1" type="noConversion"/>
  </si>
  <si>
    <t>판매자는 답변 작성 완료(등록) 시 작성된 결과를 Q&amp;A 목록에서 바로 확인할 수 있어야 한다.</t>
    <phoneticPr fontId="1" type="noConversion"/>
  </si>
  <si>
    <t>판매자는 Q&amp;A 상세 내용 조회 화면에서 문의 유형, 작성자, 작성일, 문의 내용, 답변 작성일 정보를 조회할 수 있어야 한다.</t>
    <phoneticPr fontId="1" type="noConversion"/>
  </si>
  <si>
    <t>판매자는 Q&amp;A 관리 화면에서 각 문의의 답변 상태, 문의 유형, 문의 제목, 작성자, 작성일 정보를 조회할 수 있어야 한다.</t>
    <phoneticPr fontId="1" type="noConversion"/>
  </si>
  <si>
    <t>001</t>
    <phoneticPr fontId="1" type="noConversion"/>
  </si>
  <si>
    <t>002</t>
    <phoneticPr fontId="1" type="noConversion"/>
  </si>
  <si>
    <t>006</t>
    <phoneticPr fontId="1" type="noConversion"/>
  </si>
  <si>
    <t>판매자 센터 메뉴가 조회되면 판매자 Dashboard 화면이 조회되어야 한다.</t>
    <phoneticPr fontId="1" type="noConversion"/>
  </si>
  <si>
    <t>문의관리 메뉴는 판매자 센터 메뉴의 하위 메뉴로 구성되어야 한다.</t>
    <phoneticPr fontId="1" type="noConversion"/>
  </si>
  <si>
    <t>Q&amp;A 관리 메뉴와 답변 템플릿 관리 메뉴는 문의관리 메뉴의 하위 메뉴로 구성되어야 한다.</t>
    <phoneticPr fontId="1" type="noConversion"/>
  </si>
  <si>
    <t>003</t>
    <phoneticPr fontId="1" type="noConversion"/>
  </si>
  <si>
    <t>011</t>
    <phoneticPr fontId="1" type="noConversion"/>
  </si>
  <si>
    <t>수정일 정보는 'YYYY-MM-DD' 형식으로 표시되어야 한다.</t>
    <phoneticPr fontId="1" type="noConversion"/>
  </si>
  <si>
    <t>013</t>
    <phoneticPr fontId="1" type="noConversion"/>
  </si>
  <si>
    <t>판매자는 답변 템플릿 수정 화면에서 문의에 대한 답변을 수정할 수 있어야 한다.</t>
    <phoneticPr fontId="1" type="noConversion"/>
  </si>
  <si>
    <t>문의 작성이 요청되면 팝업창으로 작성 화면이 조회되어야 한다.</t>
  </si>
  <si>
    <t>004</t>
    <phoneticPr fontId="1" type="noConversion"/>
  </si>
  <si>
    <t>문의 수정이 요청되면 팝업창으로 수정 화면이 조회되어야 한다.</t>
  </si>
  <si>
    <t>012</t>
    <phoneticPr fontId="1" type="noConversion"/>
  </si>
  <si>
    <t>답변 템플릿 등록이 요청되면 팝업창으로 등록 화면이 조회되어야 한다.</t>
    <phoneticPr fontId="1" type="noConversion"/>
  </si>
  <si>
    <t>판매자는 답변 템플릿 관리 화면에서 각 답변 템플릿의 문의 유형, 제목, 내용, 수정일 정보를 조회할 수 있어야 한다.</t>
    <phoneticPr fontId="1" type="noConversion"/>
  </si>
  <si>
    <t>판매자는 답변 템플릿 관리 화면에서 페이지 네비게이션 바를 통해 원하는 페이지로 이동할 수 있어야 한다.</t>
    <phoneticPr fontId="1" type="noConversion"/>
  </si>
  <si>
    <t>판매자는 Q&amp;A 관리 화면에서 최신 글부터 조회할 수 있어야 한다.</t>
    <phoneticPr fontId="1" type="noConversion"/>
  </si>
  <si>
    <t>판매자는 Q&amp;A 관리 화면에서 페이지 네비게이션 바를 통해 원하는 페이지로 이동할 수 있어야 한다.</t>
    <phoneticPr fontId="1" type="noConversion"/>
  </si>
  <si>
    <t>판매자는 Q&amp;A 관리 화면에서 24시간 이내에 작성된 문의를 별도의 표시를 통해 확인할 수 있어야 한다.</t>
    <phoneticPr fontId="1" type="noConversion"/>
  </si>
  <si>
    <t>판매자는 답변 템플릿 관리 화면에서 최근에 작성된 답변 템플릿부터 조회할 수 있어야 한다.</t>
    <phoneticPr fontId="1" type="noConversion"/>
  </si>
  <si>
    <t>판매자는 답변 템플릿 관리 화면에서 원하는 문의 유형을 선택하여, 문의 유형별 답변 템플릿 목록을 조회할 수 있어야 한다.</t>
    <phoneticPr fontId="1" type="noConversion"/>
  </si>
  <si>
    <t>판매자는 답변 템플릿을 수정할 수 있어야 한다.</t>
    <phoneticPr fontId="1" type="noConversion"/>
  </si>
  <si>
    <t>판매자는 답변 템플릿을 등록할 수 있어야 한다.</t>
    <phoneticPr fontId="1" type="noConversion"/>
  </si>
  <si>
    <t>판매자는 답변 템플릿을 삭제할 수 있어야 한다.</t>
    <phoneticPr fontId="1" type="noConversion"/>
  </si>
  <si>
    <t>답변 템플릿 수정이 요청되면 팝업창으로 수정 화면이 조회되어야 한다.</t>
    <phoneticPr fontId="1" type="noConversion"/>
  </si>
  <si>
    <t>판매자는 답변 수정 완료 시 수정된 결과를 답변 템플릿 관리 화면에서 바로 확인할 수 있어야 한다.</t>
    <phoneticPr fontId="1" type="noConversion"/>
  </si>
  <si>
    <t>014</t>
    <phoneticPr fontId="1" type="noConversion"/>
  </si>
  <si>
    <t>판매자는 답변 템플릿 관리 화면에서 답변 템플릿 삭제 요청을 할 수 있어야 한다.</t>
    <phoneticPr fontId="1" type="noConversion"/>
  </si>
  <si>
    <t>판매자는 답변 템플릿 삭제 요청 시, 삭제 진행 여부를 한 번 더 체크할 수 있어야 한다.</t>
    <phoneticPr fontId="1" type="noConversion"/>
  </si>
  <si>
    <t>판매자는 답변 템플릿 삭제 완료 시 처리 결과를 메세지를 통해 확인할 수 있어야 한다.</t>
    <phoneticPr fontId="1" type="noConversion"/>
  </si>
  <si>
    <t>판매자는 답변 템플릿 삭제 완료 시 삭제된 결과를 답변 템플릿 관리 화면에서 바로 확인할 수 있어야 한다.</t>
    <phoneticPr fontId="1" type="noConversion"/>
  </si>
  <si>
    <t>003</t>
    <phoneticPr fontId="1" type="noConversion"/>
  </si>
  <si>
    <t>판매자는 Q&amp;A 관리 화면에서 문의 제목을 클릭하여 상세 내용(문의 내용, 답변 내용)을 조회할 수 있어야 한다.</t>
    <phoneticPr fontId="1" type="noConversion"/>
  </si>
  <si>
    <t>문의 삭제가 요청되면, 사용자의 로그인 여부가 체크되어야 한다.</t>
    <phoneticPr fontId="1" type="noConversion"/>
  </si>
  <si>
    <t>사용자는 문의 삭제 요청 시, 삭제 진행 여부를 한 번 더 체크할 수 있어야 한다.</t>
    <phoneticPr fontId="1" type="noConversion"/>
  </si>
  <si>
    <t>사용자는 문의 삭제 완료 시 처리 결과를 메세지를 통해 확인할 수 있어야 한다.</t>
    <phoneticPr fontId="1" type="noConversion"/>
  </si>
  <si>
    <t>사용자는 문의 삭제 완료 시 삭제된 결과를 Q&amp;A 목록에서 바로 확인할 수 있어야 한다.</t>
    <phoneticPr fontId="1" type="noConversion"/>
  </si>
  <si>
    <t>사용자는 문의 수정 완료 시 수정된 결과를 Q&amp;A 목록에서 바로 확인할 수 있어야 한다.</t>
    <phoneticPr fontId="1" type="noConversion"/>
  </si>
  <si>
    <t>사용자는 문의 수정 완료 시 처리 결과를 메세지를 통해 확인할 수 있어야 한다.</t>
    <phoneticPr fontId="1" type="noConversion"/>
  </si>
  <si>
    <t>문의 수정이 요청되면, 사용자의 로그인 여부가 체크되어야 한다.</t>
    <phoneticPr fontId="1" type="noConversion"/>
  </si>
  <si>
    <t>사용자는 문의 수정 시, 기존에 작성한 내용을 확인할 수 있어야 한다.</t>
    <phoneticPr fontId="1" type="noConversion"/>
  </si>
  <si>
    <t>사용자는 문의 작성 완료(등록) 시 작성된 결과를 Q&amp;A 목록에서 바로 확인할 수 있어야 한다.</t>
    <phoneticPr fontId="1" type="noConversion"/>
  </si>
  <si>
    <t>사용자는 문의 작성 완료(등록) 시 처리 결과를 메세지를 통해 확인할 수 있어야 한다.</t>
    <phoneticPr fontId="1" type="noConversion"/>
  </si>
  <si>
    <t>사용자는 로그인을 한 상태에서만 문의를 작성할 수 있어야 한다.</t>
  </si>
  <si>
    <t>문의 작성이 요청 되면, 사용자의 로그인 여부가 체크되어야 한다.</t>
  </si>
  <si>
    <t>사용자는 상품 구매 여부와 상관없이 문의를 작성할 수 있어야 한다.</t>
  </si>
  <si>
    <t>사용자는 문의 작성 시 문의 유형을 선택하여 작성할 수 있어야 한다.</t>
  </si>
  <si>
    <t>사용자는 문의 작성 시 문의 내용을 1000자 이내로 작성할 수 있어야 한다.</t>
  </si>
  <si>
    <t>사용자는 문의 작성 시 비밀글 여부를 설정할 수 있어야 한다.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</si>
</sst>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0" fontId="6" fillId="0" borderId="13" xfId="0" applyFont="1" applyBorder="1">
      <alignment vertical="center"/>
    </xf>
    <xf numFmtId="14" fontId="6" fillId="0" borderId="13" xfId="0" applyNumberFormat="1" applyFont="1" applyBorder="1" applyAlignment="1">
      <alignment horizontal="center" vertical="center"/>
    </xf>
    <xf numFmtId="0" fontId="6" fillId="0" borderId="13" xfId="0" applyFont="1" applyFill="1" applyBorder="1">
      <alignment vertical="center"/>
    </xf>
    <xf numFmtId="0" fontId="6" fillId="0" borderId="16" xfId="0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0" fontId="6" fillId="0" borderId="16" xfId="0" applyFont="1" applyBorder="1">
      <alignment vertical="center"/>
    </xf>
    <xf numFmtId="14" fontId="6" fillId="0" borderId="16" xfId="0" applyNumberFormat="1" applyFont="1" applyBorder="1" applyAlignment="1">
      <alignment horizontal="center" vertical="center"/>
    </xf>
    <xf numFmtId="14" fontId="6" fillId="0" borderId="18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0" fontId="6" fillId="0" borderId="18" xfId="0" applyFont="1" applyBorder="1">
      <alignment vertical="center"/>
    </xf>
    <xf numFmtId="49" fontId="6" fillId="0" borderId="1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4" xfId="0" applyFont="1" applyBorder="1">
      <alignment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14" fontId="6" fillId="0" borderId="24" xfId="0" applyNumberFormat="1" applyFont="1" applyBorder="1" applyAlignment="1">
      <alignment horizontal="center" vertical="center"/>
    </xf>
    <xf numFmtId="0" fontId="6" fillId="0" borderId="33" xfId="0" applyFont="1" applyBorder="1">
      <alignment vertical="center"/>
    </xf>
    <xf numFmtId="0" fontId="6" fillId="0" borderId="35" xfId="0" applyFont="1" applyBorder="1">
      <alignment vertical="center"/>
    </xf>
    <xf numFmtId="0" fontId="6" fillId="0" borderId="37" xfId="0" applyFont="1" applyBorder="1">
      <alignment vertical="center"/>
    </xf>
    <xf numFmtId="0" fontId="6" fillId="0" borderId="42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43" xfId="0" applyFont="1" applyBorder="1">
      <alignment vertical="center"/>
    </xf>
    <xf numFmtId="0" fontId="6" fillId="0" borderId="46" xfId="0" applyFont="1" applyBorder="1">
      <alignment vertical="center"/>
    </xf>
    <xf numFmtId="0" fontId="6" fillId="0" borderId="24" xfId="0" applyFont="1" applyFill="1" applyBorder="1">
      <alignment vertical="center"/>
    </xf>
    <xf numFmtId="0" fontId="6" fillId="0" borderId="47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0" fillId="0" borderId="18" xfId="0" applyBorder="1">
      <alignment vertical="center"/>
    </xf>
    <xf numFmtId="49" fontId="7" fillId="0" borderId="14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14" fontId="7" fillId="0" borderId="15" xfId="0" applyNumberFormat="1" applyFont="1" applyBorder="1" applyAlignment="1">
      <alignment horizontal="center" vertical="center"/>
    </xf>
    <xf numFmtId="0" fontId="7" fillId="0" borderId="2" xfId="0" applyFont="1" applyBorder="1">
      <alignment vertical="center"/>
    </xf>
    <xf numFmtId="49" fontId="7" fillId="0" borderId="22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/>
    </xf>
    <xf numFmtId="0" fontId="7" fillId="0" borderId="17" xfId="0" applyFont="1" applyFill="1" applyBorder="1" applyAlignment="1">
      <alignment horizontal="left" vertical="center"/>
    </xf>
    <xf numFmtId="14" fontId="7" fillId="0" borderId="17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49" fontId="7" fillId="0" borderId="23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14" fontId="7" fillId="0" borderId="18" xfId="0" applyNumberFormat="1" applyFont="1" applyBorder="1" applyAlignment="1">
      <alignment horizontal="center" vertical="center"/>
    </xf>
    <xf numFmtId="0" fontId="7" fillId="0" borderId="9" xfId="0" applyFont="1" applyBorder="1">
      <alignment vertical="center"/>
    </xf>
    <xf numFmtId="49" fontId="7" fillId="0" borderId="56" xfId="0" applyNumberFormat="1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53" xfId="0" applyFont="1" applyBorder="1">
      <alignment vertical="center"/>
    </xf>
    <xf numFmtId="49" fontId="7" fillId="0" borderId="25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0" fontId="7" fillId="0" borderId="44" xfId="0" applyFont="1" applyBorder="1">
      <alignment vertical="center"/>
    </xf>
    <xf numFmtId="49" fontId="7" fillId="0" borderId="42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55" xfId="0" applyFont="1" applyBorder="1">
      <alignment vertical="center"/>
    </xf>
    <xf numFmtId="0" fontId="7" fillId="0" borderId="1" xfId="0" applyFont="1" applyBorder="1">
      <alignment vertical="center"/>
    </xf>
    <xf numFmtId="49" fontId="7" fillId="0" borderId="48" xfId="0" applyNumberFormat="1" applyFont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49" fontId="7" fillId="0" borderId="26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7" fillId="0" borderId="17" xfId="0" applyFont="1" applyBorder="1">
      <alignment vertical="center"/>
    </xf>
    <xf numFmtId="49" fontId="7" fillId="0" borderId="49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0" fontId="7" fillId="0" borderId="18" xfId="0" applyFont="1" applyBorder="1">
      <alignment vertical="center"/>
    </xf>
    <xf numFmtId="49" fontId="7" fillId="0" borderId="3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0" fontId="7" fillId="0" borderId="19" xfId="0" applyFont="1" applyBorder="1">
      <alignment vertical="center"/>
    </xf>
    <xf numFmtId="0" fontId="7" fillId="0" borderId="4" xfId="0" applyFont="1" applyBorder="1">
      <alignment vertical="center"/>
    </xf>
    <xf numFmtId="14" fontId="7" fillId="0" borderId="19" xfId="0" applyNumberFormat="1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45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Normal="100" workbookViewId="0">
      <selection activeCell="C25" sqref="C25"/>
    </sheetView>
  </sheetViews>
  <sheetFormatPr defaultRowHeight="16.5" x14ac:dyDescent="0.3"/>
  <cols>
    <col min="2" max="2" width="14.625" style="1" bestFit="1" customWidth="1"/>
    <col min="3" max="4" width="14" style="1" bestFit="1" customWidth="1"/>
    <col min="5" max="5" width="11.75" style="1" customWidth="1"/>
    <col min="6" max="6" width="18.875" style="1" bestFit="1" customWidth="1"/>
    <col min="7" max="7" width="97.5" bestFit="1" customWidth="1"/>
    <col min="8" max="8" width="9.25" bestFit="1" customWidth="1"/>
    <col min="9" max="9" width="11.125" bestFit="1" customWidth="1"/>
    <col min="10" max="10" width="14" bestFit="1" customWidth="1"/>
    <col min="11" max="11" width="18.125" bestFit="1" customWidth="1"/>
  </cols>
  <sheetData>
    <row r="1" spans="1:11" ht="39" thickBot="1" x14ac:dyDescent="0.35">
      <c r="A1" s="101" t="s">
        <v>2</v>
      </c>
      <c r="B1" s="102"/>
      <c r="C1" s="102"/>
      <c r="D1" s="102"/>
      <c r="E1" s="102"/>
      <c r="F1" s="102"/>
      <c r="G1" s="102"/>
      <c r="H1" s="102"/>
      <c r="I1" s="102"/>
      <c r="J1" s="102"/>
    </row>
    <row r="2" spans="1:11" ht="17.25" thickBot="1" x14ac:dyDescent="0.35">
      <c r="A2" s="25" t="s">
        <v>0</v>
      </c>
      <c r="B2" s="26" t="s">
        <v>1</v>
      </c>
      <c r="C2" s="26" t="s">
        <v>3</v>
      </c>
      <c r="D2" s="26" t="s">
        <v>34</v>
      </c>
      <c r="E2" s="26" t="s">
        <v>35</v>
      </c>
      <c r="F2" s="26" t="s">
        <v>15</v>
      </c>
      <c r="G2" s="26" t="s">
        <v>16</v>
      </c>
      <c r="H2" s="26" t="s">
        <v>18</v>
      </c>
      <c r="I2" s="26" t="s">
        <v>17</v>
      </c>
      <c r="J2" s="24" t="s">
        <v>36</v>
      </c>
      <c r="K2" s="27" t="s">
        <v>37</v>
      </c>
    </row>
    <row r="3" spans="1:11" x14ac:dyDescent="0.3">
      <c r="A3" s="103" t="s">
        <v>14</v>
      </c>
      <c r="B3" s="105" t="s">
        <v>33</v>
      </c>
      <c r="C3" s="17" t="s">
        <v>4</v>
      </c>
      <c r="D3" s="18" t="s">
        <v>71</v>
      </c>
      <c r="E3" s="21" t="str">
        <f>CONCATENATE("REQ-",$C3,"-",$D3)</f>
        <v>REQ-F-001</v>
      </c>
      <c r="F3" s="21" t="s">
        <v>30</v>
      </c>
      <c r="G3" s="19" t="s">
        <v>76</v>
      </c>
      <c r="H3" s="19"/>
      <c r="I3" s="15">
        <v>45104</v>
      </c>
      <c r="J3" s="19"/>
      <c r="K3" s="40"/>
    </row>
    <row r="4" spans="1:11" x14ac:dyDescent="0.3">
      <c r="A4" s="104"/>
      <c r="B4" s="104"/>
      <c r="C4" s="16" t="s">
        <v>4</v>
      </c>
      <c r="D4" s="7" t="s">
        <v>72</v>
      </c>
      <c r="E4" s="6" t="str">
        <f t="shared" ref="E4:E16" si="0">CONCATENATE("REQ-",$C4,"-",$D4)</f>
        <v>REQ-F-002</v>
      </c>
      <c r="F4" s="6" t="s">
        <v>31</v>
      </c>
      <c r="G4" s="10" t="s">
        <v>77</v>
      </c>
      <c r="H4" s="8"/>
      <c r="I4" s="9">
        <v>45104</v>
      </c>
      <c r="J4" s="8" t="s">
        <v>39</v>
      </c>
      <c r="K4" s="32"/>
    </row>
    <row r="5" spans="1:11" x14ac:dyDescent="0.3">
      <c r="A5" s="104"/>
      <c r="B5" s="104"/>
      <c r="C5" s="16" t="s">
        <v>4</v>
      </c>
      <c r="D5" s="18" t="s">
        <v>8</v>
      </c>
      <c r="E5" s="6" t="str">
        <f t="shared" si="0"/>
        <v>REQ-F-003</v>
      </c>
      <c r="F5" s="6" t="s">
        <v>49</v>
      </c>
      <c r="G5" s="10" t="s">
        <v>73</v>
      </c>
      <c r="H5" s="8"/>
      <c r="I5" s="9">
        <v>45104</v>
      </c>
      <c r="J5" s="8"/>
      <c r="K5" s="32"/>
    </row>
    <row r="6" spans="1:11" x14ac:dyDescent="0.3">
      <c r="A6" s="104"/>
      <c r="B6" s="104"/>
      <c r="C6" s="16" t="s">
        <v>4</v>
      </c>
      <c r="D6" s="7" t="s">
        <v>10</v>
      </c>
      <c r="E6" s="6" t="str">
        <f t="shared" si="0"/>
        <v>REQ-F-004</v>
      </c>
      <c r="F6" s="6" t="s">
        <v>50</v>
      </c>
      <c r="G6" s="10" t="s">
        <v>74</v>
      </c>
      <c r="H6" s="8"/>
      <c r="I6" s="9">
        <v>45104</v>
      </c>
      <c r="J6" s="8" t="s">
        <v>38</v>
      </c>
      <c r="K6" s="32"/>
    </row>
    <row r="7" spans="1:11" ht="17.25" thickBot="1" x14ac:dyDescent="0.35">
      <c r="A7" s="99"/>
      <c r="B7" s="99"/>
      <c r="C7" s="34" t="s">
        <v>4</v>
      </c>
      <c r="D7" s="20" t="s">
        <v>12</v>
      </c>
      <c r="E7" s="22" t="str">
        <f t="shared" si="0"/>
        <v>REQ-F-005</v>
      </c>
      <c r="F7" s="22" t="s">
        <v>51</v>
      </c>
      <c r="G7" s="36" t="s">
        <v>75</v>
      </c>
      <c r="H7" s="37"/>
      <c r="I7" s="38">
        <v>45104</v>
      </c>
      <c r="J7" s="37" t="s">
        <v>38</v>
      </c>
      <c r="K7" s="39"/>
    </row>
    <row r="8" spans="1:11" x14ac:dyDescent="0.3">
      <c r="A8" s="112" t="s">
        <v>45</v>
      </c>
      <c r="B8" s="42" t="s">
        <v>62</v>
      </c>
      <c r="C8" s="43" t="s">
        <v>4</v>
      </c>
      <c r="D8" s="29" t="s">
        <v>22</v>
      </c>
      <c r="E8" s="28" t="str">
        <f>CONCATENATE("REQ-",$C8,"-",$D8)</f>
        <v>REQ-F-006</v>
      </c>
      <c r="F8" s="28" t="s">
        <v>82</v>
      </c>
      <c r="G8" s="41" t="s">
        <v>101</v>
      </c>
      <c r="H8" s="23"/>
      <c r="I8" s="30">
        <v>45105</v>
      </c>
      <c r="J8" s="23"/>
      <c r="K8" s="31"/>
    </row>
    <row r="9" spans="1:11" x14ac:dyDescent="0.3">
      <c r="A9" s="113"/>
      <c r="B9" s="108" t="s">
        <v>46</v>
      </c>
      <c r="C9" s="44" t="s">
        <v>89</v>
      </c>
      <c r="D9" s="7" t="s">
        <v>92</v>
      </c>
      <c r="E9" s="6" t="str">
        <f>CONCATENATE("REQ-",$C9,"-",$D9)</f>
        <v>REQ-F-007</v>
      </c>
      <c r="F9" s="6" t="s">
        <v>47</v>
      </c>
      <c r="G9" s="8" t="s">
        <v>53</v>
      </c>
      <c r="H9" s="8"/>
      <c r="I9" s="9">
        <v>45105</v>
      </c>
      <c r="J9" s="8"/>
      <c r="K9" s="32"/>
    </row>
    <row r="10" spans="1:11" x14ac:dyDescent="0.3">
      <c r="A10" s="113"/>
      <c r="B10" s="115"/>
      <c r="C10" s="44" t="s">
        <v>4</v>
      </c>
      <c r="D10" s="7" t="s">
        <v>24</v>
      </c>
      <c r="E10" s="6" t="str">
        <f t="shared" si="0"/>
        <v>REQ-F-008</v>
      </c>
      <c r="F10" s="6" t="s">
        <v>31</v>
      </c>
      <c r="G10" s="10" t="s">
        <v>78</v>
      </c>
      <c r="H10" s="8"/>
      <c r="I10" s="9">
        <v>45105</v>
      </c>
      <c r="J10" s="8" t="s">
        <v>80</v>
      </c>
      <c r="K10" s="32"/>
    </row>
    <row r="11" spans="1:11" x14ac:dyDescent="0.3">
      <c r="A11" s="113"/>
      <c r="B11" s="115"/>
      <c r="C11" s="44" t="s">
        <v>4</v>
      </c>
      <c r="D11" s="7" t="s">
        <v>25</v>
      </c>
      <c r="E11" s="6" t="str">
        <f t="shared" si="0"/>
        <v>REQ-F-009</v>
      </c>
      <c r="F11" s="6" t="s">
        <v>48</v>
      </c>
      <c r="G11" s="10" t="s">
        <v>54</v>
      </c>
      <c r="H11" s="8"/>
      <c r="I11" s="9">
        <v>45105</v>
      </c>
      <c r="J11" s="8"/>
      <c r="K11" s="32"/>
    </row>
    <row r="12" spans="1:11" x14ac:dyDescent="0.3">
      <c r="A12" s="113"/>
      <c r="B12" s="109"/>
      <c r="C12" s="44" t="s">
        <v>4</v>
      </c>
      <c r="D12" s="7" t="s">
        <v>26</v>
      </c>
      <c r="E12" s="6" t="str">
        <f t="shared" si="0"/>
        <v>REQ-F-010</v>
      </c>
      <c r="F12" s="6" t="s">
        <v>52</v>
      </c>
      <c r="G12" s="10" t="s">
        <v>55</v>
      </c>
      <c r="H12" s="8"/>
      <c r="I12" s="9">
        <v>45105</v>
      </c>
      <c r="J12" s="8" t="s">
        <v>79</v>
      </c>
      <c r="K12" s="32"/>
    </row>
    <row r="13" spans="1:11" x14ac:dyDescent="0.3">
      <c r="A13" s="113"/>
      <c r="B13" s="110" t="s">
        <v>59</v>
      </c>
      <c r="C13" s="44" t="s">
        <v>89</v>
      </c>
      <c r="D13" s="7" t="s">
        <v>27</v>
      </c>
      <c r="E13" s="6" t="str">
        <f t="shared" si="0"/>
        <v>REQ-F-011</v>
      </c>
      <c r="F13" s="6" t="s">
        <v>85</v>
      </c>
      <c r="G13" s="10" t="s">
        <v>86</v>
      </c>
      <c r="H13" s="8"/>
      <c r="I13" s="9">
        <v>45105</v>
      </c>
      <c r="J13" s="8"/>
      <c r="K13" s="32"/>
    </row>
    <row r="14" spans="1:11" x14ac:dyDescent="0.3">
      <c r="A14" s="113"/>
      <c r="B14" s="110"/>
      <c r="C14" s="44" t="s">
        <v>4</v>
      </c>
      <c r="D14" s="7" t="s">
        <v>42</v>
      </c>
      <c r="E14" s="6" t="str">
        <f t="shared" si="0"/>
        <v>REQ-F-012</v>
      </c>
      <c r="F14" s="6" t="s">
        <v>56</v>
      </c>
      <c r="G14" s="10" t="s">
        <v>182</v>
      </c>
      <c r="H14" s="8"/>
      <c r="I14" s="9">
        <v>45105</v>
      </c>
      <c r="J14" s="8"/>
      <c r="K14" s="32"/>
    </row>
    <row r="15" spans="1:11" x14ac:dyDescent="0.3">
      <c r="A15" s="113"/>
      <c r="B15" s="110"/>
      <c r="C15" s="44" t="s">
        <v>4</v>
      </c>
      <c r="D15" s="7" t="s">
        <v>43</v>
      </c>
      <c r="E15" s="6" t="str">
        <f t="shared" si="0"/>
        <v>REQ-F-013</v>
      </c>
      <c r="F15" s="6" t="s">
        <v>57</v>
      </c>
      <c r="G15" s="10" t="s">
        <v>181</v>
      </c>
      <c r="H15" s="8"/>
      <c r="I15" s="9">
        <v>45105</v>
      </c>
      <c r="J15" s="8" t="s">
        <v>81</v>
      </c>
      <c r="K15" s="32"/>
    </row>
    <row r="16" spans="1:11" ht="17.25" thickBot="1" x14ac:dyDescent="0.35">
      <c r="A16" s="114"/>
      <c r="B16" s="111"/>
      <c r="C16" s="46" t="s">
        <v>4</v>
      </c>
      <c r="D16" s="35" t="s">
        <v>67</v>
      </c>
      <c r="E16" s="22" t="str">
        <f t="shared" si="0"/>
        <v>REQ-F-014</v>
      </c>
      <c r="F16" s="22" t="s">
        <v>58</v>
      </c>
      <c r="G16" s="36" t="s">
        <v>183</v>
      </c>
      <c r="H16" s="37"/>
      <c r="I16" s="38">
        <v>45105</v>
      </c>
      <c r="J16" s="37" t="s">
        <v>81</v>
      </c>
      <c r="K16" s="39"/>
    </row>
    <row r="17" spans="1:11" x14ac:dyDescent="0.3">
      <c r="A17" s="106" t="s">
        <v>94</v>
      </c>
      <c r="B17" s="42" t="s">
        <v>60</v>
      </c>
      <c r="C17" s="43" t="s">
        <v>4</v>
      </c>
      <c r="D17" s="29" t="s">
        <v>68</v>
      </c>
      <c r="E17" s="28" t="str">
        <f>CONCATENATE("REQ-",$C17,"-",$D17)</f>
        <v>REQ-F-015</v>
      </c>
      <c r="F17" s="28" t="s">
        <v>63</v>
      </c>
      <c r="G17" s="23" t="s">
        <v>97</v>
      </c>
      <c r="H17" s="23"/>
      <c r="I17" s="30">
        <v>45105</v>
      </c>
      <c r="J17" s="23"/>
      <c r="K17" s="31"/>
    </row>
    <row r="18" spans="1:11" x14ac:dyDescent="0.3">
      <c r="A18" s="104"/>
      <c r="B18" s="108" t="s">
        <v>61</v>
      </c>
      <c r="C18" s="44" t="s">
        <v>4</v>
      </c>
      <c r="D18" s="7" t="s">
        <v>69</v>
      </c>
      <c r="E18" s="6" t="str">
        <f>CONCATENATE("REQ-",$C18,"-",$D18)</f>
        <v>REQ-F-016</v>
      </c>
      <c r="F18" s="6" t="s">
        <v>64</v>
      </c>
      <c r="G18" s="10" t="s">
        <v>65</v>
      </c>
      <c r="H18" s="8"/>
      <c r="I18" s="9">
        <v>45105</v>
      </c>
      <c r="J18" s="8" t="s">
        <v>95</v>
      </c>
      <c r="K18" s="32"/>
    </row>
    <row r="19" spans="1:11" x14ac:dyDescent="0.3">
      <c r="A19" s="104"/>
      <c r="B19" s="109"/>
      <c r="C19" s="44" t="s">
        <v>89</v>
      </c>
      <c r="D19" s="7" t="s">
        <v>87</v>
      </c>
      <c r="E19" s="6" t="str">
        <f>CONCATENATE("REQ-",$C19,"-",$D19)</f>
        <v>REQ-F-017</v>
      </c>
      <c r="F19" s="6" t="s">
        <v>83</v>
      </c>
      <c r="G19" s="10" t="s">
        <v>84</v>
      </c>
      <c r="H19" s="8"/>
      <c r="I19" s="9">
        <v>45105</v>
      </c>
      <c r="J19" s="8" t="s">
        <v>96</v>
      </c>
      <c r="K19" s="32"/>
    </row>
    <row r="20" spans="1:11" x14ac:dyDescent="0.3">
      <c r="A20" s="104"/>
      <c r="B20" s="99" t="s">
        <v>90</v>
      </c>
      <c r="C20" s="44" t="s">
        <v>4</v>
      </c>
      <c r="D20" s="7" t="s">
        <v>88</v>
      </c>
      <c r="E20" s="6" t="str">
        <f>CONCATENATE("REQ-",$C20,"-",$D20)</f>
        <v>REQ-F-018</v>
      </c>
      <c r="F20" s="6" t="s">
        <v>90</v>
      </c>
      <c r="G20" s="8" t="s">
        <v>98</v>
      </c>
      <c r="H20" s="8"/>
      <c r="I20" s="9">
        <v>45105</v>
      </c>
      <c r="J20" s="8" t="s">
        <v>95</v>
      </c>
      <c r="K20" s="32"/>
    </row>
    <row r="21" spans="1:11" ht="17.25" thickBot="1" x14ac:dyDescent="0.35">
      <c r="A21" s="107"/>
      <c r="B21" s="100"/>
      <c r="C21" s="45" t="s">
        <v>89</v>
      </c>
      <c r="D21" s="12" t="s">
        <v>93</v>
      </c>
      <c r="E21" s="11" t="str">
        <f>CONCATENATE("REQ-",$C21,"-",$D21)</f>
        <v>REQ-F-019</v>
      </c>
      <c r="F21" s="11" t="s">
        <v>91</v>
      </c>
      <c r="G21" s="13" t="s">
        <v>99</v>
      </c>
      <c r="H21" s="13"/>
      <c r="I21" s="14">
        <v>45105</v>
      </c>
      <c r="J21" s="13" t="s">
        <v>100</v>
      </c>
      <c r="K21" s="33"/>
    </row>
    <row r="23" spans="1:11" x14ac:dyDescent="0.3">
      <c r="E23" s="2"/>
    </row>
    <row r="24" spans="1:11" x14ac:dyDescent="0.3">
      <c r="E24" s="2"/>
    </row>
  </sheetData>
  <mergeCells count="9">
    <mergeCell ref="B20:B21"/>
    <mergeCell ref="A1:J1"/>
    <mergeCell ref="A3:A7"/>
    <mergeCell ref="B3:B7"/>
    <mergeCell ref="A17:A21"/>
    <mergeCell ref="B18:B19"/>
    <mergeCell ref="B13:B16"/>
    <mergeCell ref="A8:A16"/>
    <mergeCell ref="B9:B12"/>
  </mergeCells>
  <phoneticPr fontId="1" type="noConversion"/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zoomScale="85" zoomScaleNormal="85" zoomScalePageLayoutView="85" workbookViewId="0">
      <selection activeCell="G29" sqref="G29:G35"/>
    </sheetView>
  </sheetViews>
  <sheetFormatPr defaultRowHeight="16.5" x14ac:dyDescent="0.3"/>
  <cols>
    <col min="2" max="2" width="15" style="1" bestFit="1" customWidth="1"/>
    <col min="3" max="3" width="5.625" style="1" bestFit="1" customWidth="1"/>
    <col min="4" max="5" width="14" style="1" bestFit="1" customWidth="1"/>
    <col min="6" max="6" width="14.75" style="1" customWidth="1"/>
    <col min="7" max="7" width="21.375" bestFit="1" customWidth="1"/>
    <col min="8" max="8" width="116.625" bestFit="1" customWidth="1"/>
    <col min="9" max="9" width="15.625" bestFit="1" customWidth="1"/>
    <col min="10" max="10" width="11.625" bestFit="1" customWidth="1"/>
    <col min="11" max="11" width="18.125" bestFit="1" customWidth="1"/>
  </cols>
  <sheetData>
    <row r="1" spans="1:11" ht="39" thickBot="1" x14ac:dyDescent="0.35">
      <c r="A1" s="101" t="s">
        <v>2</v>
      </c>
      <c r="B1" s="102"/>
      <c r="C1" s="102"/>
      <c r="D1" s="102"/>
      <c r="E1" s="102"/>
      <c r="F1" s="102"/>
      <c r="G1" s="102"/>
      <c r="H1" s="102"/>
      <c r="I1" s="102"/>
      <c r="J1" s="102"/>
    </row>
    <row r="2" spans="1:11" ht="17.25" thickBot="1" x14ac:dyDescent="0.35">
      <c r="A2" s="3" t="s">
        <v>0</v>
      </c>
      <c r="B2" s="4" t="s">
        <v>1</v>
      </c>
      <c r="C2" s="4" t="s">
        <v>19</v>
      </c>
      <c r="D2" s="4" t="s">
        <v>3</v>
      </c>
      <c r="E2" s="4" t="s">
        <v>34</v>
      </c>
      <c r="F2" s="4" t="s">
        <v>20</v>
      </c>
      <c r="G2" s="4" t="s">
        <v>15</v>
      </c>
      <c r="H2" s="4" t="s">
        <v>32</v>
      </c>
      <c r="I2" s="4" t="s">
        <v>28</v>
      </c>
      <c r="J2" s="4" t="s">
        <v>29</v>
      </c>
      <c r="K2" s="5" t="s">
        <v>37</v>
      </c>
    </row>
    <row r="3" spans="1:11" x14ac:dyDescent="0.3">
      <c r="A3" s="125" t="s">
        <v>14</v>
      </c>
      <c r="B3" s="119" t="s">
        <v>33</v>
      </c>
      <c r="C3" s="48" t="s">
        <v>21</v>
      </c>
      <c r="D3" s="49" t="s">
        <v>4</v>
      </c>
      <c r="E3" s="50" t="s">
        <v>5</v>
      </c>
      <c r="F3" s="51" t="str">
        <f t="shared" ref="F3:F72" si="0">CONCATENATE("REQ-",$D3,"-",$E3,"-",$C3)</f>
        <v>REQ-F-001-001</v>
      </c>
      <c r="G3" s="116" t="str">
        <f>VLOOKUP($E3,상위요구사항!$D$3:$F$21,3,FALSE)</f>
        <v>Q&amp;A 목록 조회</v>
      </c>
      <c r="H3" s="52" t="s">
        <v>102</v>
      </c>
      <c r="I3" s="52"/>
      <c r="J3" s="53">
        <v>45104</v>
      </c>
      <c r="K3" s="54"/>
    </row>
    <row r="4" spans="1:11" x14ac:dyDescent="0.3">
      <c r="A4" s="126"/>
      <c r="B4" s="120"/>
      <c r="C4" s="55" t="s">
        <v>6</v>
      </c>
      <c r="D4" s="56" t="s">
        <v>4</v>
      </c>
      <c r="E4" s="57" t="s">
        <v>5</v>
      </c>
      <c r="F4" s="51" t="str">
        <f t="shared" si="0"/>
        <v>REQ-F-001-002</v>
      </c>
      <c r="G4" s="117"/>
      <c r="H4" s="58" t="s">
        <v>111</v>
      </c>
      <c r="I4" s="59"/>
      <c r="J4" s="60">
        <v>45104</v>
      </c>
      <c r="K4" s="54"/>
    </row>
    <row r="5" spans="1:11" x14ac:dyDescent="0.3">
      <c r="A5" s="126"/>
      <c r="B5" s="120"/>
      <c r="C5" s="55" t="s">
        <v>8</v>
      </c>
      <c r="D5" s="56" t="s">
        <v>4</v>
      </c>
      <c r="E5" s="57" t="s">
        <v>5</v>
      </c>
      <c r="F5" s="51" t="str">
        <f t="shared" si="0"/>
        <v>REQ-F-001-003</v>
      </c>
      <c r="G5" s="117"/>
      <c r="H5" s="58" t="s">
        <v>106</v>
      </c>
      <c r="I5" s="59"/>
      <c r="J5" s="60">
        <v>45104</v>
      </c>
      <c r="K5" s="54"/>
    </row>
    <row r="6" spans="1:11" x14ac:dyDescent="0.3">
      <c r="A6" s="126"/>
      <c r="B6" s="120"/>
      <c r="C6" s="55" t="s">
        <v>40</v>
      </c>
      <c r="D6" s="56" t="s">
        <v>70</v>
      </c>
      <c r="E6" s="57" t="s">
        <v>44</v>
      </c>
      <c r="F6" s="51" t="str">
        <f t="shared" si="0"/>
        <v>REQ-F-001-004</v>
      </c>
      <c r="G6" s="117"/>
      <c r="H6" s="61" t="s">
        <v>107</v>
      </c>
      <c r="I6" s="59"/>
      <c r="J6" s="60">
        <v>45104</v>
      </c>
      <c r="K6" s="54"/>
    </row>
    <row r="7" spans="1:11" x14ac:dyDescent="0.3">
      <c r="A7" s="126"/>
      <c r="B7" s="120"/>
      <c r="C7" s="55" t="s">
        <v>41</v>
      </c>
      <c r="D7" s="56" t="s">
        <v>70</v>
      </c>
      <c r="E7" s="57" t="s">
        <v>44</v>
      </c>
      <c r="F7" s="51" t="str">
        <f t="shared" si="0"/>
        <v>REQ-F-001-005</v>
      </c>
      <c r="G7" s="117"/>
      <c r="H7" s="61" t="s">
        <v>108</v>
      </c>
      <c r="I7" s="59"/>
      <c r="J7" s="60">
        <v>45104</v>
      </c>
      <c r="K7" s="54"/>
    </row>
    <row r="8" spans="1:11" x14ac:dyDescent="0.3">
      <c r="A8" s="126"/>
      <c r="B8" s="120"/>
      <c r="C8" s="55" t="s">
        <v>22</v>
      </c>
      <c r="D8" s="56" t="s">
        <v>4</v>
      </c>
      <c r="E8" s="57" t="s">
        <v>5</v>
      </c>
      <c r="F8" s="51" t="str">
        <f t="shared" si="0"/>
        <v>REQ-F-001-006</v>
      </c>
      <c r="G8" s="117"/>
      <c r="H8" s="58" t="s">
        <v>112</v>
      </c>
      <c r="I8" s="59"/>
      <c r="J8" s="60">
        <v>45104</v>
      </c>
      <c r="K8" s="54"/>
    </row>
    <row r="9" spans="1:11" x14ac:dyDescent="0.3">
      <c r="A9" s="126"/>
      <c r="B9" s="120"/>
      <c r="C9" s="55" t="s">
        <v>23</v>
      </c>
      <c r="D9" s="56" t="s">
        <v>4</v>
      </c>
      <c r="E9" s="57" t="s">
        <v>5</v>
      </c>
      <c r="F9" s="51" t="str">
        <f t="shared" si="0"/>
        <v>REQ-F-001-007</v>
      </c>
      <c r="G9" s="117"/>
      <c r="H9" s="58" t="s">
        <v>113</v>
      </c>
      <c r="I9" s="59"/>
      <c r="J9" s="60">
        <v>45104</v>
      </c>
      <c r="K9" s="54"/>
    </row>
    <row r="10" spans="1:11" x14ac:dyDescent="0.3">
      <c r="A10" s="126"/>
      <c r="B10" s="120"/>
      <c r="C10" s="55" t="s">
        <v>24</v>
      </c>
      <c r="D10" s="56" t="s">
        <v>4</v>
      </c>
      <c r="E10" s="57" t="s">
        <v>5</v>
      </c>
      <c r="F10" s="51" t="str">
        <f t="shared" si="0"/>
        <v>REQ-F-001-008</v>
      </c>
      <c r="G10" s="117"/>
      <c r="H10" s="58" t="s">
        <v>114</v>
      </c>
      <c r="I10" s="59"/>
      <c r="J10" s="60">
        <v>45104</v>
      </c>
      <c r="K10" s="54"/>
    </row>
    <row r="11" spans="1:11" x14ac:dyDescent="0.3">
      <c r="A11" s="126"/>
      <c r="B11" s="120"/>
      <c r="C11" s="55" t="s">
        <v>25</v>
      </c>
      <c r="D11" s="56" t="s">
        <v>4</v>
      </c>
      <c r="E11" s="57" t="s">
        <v>5</v>
      </c>
      <c r="F11" s="51" t="str">
        <f t="shared" si="0"/>
        <v>REQ-F-001-009</v>
      </c>
      <c r="G11" s="117"/>
      <c r="H11" s="58" t="s">
        <v>115</v>
      </c>
      <c r="I11" s="59"/>
      <c r="J11" s="60">
        <v>45104</v>
      </c>
      <c r="K11" s="54"/>
    </row>
    <row r="12" spans="1:11" x14ac:dyDescent="0.3">
      <c r="A12" s="126"/>
      <c r="B12" s="120"/>
      <c r="C12" s="55" t="s">
        <v>26</v>
      </c>
      <c r="D12" s="56" t="s">
        <v>4</v>
      </c>
      <c r="E12" s="57" t="s">
        <v>5</v>
      </c>
      <c r="F12" s="51" t="str">
        <f t="shared" si="0"/>
        <v>REQ-F-001-010</v>
      </c>
      <c r="G12" s="117"/>
      <c r="H12" s="58" t="s">
        <v>109</v>
      </c>
      <c r="I12" s="59"/>
      <c r="J12" s="60">
        <v>45104</v>
      </c>
      <c r="K12" s="54"/>
    </row>
    <row r="13" spans="1:11" x14ac:dyDescent="0.3">
      <c r="A13" s="126"/>
      <c r="B13" s="120"/>
      <c r="C13" s="55" t="s">
        <v>27</v>
      </c>
      <c r="D13" s="56" t="s">
        <v>4</v>
      </c>
      <c r="E13" s="57" t="s">
        <v>5</v>
      </c>
      <c r="F13" s="51" t="str">
        <f t="shared" si="0"/>
        <v>REQ-F-001-011</v>
      </c>
      <c r="G13" s="117"/>
      <c r="H13" s="58" t="s">
        <v>103</v>
      </c>
      <c r="I13" s="59"/>
      <c r="J13" s="60">
        <v>45104</v>
      </c>
      <c r="K13" s="54"/>
    </row>
    <row r="14" spans="1:11" x14ac:dyDescent="0.3">
      <c r="A14" s="126"/>
      <c r="B14" s="120"/>
      <c r="C14" s="55" t="s">
        <v>42</v>
      </c>
      <c r="D14" s="56" t="s">
        <v>4</v>
      </c>
      <c r="E14" s="57" t="s">
        <v>5</v>
      </c>
      <c r="F14" s="51" t="str">
        <f t="shared" si="0"/>
        <v>REQ-F-001-012</v>
      </c>
      <c r="G14" s="117"/>
      <c r="H14" s="58" t="s">
        <v>104</v>
      </c>
      <c r="I14" s="59"/>
      <c r="J14" s="60">
        <v>45104</v>
      </c>
      <c r="K14" s="54"/>
    </row>
    <row r="15" spans="1:11" x14ac:dyDescent="0.3">
      <c r="A15" s="126"/>
      <c r="B15" s="120"/>
      <c r="C15" s="62" t="s">
        <v>43</v>
      </c>
      <c r="D15" s="63" t="s">
        <v>4</v>
      </c>
      <c r="E15" s="64" t="s">
        <v>5</v>
      </c>
      <c r="F15" s="65" t="str">
        <f t="shared" si="0"/>
        <v>REQ-F-001-013</v>
      </c>
      <c r="G15" s="118"/>
      <c r="H15" s="66" t="s">
        <v>116</v>
      </c>
      <c r="I15" s="67"/>
      <c r="J15" s="68">
        <v>45104</v>
      </c>
      <c r="K15" s="69"/>
    </row>
    <row r="16" spans="1:11" x14ac:dyDescent="0.3">
      <c r="A16" s="126"/>
      <c r="B16" s="120"/>
      <c r="C16" s="55" t="s">
        <v>21</v>
      </c>
      <c r="D16" s="56" t="s">
        <v>4</v>
      </c>
      <c r="E16" s="57" t="s">
        <v>7</v>
      </c>
      <c r="F16" s="51" t="str">
        <f t="shared" si="0"/>
        <v>REQ-F-002-001</v>
      </c>
      <c r="G16" s="130" t="str">
        <f>VLOOKUP($E16,상위요구사항!$D$3:$F$21,3,FALSE)</f>
        <v>Q&amp;A 상세 내용 조회</v>
      </c>
      <c r="H16" s="58" t="s">
        <v>122</v>
      </c>
      <c r="I16" s="59"/>
      <c r="J16" s="60">
        <v>45104</v>
      </c>
      <c r="K16" s="54"/>
    </row>
    <row r="17" spans="1:11" x14ac:dyDescent="0.3">
      <c r="A17" s="126"/>
      <c r="B17" s="120"/>
      <c r="C17" s="55" t="s">
        <v>6</v>
      </c>
      <c r="D17" s="56" t="s">
        <v>4</v>
      </c>
      <c r="E17" s="57" t="s">
        <v>7</v>
      </c>
      <c r="F17" s="51" t="str">
        <f t="shared" si="0"/>
        <v>REQ-F-002-002</v>
      </c>
      <c r="G17" s="117"/>
      <c r="H17" s="58" t="s">
        <v>117</v>
      </c>
      <c r="I17" s="59"/>
      <c r="J17" s="60">
        <v>45104</v>
      </c>
      <c r="K17" s="54"/>
    </row>
    <row r="18" spans="1:11" x14ac:dyDescent="0.3">
      <c r="A18" s="126"/>
      <c r="B18" s="120"/>
      <c r="C18" s="55" t="s">
        <v>8</v>
      </c>
      <c r="D18" s="56" t="s">
        <v>4</v>
      </c>
      <c r="E18" s="57" t="s">
        <v>7</v>
      </c>
      <c r="F18" s="51" t="str">
        <f t="shared" si="0"/>
        <v>REQ-F-002-003</v>
      </c>
      <c r="G18" s="117"/>
      <c r="H18" s="58" t="s">
        <v>105</v>
      </c>
      <c r="I18" s="59"/>
      <c r="J18" s="60">
        <v>45104</v>
      </c>
      <c r="K18" s="54"/>
    </row>
    <row r="19" spans="1:11" x14ac:dyDescent="0.3">
      <c r="A19" s="126"/>
      <c r="B19" s="120"/>
      <c r="C19" s="62" t="s">
        <v>10</v>
      </c>
      <c r="D19" s="63" t="s">
        <v>4</v>
      </c>
      <c r="E19" s="64" t="s">
        <v>7</v>
      </c>
      <c r="F19" s="65" t="str">
        <f t="shared" si="0"/>
        <v>REQ-F-002-004</v>
      </c>
      <c r="G19" s="118"/>
      <c r="H19" s="66" t="s">
        <v>110</v>
      </c>
      <c r="I19" s="67"/>
      <c r="J19" s="68">
        <v>45104</v>
      </c>
      <c r="K19" s="69"/>
    </row>
    <row r="20" spans="1:11" x14ac:dyDescent="0.3">
      <c r="A20" s="126"/>
      <c r="B20" s="120"/>
      <c r="C20" s="55" t="s">
        <v>21</v>
      </c>
      <c r="D20" s="56" t="s">
        <v>4</v>
      </c>
      <c r="E20" s="57" t="s">
        <v>9</v>
      </c>
      <c r="F20" s="51" t="str">
        <f t="shared" si="0"/>
        <v>REQ-F-003-001</v>
      </c>
      <c r="G20" s="130" t="str">
        <f>VLOOKUP($E20,상위요구사항!$D$3:$F$21,3,FALSE)</f>
        <v>문의 작성</v>
      </c>
      <c r="H20" s="58" t="s">
        <v>203</v>
      </c>
      <c r="I20" s="59"/>
      <c r="J20" s="60">
        <v>45104</v>
      </c>
      <c r="K20" s="54"/>
    </row>
    <row r="21" spans="1:11" x14ac:dyDescent="0.3">
      <c r="A21" s="126"/>
      <c r="B21" s="120"/>
      <c r="C21" s="55" t="s">
        <v>6</v>
      </c>
      <c r="D21" s="56" t="s">
        <v>4</v>
      </c>
      <c r="E21" s="57" t="s">
        <v>9</v>
      </c>
      <c r="F21" s="51" t="str">
        <f t="shared" si="0"/>
        <v>REQ-F-003-002</v>
      </c>
      <c r="G21" s="117"/>
      <c r="H21" s="58" t="s">
        <v>204</v>
      </c>
      <c r="I21" s="59"/>
      <c r="J21" s="60">
        <v>45104</v>
      </c>
      <c r="K21" s="54"/>
    </row>
    <row r="22" spans="1:11" x14ac:dyDescent="0.3">
      <c r="A22" s="126"/>
      <c r="B22" s="120"/>
      <c r="C22" s="55" t="s">
        <v>8</v>
      </c>
      <c r="D22" s="56" t="s">
        <v>4</v>
      </c>
      <c r="E22" s="57" t="s">
        <v>8</v>
      </c>
      <c r="F22" s="51" t="str">
        <f t="shared" si="0"/>
        <v>REQ-F-003-003</v>
      </c>
      <c r="G22" s="117"/>
      <c r="H22" s="58" t="s">
        <v>205</v>
      </c>
      <c r="I22" s="59"/>
      <c r="J22" s="60">
        <v>45104</v>
      </c>
      <c r="K22" s="54"/>
    </row>
    <row r="23" spans="1:11" x14ac:dyDescent="0.3">
      <c r="A23" s="126"/>
      <c r="B23" s="120"/>
      <c r="C23" s="55" t="s">
        <v>10</v>
      </c>
      <c r="D23" s="56" t="s">
        <v>89</v>
      </c>
      <c r="E23" s="57" t="s">
        <v>164</v>
      </c>
      <c r="F23" s="51" t="str">
        <f t="shared" si="0"/>
        <v>REQ-F-003-004</v>
      </c>
      <c r="G23" s="117"/>
      <c r="H23" s="58" t="s">
        <v>206</v>
      </c>
      <c r="I23" s="59"/>
      <c r="J23" s="60">
        <v>45104</v>
      </c>
      <c r="K23" s="54"/>
    </row>
    <row r="24" spans="1:11" x14ac:dyDescent="0.3">
      <c r="A24" s="126"/>
      <c r="B24" s="120"/>
      <c r="C24" s="55" t="s">
        <v>12</v>
      </c>
      <c r="D24" s="56" t="s">
        <v>4</v>
      </c>
      <c r="E24" s="57" t="s">
        <v>8</v>
      </c>
      <c r="F24" s="51" t="str">
        <f t="shared" si="0"/>
        <v>REQ-F-003-005</v>
      </c>
      <c r="G24" s="117"/>
      <c r="H24" s="58" t="s">
        <v>207</v>
      </c>
      <c r="I24" s="59"/>
      <c r="J24" s="60">
        <v>45104</v>
      </c>
      <c r="K24" s="54"/>
    </row>
    <row r="25" spans="1:11" x14ac:dyDescent="0.3">
      <c r="A25" s="126"/>
      <c r="B25" s="120"/>
      <c r="C25" s="55" t="s">
        <v>22</v>
      </c>
      <c r="D25" s="56" t="s">
        <v>4</v>
      </c>
      <c r="E25" s="57" t="s">
        <v>8</v>
      </c>
      <c r="F25" s="51" t="str">
        <f t="shared" si="0"/>
        <v>REQ-F-003-006</v>
      </c>
      <c r="G25" s="117"/>
      <c r="H25" s="58" t="s">
        <v>208</v>
      </c>
      <c r="I25" s="59"/>
      <c r="J25" s="60">
        <v>45104</v>
      </c>
      <c r="K25" s="54"/>
    </row>
    <row r="26" spans="1:11" x14ac:dyDescent="0.3">
      <c r="A26" s="126"/>
      <c r="B26" s="120"/>
      <c r="C26" s="55" t="s">
        <v>23</v>
      </c>
      <c r="D26" s="56" t="s">
        <v>4</v>
      </c>
      <c r="E26" s="57" t="s">
        <v>8</v>
      </c>
      <c r="F26" s="51" t="str">
        <f t="shared" si="0"/>
        <v>REQ-F-003-007</v>
      </c>
      <c r="G26" s="117"/>
      <c r="H26" s="58" t="s">
        <v>202</v>
      </c>
      <c r="I26" s="59"/>
      <c r="J26" s="60">
        <v>45104</v>
      </c>
      <c r="K26" s="54"/>
    </row>
    <row r="27" spans="1:11" x14ac:dyDescent="0.3">
      <c r="A27" s="126"/>
      <c r="B27" s="120"/>
      <c r="C27" s="55" t="s">
        <v>24</v>
      </c>
      <c r="D27" s="56" t="s">
        <v>4</v>
      </c>
      <c r="E27" s="57" t="s">
        <v>8</v>
      </c>
      <c r="F27" s="51" t="str">
        <f t="shared" si="0"/>
        <v>REQ-F-003-008</v>
      </c>
      <c r="G27" s="117"/>
      <c r="H27" s="58" t="s">
        <v>201</v>
      </c>
      <c r="I27" s="59"/>
      <c r="J27" s="60">
        <v>45104</v>
      </c>
      <c r="K27" s="54"/>
    </row>
    <row r="28" spans="1:11" x14ac:dyDescent="0.3">
      <c r="A28" s="126"/>
      <c r="B28" s="120"/>
      <c r="C28" s="62" t="s">
        <v>25</v>
      </c>
      <c r="D28" s="63" t="s">
        <v>4</v>
      </c>
      <c r="E28" s="64" t="s">
        <v>8</v>
      </c>
      <c r="F28" s="65" t="str">
        <f t="shared" si="0"/>
        <v>REQ-F-003-009</v>
      </c>
      <c r="G28" s="118"/>
      <c r="H28" s="47" t="s">
        <v>169</v>
      </c>
      <c r="I28" s="67"/>
      <c r="J28" s="68">
        <v>45105</v>
      </c>
      <c r="K28" s="69"/>
    </row>
    <row r="29" spans="1:11" x14ac:dyDescent="0.3">
      <c r="A29" s="126"/>
      <c r="B29" s="120"/>
      <c r="C29" s="55" t="s">
        <v>5</v>
      </c>
      <c r="D29" s="56" t="s">
        <v>4</v>
      </c>
      <c r="E29" s="57" t="s">
        <v>11</v>
      </c>
      <c r="F29" s="51" t="str">
        <f t="shared" si="0"/>
        <v>REQ-F-004-001</v>
      </c>
      <c r="G29" s="122" t="str">
        <f>VLOOKUP($E29,상위요구사항!$D$3:$F$21,3,FALSE)</f>
        <v>문의 수정</v>
      </c>
      <c r="H29" s="58" t="s">
        <v>118</v>
      </c>
      <c r="I29" s="58"/>
      <c r="J29" s="60">
        <v>45104</v>
      </c>
      <c r="K29" s="54"/>
    </row>
    <row r="30" spans="1:11" x14ac:dyDescent="0.3">
      <c r="A30" s="126"/>
      <c r="B30" s="120"/>
      <c r="C30" s="55" t="s">
        <v>6</v>
      </c>
      <c r="D30" s="56" t="s">
        <v>4</v>
      </c>
      <c r="E30" s="57" t="s">
        <v>11</v>
      </c>
      <c r="F30" s="51" t="str">
        <f t="shared" si="0"/>
        <v>REQ-F-004-002</v>
      </c>
      <c r="G30" s="123"/>
      <c r="H30" s="58" t="s">
        <v>119</v>
      </c>
      <c r="I30" s="58"/>
      <c r="J30" s="60">
        <v>45104</v>
      </c>
      <c r="K30" s="54"/>
    </row>
    <row r="31" spans="1:11" x14ac:dyDescent="0.3">
      <c r="A31" s="126"/>
      <c r="B31" s="120"/>
      <c r="C31" s="55" t="s">
        <v>164</v>
      </c>
      <c r="D31" s="56" t="s">
        <v>89</v>
      </c>
      <c r="E31" s="57" t="s">
        <v>170</v>
      </c>
      <c r="F31" s="51" t="str">
        <f t="shared" si="0"/>
        <v>REQ-F-004-003</v>
      </c>
      <c r="G31" s="123"/>
      <c r="H31" s="58" t="s">
        <v>200</v>
      </c>
      <c r="I31" s="58"/>
      <c r="J31" s="60">
        <v>45104</v>
      </c>
      <c r="K31" s="54"/>
    </row>
    <row r="32" spans="1:11" x14ac:dyDescent="0.3">
      <c r="A32" s="126"/>
      <c r="B32" s="120"/>
      <c r="C32" s="55" t="s">
        <v>10</v>
      </c>
      <c r="D32" s="56" t="s">
        <v>4</v>
      </c>
      <c r="E32" s="57" t="s">
        <v>10</v>
      </c>
      <c r="F32" s="51" t="str">
        <f t="shared" si="0"/>
        <v>REQ-F-004-004</v>
      </c>
      <c r="G32" s="123"/>
      <c r="H32" s="58" t="s">
        <v>199</v>
      </c>
      <c r="I32" s="58"/>
      <c r="J32" s="60">
        <v>45104</v>
      </c>
      <c r="K32" s="54"/>
    </row>
    <row r="33" spans="1:11" x14ac:dyDescent="0.3">
      <c r="A33" s="126"/>
      <c r="B33" s="120"/>
      <c r="C33" s="55" t="s">
        <v>12</v>
      </c>
      <c r="D33" s="56" t="s">
        <v>4</v>
      </c>
      <c r="E33" s="57" t="s">
        <v>10</v>
      </c>
      <c r="F33" s="51" t="str">
        <f t="shared" si="0"/>
        <v>REQ-F-004-005</v>
      </c>
      <c r="G33" s="123"/>
      <c r="H33" s="58" t="s">
        <v>198</v>
      </c>
      <c r="I33" s="58"/>
      <c r="J33" s="60">
        <v>45104</v>
      </c>
      <c r="K33" s="54"/>
    </row>
    <row r="34" spans="1:11" x14ac:dyDescent="0.3">
      <c r="A34" s="126"/>
      <c r="B34" s="120"/>
      <c r="C34" s="55" t="s">
        <v>22</v>
      </c>
      <c r="D34" s="56" t="s">
        <v>4</v>
      </c>
      <c r="E34" s="57" t="s">
        <v>10</v>
      </c>
      <c r="F34" s="51" t="str">
        <f t="shared" si="0"/>
        <v>REQ-F-004-006</v>
      </c>
      <c r="G34" s="123"/>
      <c r="H34" s="58" t="s">
        <v>197</v>
      </c>
      <c r="I34" s="58"/>
      <c r="J34" s="60">
        <v>45104</v>
      </c>
      <c r="K34" s="54"/>
    </row>
    <row r="35" spans="1:11" x14ac:dyDescent="0.3">
      <c r="A35" s="126"/>
      <c r="B35" s="120"/>
      <c r="C35" s="62" t="s">
        <v>23</v>
      </c>
      <c r="D35" s="63" t="s">
        <v>4</v>
      </c>
      <c r="E35" s="64" t="s">
        <v>10</v>
      </c>
      <c r="F35" s="65" t="str">
        <f t="shared" si="0"/>
        <v>REQ-F-004-007</v>
      </c>
      <c r="G35" s="124"/>
      <c r="H35" s="66" t="s">
        <v>171</v>
      </c>
      <c r="I35" s="66"/>
      <c r="J35" s="68">
        <v>45105</v>
      </c>
      <c r="K35" s="69"/>
    </row>
    <row r="36" spans="1:11" x14ac:dyDescent="0.3">
      <c r="A36" s="126"/>
      <c r="B36" s="120"/>
      <c r="C36" s="55" t="s">
        <v>5</v>
      </c>
      <c r="D36" s="56" t="s">
        <v>4</v>
      </c>
      <c r="E36" s="57" t="s">
        <v>13</v>
      </c>
      <c r="F36" s="51" t="str">
        <f t="shared" si="0"/>
        <v>REQ-F-005-001</v>
      </c>
      <c r="G36" s="130" t="str">
        <f>VLOOKUP($E36,상위요구사항!$D$3:$F$21,3,FALSE)</f>
        <v>문의 삭제</v>
      </c>
      <c r="H36" s="58" t="s">
        <v>120</v>
      </c>
      <c r="I36" s="58"/>
      <c r="J36" s="60">
        <v>45104</v>
      </c>
      <c r="K36" s="54"/>
    </row>
    <row r="37" spans="1:11" x14ac:dyDescent="0.3">
      <c r="A37" s="126"/>
      <c r="B37" s="120"/>
      <c r="C37" s="55" t="s">
        <v>7</v>
      </c>
      <c r="D37" s="56" t="s">
        <v>4</v>
      </c>
      <c r="E37" s="57" t="s">
        <v>13</v>
      </c>
      <c r="F37" s="51" t="str">
        <f t="shared" si="0"/>
        <v>REQ-F-005-002</v>
      </c>
      <c r="G37" s="117"/>
      <c r="H37" s="58" t="s">
        <v>121</v>
      </c>
      <c r="I37" s="58"/>
      <c r="J37" s="60">
        <v>45104</v>
      </c>
      <c r="K37" s="54"/>
    </row>
    <row r="38" spans="1:11" x14ac:dyDescent="0.3">
      <c r="A38" s="126"/>
      <c r="B38" s="120"/>
      <c r="C38" s="55" t="s">
        <v>8</v>
      </c>
      <c r="D38" s="56" t="s">
        <v>4</v>
      </c>
      <c r="E38" s="57" t="s">
        <v>12</v>
      </c>
      <c r="F38" s="51" t="str">
        <f t="shared" si="0"/>
        <v>REQ-F-005-003</v>
      </c>
      <c r="G38" s="117"/>
      <c r="H38" s="58" t="s">
        <v>194</v>
      </c>
      <c r="I38" s="58"/>
      <c r="J38" s="60">
        <v>45104</v>
      </c>
      <c r="K38" s="54"/>
    </row>
    <row r="39" spans="1:11" x14ac:dyDescent="0.3">
      <c r="A39" s="126"/>
      <c r="B39" s="120"/>
      <c r="C39" s="55" t="s">
        <v>10</v>
      </c>
      <c r="D39" s="56" t="s">
        <v>4</v>
      </c>
      <c r="E39" s="57" t="s">
        <v>12</v>
      </c>
      <c r="F39" s="51" t="str">
        <f t="shared" si="0"/>
        <v>REQ-F-005-004</v>
      </c>
      <c r="G39" s="117"/>
      <c r="H39" s="58" t="s">
        <v>193</v>
      </c>
      <c r="I39" s="58"/>
      <c r="J39" s="60">
        <v>45104</v>
      </c>
      <c r="K39" s="54"/>
    </row>
    <row r="40" spans="1:11" x14ac:dyDescent="0.3">
      <c r="A40" s="126"/>
      <c r="B40" s="120"/>
      <c r="C40" s="55" t="s">
        <v>12</v>
      </c>
      <c r="D40" s="56" t="s">
        <v>4</v>
      </c>
      <c r="E40" s="57" t="s">
        <v>12</v>
      </c>
      <c r="F40" s="51" t="str">
        <f t="shared" si="0"/>
        <v>REQ-F-005-005</v>
      </c>
      <c r="G40" s="117"/>
      <c r="H40" s="58" t="s">
        <v>195</v>
      </c>
      <c r="I40" s="58"/>
      <c r="J40" s="60">
        <v>45104</v>
      </c>
      <c r="K40" s="54"/>
    </row>
    <row r="41" spans="1:11" ht="17.25" thickBot="1" x14ac:dyDescent="0.35">
      <c r="A41" s="127"/>
      <c r="B41" s="120"/>
      <c r="C41" s="55" t="s">
        <v>22</v>
      </c>
      <c r="D41" s="56" t="s">
        <v>4</v>
      </c>
      <c r="E41" s="57" t="s">
        <v>12</v>
      </c>
      <c r="F41" s="51" t="str">
        <f t="shared" si="0"/>
        <v>REQ-F-005-006</v>
      </c>
      <c r="G41" s="117"/>
      <c r="H41" s="58" t="s">
        <v>196</v>
      </c>
      <c r="I41" s="58"/>
      <c r="J41" s="60">
        <v>45104</v>
      </c>
      <c r="K41" s="54"/>
    </row>
    <row r="42" spans="1:11" x14ac:dyDescent="0.3">
      <c r="A42" s="125" t="s">
        <v>45</v>
      </c>
      <c r="B42" s="119" t="s">
        <v>62</v>
      </c>
      <c r="C42" s="70" t="s">
        <v>158</v>
      </c>
      <c r="D42" s="49" t="s">
        <v>89</v>
      </c>
      <c r="E42" s="50" t="s">
        <v>160</v>
      </c>
      <c r="F42" s="71" t="str">
        <f t="shared" si="0"/>
        <v>REQ-F-006-001</v>
      </c>
      <c r="G42" s="116" t="str">
        <f>VLOOKUP($E42,상위요구사항!$D$3:$F$21,3,FALSE)</f>
        <v>판매자 센터 메뉴 조회</v>
      </c>
      <c r="H42" s="52" t="s">
        <v>66</v>
      </c>
      <c r="I42" s="52"/>
      <c r="J42" s="53">
        <v>45105</v>
      </c>
      <c r="K42" s="72"/>
    </row>
    <row r="43" spans="1:11" x14ac:dyDescent="0.3">
      <c r="A43" s="126"/>
      <c r="B43" s="120"/>
      <c r="C43" s="73" t="s">
        <v>159</v>
      </c>
      <c r="D43" s="56" t="s">
        <v>89</v>
      </c>
      <c r="E43" s="57" t="s">
        <v>160</v>
      </c>
      <c r="F43" s="51" t="str">
        <f t="shared" si="0"/>
        <v>REQ-F-006-002</v>
      </c>
      <c r="G43" s="117"/>
      <c r="H43" s="58" t="s">
        <v>161</v>
      </c>
      <c r="I43" s="58"/>
      <c r="J43" s="60">
        <v>45105</v>
      </c>
      <c r="K43" s="54"/>
    </row>
    <row r="44" spans="1:11" x14ac:dyDescent="0.3">
      <c r="A44" s="126"/>
      <c r="B44" s="120"/>
      <c r="C44" s="73" t="s">
        <v>8</v>
      </c>
      <c r="D44" s="56" t="s">
        <v>89</v>
      </c>
      <c r="E44" s="57" t="s">
        <v>22</v>
      </c>
      <c r="F44" s="56" t="str">
        <f t="shared" si="0"/>
        <v>REQ-F-006-003</v>
      </c>
      <c r="G44" s="117"/>
      <c r="H44" s="58" t="s">
        <v>162</v>
      </c>
      <c r="I44" s="58"/>
      <c r="J44" s="60">
        <v>45105</v>
      </c>
      <c r="K44" s="54"/>
    </row>
    <row r="45" spans="1:11" x14ac:dyDescent="0.3">
      <c r="A45" s="126"/>
      <c r="B45" s="121"/>
      <c r="C45" s="74" t="s">
        <v>10</v>
      </c>
      <c r="D45" s="63" t="s">
        <v>89</v>
      </c>
      <c r="E45" s="64" t="s">
        <v>22</v>
      </c>
      <c r="F45" s="63" t="str">
        <f t="shared" si="0"/>
        <v>REQ-F-006-004</v>
      </c>
      <c r="G45" s="118"/>
      <c r="H45" s="66" t="s">
        <v>163</v>
      </c>
      <c r="I45" s="66"/>
      <c r="J45" s="68">
        <v>45105</v>
      </c>
      <c r="K45" s="69"/>
    </row>
    <row r="46" spans="1:11" x14ac:dyDescent="0.3">
      <c r="A46" s="126"/>
      <c r="B46" s="120" t="s">
        <v>149</v>
      </c>
      <c r="C46" s="73" t="s">
        <v>5</v>
      </c>
      <c r="D46" s="56" t="s">
        <v>4</v>
      </c>
      <c r="E46" s="57" t="s">
        <v>138</v>
      </c>
      <c r="F46" s="56" t="str">
        <f t="shared" si="0"/>
        <v>REQ-F-007-001</v>
      </c>
      <c r="G46" s="117" t="str">
        <f>VLOOKUP($E46,상위요구사항!$D$3:$F$21,3,FALSE)</f>
        <v>Q&amp;A 목록 조회</v>
      </c>
      <c r="H46" s="58" t="s">
        <v>123</v>
      </c>
      <c r="I46" s="58"/>
      <c r="J46" s="60">
        <v>45105</v>
      </c>
      <c r="K46" s="54"/>
    </row>
    <row r="47" spans="1:11" x14ac:dyDescent="0.3">
      <c r="A47" s="126"/>
      <c r="B47" s="120"/>
      <c r="C47" s="73" t="s">
        <v>6</v>
      </c>
      <c r="D47" s="56" t="s">
        <v>4</v>
      </c>
      <c r="E47" s="57" t="s">
        <v>139</v>
      </c>
      <c r="F47" s="56" t="str">
        <f t="shared" si="0"/>
        <v>REQ-F-007-002</v>
      </c>
      <c r="G47" s="117"/>
      <c r="H47" s="58" t="s">
        <v>124</v>
      </c>
      <c r="I47" s="59"/>
      <c r="J47" s="60">
        <v>45105</v>
      </c>
      <c r="K47" s="54"/>
    </row>
    <row r="48" spans="1:11" x14ac:dyDescent="0.3">
      <c r="A48" s="126"/>
      <c r="B48" s="120"/>
      <c r="C48" s="73" t="s">
        <v>8</v>
      </c>
      <c r="D48" s="56" t="s">
        <v>4</v>
      </c>
      <c r="E48" s="57" t="s">
        <v>23</v>
      </c>
      <c r="F48" s="56" t="str">
        <f t="shared" si="0"/>
        <v>REQ-F-007-003</v>
      </c>
      <c r="G48" s="117"/>
      <c r="H48" s="58" t="s">
        <v>125</v>
      </c>
      <c r="I48" s="59"/>
      <c r="J48" s="60">
        <v>45105</v>
      </c>
      <c r="K48" s="54"/>
    </row>
    <row r="49" spans="1:11" x14ac:dyDescent="0.3">
      <c r="A49" s="126"/>
      <c r="B49" s="120"/>
      <c r="C49" s="73" t="s">
        <v>10</v>
      </c>
      <c r="D49" s="56" t="s">
        <v>70</v>
      </c>
      <c r="E49" s="57" t="s">
        <v>23</v>
      </c>
      <c r="F49" s="56" t="str">
        <f t="shared" si="0"/>
        <v>REQ-F-007-004</v>
      </c>
      <c r="G49" s="117"/>
      <c r="H49" s="58" t="s">
        <v>126</v>
      </c>
      <c r="I49" s="59"/>
      <c r="J49" s="60">
        <v>45105</v>
      </c>
      <c r="K49" s="54"/>
    </row>
    <row r="50" spans="1:11" x14ac:dyDescent="0.3">
      <c r="A50" s="126"/>
      <c r="B50" s="120"/>
      <c r="C50" s="73" t="s">
        <v>12</v>
      </c>
      <c r="D50" s="56" t="s">
        <v>4</v>
      </c>
      <c r="E50" s="57" t="s">
        <v>23</v>
      </c>
      <c r="F50" s="56" t="str">
        <f t="shared" si="0"/>
        <v>REQ-F-007-005</v>
      </c>
      <c r="G50" s="117"/>
      <c r="H50" s="58" t="s">
        <v>127</v>
      </c>
      <c r="I50" s="59"/>
      <c r="J50" s="60">
        <v>45105</v>
      </c>
      <c r="K50" s="54"/>
    </row>
    <row r="51" spans="1:11" x14ac:dyDescent="0.3">
      <c r="A51" s="126"/>
      <c r="B51" s="120"/>
      <c r="C51" s="73" t="s">
        <v>22</v>
      </c>
      <c r="D51" s="56" t="s">
        <v>4</v>
      </c>
      <c r="E51" s="57" t="s">
        <v>23</v>
      </c>
      <c r="F51" s="56" t="str">
        <f t="shared" si="0"/>
        <v>REQ-F-007-006</v>
      </c>
      <c r="G51" s="117"/>
      <c r="H51" s="58" t="s">
        <v>157</v>
      </c>
      <c r="I51" s="59"/>
      <c r="J51" s="60">
        <v>45105</v>
      </c>
      <c r="K51" s="54"/>
    </row>
    <row r="52" spans="1:11" x14ac:dyDescent="0.3">
      <c r="A52" s="126"/>
      <c r="B52" s="120"/>
      <c r="C52" s="73" t="s">
        <v>23</v>
      </c>
      <c r="D52" s="56" t="s">
        <v>4</v>
      </c>
      <c r="E52" s="57" t="s">
        <v>23</v>
      </c>
      <c r="F52" s="56" t="str">
        <f t="shared" si="0"/>
        <v>REQ-F-007-007</v>
      </c>
      <c r="G52" s="117"/>
      <c r="H52" s="58" t="s">
        <v>107</v>
      </c>
      <c r="I52" s="59"/>
      <c r="J52" s="60">
        <v>45105</v>
      </c>
      <c r="K52" s="54"/>
    </row>
    <row r="53" spans="1:11" x14ac:dyDescent="0.3">
      <c r="A53" s="126"/>
      <c r="B53" s="120"/>
      <c r="C53" s="73" t="s">
        <v>24</v>
      </c>
      <c r="D53" s="56" t="s">
        <v>4</v>
      </c>
      <c r="E53" s="57" t="s">
        <v>23</v>
      </c>
      <c r="F53" s="56" t="str">
        <f t="shared" si="0"/>
        <v>REQ-F-007-008</v>
      </c>
      <c r="G53" s="117"/>
      <c r="H53" s="58" t="s">
        <v>128</v>
      </c>
      <c r="I53" s="59"/>
      <c r="J53" s="60">
        <v>45105</v>
      </c>
      <c r="K53" s="54"/>
    </row>
    <row r="54" spans="1:11" x14ac:dyDescent="0.3">
      <c r="A54" s="126"/>
      <c r="B54" s="120"/>
      <c r="C54" s="73" t="s">
        <v>25</v>
      </c>
      <c r="D54" s="56" t="s">
        <v>4</v>
      </c>
      <c r="E54" s="57" t="s">
        <v>23</v>
      </c>
      <c r="F54" s="56" t="str">
        <f t="shared" si="0"/>
        <v>REQ-F-007-009</v>
      </c>
      <c r="G54" s="117"/>
      <c r="H54" s="58" t="s">
        <v>129</v>
      </c>
      <c r="I54" s="59"/>
      <c r="J54" s="60">
        <v>45105</v>
      </c>
      <c r="K54" s="54"/>
    </row>
    <row r="55" spans="1:11" x14ac:dyDescent="0.3">
      <c r="A55" s="126"/>
      <c r="B55" s="120"/>
      <c r="C55" s="73" t="s">
        <v>26</v>
      </c>
      <c r="D55" s="56" t="s">
        <v>4</v>
      </c>
      <c r="E55" s="57" t="s">
        <v>23</v>
      </c>
      <c r="F55" s="56" t="str">
        <f t="shared" si="0"/>
        <v>REQ-F-007-010</v>
      </c>
      <c r="G55" s="117"/>
      <c r="H55" s="58" t="s">
        <v>176</v>
      </c>
      <c r="I55" s="59"/>
      <c r="J55" s="60">
        <v>45105</v>
      </c>
      <c r="K55" s="75"/>
    </row>
    <row r="56" spans="1:11" x14ac:dyDescent="0.3">
      <c r="A56" s="126"/>
      <c r="B56" s="120"/>
      <c r="C56" s="73" t="s">
        <v>27</v>
      </c>
      <c r="D56" s="56" t="s">
        <v>4</v>
      </c>
      <c r="E56" s="57" t="s">
        <v>23</v>
      </c>
      <c r="F56" s="56" t="str">
        <f t="shared" si="0"/>
        <v>REQ-F-007-011</v>
      </c>
      <c r="G56" s="117"/>
      <c r="H56" s="58" t="s">
        <v>177</v>
      </c>
      <c r="I56" s="59"/>
      <c r="J56" s="60">
        <v>45105</v>
      </c>
      <c r="K56" s="54"/>
    </row>
    <row r="57" spans="1:11" x14ac:dyDescent="0.3">
      <c r="A57" s="126"/>
      <c r="B57" s="120"/>
      <c r="C57" s="73" t="s">
        <v>42</v>
      </c>
      <c r="D57" s="56" t="s">
        <v>4</v>
      </c>
      <c r="E57" s="57" t="s">
        <v>23</v>
      </c>
      <c r="F57" s="56" t="str">
        <f t="shared" si="0"/>
        <v>REQ-F-007-012</v>
      </c>
      <c r="G57" s="117"/>
      <c r="H57" s="58" t="s">
        <v>178</v>
      </c>
      <c r="I57" s="59"/>
      <c r="J57" s="60">
        <v>45105</v>
      </c>
      <c r="K57" s="54"/>
    </row>
    <row r="58" spans="1:11" x14ac:dyDescent="0.3">
      <c r="A58" s="126"/>
      <c r="B58" s="120"/>
      <c r="C58" s="74" t="s">
        <v>43</v>
      </c>
      <c r="D58" s="56" t="s">
        <v>4</v>
      </c>
      <c r="E58" s="57" t="s">
        <v>23</v>
      </c>
      <c r="F58" s="56" t="str">
        <f t="shared" si="0"/>
        <v>REQ-F-007-013</v>
      </c>
      <c r="G58" s="118"/>
      <c r="H58" s="66" t="s">
        <v>108</v>
      </c>
      <c r="I58" s="59"/>
      <c r="J58" s="60">
        <v>45105</v>
      </c>
      <c r="K58" s="54"/>
    </row>
    <row r="59" spans="1:11" x14ac:dyDescent="0.3">
      <c r="A59" s="126"/>
      <c r="B59" s="120"/>
      <c r="C59" s="76" t="s">
        <v>5</v>
      </c>
      <c r="D59" s="77" t="s">
        <v>4</v>
      </c>
      <c r="E59" s="78" t="s">
        <v>140</v>
      </c>
      <c r="F59" s="77" t="str">
        <f t="shared" si="0"/>
        <v>REQ-F-008-001</v>
      </c>
      <c r="G59" s="130" t="str">
        <f>VLOOKUP($E59,상위요구사항!$D$3:$F$21,3,FALSE)</f>
        <v>Q&amp;A 상세 내용 조회</v>
      </c>
      <c r="H59" s="79" t="s">
        <v>192</v>
      </c>
      <c r="I59" s="80"/>
      <c r="J59" s="81">
        <v>45105</v>
      </c>
      <c r="K59" s="82"/>
    </row>
    <row r="60" spans="1:11" x14ac:dyDescent="0.3">
      <c r="A60" s="126"/>
      <c r="B60" s="120"/>
      <c r="C60" s="74" t="s">
        <v>6</v>
      </c>
      <c r="D60" s="63" t="s">
        <v>4</v>
      </c>
      <c r="E60" s="64" t="s">
        <v>141</v>
      </c>
      <c r="F60" s="63" t="str">
        <f t="shared" si="0"/>
        <v>REQ-F-008-002</v>
      </c>
      <c r="G60" s="118"/>
      <c r="H60" s="66" t="s">
        <v>156</v>
      </c>
      <c r="I60" s="67"/>
      <c r="J60" s="68">
        <v>45105</v>
      </c>
      <c r="K60" s="69"/>
    </row>
    <row r="61" spans="1:11" x14ac:dyDescent="0.3">
      <c r="A61" s="126"/>
      <c r="B61" s="120"/>
      <c r="C61" s="76" t="s">
        <v>5</v>
      </c>
      <c r="D61" s="77" t="s">
        <v>4</v>
      </c>
      <c r="E61" s="78" t="s">
        <v>142</v>
      </c>
      <c r="F61" s="77" t="str">
        <f t="shared" si="0"/>
        <v>REQ-F-009-001</v>
      </c>
      <c r="G61" s="130" t="str">
        <f>VLOOKUP($E61,상위요구사항!$D$3:$F$21,3,FALSE)</f>
        <v>답변 작성</v>
      </c>
      <c r="H61" s="79" t="s">
        <v>130</v>
      </c>
      <c r="I61" s="80"/>
      <c r="J61" s="60">
        <v>45105</v>
      </c>
      <c r="K61" s="82"/>
    </row>
    <row r="62" spans="1:11" x14ac:dyDescent="0.3">
      <c r="A62" s="126"/>
      <c r="B62" s="120"/>
      <c r="C62" s="73" t="s">
        <v>6</v>
      </c>
      <c r="D62" s="56" t="s">
        <v>4</v>
      </c>
      <c r="E62" s="57" t="s">
        <v>143</v>
      </c>
      <c r="F62" s="56" t="str">
        <f t="shared" si="0"/>
        <v>REQ-F-009-002</v>
      </c>
      <c r="G62" s="117"/>
      <c r="H62" s="58" t="s">
        <v>131</v>
      </c>
      <c r="I62" s="59"/>
      <c r="J62" s="60">
        <v>45105</v>
      </c>
      <c r="K62" s="54"/>
    </row>
    <row r="63" spans="1:11" x14ac:dyDescent="0.3">
      <c r="A63" s="126"/>
      <c r="B63" s="120"/>
      <c r="C63" s="73" t="s">
        <v>8</v>
      </c>
      <c r="D63" s="56" t="s">
        <v>4</v>
      </c>
      <c r="E63" s="57" t="s">
        <v>144</v>
      </c>
      <c r="F63" s="56" t="str">
        <f t="shared" si="0"/>
        <v>REQ-F-009-003</v>
      </c>
      <c r="G63" s="117"/>
      <c r="H63" s="58" t="s">
        <v>132</v>
      </c>
      <c r="I63" s="59"/>
      <c r="J63" s="60">
        <v>45105</v>
      </c>
      <c r="K63" s="54"/>
    </row>
    <row r="64" spans="1:11" x14ac:dyDescent="0.3">
      <c r="A64" s="126"/>
      <c r="B64" s="120"/>
      <c r="C64" s="73" t="s">
        <v>10</v>
      </c>
      <c r="D64" s="56" t="s">
        <v>4</v>
      </c>
      <c r="E64" s="57" t="s">
        <v>25</v>
      </c>
      <c r="F64" s="56" t="str">
        <f t="shared" si="0"/>
        <v>REQ-F-009-004</v>
      </c>
      <c r="G64" s="117"/>
      <c r="H64" s="58" t="s">
        <v>154</v>
      </c>
      <c r="I64" s="59"/>
      <c r="J64" s="60">
        <v>45105</v>
      </c>
      <c r="K64" s="54"/>
    </row>
    <row r="65" spans="1:11" x14ac:dyDescent="0.3">
      <c r="A65" s="126"/>
      <c r="B65" s="120"/>
      <c r="C65" s="74" t="s">
        <v>12</v>
      </c>
      <c r="D65" s="56" t="s">
        <v>4</v>
      </c>
      <c r="E65" s="57" t="s">
        <v>25</v>
      </c>
      <c r="F65" s="56" t="str">
        <f t="shared" si="0"/>
        <v>REQ-F-009-005</v>
      </c>
      <c r="G65" s="118"/>
      <c r="H65" s="66" t="s">
        <v>155</v>
      </c>
      <c r="I65" s="59"/>
      <c r="J65" s="60">
        <v>45105</v>
      </c>
      <c r="K65" s="54"/>
    </row>
    <row r="66" spans="1:11" x14ac:dyDescent="0.3">
      <c r="A66" s="126"/>
      <c r="B66" s="120"/>
      <c r="C66" s="76" t="s">
        <v>5</v>
      </c>
      <c r="D66" s="77" t="s">
        <v>4</v>
      </c>
      <c r="E66" s="78" t="s">
        <v>145</v>
      </c>
      <c r="F66" s="77" t="str">
        <f t="shared" si="0"/>
        <v>REQ-F-010-001</v>
      </c>
      <c r="G66" s="122" t="str">
        <f>VLOOKUP($E66,상위요구사항!$D$3:$F$21,3,FALSE)</f>
        <v>답변 수정</v>
      </c>
      <c r="H66" s="83" t="s">
        <v>133</v>
      </c>
      <c r="I66" s="79"/>
      <c r="J66" s="81">
        <v>45105</v>
      </c>
      <c r="K66" s="82"/>
    </row>
    <row r="67" spans="1:11" x14ac:dyDescent="0.3">
      <c r="A67" s="126"/>
      <c r="B67" s="120"/>
      <c r="C67" s="73" t="s">
        <v>6</v>
      </c>
      <c r="D67" s="56" t="s">
        <v>4</v>
      </c>
      <c r="E67" s="57" t="s">
        <v>153</v>
      </c>
      <c r="F67" s="56" t="str">
        <f t="shared" si="0"/>
        <v>REQ-F-010-002</v>
      </c>
      <c r="G67" s="123"/>
      <c r="H67" s="58" t="s">
        <v>150</v>
      </c>
      <c r="I67" s="58"/>
      <c r="J67" s="60">
        <v>45105</v>
      </c>
      <c r="K67" s="54"/>
    </row>
    <row r="68" spans="1:11" x14ac:dyDescent="0.3">
      <c r="A68" s="126"/>
      <c r="B68" s="120"/>
      <c r="C68" s="73" t="s">
        <v>8</v>
      </c>
      <c r="D68" s="56" t="s">
        <v>4</v>
      </c>
      <c r="E68" s="57" t="s">
        <v>26</v>
      </c>
      <c r="F68" s="56" t="str">
        <f t="shared" si="0"/>
        <v>REQ-F-010-003</v>
      </c>
      <c r="G68" s="123"/>
      <c r="H68" s="58" t="s">
        <v>151</v>
      </c>
      <c r="I68" s="58"/>
      <c r="J68" s="60">
        <v>45105</v>
      </c>
      <c r="K68" s="54"/>
    </row>
    <row r="69" spans="1:11" x14ac:dyDescent="0.3">
      <c r="A69" s="126"/>
      <c r="B69" s="121"/>
      <c r="C69" s="74" t="s">
        <v>10</v>
      </c>
      <c r="D69" s="63" t="s">
        <v>4</v>
      </c>
      <c r="E69" s="64" t="s">
        <v>26</v>
      </c>
      <c r="F69" s="63" t="str">
        <f t="shared" si="0"/>
        <v>REQ-F-010-004</v>
      </c>
      <c r="G69" s="124"/>
      <c r="H69" s="66" t="s">
        <v>152</v>
      </c>
      <c r="I69" s="66"/>
      <c r="J69" s="68">
        <v>45105</v>
      </c>
      <c r="K69" s="69"/>
    </row>
    <row r="70" spans="1:11" ht="17.25" thickBot="1" x14ac:dyDescent="0.35">
      <c r="A70" s="126"/>
      <c r="B70" s="128" t="s">
        <v>59</v>
      </c>
      <c r="C70" s="76" t="s">
        <v>158</v>
      </c>
      <c r="D70" s="77" t="s">
        <v>89</v>
      </c>
      <c r="E70" s="78" t="s">
        <v>165</v>
      </c>
      <c r="F70" s="77" t="str">
        <f t="shared" si="0"/>
        <v>REQ-F-011-001</v>
      </c>
      <c r="G70" s="122" t="str">
        <f>VLOOKUP($E70,상위요구사항!$D$3:$F$21,3,FALSE)</f>
        <v>답변 템플릿 목록 조회</v>
      </c>
      <c r="H70" s="79" t="s">
        <v>174</v>
      </c>
      <c r="I70" s="79"/>
      <c r="J70" s="81">
        <v>45105</v>
      </c>
      <c r="K70" s="82"/>
    </row>
    <row r="71" spans="1:11" x14ac:dyDescent="0.3">
      <c r="A71" s="126"/>
      <c r="B71" s="120"/>
      <c r="C71" s="73" t="s">
        <v>159</v>
      </c>
      <c r="D71" s="56" t="s">
        <v>89</v>
      </c>
      <c r="E71" s="57" t="s">
        <v>165</v>
      </c>
      <c r="F71" s="56" t="str">
        <f t="shared" si="0"/>
        <v>REQ-F-011-002</v>
      </c>
      <c r="G71" s="123"/>
      <c r="H71" s="58" t="s">
        <v>166</v>
      </c>
      <c r="I71" s="58"/>
      <c r="J71" s="60">
        <v>45105</v>
      </c>
      <c r="K71" s="54"/>
    </row>
    <row r="72" spans="1:11" x14ac:dyDescent="0.3">
      <c r="A72" s="126"/>
      <c r="B72" s="120"/>
      <c r="C72" s="73" t="s">
        <v>164</v>
      </c>
      <c r="D72" s="56" t="s">
        <v>89</v>
      </c>
      <c r="E72" s="57" t="s">
        <v>27</v>
      </c>
      <c r="F72" s="56" t="str">
        <f t="shared" si="0"/>
        <v>REQ-F-011-003</v>
      </c>
      <c r="G72" s="123"/>
      <c r="H72" s="58" t="s">
        <v>175</v>
      </c>
      <c r="I72" s="58"/>
      <c r="J72" s="60">
        <v>45105</v>
      </c>
      <c r="K72" s="54"/>
    </row>
    <row r="73" spans="1:11" x14ac:dyDescent="0.3">
      <c r="A73" s="126"/>
      <c r="B73" s="120"/>
      <c r="C73" s="73" t="s">
        <v>10</v>
      </c>
      <c r="D73" s="56" t="s">
        <v>89</v>
      </c>
      <c r="E73" s="57" t="s">
        <v>27</v>
      </c>
      <c r="F73" s="56" t="str">
        <f t="shared" ref="F73:F74" si="1">CONCATENATE("REQ-",$D73,"-",$E73,"-",$C73)</f>
        <v>REQ-F-011-004</v>
      </c>
      <c r="G73" s="123"/>
      <c r="H73" s="58" t="s">
        <v>179</v>
      </c>
      <c r="I73" s="58"/>
      <c r="J73" s="60">
        <v>45105</v>
      </c>
      <c r="K73" s="54"/>
    </row>
    <row r="74" spans="1:11" x14ac:dyDescent="0.3">
      <c r="A74" s="126"/>
      <c r="B74" s="120"/>
      <c r="C74" s="74" t="s">
        <v>12</v>
      </c>
      <c r="D74" s="63" t="s">
        <v>89</v>
      </c>
      <c r="E74" s="64" t="s">
        <v>27</v>
      </c>
      <c r="F74" s="63" t="str">
        <f t="shared" si="1"/>
        <v>REQ-F-011-005</v>
      </c>
      <c r="G74" s="124"/>
      <c r="H74" s="66" t="s">
        <v>180</v>
      </c>
      <c r="I74" s="66"/>
      <c r="J74" s="68">
        <v>45105</v>
      </c>
      <c r="K74" s="69"/>
    </row>
    <row r="75" spans="1:11" x14ac:dyDescent="0.3">
      <c r="A75" s="126"/>
      <c r="B75" s="120"/>
      <c r="C75" s="73" t="s">
        <v>5</v>
      </c>
      <c r="D75" s="56" t="s">
        <v>4</v>
      </c>
      <c r="E75" s="57" t="s">
        <v>146</v>
      </c>
      <c r="F75" s="56" t="str">
        <f t="shared" ref="F75:F88" si="2">CONCATENATE("REQ-",$D75,"-",$E75,"-",$C75)</f>
        <v>REQ-F-012-001</v>
      </c>
      <c r="G75" s="117" t="str">
        <f>VLOOKUP($E75,상위요구사항!$D$3:$F$21,3,FALSE)</f>
        <v>답변 템플릿 등록</v>
      </c>
      <c r="H75" s="58" t="s">
        <v>134</v>
      </c>
      <c r="I75" s="58"/>
      <c r="J75" s="60">
        <v>45105</v>
      </c>
      <c r="K75" s="54"/>
    </row>
    <row r="76" spans="1:11" x14ac:dyDescent="0.3">
      <c r="A76" s="126"/>
      <c r="B76" s="120"/>
      <c r="C76" s="73" t="s">
        <v>159</v>
      </c>
      <c r="D76" s="56" t="s">
        <v>89</v>
      </c>
      <c r="E76" s="57" t="s">
        <v>172</v>
      </c>
      <c r="F76" s="56" t="str">
        <f t="shared" si="2"/>
        <v>REQ-F-012-002</v>
      </c>
      <c r="G76" s="117"/>
      <c r="H76" s="58" t="s">
        <v>173</v>
      </c>
      <c r="I76" s="58"/>
      <c r="J76" s="60">
        <v>45105</v>
      </c>
      <c r="K76" s="54"/>
    </row>
    <row r="77" spans="1:11" x14ac:dyDescent="0.3">
      <c r="A77" s="126"/>
      <c r="B77" s="120"/>
      <c r="C77" s="73" t="s">
        <v>8</v>
      </c>
      <c r="D77" s="56" t="s">
        <v>4</v>
      </c>
      <c r="E77" s="57" t="s">
        <v>147</v>
      </c>
      <c r="F77" s="56" t="str">
        <f t="shared" si="2"/>
        <v>REQ-F-012-003</v>
      </c>
      <c r="G77" s="117"/>
      <c r="H77" s="58" t="s">
        <v>135</v>
      </c>
      <c r="I77" s="58"/>
      <c r="J77" s="60">
        <v>45105</v>
      </c>
      <c r="K77" s="54"/>
    </row>
    <row r="78" spans="1:11" x14ac:dyDescent="0.3">
      <c r="A78" s="126"/>
      <c r="B78" s="120"/>
      <c r="C78" s="73" t="s">
        <v>10</v>
      </c>
      <c r="D78" s="56" t="s">
        <v>4</v>
      </c>
      <c r="E78" s="57" t="s">
        <v>148</v>
      </c>
      <c r="F78" s="56" t="str">
        <f t="shared" si="2"/>
        <v>REQ-F-012-004</v>
      </c>
      <c r="G78" s="117"/>
      <c r="H78" s="58" t="s">
        <v>136</v>
      </c>
      <c r="I78" s="58"/>
      <c r="J78" s="60">
        <v>45105</v>
      </c>
      <c r="K78" s="54"/>
    </row>
    <row r="79" spans="1:11" x14ac:dyDescent="0.3">
      <c r="A79" s="126"/>
      <c r="B79" s="120"/>
      <c r="C79" s="74" t="s">
        <v>12</v>
      </c>
      <c r="D79" s="63" t="s">
        <v>4</v>
      </c>
      <c r="E79" s="64" t="s">
        <v>148</v>
      </c>
      <c r="F79" s="63" t="str">
        <f t="shared" si="2"/>
        <v>REQ-F-012-005</v>
      </c>
      <c r="G79" s="118"/>
      <c r="H79" s="66" t="s">
        <v>137</v>
      </c>
      <c r="I79" s="66"/>
      <c r="J79" s="68">
        <v>45105</v>
      </c>
      <c r="K79" s="69"/>
    </row>
    <row r="80" spans="1:11" x14ac:dyDescent="0.3">
      <c r="A80" s="126"/>
      <c r="B80" s="120"/>
      <c r="C80" s="84" t="s">
        <v>158</v>
      </c>
      <c r="D80" s="77" t="s">
        <v>89</v>
      </c>
      <c r="E80" s="85" t="s">
        <v>167</v>
      </c>
      <c r="F80" s="86" t="str">
        <f t="shared" si="2"/>
        <v>REQ-F-013-001</v>
      </c>
      <c r="G80" s="130" t="str">
        <f>VLOOKUP($E80,상위요구사항!$D$3:$F$21,3,FALSE)</f>
        <v>답변 템플릿 수정</v>
      </c>
      <c r="H80" s="83" t="s">
        <v>168</v>
      </c>
      <c r="I80" s="83"/>
      <c r="J80" s="81">
        <v>45105</v>
      </c>
      <c r="K80" s="82"/>
    </row>
    <row r="81" spans="1:11" x14ac:dyDescent="0.3">
      <c r="A81" s="126"/>
      <c r="B81" s="120"/>
      <c r="C81" s="87" t="s">
        <v>159</v>
      </c>
      <c r="D81" s="56" t="s">
        <v>89</v>
      </c>
      <c r="E81" s="88" t="s">
        <v>167</v>
      </c>
      <c r="F81" s="63" t="str">
        <f t="shared" si="2"/>
        <v>REQ-F-013-002</v>
      </c>
      <c r="G81" s="117"/>
      <c r="H81" s="89" t="s">
        <v>184</v>
      </c>
      <c r="I81" s="89"/>
      <c r="J81" s="60">
        <v>45105</v>
      </c>
      <c r="K81" s="54"/>
    </row>
    <row r="82" spans="1:11" x14ac:dyDescent="0.3">
      <c r="A82" s="126"/>
      <c r="B82" s="120"/>
      <c r="C82" s="87" t="s">
        <v>191</v>
      </c>
      <c r="D82" s="56" t="s">
        <v>89</v>
      </c>
      <c r="E82" s="88" t="s">
        <v>167</v>
      </c>
      <c r="F82" s="63" t="str">
        <f t="shared" si="2"/>
        <v>REQ-F-013-003</v>
      </c>
      <c r="G82" s="117"/>
      <c r="H82" s="58" t="s">
        <v>150</v>
      </c>
      <c r="I82" s="89"/>
      <c r="J82" s="60">
        <v>45105</v>
      </c>
      <c r="K82" s="54"/>
    </row>
    <row r="83" spans="1:11" x14ac:dyDescent="0.3">
      <c r="A83" s="126"/>
      <c r="B83" s="120"/>
      <c r="C83" s="87" t="s">
        <v>10</v>
      </c>
      <c r="D83" s="56" t="s">
        <v>89</v>
      </c>
      <c r="E83" s="88" t="s">
        <v>167</v>
      </c>
      <c r="F83" s="63" t="str">
        <f t="shared" si="2"/>
        <v>REQ-F-013-004</v>
      </c>
      <c r="G83" s="117"/>
      <c r="H83" s="58" t="s">
        <v>151</v>
      </c>
      <c r="I83" s="89"/>
      <c r="J83" s="60">
        <v>45105</v>
      </c>
      <c r="K83" s="54"/>
    </row>
    <row r="84" spans="1:11" x14ac:dyDescent="0.3">
      <c r="A84" s="126"/>
      <c r="B84" s="120"/>
      <c r="C84" s="90" t="s">
        <v>12</v>
      </c>
      <c r="D84" s="63" t="s">
        <v>89</v>
      </c>
      <c r="E84" s="91" t="s">
        <v>167</v>
      </c>
      <c r="F84" s="63" t="str">
        <f t="shared" si="2"/>
        <v>REQ-F-013-005</v>
      </c>
      <c r="G84" s="118"/>
      <c r="H84" s="66" t="s">
        <v>185</v>
      </c>
      <c r="I84" s="92"/>
      <c r="J84" s="68">
        <v>45105</v>
      </c>
      <c r="K84" s="69"/>
    </row>
    <row r="85" spans="1:11" x14ac:dyDescent="0.3">
      <c r="A85" s="126"/>
      <c r="B85" s="120"/>
      <c r="C85" s="88" t="s">
        <v>158</v>
      </c>
      <c r="D85" s="56" t="s">
        <v>89</v>
      </c>
      <c r="E85" s="88" t="s">
        <v>186</v>
      </c>
      <c r="F85" s="63" t="str">
        <f t="shared" si="2"/>
        <v>REQ-F-014-001</v>
      </c>
      <c r="G85" s="130" t="str">
        <f>VLOOKUP($E85,상위요구사항!$D$3:$F$21,3,FALSE)</f>
        <v>답변 템플릿 삭제</v>
      </c>
      <c r="H85" s="59" t="s">
        <v>187</v>
      </c>
      <c r="I85" s="89"/>
      <c r="J85" s="60">
        <v>45105</v>
      </c>
      <c r="K85" s="54"/>
    </row>
    <row r="86" spans="1:11" x14ac:dyDescent="0.3">
      <c r="A86" s="126"/>
      <c r="B86" s="120"/>
      <c r="C86" s="88" t="s">
        <v>159</v>
      </c>
      <c r="D86" s="56" t="s">
        <v>89</v>
      </c>
      <c r="E86" s="88" t="s">
        <v>186</v>
      </c>
      <c r="F86" s="63" t="str">
        <f t="shared" si="2"/>
        <v>REQ-F-014-002</v>
      </c>
      <c r="G86" s="117"/>
      <c r="H86" s="58" t="s">
        <v>188</v>
      </c>
      <c r="I86" s="89"/>
      <c r="J86" s="60">
        <v>45105</v>
      </c>
      <c r="K86" s="54"/>
    </row>
    <row r="87" spans="1:11" x14ac:dyDescent="0.3">
      <c r="A87" s="126"/>
      <c r="B87" s="120"/>
      <c r="C87" s="88" t="s">
        <v>164</v>
      </c>
      <c r="D87" s="56" t="s">
        <v>89</v>
      </c>
      <c r="E87" s="88" t="s">
        <v>186</v>
      </c>
      <c r="F87" s="63" t="str">
        <f t="shared" si="2"/>
        <v>REQ-F-014-003</v>
      </c>
      <c r="G87" s="117"/>
      <c r="H87" s="58" t="s">
        <v>189</v>
      </c>
      <c r="I87" s="89"/>
      <c r="J87" s="60">
        <v>45105</v>
      </c>
      <c r="K87" s="54"/>
    </row>
    <row r="88" spans="1:11" ht="17.25" thickBot="1" x14ac:dyDescent="0.35">
      <c r="A88" s="127"/>
      <c r="B88" s="129"/>
      <c r="C88" s="93" t="s">
        <v>170</v>
      </c>
      <c r="D88" s="94" t="s">
        <v>89</v>
      </c>
      <c r="E88" s="93" t="s">
        <v>186</v>
      </c>
      <c r="F88" s="94" t="str">
        <f t="shared" si="2"/>
        <v>REQ-F-014-004</v>
      </c>
      <c r="G88" s="131"/>
      <c r="H88" s="95" t="s">
        <v>190</v>
      </c>
      <c r="I88" s="96"/>
      <c r="J88" s="98">
        <v>45105</v>
      </c>
      <c r="K88" s="97"/>
    </row>
    <row r="89" spans="1:11" x14ac:dyDescent="0.3">
      <c r="C89" s="2"/>
      <c r="E89" s="2"/>
    </row>
    <row r="90" spans="1:11" x14ac:dyDescent="0.3">
      <c r="C90" s="2"/>
      <c r="E90" s="2"/>
    </row>
    <row r="91" spans="1:11" x14ac:dyDescent="0.3">
      <c r="C91" s="2"/>
      <c r="E91" s="2"/>
    </row>
    <row r="92" spans="1:11" x14ac:dyDescent="0.3">
      <c r="C92" s="2"/>
      <c r="E92" s="2"/>
    </row>
    <row r="93" spans="1:11" x14ac:dyDescent="0.3">
      <c r="C93" s="2"/>
      <c r="E93" s="2"/>
    </row>
    <row r="94" spans="1:11" x14ac:dyDescent="0.3">
      <c r="E94" s="2"/>
    </row>
    <row r="95" spans="1:11" x14ac:dyDescent="0.3">
      <c r="E95" s="2"/>
    </row>
  </sheetData>
  <mergeCells count="21">
    <mergeCell ref="A3:A41"/>
    <mergeCell ref="B3:B41"/>
    <mergeCell ref="A1:J1"/>
    <mergeCell ref="G3:G15"/>
    <mergeCell ref="G16:G19"/>
    <mergeCell ref="G20:G28"/>
    <mergeCell ref="G29:G35"/>
    <mergeCell ref="G36:G41"/>
    <mergeCell ref="G42:G45"/>
    <mergeCell ref="B42:B45"/>
    <mergeCell ref="G70:G74"/>
    <mergeCell ref="A42:A88"/>
    <mergeCell ref="B70:B88"/>
    <mergeCell ref="G85:G88"/>
    <mergeCell ref="G80:G84"/>
    <mergeCell ref="G59:G60"/>
    <mergeCell ref="G75:G79"/>
    <mergeCell ref="G66:G69"/>
    <mergeCell ref="B46:B69"/>
    <mergeCell ref="G61:G65"/>
    <mergeCell ref="G46:G58"/>
  </mergeCells>
  <phoneticPr fontId="1" type="noConversion"/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상위요구사항</vt:lpstr>
      <vt:lpstr>상세요구사항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catveloper365</dc:creator>
  <cp:lastModifiedBy>admin</cp:lastModifiedBy>
  <dcterms:created xsi:type="dcterms:W3CDTF">2021-09-21T06:51:29Z</dcterms:created>
  <dcterms:modified xsi:type="dcterms:W3CDTF">2023-06-28T08:44:23Z</dcterms:modified>
</cp:coreProperties>
</file>