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zaki-my.sharepoint.com/personal/catarina_silva_yazaki-europe_com/Documents/Desktop/Cursinho/"/>
    </mc:Choice>
  </mc:AlternateContent>
  <xr:revisionPtr revIDLastSave="705" documentId="8_{01D6C8FD-B783-42A6-BCF9-AC31A305BAC3}" xr6:coauthVersionLast="47" xr6:coauthVersionMax="47" xr10:uidLastSave="{8EE2B972-974B-415B-9AFB-103BDDE49A6F}"/>
  <bookViews>
    <workbookView xWindow="-28920" yWindow="-120" windowWidth="29040" windowHeight="15840" xr2:uid="{0E573EDF-5A8A-4B28-B3BE-97023E9E540C}"/>
  </bookViews>
  <sheets>
    <sheet name="Exemplo1" sheetId="1" r:id="rId1"/>
    <sheet name="Exemplo2" sheetId="4" r:id="rId2"/>
    <sheet name="Exemplo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5" l="1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I5" i="5" a="1"/>
  <c r="I5" i="5" s="1"/>
  <c r="K9" i="5"/>
  <c r="L9" i="5"/>
  <c r="M9" i="5"/>
  <c r="N9" i="5"/>
  <c r="O9" i="5"/>
  <c r="J9" i="5"/>
  <c r="K8" i="5"/>
  <c r="L8" i="5"/>
  <c r="M8" i="5"/>
  <c r="N8" i="5"/>
  <c r="O8" i="5"/>
  <c r="J8" i="5"/>
  <c r="K7" i="5"/>
  <c r="L7" i="5"/>
  <c r="M7" i="5"/>
  <c r="N7" i="5"/>
  <c r="O7" i="5"/>
  <c r="J7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A25" i="4" a="1"/>
  <c r="A25" i="4" s="1"/>
  <c r="A3" i="1" a="1"/>
  <c r="A3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B2" i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A2" i="1" a="1"/>
  <c r="A2" i="1" s="1"/>
  <c r="P3" i="5" l="1"/>
  <c r="D25" i="4" a="1"/>
  <c r="D25" i="4" s="1"/>
  <c r="C25" i="4" a="1"/>
  <c r="C25" i="4" s="1"/>
  <c r="E25" i="4" a="1"/>
  <c r="E25" i="4" s="1"/>
  <c r="G25" i="4" a="1"/>
  <c r="G25" i="4" s="1"/>
  <c r="F25" i="4" a="1"/>
  <c r="F25" i="4" s="1"/>
  <c r="B25" i="4" a="1"/>
  <c r="B25" i="4" s="1"/>
  <c r="I3" i="5" a="1"/>
  <c r="I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<sst xmlns="http://schemas.openxmlformats.org/spreadsheetml/2006/main" count="86" uniqueCount="34">
  <si>
    <t>Funcionário</t>
  </si>
  <si>
    <t>Janeiro</t>
  </si>
  <si>
    <t>Fevereiro</t>
  </si>
  <si>
    <t>Março</t>
  </si>
  <si>
    <t>Abril</t>
  </si>
  <si>
    <t>Maria</t>
  </si>
  <si>
    <t>João</t>
  </si>
  <si>
    <t>Marcos</t>
  </si>
  <si>
    <t>José</t>
  </si>
  <si>
    <t>Sebastião</t>
  </si>
  <si>
    <t>Aline</t>
  </si>
  <si>
    <t>Michele</t>
  </si>
  <si>
    <t>Rodrigo</t>
  </si>
  <si>
    <t>Maio</t>
  </si>
  <si>
    <t>Junho</t>
  </si>
  <si>
    <t>Controle</t>
  </si>
  <si>
    <t>VENDAS</t>
  </si>
  <si>
    <t>Jan</t>
  </si>
  <si>
    <t>Fev</t>
  </si>
  <si>
    <t>Mar</t>
  </si>
  <si>
    <t>Abr</t>
  </si>
  <si>
    <t>Mai</t>
  </si>
  <si>
    <t>Jun</t>
  </si>
  <si>
    <t>Julia</t>
  </si>
  <si>
    <t>Rogério</t>
  </si>
  <si>
    <t>Vanessa</t>
  </si>
  <si>
    <t>Renata</t>
  </si>
  <si>
    <t>David</t>
  </si>
  <si>
    <t>Indice</t>
  </si>
  <si>
    <t>Média</t>
  </si>
  <si>
    <t>Caixas</t>
  </si>
  <si>
    <t>Melhor Venda</t>
  </si>
  <si>
    <t>Pior Venda</t>
  </si>
  <si>
    <t>Média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</si>
</sst>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_-* #,##0.00\ [$€-816]_-;\-* #,##0.00\ [$€-816]_-;_-* &quot;-&quot;??\ [$€-816]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1" fillId="0" borderId="1" xfId="0" applyNumberFormat="1" applyFont="1" applyBorder="1" applyAlignment="1">
      <alignment horizontal="left" inden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indent="1"/>
    </xf>
    <xf numFmtId="164" fontId="1" fillId="0" borderId="1" xfId="0" applyNumberFormat="1" applyFont="1" applyBorder="1"/>
    <xf numFmtId="164" fontId="0" fillId="0" borderId="0" xfId="0" applyNumberFormat="1"/>
    <xf numFmtId="14" fontId="1" fillId="0" borderId="0" xfId="0" applyNumberFormat="1" applyFont="1" applyBorder="1" applyAlignment="1">
      <alignment horizontal="left" indent="1"/>
    </xf>
    <xf numFmtId="164" fontId="1" fillId="0" borderId="0" xfId="0" applyNumberFormat="1" applyFont="1" applyBorder="1" applyAlignment="1">
      <alignment horizontal="left" indent="1"/>
    </xf>
    <xf numFmtId="0" fontId="1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/>
    <xf numFmtId="0" fontId="6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165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/>
    </xf>
    <xf numFmtId="0" fontId="4" fillId="4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bg1"/>
                </a:solidFill>
              </a:rPr>
              <a:t>Comparador</a:t>
            </a:r>
            <a:r>
              <a:rPr lang="pt-PT" b="1" baseline="0">
                <a:solidFill>
                  <a:schemeClr val="bg1"/>
                </a:solidFill>
              </a:rPr>
              <a:t> de Desempenho de Funcionários</a:t>
            </a:r>
            <a:endParaRPr lang="pt-PT" b="1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1277116577242004"/>
          <c:y val="5.11641591089687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209352355505878"/>
          <c:y val="0.18239153439153444"/>
          <c:w val="0.86651610211339047"/>
          <c:h val="0.622588843061284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Exemplo1!$A$2</c:f>
              <c:strCache>
                <c:ptCount val="1"/>
                <c:pt idx="0">
                  <c:v>Rodrigo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Exemplo1!$B$1:$G$1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Exemplo1!$B$2:$G$2</c:f>
              <c:numCache>
                <c:formatCode>#\ ##0.00\ "€"</c:formatCode>
                <c:ptCount val="6"/>
                <c:pt idx="0">
                  <c:v>41227</c:v>
                </c:pt>
                <c:pt idx="1">
                  <c:v>32789.5</c:v>
                </c:pt>
                <c:pt idx="2">
                  <c:v>37841.21</c:v>
                </c:pt>
                <c:pt idx="3">
                  <c:v>40332.89</c:v>
                </c:pt>
                <c:pt idx="4">
                  <c:v>22778.38</c:v>
                </c:pt>
                <c:pt idx="5">
                  <c:v>30478.45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6-4C30-A29D-86E5A6CB90E7}"/>
            </c:ext>
          </c:extLst>
        </c:ser>
        <c:ser>
          <c:idx val="1"/>
          <c:order val="1"/>
          <c:tx>
            <c:strRef>
              <c:f>Exemplo1!$A$3</c:f>
              <c:strCache>
                <c:ptCount val="1"/>
                <c:pt idx="0">
                  <c:v>Sebastião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Exemplo1!$B$1:$G$1</c:f>
              <c:strCache>
                <c:ptCount val="6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</c:strCache>
            </c:strRef>
          </c:cat>
          <c:val>
            <c:numRef>
              <c:f>Exemplo1!$B$3:$G$3</c:f>
              <c:numCache>
                <c:formatCode>#\ ##0.00\ "€"</c:formatCode>
                <c:ptCount val="6"/>
                <c:pt idx="0">
                  <c:v>27355.119999999999</c:v>
                </c:pt>
                <c:pt idx="1">
                  <c:v>22581.85</c:v>
                </c:pt>
                <c:pt idx="2">
                  <c:v>27123.58</c:v>
                </c:pt>
                <c:pt idx="3">
                  <c:v>29456.32</c:v>
                </c:pt>
                <c:pt idx="4">
                  <c:v>25457.09</c:v>
                </c:pt>
                <c:pt idx="5">
                  <c:v>20778.009999999998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E6-4C30-A29D-86E5A6CB9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526767"/>
        <c:axId val="586520527"/>
      </c:barChart>
      <c:catAx>
        <c:axId val="58652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9525">
                  <a:solidFill>
                    <a:schemeClr val="bg1"/>
                  </a:solidFill>
                </a:ln>
                <a:noFill/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6520527"/>
        <c:crosses val="autoZero"/>
        <c:auto val="1"/>
        <c:lblAlgn val="ctr"/>
        <c:lblOffset val="100"/>
        <c:noMultiLvlLbl val="0"/>
      </c:catAx>
      <c:valAx>
        <c:axId val="5865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652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bg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544363772710229"/>
          <c:y val="3.0584374859162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Exemplo2!$A$25</c:f>
              <c:strCache>
                <c:ptCount val="1"/>
                <c:pt idx="0">
                  <c:v>Vanessa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Exemplo2!$B$24:$G$24</c:f>
              <c:strCache>
                <c:ptCount val="6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</c:strCache>
            </c:strRef>
          </c:cat>
          <c:val>
            <c:numRef>
              <c:f>Exemplo2!$B$25:$G$25</c:f>
              <c:numCache>
                <c:formatCode>_-* #\ ##0.00\ [$€-816]_-;\-* #\ ##0.00\ [$€-816]_-;_-* "-"??\ [$€-816]_-;_-@_-</c:formatCode>
                <c:ptCount val="6"/>
                <c:pt idx="0">
                  <c:v>1157</c:v>
                </c:pt>
                <c:pt idx="1">
                  <c:v>1267</c:v>
                </c:pt>
                <c:pt idx="2">
                  <c:v>1300</c:v>
                </c:pt>
                <c:pt idx="3">
                  <c:v>1029</c:v>
                </c:pt>
                <c:pt idx="4">
                  <c:v>1900</c:v>
                </c:pt>
                <c:pt idx="5">
                  <c:v>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7-40C8-8CF3-64403BD3D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301024"/>
        <c:axId val="947296032"/>
      </c:barChart>
      <c:catAx>
        <c:axId val="94730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7296032"/>
        <c:crosses val="autoZero"/>
        <c:auto val="1"/>
        <c:lblAlgn val="ctr"/>
        <c:lblOffset val="100"/>
        <c:noMultiLvlLbl val="0"/>
      </c:catAx>
      <c:valAx>
        <c:axId val="947296032"/>
        <c:scaling>
          <c:orientation val="minMax"/>
          <c:max val="2600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€-816]_-;\-* #\ ##0.00\ [$€-816]_-;_-* &quot;-&quot;??\ [$€-816]_-;_-@_-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730102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84753471124677"/>
          <c:y val="0.17131639722863742"/>
          <c:w val="0.67818062586394801"/>
          <c:h val="0.72153225073193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Exemplo3!$I$3</c:f>
              <c:strCache>
                <c:ptCount val="1"/>
                <c:pt idx="0">
                  <c:v>José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77C-4F48-A04C-B2DF0FBF18BE}"/>
              </c:ext>
            </c:extLst>
          </c:dPt>
          <c:cat>
            <c:strRef>
              <c:f>Exemplo3!$J$2:$P$2</c:f>
              <c:strCache>
                <c:ptCount val="7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  <c:pt idx="6">
                  <c:v>Média</c:v>
                </c:pt>
              </c:strCache>
            </c:strRef>
          </c:cat>
          <c:val>
            <c:numRef>
              <c:f>Exemplo3!$J$3:$P$3</c:f>
              <c:numCache>
                <c:formatCode>_-* #\ ##0.00\ [$€-816]_-;\-* #\ ##0.00\ [$€-816]_-;_-* "-"??\ [$€-816]_-;_-@_-</c:formatCode>
                <c:ptCount val="7"/>
                <c:pt idx="0">
                  <c:v>25899.69</c:v>
                </c:pt>
                <c:pt idx="1">
                  <c:v>30698.09</c:v>
                </c:pt>
                <c:pt idx="2">
                  <c:v>83029.7</c:v>
                </c:pt>
                <c:pt idx="3">
                  <c:v>32587.99</c:v>
                </c:pt>
                <c:pt idx="4">
                  <c:v>27355.119999999999</c:v>
                </c:pt>
                <c:pt idx="5">
                  <c:v>26798.28</c:v>
                </c:pt>
                <c:pt idx="6">
                  <c:v>41745.649999999994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6-47D7-B7BE-8C50318C7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74592"/>
        <c:axId val="2098971680"/>
      </c:barChart>
      <c:catAx>
        <c:axId val="209897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971680"/>
        <c:crosses val="autoZero"/>
        <c:auto val="1"/>
        <c:lblAlgn val="ctr"/>
        <c:lblOffset val="100"/>
        <c:noMultiLvlLbl val="0"/>
      </c:catAx>
      <c:valAx>
        <c:axId val="2098971680"/>
        <c:scaling>
          <c:orientation val="minMax"/>
          <c:max val="100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€-816]_-;\-* #\ ##0.00\ [$€-816]_-;_-* &quot;-&quot;??\ [$€-816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974592"/>
        <c:crosses val="autoZero"/>
        <c:crossBetween val="between"/>
      </c:valAx>
      <c:spPr>
        <a:solidFill>
          <a:schemeClr val="tx2">
            <a:lumMod val="60000"/>
            <a:lumOff val="40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Vendas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836693298649821"/>
          <c:y val="0.22256148316307225"/>
          <c:w val="0.64549346587390066"/>
          <c:h val="0.64515134317063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Exemplo3!$I$3</c:f>
              <c:strCache>
                <c:ptCount val="1"/>
                <c:pt idx="0">
                  <c:v>José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Exemplo3!$J$2:$O$2</c:f>
              <c:strCache>
                <c:ptCount val="6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</c:strCache>
            </c:strRef>
          </c:cat>
          <c:val>
            <c:numRef>
              <c:f>Exemplo3!$J$3:$O$3</c:f>
              <c:numCache>
                <c:formatCode>_-* #\ ##0.00\ [$€-816]_-;\-* #\ ##0.00\ [$€-816]_-;_-* "-"??\ [$€-816]_-;_-@_-</c:formatCode>
                <c:ptCount val="6"/>
                <c:pt idx="0">
                  <c:v>25899.69</c:v>
                </c:pt>
                <c:pt idx="1">
                  <c:v>30698.09</c:v>
                </c:pt>
                <c:pt idx="2">
                  <c:v>83029.7</c:v>
                </c:pt>
                <c:pt idx="3">
                  <c:v>32587.99</c:v>
                </c:pt>
                <c:pt idx="4">
                  <c:v>27355.119999999999</c:v>
                </c:pt>
                <c:pt idx="5">
                  <c:v>26798.28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4-4FF8-B2F6-AE6CDB57172C}"/>
            </c:ext>
          </c:extLst>
        </c:ser>
        <c:ser>
          <c:idx val="1"/>
          <c:order val="1"/>
          <c:tx>
            <c:strRef>
              <c:f>Exemplo3!$I$5</c:f>
              <c:strCache>
                <c:ptCount val="1"/>
                <c:pt idx="0">
                  <c:v>Média Vendas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Exemplo3!$J$2:$O$2</c:f>
              <c:strCache>
                <c:ptCount val="6"/>
                <c:pt idx="0">
                  <c:v> Jan </c:v>
                </c:pt>
                <c:pt idx="1">
                  <c:v> Fev </c:v>
                </c:pt>
                <c:pt idx="2">
                  <c:v> Mar </c:v>
                </c:pt>
                <c:pt idx="3">
                  <c:v> Abr </c:v>
                </c:pt>
                <c:pt idx="4">
                  <c:v> Mai </c:v>
                </c:pt>
                <c:pt idx="5">
                  <c:v> Jun </c:v>
                </c:pt>
              </c:strCache>
            </c:strRef>
          </c:cat>
          <c:val>
            <c:numRef>
              <c:f>Exemplo3!$J$5:$O$5</c:f>
              <c:numCache>
                <c:formatCode>_-* #\ ##0.00\ [$€-816]_-;\-* #\ ##0.00\ [$€-816]_-;_-* "-"??\ [$€-816]_-;_-@_-</c:formatCode>
                <c:ptCount val="6"/>
                <c:pt idx="0">
                  <c:v>51312.80923076922</c:v>
                </c:pt>
                <c:pt idx="1">
                  <c:v>40633.204615384617</c:v>
                </c:pt>
                <c:pt idx="2">
                  <c:v>52384.18</c:v>
                </c:pt>
                <c:pt idx="3">
                  <c:v>52417.495384615388</c:v>
                </c:pt>
                <c:pt idx="4">
                  <c:v>23637.63769230769</c:v>
                </c:pt>
                <c:pt idx="5">
                  <c:v>30774.780769230772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4-4FF8-B2F6-AE6CDB57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0390287"/>
        <c:axId val="1580399023"/>
      </c:barChart>
      <c:catAx>
        <c:axId val="158039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0399023"/>
        <c:crosses val="autoZero"/>
        <c:auto val="1"/>
        <c:lblAlgn val="ctr"/>
        <c:lblOffset val="100"/>
        <c:noMultiLvlLbl val="0"/>
      </c:catAx>
      <c:valAx>
        <c:axId val="1580399023"/>
        <c:scaling>
          <c:orientation val="minMax"/>
          <c:max val="100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€-816]_-;\-* #\ ##0.00\ [$€-816]_-;_-* &quot;-&quot;??\ [$€-816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80390287"/>
        <c:crosses val="autoZero"/>
        <c:crossBetween val="between"/>
      </c:valAx>
      <c:spPr>
        <a:solidFill>
          <a:schemeClr val="tx2">
            <a:lumMod val="60000"/>
            <a:lumOff val="4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6811594202898"/>
          <c:y val="0.10270746626308486"/>
          <c:w val="0.2635202217267435"/>
          <c:h val="7.2409194097616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1" fmlaLink="$H$2" fmlaRange="$A$23:$A$30" noThreeD="1" sel="8" val="0"/>
</file>

<file path=xl/ctrlProps/ctrlProp2.xml><?xml version="1.0" encoding="utf-8"?>
<formControlPr xmlns="http://schemas.microsoft.com/office/spreadsheetml/2009/9/main" objectType="Drop" dropStyle="combo" dx="31" fmlaLink="$H$3" fmlaRange="$A$23:$A$30" noThreeD="1" sel="5" val="0"/>
</file>

<file path=xl/ctrlProps/ctrlProp3.xml><?xml version="1.0" encoding="utf-8"?>
<formControlPr xmlns="http://schemas.microsoft.com/office/spreadsheetml/2009/9/main" objectType="Scroll" dx="31" fmlaLink="$H$25" max="13" min="1" page="2" val="11"/>
</file>

<file path=xl/ctrlProps/ctrlProp4.xml><?xml version="1.0" encoding="utf-8"?>
<formControlPr xmlns="http://schemas.microsoft.com/office/spreadsheetml/2009/9/main" objectType="Scroll" dx="31" fmlaLink="$Q$3" max="13" min="1" page="2" val="4"/>
</file>

<file path=xl/ctrlProps/ctrlProp5.xml><?xml version="1.0" encoding="utf-8"?>
<formControlPr xmlns="http://schemas.microsoft.com/office/spreadsheetml/2009/9/main" objectType="CheckBox" checked="Checked" fmlaLink="$J$4" lockText="1" noThreeD="1"/>
</file>

<file path=xl/ctrlProps/ctrlProp6.xml><?xml version="1.0" encoding="utf-8"?>
<formControlPr xmlns="http://schemas.microsoft.com/office/spreadsheetml/2009/9/main" objectType="CheckBox" checked="Checked" fmlaLink="$K$4" lockText="1" noThreeD="1"/>
</file>

<file path=xl/ctrlProps/ctrlProp7.xml><?xml version="1.0" encoding="utf-8"?>
<formControlPr xmlns="http://schemas.microsoft.com/office/spreadsheetml/2009/9/main" objectType="CheckBox" checked="Checked" fmlaLink="$L$4" lockText="1" noThreeD="1"/>
</file>

<file path=xl/ctrlProps/ctrlProp8.xml><?xml version="1.0" encoding="utf-8"?>
<formControlPr xmlns="http://schemas.microsoft.com/office/spreadsheetml/2009/9/main" objectType="CheckBox" fmlaLink="$M$4" lockText="1" noThreeD="1"/>
</file>

<file path=xl/ctrlProps/ctrlProp9.xml><?xml version="1.0" encoding="utf-8"?>
<formControlPr xmlns="http://schemas.microsoft.com/office/spreadsheetml/2009/9/main" objectType="CheckBox" checked="Checked" fmlaLink="$N$4" lockText="1" noThreeD="1"/>
</file>

<file path=xl/ctrlProps/ctrlProp10.xml><?xml version="1.0" encoding="utf-8"?>
<formControlPr xmlns="http://schemas.microsoft.com/office/spreadsheetml/2009/9/main" objectType="CheckBox" fmlaLink="$O$4" lockText="1" noThreeD="1"/>
</file>

<file path=xl/ctrlProps/ctrlProp11.xml><?xml version="1.0" encoding="utf-8"?>
<formControlPr xmlns="http://schemas.microsoft.com/office/spreadsheetml/2009/9/main" objectType="Radio" firstButton="1" fmlaLink="$Q$5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19050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514350</xdr:colOff>
          <xdr:row>1</xdr:row>
          <xdr:rowOff>6350</xdr:rowOff>
        </xdr:from>
        <xdr:to>
          <xdr:col>5</xdr:col>
          <xdr:colOff>177800</xdr:colOff>
          <xdr:row>2</xdr:row>
          <xdr:rowOff>44450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495300</xdr:colOff>
          <xdr:row>1</xdr:row>
          <xdr:rowOff>6350</xdr:rowOff>
        </xdr:from>
        <xdr:to>
          <xdr:col>6</xdr:col>
          <xdr:colOff>158750</xdr:colOff>
          <xdr:row>2</xdr:row>
          <xdr:rowOff>50800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5</xdr:col>
      <xdr:colOff>228600</xdr:colOff>
      <xdr:row>1</xdr:row>
      <xdr:rowOff>15875</xdr:rowOff>
    </xdr:from>
    <xdr:to>
      <xdr:col>5</xdr:col>
      <xdr:colOff>444500</xdr:colOff>
      <xdr:row>4</xdr:row>
      <xdr:rowOff>34925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05550" y="215900"/>
          <a:ext cx="215900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>
              <a:solidFill>
                <a:schemeClr val="bg1"/>
              </a:solidFill>
            </a:rPr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825500</xdr:colOff>
          <xdr:row>15</xdr:row>
          <xdr:rowOff>12700</xdr:rowOff>
        </xdr:from>
        <xdr:to>
          <xdr:col>7</xdr:col>
          <xdr:colOff>228600</xdr:colOff>
          <xdr:row>32</xdr:row>
          <xdr:rowOff>177800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15</xdr:row>
      <xdr:rowOff>11112</xdr:rowOff>
    </xdr:from>
    <xdr:to>
      <xdr:col>7</xdr:col>
      <xdr:colOff>0</xdr:colOff>
      <xdr:row>33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15</xdr:row>
      <xdr:rowOff>57151</xdr:rowOff>
    </xdr:from>
    <xdr:to>
      <xdr:col>1</xdr:col>
      <xdr:colOff>333375</xdr:colOff>
      <xdr:row>17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9050" y="2905126"/>
          <a:ext cx="1152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rPr>
            <a:t>Funcionário: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946150</xdr:colOff>
          <xdr:row>14</xdr:row>
          <xdr:rowOff>171450</xdr:rowOff>
        </xdr:from>
        <xdr:to>
          <xdr:col>7</xdr:col>
          <xdr:colOff>241300</xdr:colOff>
          <xdr:row>32</xdr:row>
          <xdr:rowOff>82550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14</xdr:row>
      <xdr:rowOff>179387</xdr:rowOff>
    </xdr:from>
    <xdr:to>
      <xdr:col>6</xdr:col>
      <xdr:colOff>939800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19</xdr:row>
          <xdr:rowOff>38100</xdr:rowOff>
        </xdr:from>
        <xdr:to>
          <xdr:col>6</xdr:col>
          <xdr:colOff>679450</xdr:colOff>
          <xdr:row>20</xdr:row>
          <xdr:rowOff>88900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20</xdr:row>
          <xdr:rowOff>107950</xdr:rowOff>
        </xdr:from>
        <xdr:to>
          <xdr:col>6</xdr:col>
          <xdr:colOff>679450</xdr:colOff>
          <xdr:row>21</xdr:row>
          <xdr:rowOff>152400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Fev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22</xdr:row>
          <xdr:rowOff>0</xdr:rowOff>
        </xdr:from>
        <xdr:to>
          <xdr:col>6</xdr:col>
          <xdr:colOff>679450</xdr:colOff>
          <xdr:row>23</xdr:row>
          <xdr:rowOff>50800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23</xdr:row>
          <xdr:rowOff>76200</xdr:rowOff>
        </xdr:from>
        <xdr:to>
          <xdr:col>6</xdr:col>
          <xdr:colOff>679450</xdr:colOff>
          <xdr:row>24</xdr:row>
          <xdr:rowOff>127000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Abr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24</xdr:row>
          <xdr:rowOff>165100</xdr:rowOff>
        </xdr:from>
        <xdr:to>
          <xdr:col>6</xdr:col>
          <xdr:colOff>679450</xdr:colOff>
          <xdr:row>26</xdr:row>
          <xdr:rowOff>12700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69850</xdr:colOff>
          <xdr:row>26</xdr:row>
          <xdr:rowOff>38100</xdr:rowOff>
        </xdr:from>
        <xdr:to>
          <xdr:col>6</xdr:col>
          <xdr:colOff>679450</xdr:colOff>
          <xdr:row>27</xdr:row>
          <xdr:rowOff>88900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Jun</a:t>
              </a:r>
            </a:p>
          </xdr:txBody>
        </xdr:sp>
        <xdr:clientData/>
      </xdr:twoCellAnchor>
    </mc:Choice>
    <mc:Fallback/>
  </mc:AlternateContent>
  <xdr:twoCellAnchor editAs="absolute">
    <xdr:from>
      <xdr:col>7</xdr:col>
      <xdr:colOff>246060</xdr:colOff>
      <xdr:row>15</xdr:row>
      <xdr:rowOff>0</xdr:rowOff>
    </xdr:from>
    <xdr:to>
      <xdr:col>26</xdr:col>
      <xdr:colOff>608460</xdr:colOff>
      <xdr:row>32</xdr:row>
      <xdr:rowOff>95025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577850</xdr:colOff>
          <xdr:row>20</xdr:row>
          <xdr:rowOff>165100</xdr:rowOff>
        </xdr:from>
        <xdr:to>
          <xdr:col>26</xdr:col>
          <xdr:colOff>196850</xdr:colOff>
          <xdr:row>22</xdr:row>
          <xdr:rowOff>19050</xdr:rowOff>
        </xdr:to>
        <xdr:sp macro="" textlink="">
          <xdr:nvSpPr>
            <xdr:cNvPr id="5128" name="Option Butto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Melhor Venda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584200</xdr:colOff>
          <xdr:row>22</xdr:row>
          <xdr:rowOff>95250</xdr:rowOff>
        </xdr:from>
        <xdr:to>
          <xdr:col>26</xdr:col>
          <xdr:colOff>203200</xdr:colOff>
          <xdr:row>23</xdr:row>
          <xdr:rowOff>133350</xdr:rowOff>
        </xdr:to>
        <xdr:sp macro="" textlink="">
          <xdr:nvSpPr>
            <xdr:cNvPr id="5129" name="Option Butto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Pior Venda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577850</xdr:colOff>
          <xdr:row>24</xdr:row>
          <xdr:rowOff>38100</xdr:rowOff>
        </xdr:from>
        <xdr:to>
          <xdr:col>26</xdr:col>
          <xdr:colOff>196850</xdr:colOff>
          <xdr:row>25</xdr:row>
          <xdr:rowOff>76200</xdr:rowOff>
        </xdr:to>
        <xdr:sp macro="" textlink="">
          <xdr:nvSpPr>
            <xdr:cNvPr id="5130" name="Option Butto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pt-P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Média Vendas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95F1-E381-4298-B12B-29415713D2E2}">
  <dimension ref="A1:H30"/>
  <sheetViews>
    <sheetView tabSelected="1" workbookViewId="0">
      <selection activeCell="B22" sqref="B22"/>
    </sheetView>
  </sheetViews>
  <sheetFormatPr defaultRowHeight="14.5" x14ac:dyDescent="0.35"/>
  <cols>
    <col min="1" max="1" width="14.453125" bestFit="1" customWidth="1"/>
    <col min="2" max="7" width="18.1796875" style="9" bestFit="1" customWidth="1"/>
    <col min="8" max="8" width="12.453125" style="5" hidden="1" customWidth="1"/>
  </cols>
  <sheetData>
    <row r="1" spans="1:8" ht="15.5" x14ac:dyDescent="0.3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13</v>
      </c>
      <c r="G1" s="6" t="s">
        <v>14</v>
      </c>
      <c r="H1" s="3" t="s">
        <v>15</v>
      </c>
    </row>
    <row r="2" spans="1:8" ht="15.5" x14ac:dyDescent="0.35">
      <c r="A2" s="1" t="str" cm="1">
        <f t="array" ref="A2">INDEX($A$23:$G$30,$H2,MATCH(A$1,$A$22:$G$22,0))</f>
        <v>Rodrigo</v>
      </c>
      <c r="B2" s="7" cm="1">
        <f t="array" ref="B2">INDEX($A$23:$G$30,$H2,MATCH(B$1,$A$22:$G$22,0))</f>
        <v>41227</v>
      </c>
      <c r="C2" s="7" cm="1">
        <f t="array" ref="C2">INDEX($A$23:$G$30,$H2,MATCH(C$1,$A$22:$G$22,0))</f>
        <v>32789.5</v>
      </c>
      <c r="D2" s="7" cm="1">
        <f t="array" ref="D2">INDEX($A$23:$G$30,$H2,MATCH(D$1,$A$22:$G$22,0))</f>
        <v>37841.21</v>
      </c>
      <c r="E2" s="7" cm="1">
        <f t="array" ref="E2">INDEX($A$23:$G$30,$H2,MATCH(E$1,$A$22:$G$22,0))</f>
        <v>40332.89</v>
      </c>
      <c r="F2" s="7" cm="1">
        <f t="array" ref="F2">INDEX($A$23:$G$30,$H2,MATCH(F$1,$A$22:$G$22,0))</f>
        <v>22778.38</v>
      </c>
      <c r="G2" s="7" cm="1">
        <f t="array" ref="G2">INDEX($A$23:$G$30,$H2,MATCH(G$1,$A$22:$G$22,0))</f>
        <v>30478.45</v>
      </c>
      <c r="H2" s="4">
        <v>8</v>
      </c>
    </row>
    <row r="3" spans="1:8" ht="15.5" x14ac:dyDescent="0.35">
      <c r="A3" s="1" t="str" cm="1">
        <f t="array" ref="A3">INDEX($A$23:$G$30,$H3,MATCH(A$1,$A$22:$G$22,0))</f>
        <v>Sebastião</v>
      </c>
      <c r="B3" s="7" cm="1">
        <f t="array" ref="B3">INDEX($A$23:$G$30,$H3,MATCH(B$1,$A$22:$G$22,0))</f>
        <v>27355.119999999999</v>
      </c>
      <c r="C3" s="7" cm="1">
        <f t="array" ref="C3">INDEX($A$23:$G$30,$H3,MATCH(C$1,$A$22:$G$22,0))</f>
        <v>22581.85</v>
      </c>
      <c r="D3" s="7" cm="1">
        <f t="array" ref="D3">INDEX($A$23:$G$30,$H3,MATCH(D$1,$A$22:$G$22,0))</f>
        <v>27123.58</v>
      </c>
      <c r="E3" s="7" cm="1">
        <f t="array" ref="E3">INDEX($A$23:$G$30,$H3,MATCH(E$1,$A$22:$G$22,0))</f>
        <v>29456.32</v>
      </c>
      <c r="F3" s="7" cm="1">
        <f t="array" ref="F3">INDEX($A$23:$G$30,$H3,MATCH(F$1,$A$22:$G$22,0))</f>
        <v>25457.09</v>
      </c>
      <c r="G3" s="7" cm="1">
        <f t="array" ref="G3">INDEX($A$23:$G$30,$H3,MATCH(G$1,$A$22:$G$22,0))</f>
        <v>20778.009999999998</v>
      </c>
      <c r="H3" s="4">
        <v>5</v>
      </c>
    </row>
    <row r="4" spans="1:8" ht="15.5" x14ac:dyDescent="0.35">
      <c r="A4" s="10"/>
      <c r="B4" s="11"/>
      <c r="C4" s="11"/>
      <c r="D4" s="11"/>
      <c r="E4" s="11"/>
      <c r="F4" s="11"/>
      <c r="G4" s="11"/>
      <c r="H4" s="12"/>
    </row>
    <row r="5" spans="1:8" ht="15.5" x14ac:dyDescent="0.35">
      <c r="A5" s="10"/>
      <c r="B5" s="11"/>
      <c r="C5" s="11"/>
      <c r="D5" s="11"/>
      <c r="E5" s="11"/>
      <c r="F5" s="11"/>
      <c r="G5" s="11"/>
      <c r="H5" s="12"/>
    </row>
    <row r="6" spans="1:8" ht="15.5" x14ac:dyDescent="0.35">
      <c r="A6" s="10"/>
      <c r="B6" s="11"/>
      <c r="C6" s="11"/>
      <c r="D6" s="11"/>
      <c r="E6" s="11"/>
      <c r="F6" s="11"/>
      <c r="G6" s="11"/>
      <c r="H6" s="12"/>
    </row>
    <row r="7" spans="1:8" ht="15.5" x14ac:dyDescent="0.35">
      <c r="A7" s="10"/>
      <c r="B7" s="11"/>
      <c r="C7" s="11"/>
      <c r="D7" s="11"/>
      <c r="E7" s="11"/>
      <c r="F7" s="11"/>
      <c r="G7" s="11"/>
      <c r="H7" s="12"/>
    </row>
    <row r="8" spans="1:8" ht="15.5" x14ac:dyDescent="0.35">
      <c r="A8" s="10"/>
      <c r="B8" s="11"/>
      <c r="C8" s="11"/>
      <c r="D8" s="11"/>
      <c r="E8" s="11"/>
      <c r="F8" s="11"/>
      <c r="G8" s="11"/>
      <c r="H8" s="12"/>
    </row>
    <row r="9" spans="1:8" ht="15.5" x14ac:dyDescent="0.35">
      <c r="A9" s="10"/>
      <c r="B9" s="11"/>
      <c r="C9" s="11"/>
      <c r="D9" s="11"/>
      <c r="E9" s="11"/>
      <c r="F9" s="11"/>
      <c r="G9" s="11"/>
      <c r="H9" s="12"/>
    </row>
    <row r="10" spans="1:8" ht="15.5" x14ac:dyDescent="0.35">
      <c r="A10" s="10"/>
      <c r="B10" s="11"/>
      <c r="C10" s="11"/>
      <c r="D10" s="11"/>
      <c r="E10" s="11"/>
      <c r="F10" s="11"/>
      <c r="G10" s="11"/>
      <c r="H10" s="12"/>
    </row>
    <row r="11" spans="1:8" ht="15.5" x14ac:dyDescent="0.35">
      <c r="A11" s="10"/>
      <c r="B11" s="11"/>
      <c r="C11" s="11"/>
      <c r="D11" s="11"/>
      <c r="E11" s="11"/>
      <c r="F11" s="11"/>
      <c r="G11" s="11"/>
      <c r="H11" s="12"/>
    </row>
    <row r="12" spans="1:8" ht="15.5" x14ac:dyDescent="0.35">
      <c r="A12" s="10"/>
      <c r="B12" s="11"/>
      <c r="C12" s="11"/>
      <c r="D12" s="11"/>
      <c r="E12" s="11"/>
      <c r="F12" s="11"/>
      <c r="G12" s="11"/>
      <c r="H12" s="12"/>
    </row>
    <row r="13" spans="1:8" ht="15.5" x14ac:dyDescent="0.35">
      <c r="A13" s="10"/>
      <c r="B13" s="11"/>
      <c r="C13" s="11"/>
      <c r="D13" s="11"/>
      <c r="E13" s="11"/>
      <c r="F13" s="11"/>
      <c r="G13" s="11"/>
      <c r="H13" s="12"/>
    </row>
    <row r="14" spans="1:8" ht="15.5" x14ac:dyDescent="0.35">
      <c r="A14" s="10"/>
      <c r="B14" s="11"/>
      <c r="C14" s="11"/>
      <c r="D14" s="11"/>
      <c r="E14" s="11"/>
      <c r="F14" s="11"/>
      <c r="G14" s="11"/>
      <c r="H14" s="12"/>
    </row>
    <row r="15" spans="1:8" ht="15.5" x14ac:dyDescent="0.35">
      <c r="A15" s="10"/>
      <c r="B15" s="11"/>
      <c r="C15" s="11"/>
      <c r="D15" s="11"/>
      <c r="E15" s="11"/>
      <c r="F15" s="11"/>
      <c r="G15" s="11"/>
      <c r="H15" s="12"/>
    </row>
    <row r="22" spans="1:7" ht="15.5" x14ac:dyDescent="0.35">
      <c r="A22" s="2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13</v>
      </c>
      <c r="G22" s="6" t="s">
        <v>14</v>
      </c>
    </row>
    <row r="23" spans="1:7" ht="15.5" x14ac:dyDescent="0.35">
      <c r="A23" s="1" t="s">
        <v>5</v>
      </c>
      <c r="B23" s="8">
        <v>30895.360000000001</v>
      </c>
      <c r="C23" s="8">
        <v>28889.23</v>
      </c>
      <c r="D23" s="8">
        <v>32789</v>
      </c>
      <c r="E23" s="8">
        <v>30541.21</v>
      </c>
      <c r="F23" s="8">
        <v>32789.5</v>
      </c>
      <c r="G23" s="8">
        <v>22581.85</v>
      </c>
    </row>
    <row r="24" spans="1:7" ht="15.5" x14ac:dyDescent="0.35">
      <c r="A24" s="1" t="s">
        <v>6</v>
      </c>
      <c r="B24" s="8">
        <v>28354.21</v>
      </c>
      <c r="C24" s="8">
        <v>29258.36</v>
      </c>
      <c r="D24" s="8">
        <v>33258.1</v>
      </c>
      <c r="E24" s="8">
        <v>34210.6</v>
      </c>
      <c r="F24" s="8">
        <v>35124</v>
      </c>
      <c r="G24" s="8">
        <v>34210.6</v>
      </c>
    </row>
    <row r="25" spans="1:7" ht="15.5" x14ac:dyDescent="0.35">
      <c r="A25" s="1" t="s">
        <v>7</v>
      </c>
      <c r="B25" s="8">
        <v>35124</v>
      </c>
      <c r="C25" s="8">
        <v>30478.45</v>
      </c>
      <c r="D25" s="8">
        <v>29568.78</v>
      </c>
      <c r="E25" s="8">
        <v>29369.47</v>
      </c>
      <c r="F25" s="8">
        <v>29369.47</v>
      </c>
      <c r="G25" s="8">
        <v>35124</v>
      </c>
    </row>
    <row r="26" spans="1:7" ht="15.5" x14ac:dyDescent="0.35">
      <c r="A26" s="1" t="s">
        <v>8</v>
      </c>
      <c r="B26" s="8">
        <v>25899.69</v>
      </c>
      <c r="C26" s="8">
        <v>30698.09</v>
      </c>
      <c r="D26" s="8">
        <v>28954.37</v>
      </c>
      <c r="E26" s="8">
        <v>32587.99</v>
      </c>
      <c r="F26" s="8">
        <v>27355.119999999999</v>
      </c>
      <c r="G26" s="8">
        <v>26798.28</v>
      </c>
    </row>
    <row r="27" spans="1:7" ht="15.5" x14ac:dyDescent="0.35">
      <c r="A27" s="1" t="s">
        <v>9</v>
      </c>
      <c r="B27" s="8">
        <v>27355.119999999999</v>
      </c>
      <c r="C27" s="8">
        <v>22581.85</v>
      </c>
      <c r="D27" s="8">
        <v>27123.58</v>
      </c>
      <c r="E27" s="8">
        <v>29456.32</v>
      </c>
      <c r="F27" s="8">
        <v>25457.09</v>
      </c>
      <c r="G27" s="8">
        <v>20778.009999999998</v>
      </c>
    </row>
    <row r="28" spans="1:7" ht="15.5" x14ac:dyDescent="0.35">
      <c r="A28" s="1" t="s">
        <v>10</v>
      </c>
      <c r="B28" s="8">
        <v>18333.66</v>
      </c>
      <c r="C28" s="8">
        <v>22457.05</v>
      </c>
      <c r="D28" s="8">
        <v>25457.09</v>
      </c>
      <c r="E28" s="8">
        <v>26798.28</v>
      </c>
      <c r="F28" s="8">
        <v>20778.009999999998</v>
      </c>
      <c r="G28" s="8">
        <v>25893.14</v>
      </c>
    </row>
    <row r="29" spans="1:7" ht="15.5" x14ac:dyDescent="0.35">
      <c r="A29" s="1" t="s">
        <v>11</v>
      </c>
      <c r="B29" s="8">
        <v>20778.009999999998</v>
      </c>
      <c r="C29" s="8">
        <v>25893.14</v>
      </c>
      <c r="D29" s="8">
        <v>22778.38</v>
      </c>
      <c r="E29" s="8">
        <v>21697.27</v>
      </c>
      <c r="F29" s="8">
        <v>30895.360000000001</v>
      </c>
      <c r="G29" s="8">
        <v>28954.37</v>
      </c>
    </row>
    <row r="30" spans="1:7" ht="15.5" x14ac:dyDescent="0.35">
      <c r="A30" s="1" t="s">
        <v>12</v>
      </c>
      <c r="B30" s="8">
        <v>41227</v>
      </c>
      <c r="C30" s="8">
        <v>32789.5</v>
      </c>
      <c r="D30" s="8">
        <v>37841.21</v>
      </c>
      <c r="E30" s="8">
        <v>40332.89</v>
      </c>
      <c r="F30" s="8">
        <v>22778.38</v>
      </c>
      <c r="G30" s="8">
        <v>30478.45</v>
      </c>
    </row>
  </sheetData>
  <phoneticPr fontId="3" type="noConversion"/>
  <conditionalFormatting sqref="A23:G30">
    <cfRule type="expression" dxfId="3" priority="1">
      <formula>$A23=$A$3</formula>
    </cfRule>
    <cfRule type="expression" dxfId="2" priority="2">
      <formula>$A23=$A$2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>
                  <from>
                    <xdr:col>4</xdr:col>
                    <xdr:colOff>514350</xdr:colOff>
                    <xdr:row>1</xdr:row>
                    <xdr:rowOff>6350</xdr:rowOff>
                  </from>
                  <to>
                    <xdr:col>5</xdr:col>
                    <xdr:colOff>177800</xdr:colOff>
                    <xdr:row>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>
                  <from>
                    <xdr:col>5</xdr:col>
                    <xdr:colOff>495300</xdr:colOff>
                    <xdr:row>1</xdr:row>
                    <xdr:rowOff>6350</xdr:rowOff>
                  </from>
                  <to>
                    <xdr:col>6</xdr:col>
                    <xdr:colOff>158750</xdr:colOff>
                    <xdr:row>2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B0A6-21CB-4CAD-B0D3-90340FFA02C5}">
  <dimension ref="A1:H25"/>
  <sheetViews>
    <sheetView showGridLines="0" workbookViewId="0">
      <selection activeCell="O21" sqref="O21"/>
    </sheetView>
  </sheetViews>
  <sheetFormatPr defaultRowHeight="14.5" x14ac:dyDescent="0.35"/>
  <cols>
    <col min="1" max="1" width="12" bestFit="1" customWidth="1"/>
    <col min="2" max="7" width="12" style="13" customWidth="1"/>
  </cols>
  <sheetData>
    <row r="1" spans="1:7" ht="23" customHeight="1" x14ac:dyDescent="0.35">
      <c r="A1" s="44" t="s">
        <v>16</v>
      </c>
      <c r="B1" s="45"/>
      <c r="C1" s="45"/>
      <c r="D1" s="45"/>
      <c r="E1" s="45"/>
      <c r="F1" s="45"/>
      <c r="G1" s="46"/>
    </row>
    <row r="2" spans="1:7" ht="15.5" x14ac:dyDescent="0.35">
      <c r="A2" s="6" t="s">
        <v>0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</row>
    <row r="3" spans="1:7" x14ac:dyDescent="0.35">
      <c r="A3" s="14" t="s">
        <v>5</v>
      </c>
      <c r="B3" s="15">
        <v>1081</v>
      </c>
      <c r="C3" s="15">
        <v>1535</v>
      </c>
      <c r="D3" s="15">
        <v>1046</v>
      </c>
      <c r="E3" s="15">
        <v>2230</v>
      </c>
      <c r="F3" s="15">
        <v>1488</v>
      </c>
      <c r="G3" s="15">
        <v>1959</v>
      </c>
    </row>
    <row r="4" spans="1:7" x14ac:dyDescent="0.35">
      <c r="A4" s="14" t="s">
        <v>6</v>
      </c>
      <c r="B4" s="15">
        <v>1430</v>
      </c>
      <c r="C4" s="15">
        <v>1253</v>
      </c>
      <c r="D4" s="15">
        <v>1139</v>
      </c>
      <c r="E4" s="15">
        <v>1183</v>
      </c>
      <c r="F4" s="15">
        <v>2245</v>
      </c>
      <c r="G4" s="15">
        <v>1657</v>
      </c>
    </row>
    <row r="5" spans="1:7" x14ac:dyDescent="0.35">
      <c r="A5" s="14" t="s">
        <v>7</v>
      </c>
      <c r="B5" s="15">
        <v>2069</v>
      </c>
      <c r="C5" s="15">
        <v>1174</v>
      </c>
      <c r="D5" s="15">
        <v>1386</v>
      </c>
      <c r="E5" s="15">
        <v>1189</v>
      </c>
      <c r="F5" s="15">
        <v>1842</v>
      </c>
      <c r="G5" s="15">
        <v>1306</v>
      </c>
    </row>
    <row r="6" spans="1:7" x14ac:dyDescent="0.35">
      <c r="A6" s="14" t="s">
        <v>8</v>
      </c>
      <c r="B6" s="15">
        <v>2468</v>
      </c>
      <c r="C6" s="15">
        <v>1384</v>
      </c>
      <c r="D6" s="15">
        <v>1277</v>
      </c>
      <c r="E6" s="15">
        <v>1011</v>
      </c>
      <c r="F6" s="15">
        <v>1089</v>
      </c>
      <c r="G6" s="15">
        <v>2120</v>
      </c>
    </row>
    <row r="7" spans="1:7" x14ac:dyDescent="0.35">
      <c r="A7" s="14" t="s">
        <v>9</v>
      </c>
      <c r="B7" s="15">
        <v>2003</v>
      </c>
      <c r="C7" s="15">
        <v>2103</v>
      </c>
      <c r="D7" s="15">
        <v>1915</v>
      </c>
      <c r="E7" s="15">
        <v>2379</v>
      </c>
      <c r="F7" s="15">
        <v>1128</v>
      </c>
      <c r="G7" s="15">
        <v>2278</v>
      </c>
    </row>
    <row r="8" spans="1:7" x14ac:dyDescent="0.35">
      <c r="A8" s="14" t="s">
        <v>10</v>
      </c>
      <c r="B8" s="15">
        <v>1517</v>
      </c>
      <c r="C8" s="15">
        <v>1164</v>
      </c>
      <c r="D8" s="15">
        <v>1757</v>
      </c>
      <c r="E8" s="15">
        <v>1677</v>
      </c>
      <c r="F8" s="15">
        <v>1566</v>
      </c>
      <c r="G8" s="15">
        <v>1372</v>
      </c>
    </row>
    <row r="9" spans="1:7" x14ac:dyDescent="0.35">
      <c r="A9" s="14" t="s">
        <v>11</v>
      </c>
      <c r="B9" s="15">
        <v>2487</v>
      </c>
      <c r="C9" s="15">
        <v>2111</v>
      </c>
      <c r="D9" s="15">
        <v>1552</v>
      </c>
      <c r="E9" s="15">
        <v>1064</v>
      </c>
      <c r="F9" s="15">
        <v>1703</v>
      </c>
      <c r="G9" s="15">
        <v>1374</v>
      </c>
    </row>
    <row r="10" spans="1:7" x14ac:dyDescent="0.35">
      <c r="A10" s="14" t="s">
        <v>12</v>
      </c>
      <c r="B10" s="15">
        <v>2164</v>
      </c>
      <c r="C10" s="15">
        <v>1495</v>
      </c>
      <c r="D10" s="15">
        <v>2459</v>
      </c>
      <c r="E10" s="15">
        <v>1785</v>
      </c>
      <c r="F10" s="15">
        <v>1383</v>
      </c>
      <c r="G10" s="15">
        <v>1830</v>
      </c>
    </row>
    <row r="11" spans="1:7" x14ac:dyDescent="0.35">
      <c r="A11" s="14" t="s">
        <v>23</v>
      </c>
      <c r="B11" s="15">
        <v>1139</v>
      </c>
      <c r="C11" s="15">
        <v>2487</v>
      </c>
      <c r="D11" s="15">
        <v>1596</v>
      </c>
      <c r="E11" s="15">
        <v>1648</v>
      </c>
      <c r="F11" s="15">
        <v>2066</v>
      </c>
      <c r="G11" s="15">
        <v>2200</v>
      </c>
    </row>
    <row r="12" spans="1:7" x14ac:dyDescent="0.35">
      <c r="A12" s="14" t="s">
        <v>24</v>
      </c>
      <c r="B12" s="15">
        <v>2366</v>
      </c>
      <c r="C12" s="15">
        <v>1696</v>
      </c>
      <c r="D12" s="15">
        <v>1430</v>
      </c>
      <c r="E12" s="15">
        <v>1000</v>
      </c>
      <c r="F12" s="15">
        <v>1542</v>
      </c>
      <c r="G12" s="15">
        <v>1622</v>
      </c>
    </row>
    <row r="13" spans="1:7" x14ac:dyDescent="0.35">
      <c r="A13" s="14" t="s">
        <v>25</v>
      </c>
      <c r="B13" s="15">
        <v>1157</v>
      </c>
      <c r="C13" s="15">
        <v>1267</v>
      </c>
      <c r="D13" s="15">
        <v>1300</v>
      </c>
      <c r="E13" s="15">
        <v>1029</v>
      </c>
      <c r="F13" s="15">
        <v>1900</v>
      </c>
      <c r="G13" s="15">
        <v>1259</v>
      </c>
    </row>
    <row r="14" spans="1:7" x14ac:dyDescent="0.35">
      <c r="A14" s="14" t="s">
        <v>26</v>
      </c>
      <c r="B14" s="15">
        <v>1488</v>
      </c>
      <c r="C14" s="15">
        <v>1174</v>
      </c>
      <c r="D14" s="15">
        <v>1506</v>
      </c>
      <c r="E14" s="15">
        <v>1289</v>
      </c>
      <c r="F14" s="15">
        <v>1138</v>
      </c>
      <c r="G14" s="15">
        <v>2314</v>
      </c>
    </row>
    <row r="15" spans="1:7" x14ac:dyDescent="0.35">
      <c r="A15" s="14" t="s">
        <v>27</v>
      </c>
      <c r="B15" s="15">
        <v>2035</v>
      </c>
      <c r="C15" s="15">
        <v>1936</v>
      </c>
      <c r="D15" s="15">
        <v>1026</v>
      </c>
      <c r="E15" s="15">
        <v>1087</v>
      </c>
      <c r="F15" s="15">
        <v>1778</v>
      </c>
      <c r="G15" s="15">
        <v>1928</v>
      </c>
    </row>
    <row r="24" spans="1:8" ht="15.5" hidden="1" x14ac:dyDescent="0.35">
      <c r="A24" s="6" t="s">
        <v>0</v>
      </c>
      <c r="B24" s="17" t="s">
        <v>17</v>
      </c>
      <c r="C24" s="17" t="s">
        <v>18</v>
      </c>
      <c r="D24" s="17" t="s">
        <v>19</v>
      </c>
      <c r="E24" s="17" t="s">
        <v>20</v>
      </c>
      <c r="F24" s="17" t="s">
        <v>21</v>
      </c>
      <c r="G24" s="17" t="s">
        <v>22</v>
      </c>
      <c r="H24" s="16" t="s">
        <v>28</v>
      </c>
    </row>
    <row r="25" spans="1:8" hidden="1" x14ac:dyDescent="0.35">
      <c r="A25" s="14" t="str" cm="1">
        <f t="array" ref="A25">INDEX($A$3:$G$15,$H$25,MATCH(A$24,$A$2:$G$2,0))</f>
        <v>Vanessa</v>
      </c>
      <c r="B25" s="18" cm="1">
        <f t="array" ref="B25">INDEX($A$3:$G$15,$H$25,MATCH(B$24,$A$2:$G$2,0))</f>
        <v>1157</v>
      </c>
      <c r="C25" s="18" cm="1">
        <f t="array" ref="C25">INDEX($A$3:$G$15,$H$25,MATCH(C$24,$A$2:$G$2,0))</f>
        <v>1267</v>
      </c>
      <c r="D25" s="18" cm="1">
        <f t="array" ref="D25">INDEX($A$3:$G$15,$H$25,MATCH(D$24,$A$2:$G$2,0))</f>
        <v>1300</v>
      </c>
      <c r="E25" s="18" cm="1">
        <f t="array" ref="E25">INDEX($A$3:$G$15,$H$25,MATCH(E$24,$A$2:$G$2,0))</f>
        <v>1029</v>
      </c>
      <c r="F25" s="18" cm="1">
        <f t="array" ref="F25">INDEX($A$3:$G$15,$H$25,MATCH(F$24,$A$2:$G$2,0))</f>
        <v>1900</v>
      </c>
      <c r="G25" s="18" cm="1">
        <f t="array" ref="G25">INDEX($A$3:$G$15,$H$25,MATCH(G$24,$A$2:$G$2,0))</f>
        <v>1259</v>
      </c>
      <c r="H25" s="14">
        <v>11</v>
      </c>
    </row>
  </sheetData>
  <mergeCells count="1">
    <mergeCell ref="A1:G1"/>
  </mergeCells>
  <conditionalFormatting sqref="A3:G15">
    <cfRule type="expression" dxfId="1" priority="1">
      <formula>$A$25=$A3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>
                  <from>
                    <xdr:col>6</xdr:col>
                    <xdr:colOff>825500</xdr:colOff>
                    <xdr:row>15</xdr:row>
                    <xdr:rowOff>12700</xdr:rowOff>
                  </from>
                  <to>
                    <xdr:col>7</xdr:col>
                    <xdr:colOff>228600</xdr:colOff>
                    <xdr:row>32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D799-66B8-4AFA-B18F-98DC9254685C}">
  <dimension ref="A1:Q15"/>
  <sheetViews>
    <sheetView showGridLines="0" showRowColHeaders="0" workbookViewId="0">
      <selection activeCell="H7" sqref="H7"/>
    </sheetView>
  </sheetViews>
  <sheetFormatPr defaultRowHeight="14.5" x14ac:dyDescent="0.35"/>
  <cols>
    <col min="1" max="1" width="10.6328125" style="21" customWidth="1"/>
    <col min="2" max="2" width="13.7265625" style="21" customWidth="1"/>
    <col min="3" max="7" width="13.6328125" style="21" customWidth="1"/>
    <col min="8" max="8" width="8.7265625" style="21"/>
    <col min="9" max="9" width="13.08984375" style="21" hidden="1" customWidth="1"/>
    <col min="10" max="10" width="13.6328125" style="23" hidden="1" customWidth="1"/>
    <col min="11" max="15" width="13.6328125" style="13" hidden="1" customWidth="1"/>
    <col min="16" max="16" width="13.6328125" style="21" hidden="1" customWidth="1"/>
    <col min="17" max="17" width="8.7265625" style="21" hidden="1" customWidth="1"/>
  </cols>
  <sheetData>
    <row r="1" spans="1:17" ht="26.5" thickBot="1" x14ac:dyDescent="0.65">
      <c r="A1" s="47" t="s">
        <v>16</v>
      </c>
      <c r="B1" s="47"/>
      <c r="C1" s="47"/>
      <c r="D1" s="47"/>
      <c r="E1" s="47"/>
      <c r="F1" s="47"/>
      <c r="G1" s="47"/>
    </row>
    <row r="2" spans="1:17" x14ac:dyDescent="0.35">
      <c r="A2" s="19" t="s">
        <v>0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I2" s="34" t="s">
        <v>0</v>
      </c>
      <c r="J2" s="35" t="s">
        <v>17</v>
      </c>
      <c r="K2" s="35" t="s">
        <v>18</v>
      </c>
      <c r="L2" s="35" t="s">
        <v>19</v>
      </c>
      <c r="M2" s="35" t="s">
        <v>20</v>
      </c>
      <c r="N2" s="35" t="s">
        <v>21</v>
      </c>
      <c r="O2" s="35" t="s">
        <v>22</v>
      </c>
      <c r="P2" s="36" t="s">
        <v>29</v>
      </c>
      <c r="Q2" s="37" t="s">
        <v>28</v>
      </c>
    </row>
    <row r="3" spans="1:17" x14ac:dyDescent="0.35">
      <c r="A3" s="20" t="s">
        <v>5</v>
      </c>
      <c r="B3" s="22">
        <v>82124.98</v>
      </c>
      <c r="C3" s="22">
        <v>28889.23</v>
      </c>
      <c r="D3" s="22">
        <v>32789</v>
      </c>
      <c r="E3" s="22">
        <v>30541.21</v>
      </c>
      <c r="F3" s="22">
        <v>32789.5</v>
      </c>
      <c r="G3" s="22">
        <v>22581.85</v>
      </c>
      <c r="I3" s="38" t="str" cm="1">
        <f t="array" ref="I3">INDEX($A$3:$G$15,$Q$3,MATCH(I$2,$A$2:$G$2,0))</f>
        <v>José</v>
      </c>
      <c r="J3" s="22" cm="1">
        <f t="array" ref="J3">INDEX($A$3:$G$15,$Q$3,MATCH(J$2,$A$2:$G$2,0))</f>
        <v>25899.69</v>
      </c>
      <c r="K3" s="22" cm="1">
        <f t="array" ref="K3">INDEX($A$3:$G$15,$Q$3,MATCH(K$2,$A$2:$G$2,0))</f>
        <v>30698.09</v>
      </c>
      <c r="L3" s="22" cm="1">
        <f t="array" ref="L3">INDEX($A$3:$G$15,$Q$3,MATCH(L$2,$A$2:$G$2,0))</f>
        <v>83029.7</v>
      </c>
      <c r="M3" s="22" cm="1">
        <f t="array" ref="M3">INDEX($A$3:$G$15,$Q$3,MATCH(M$2,$A$2:$G$2,0))</f>
        <v>32587.99</v>
      </c>
      <c r="N3" s="22" cm="1">
        <f t="array" ref="N3">INDEX($A$3:$G$15,$Q$3,MATCH(N$2,$A$2:$G$2,0))</f>
        <v>27355.119999999999</v>
      </c>
      <c r="O3" s="22" cm="1">
        <f t="array" ref="O3">INDEX($A$3:$G$15,$Q$3,MATCH(O$2,$A$2:$G$2,0))</f>
        <v>26798.28</v>
      </c>
      <c r="P3" s="22">
        <f>AVERAGEIF(J4:O4,TRUE,J3:O3)</f>
        <v>41745.649999999994</v>
      </c>
      <c r="Q3" s="39">
        <v>4</v>
      </c>
    </row>
    <row r="4" spans="1:17" x14ac:dyDescent="0.35">
      <c r="A4" s="20" t="s">
        <v>6</v>
      </c>
      <c r="B4" s="22">
        <v>28354.21</v>
      </c>
      <c r="C4" s="22">
        <v>29258.36</v>
      </c>
      <c r="D4" s="22">
        <v>33258.1</v>
      </c>
      <c r="E4" s="22">
        <v>34210.6</v>
      </c>
      <c r="F4" s="22">
        <v>35124</v>
      </c>
      <c r="G4" s="22">
        <v>34210.6</v>
      </c>
      <c r="I4" s="29" t="s">
        <v>30</v>
      </c>
      <c r="J4" s="25" t="b">
        <v>1</v>
      </c>
      <c r="K4" s="15" t="b">
        <v>1</v>
      </c>
      <c r="L4" s="15" t="b">
        <v>1</v>
      </c>
      <c r="M4" s="15" t="b">
        <v>0</v>
      </c>
      <c r="N4" s="15" t="b">
        <v>1</v>
      </c>
      <c r="O4" s="15" t="b">
        <v>0</v>
      </c>
      <c r="P4" s="24"/>
      <c r="Q4" s="40"/>
    </row>
    <row r="5" spans="1:17" ht="15" thickBot="1" x14ac:dyDescent="0.4">
      <c r="A5" s="20" t="s">
        <v>7</v>
      </c>
      <c r="B5" s="22">
        <v>35124</v>
      </c>
      <c r="C5" s="22">
        <v>30478.45</v>
      </c>
      <c r="D5" s="22">
        <v>29568.78</v>
      </c>
      <c r="E5" s="22">
        <v>77604.13</v>
      </c>
      <c r="F5" s="22">
        <v>29369.47</v>
      </c>
      <c r="G5" s="22">
        <v>35124</v>
      </c>
      <c r="I5" s="31" t="str" cm="1">
        <f t="array" ref="I5">INDEX(I$7:I$9,$Q$5)</f>
        <v>Média Vendas</v>
      </c>
      <c r="J5" s="41" cm="1">
        <f t="array" ref="J5">INDEX(J$7:J$9,$Q$5)</f>
        <v>51312.80923076922</v>
      </c>
      <c r="K5" s="41" cm="1">
        <f t="array" ref="K5">INDEX(K$7:K$9,$Q$5)</f>
        <v>40633.204615384617</v>
      </c>
      <c r="L5" s="41" cm="1">
        <f t="array" ref="L5">INDEX(L$7:L$9,$Q$5)</f>
        <v>52384.18</v>
      </c>
      <c r="M5" s="41" cm="1">
        <f t="array" ref="M5">INDEX(M$7:M$9,$Q$5)</f>
        <v>52417.495384615388</v>
      </c>
      <c r="N5" s="41" cm="1">
        <f t="array" ref="N5">INDEX(N$7:N$9,$Q$5)</f>
        <v>23637.63769230769</v>
      </c>
      <c r="O5" s="41" cm="1">
        <f t="array" ref="O5">INDEX(O$7:O$9,$Q$5)</f>
        <v>30774.780769230772</v>
      </c>
      <c r="P5" s="42"/>
      <c r="Q5" s="43">
        <v>3</v>
      </c>
    </row>
    <row r="6" spans="1:17" ht="15" thickBot="1" x14ac:dyDescent="0.4">
      <c r="A6" s="20" t="s">
        <v>8</v>
      </c>
      <c r="B6" s="22">
        <v>25899.69</v>
      </c>
      <c r="C6" s="22">
        <v>30698.09</v>
      </c>
      <c r="D6" s="22">
        <v>83029.7</v>
      </c>
      <c r="E6" s="22">
        <v>32587.99</v>
      </c>
      <c r="F6" s="22">
        <v>27355.119999999999</v>
      </c>
      <c r="G6" s="22">
        <v>26798.28</v>
      </c>
    </row>
    <row r="7" spans="1:17" x14ac:dyDescent="0.35">
      <c r="A7" s="20" t="s">
        <v>9</v>
      </c>
      <c r="B7" s="22">
        <v>27355.119999999999</v>
      </c>
      <c r="C7" s="22">
        <v>60374.94</v>
      </c>
      <c r="D7" s="22">
        <v>27123.58</v>
      </c>
      <c r="E7" s="22">
        <v>29456.32</v>
      </c>
      <c r="F7" s="22">
        <v>25457.09</v>
      </c>
      <c r="G7" s="22">
        <v>20778.009999999998</v>
      </c>
      <c r="I7" s="26" t="s">
        <v>31</v>
      </c>
      <c r="J7" s="27">
        <f>MAX(B$3:B$15)</f>
        <v>90573.97</v>
      </c>
      <c r="K7" s="27">
        <f t="shared" ref="K7:O7" si="0">MAX(C$3:C$15)</f>
        <v>67271.3</v>
      </c>
      <c r="L7" s="27">
        <f t="shared" si="0"/>
        <v>98092.53</v>
      </c>
      <c r="M7" s="27">
        <f t="shared" si="0"/>
        <v>96239.75</v>
      </c>
      <c r="N7" s="27">
        <f t="shared" si="0"/>
        <v>35124</v>
      </c>
      <c r="O7" s="28">
        <f t="shared" si="0"/>
        <v>38098.85</v>
      </c>
    </row>
    <row r="8" spans="1:17" x14ac:dyDescent="0.35">
      <c r="A8" s="20" t="s">
        <v>10</v>
      </c>
      <c r="B8" s="22">
        <v>18333.66</v>
      </c>
      <c r="C8" s="22">
        <v>22457.05</v>
      </c>
      <c r="D8" s="22">
        <v>25457.09</v>
      </c>
      <c r="E8" s="22">
        <v>26798.28</v>
      </c>
      <c r="F8" s="22">
        <v>20778.009999999998</v>
      </c>
      <c r="G8" s="22">
        <v>25893.14</v>
      </c>
      <c r="I8" s="29" t="s">
        <v>32</v>
      </c>
      <c r="J8" s="25">
        <f>MIN(B$3:B$15)</f>
        <v>18333.66</v>
      </c>
      <c r="K8" s="25">
        <f t="shared" ref="K8:O8" si="1">MIN(C$3:C$15)</f>
        <v>22457.05</v>
      </c>
      <c r="L8" s="25">
        <f t="shared" si="1"/>
        <v>22778.38</v>
      </c>
      <c r="M8" s="25">
        <f t="shared" si="1"/>
        <v>21697.27</v>
      </c>
      <c r="N8" s="25">
        <f t="shared" si="1"/>
        <v>9689.5400000000009</v>
      </c>
      <c r="O8" s="30">
        <f t="shared" si="1"/>
        <v>20778.009999999998</v>
      </c>
    </row>
    <row r="9" spans="1:17" ht="15" thickBot="1" x14ac:dyDescent="0.4">
      <c r="A9" s="20" t="s">
        <v>11</v>
      </c>
      <c r="B9" s="22">
        <v>20778.009999999998</v>
      </c>
      <c r="C9" s="22">
        <v>25893.14</v>
      </c>
      <c r="D9" s="22">
        <v>22778.38</v>
      </c>
      <c r="E9" s="22">
        <v>21697.27</v>
      </c>
      <c r="F9" s="22">
        <v>30895.360000000001</v>
      </c>
      <c r="G9" s="22">
        <v>28954.37</v>
      </c>
      <c r="I9" s="31" t="s">
        <v>33</v>
      </c>
      <c r="J9" s="32">
        <f>AVERAGE(B$3:B$15)</f>
        <v>51312.80923076922</v>
      </c>
      <c r="K9" s="32">
        <f t="shared" ref="K9:O9" si="2">AVERAGE(C$3:C$15)</f>
        <v>40633.204615384617</v>
      </c>
      <c r="L9" s="32">
        <f t="shared" si="2"/>
        <v>52384.18</v>
      </c>
      <c r="M9" s="32">
        <f t="shared" si="2"/>
        <v>52417.495384615388</v>
      </c>
      <c r="N9" s="32">
        <f t="shared" si="2"/>
        <v>23637.63769230769</v>
      </c>
      <c r="O9" s="33">
        <f t="shared" si="2"/>
        <v>30774.780769230772</v>
      </c>
    </row>
    <row r="10" spans="1:17" x14ac:dyDescent="0.35">
      <c r="A10" s="20" t="s">
        <v>12</v>
      </c>
      <c r="B10" s="22">
        <v>41227</v>
      </c>
      <c r="C10" s="22">
        <v>32789.5</v>
      </c>
      <c r="D10" s="22">
        <v>37841.21</v>
      </c>
      <c r="E10" s="22">
        <v>40332.89</v>
      </c>
      <c r="F10" s="22">
        <v>22778.38</v>
      </c>
      <c r="G10" s="22">
        <v>30478.45</v>
      </c>
    </row>
    <row r="11" spans="1:17" x14ac:dyDescent="0.35">
      <c r="A11" s="20" t="s">
        <v>23</v>
      </c>
      <c r="B11" s="22">
        <v>61675.99</v>
      </c>
      <c r="C11" s="22">
        <v>39685.86</v>
      </c>
      <c r="D11" s="22">
        <v>52904.04</v>
      </c>
      <c r="E11" s="22">
        <v>58968.51</v>
      </c>
      <c r="F11" s="22">
        <v>14661.4</v>
      </c>
      <c r="G11" s="22">
        <v>32002.53</v>
      </c>
    </row>
    <row r="12" spans="1:17" x14ac:dyDescent="0.35">
      <c r="A12" s="20" t="s">
        <v>24</v>
      </c>
      <c r="B12" s="22">
        <v>82124.98</v>
      </c>
      <c r="C12" s="22">
        <v>46582.22</v>
      </c>
      <c r="D12" s="22">
        <v>67966.87</v>
      </c>
      <c r="E12" s="22">
        <v>77604.13</v>
      </c>
      <c r="F12" s="22">
        <v>22778.38</v>
      </c>
      <c r="G12" s="22">
        <v>33526.61</v>
      </c>
    </row>
    <row r="13" spans="1:17" x14ac:dyDescent="0.35">
      <c r="A13" s="20" t="s">
        <v>25</v>
      </c>
      <c r="B13" s="22">
        <v>90573.97</v>
      </c>
      <c r="C13" s="22">
        <v>53478.58</v>
      </c>
      <c r="D13" s="22">
        <v>83029.7</v>
      </c>
      <c r="E13" s="22">
        <v>96239.75</v>
      </c>
      <c r="F13" s="22">
        <v>17806.52</v>
      </c>
      <c r="G13" s="22">
        <v>35050.69</v>
      </c>
    </row>
    <row r="14" spans="1:17" x14ac:dyDescent="0.35">
      <c r="A14" s="20" t="s">
        <v>26</v>
      </c>
      <c r="B14" s="22">
        <v>88022.96</v>
      </c>
      <c r="C14" s="22">
        <v>60374.94</v>
      </c>
      <c r="D14" s="22">
        <v>98092.53</v>
      </c>
      <c r="E14" s="22">
        <v>91875.37</v>
      </c>
      <c r="F14" s="22">
        <v>9689.5400000000009</v>
      </c>
      <c r="G14" s="22">
        <v>36574.769999999997</v>
      </c>
    </row>
    <row r="15" spans="1:17" x14ac:dyDescent="0.35">
      <c r="A15" s="20" t="s">
        <v>27</v>
      </c>
      <c r="B15" s="22">
        <v>65471.95</v>
      </c>
      <c r="C15" s="22">
        <v>67271.3</v>
      </c>
      <c r="D15" s="22">
        <v>87155.36</v>
      </c>
      <c r="E15" s="22">
        <v>63510.99</v>
      </c>
      <c r="F15" s="22">
        <v>17806.52</v>
      </c>
      <c r="G15" s="22">
        <v>38098.85</v>
      </c>
    </row>
  </sheetData>
  <mergeCells count="1">
    <mergeCell ref="A1:G1"/>
  </mergeCells>
  <conditionalFormatting sqref="A3:G15">
    <cfRule type="expression" dxfId="0" priority="1">
      <formula>$I$3=$A3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>
                  <from>
                    <xdr:col>6</xdr:col>
                    <xdr:colOff>946150</xdr:colOff>
                    <xdr:row>14</xdr:row>
                    <xdr:rowOff>171450</xdr:rowOff>
                  </from>
                  <to>
                    <xdr:col>7</xdr:col>
                    <xdr:colOff>241300</xdr:colOff>
                    <xdr:row>32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>
                  <from>
                    <xdr:col>6</xdr:col>
                    <xdr:colOff>69850</xdr:colOff>
                    <xdr:row>19</xdr:row>
                    <xdr:rowOff>38100</xdr:rowOff>
                  </from>
                  <to>
                    <xdr:col>6</xdr:col>
                    <xdr:colOff>679450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>
                  <from>
                    <xdr:col>6</xdr:col>
                    <xdr:colOff>69850</xdr:colOff>
                    <xdr:row>20</xdr:row>
                    <xdr:rowOff>107950</xdr:rowOff>
                  </from>
                  <to>
                    <xdr:col>6</xdr:col>
                    <xdr:colOff>679450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>
                <anchor>
                  <from>
                    <xdr:col>6</xdr:col>
                    <xdr:colOff>69850</xdr:colOff>
                    <xdr:row>22</xdr:row>
                    <xdr:rowOff>0</xdr:rowOff>
                  </from>
                  <to>
                    <xdr:col>6</xdr:col>
                    <xdr:colOff>679450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autoFill="0" autoLine="0" autoPict="0">
                <anchor>
                  <from>
                    <xdr:col>6</xdr:col>
                    <xdr:colOff>69850</xdr:colOff>
                    <xdr:row>23</xdr:row>
                    <xdr:rowOff>76200</xdr:rowOff>
                  </from>
                  <to>
                    <xdr:col>6</xdr:col>
                    <xdr:colOff>679450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autoFill="0" autoLine="0" autoPict="0">
                <anchor>
                  <from>
                    <xdr:col>6</xdr:col>
                    <xdr:colOff>69850</xdr:colOff>
                    <xdr:row>24</xdr:row>
                    <xdr:rowOff>165100</xdr:rowOff>
                  </from>
                  <to>
                    <xdr:col>6</xdr:col>
                    <xdr:colOff>679450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autoFill="0" autoLine="0" autoPict="0">
                <anchor>
                  <from>
                    <xdr:col>6</xdr:col>
                    <xdr:colOff>69850</xdr:colOff>
                    <xdr:row>26</xdr:row>
                    <xdr:rowOff>38100</xdr:rowOff>
                  </from>
                  <to>
                    <xdr:col>6</xdr:col>
                    <xdr:colOff>679450</xdr:colOff>
                    <xdr:row>27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Option Button 8">
              <controlPr defaultSize="0" autoFill="0" autoLine="0" autoPict="0">
                <anchor>
                  <from>
                    <xdr:col>24</xdr:col>
                    <xdr:colOff>577850</xdr:colOff>
                    <xdr:row>20</xdr:row>
                    <xdr:rowOff>165100</xdr:rowOff>
                  </from>
                  <to>
                    <xdr:col>26</xdr:col>
                    <xdr:colOff>196850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Option Button 9">
              <controlPr defaultSize="0" autoFill="0" autoLine="0" autoPict="0">
                <anchor>
                  <from>
                    <xdr:col>24</xdr:col>
                    <xdr:colOff>584200</xdr:colOff>
                    <xdr:row>22</xdr:row>
                    <xdr:rowOff>95250</xdr:rowOff>
                  </from>
                  <to>
                    <xdr:col>26</xdr:col>
                    <xdr:colOff>203200</xdr:colOff>
                    <xdr:row>23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Option Button 10">
              <controlPr defaultSize="0" autoFill="0" autoLine="0" autoPict="0">
                <anchor>
                  <from>
                    <xdr:col>24</xdr:col>
                    <xdr:colOff>577850</xdr:colOff>
                    <xdr:row>24</xdr:row>
                    <xdr:rowOff>38100</xdr:rowOff>
                  </from>
                  <to>
                    <xdr:col>26</xdr:col>
                    <xdr:colOff>196850</xdr:colOff>
                    <xdr:row>25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Exemplo1</vt:lpstr>
      <vt:lpstr>Exemplo2</vt:lpstr>
      <vt:lpstr>Exemplo3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Gimenes</dc:creator>
  <cp:keywords>Descomplica Excel</cp:keywords>
  <cp:lastModifiedBy>Silva, Catarina</cp:lastModifiedBy>
  <dcterms:created xsi:type="dcterms:W3CDTF">2018-10-22T15:51:07Z</dcterms:created>
  <dcterms:modified xsi:type="dcterms:W3CDTF">2025-02-06T09:43:49Z</dcterms:modified>
</cp:coreProperties>
</file>