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fq6619\Downloads\"/>
    </mc:Choice>
  </mc:AlternateContent>
  <bookViews>
    <workbookView xWindow="-120" yWindow="-120" windowWidth="29040" windowHeight="17640"/>
  </bookViews>
  <sheets>
    <sheet name="Fig 3" sheetId="13" r:id="rId1"/>
  </sheets>
  <definedNames>
    <definedName name="HTML_CodePage" hidden="1">1252</definedName>
    <definedName name="HTML_Control" hidden="1">{"'Sheet2'!$K$6:$R$44","'Sheet1'!$B$8:$H$55","'Sheet2'!$B$6:$I$44"}</definedName>
    <definedName name="HTML_Description" hidden="1">""</definedName>
    <definedName name="HTML_Email" hidden="1">""</definedName>
    <definedName name="HTML_Header" hidden="1">"Sheet1"</definedName>
    <definedName name="HTML_LastUpdate" hidden="1">"6/20/02"</definedName>
    <definedName name="HTML_LineAfter" hidden="1">FALSE</definedName>
    <definedName name="HTML_LineBefore" hidden="1">FALSE</definedName>
    <definedName name="HTML_Name" hidden="1">"Kathleen Kassel"</definedName>
    <definedName name="HTML_OBDlg2" hidden="1">TRUE</definedName>
    <definedName name="HTML_OBDlg4" hidden="1">TRUE</definedName>
    <definedName name="HTML_OS" hidden="1">0</definedName>
    <definedName name="HTML_PathFile" hidden="1">"H:\Briefing\FoodPriceSpreads\Data\MyHTML2.htm"</definedName>
    <definedName name="HTML_Title" hidden="1">"MarketingBill"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8" i="13" l="1"/>
  <c r="A89" i="13" s="1"/>
  <c r="A90" i="13" s="1"/>
  <c r="A91" i="13" s="1"/>
  <c r="A92" i="13" s="1"/>
  <c r="A93" i="13" s="1"/>
  <c r="A94" i="13" s="1"/>
  <c r="A95" i="13" s="1"/>
  <c r="A96" i="13" s="1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L70" i="13" s="1"/>
  <c r="L72" i="13"/>
  <c r="K72" i="13"/>
  <c r="G28" i="13"/>
  <c r="G27" i="13"/>
  <c r="G26" i="13"/>
  <c r="A19" i="13"/>
  <c r="A20" i="13" s="1"/>
  <c r="A21" i="13" s="1"/>
  <c r="A22" i="13" s="1"/>
  <c r="A23" i="13" s="1"/>
  <c r="A24" i="13" s="1"/>
  <c r="A25" i="13" s="1"/>
  <c r="G18" i="13"/>
  <c r="A15" i="13"/>
  <c r="A16" i="13" s="1"/>
  <c r="A17" i="13" s="1"/>
  <c r="G14" i="13"/>
  <c r="A11" i="13"/>
  <c r="A12" i="13" s="1"/>
  <c r="A13" i="13" s="1"/>
  <c r="A10" i="13"/>
  <c r="G8" i="13"/>
</calcChain>
</file>

<file path=xl/sharedStrings.xml><?xml version="1.0" encoding="utf-8"?>
<sst xmlns="http://schemas.openxmlformats.org/spreadsheetml/2006/main" count="61" uniqueCount="24">
  <si>
    <t>Year</t>
  </si>
  <si>
    <t>Table 1--Marketing bill and farm value components of consumer expenditures for domestically produced farm foods</t>
  </si>
  <si>
    <t xml:space="preserve"> </t>
  </si>
  <si>
    <t xml:space="preserve">Consumer expenditures        </t>
  </si>
  <si>
    <t>Total</t>
  </si>
  <si>
    <t>At home1</t>
  </si>
  <si>
    <t>Away from home2</t>
  </si>
  <si>
    <t>Marketing bill</t>
  </si>
  <si>
    <t>Farm value</t>
  </si>
  <si>
    <t>Farm value share of expenditures</t>
  </si>
  <si>
    <t>New farm share series</t>
  </si>
  <si>
    <t>Farm share of GDP (gross farm value added/GDP) - from Table 1.3.5 BEA NIPA https://apps.bea.gov/iTable/iTable.cfm?reqid=19&amp;step=2#reqid=19&amp;step=2&amp;isuri=1&amp;1921=survey</t>
  </si>
  <si>
    <t>Billion dollars</t>
  </si>
  <si>
    <t>Percent</t>
  </si>
  <si>
    <t>--</t>
  </si>
  <si>
    <t>Difference between series</t>
  </si>
  <si>
    <t>years</t>
  </si>
  <si>
    <t>mean difference (old-new)</t>
  </si>
  <si>
    <t>Source: Calculated by ERS based on data from government and private sources.</t>
  </si>
  <si>
    <t>-- = Not available.</t>
  </si>
  <si>
    <t>1 Includes food purchased primarily at retail food stores.</t>
  </si>
  <si>
    <t>2 Includes food purchased at restaurants, fast-food outlets, and other public eating places, and food served in institutions, such as hospitals, schools, and rest homes.</t>
  </si>
  <si>
    <t>3 Preliminary.  Some historical data have been revised.</t>
  </si>
  <si>
    <t>Raw data for Fig. 3. Farm share of US consumer food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</si>
</sst>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"/>
    <numFmt numFmtId="168" formatCode="0.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/>
    <xf numFmtId="1" fontId="3" fillId="0" borderId="0" xfId="1" applyNumberFormat="1" applyFont="1"/>
    <xf numFmtId="0" fontId="4" fillId="0" borderId="0" xfId="1" applyFont="1" applyAlignment="1">
      <alignment horizontal="left"/>
    </xf>
    <xf numFmtId="167" fontId="3" fillId="0" borderId="0" xfId="1" applyNumberFormat="1" applyFont="1" applyAlignment="1">
      <alignment horizontal="right"/>
    </xf>
    <xf numFmtId="0" fontId="3" fillId="0" borderId="0" xfId="1" quotePrefix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left" wrapText="1"/>
    </xf>
    <xf numFmtId="167" fontId="3" fillId="0" borderId="1" xfId="1" applyNumberFormat="1" applyFont="1" applyBorder="1" applyAlignment="1">
      <alignment horizontal="center" wrapText="1"/>
    </xf>
    <xf numFmtId="167" fontId="3" fillId="0" borderId="1" xfId="1" quotePrefix="1" applyNumberFormat="1" applyFont="1" applyBorder="1" applyAlignment="1">
      <alignment horizontal="center" wrapText="1"/>
    </xf>
    <xf numFmtId="1" fontId="3" fillId="0" borderId="1" xfId="1" applyNumberFormat="1" applyFont="1" applyBorder="1" applyAlignment="1">
      <alignment horizontal="center" wrapText="1"/>
    </xf>
    <xf numFmtId="167" fontId="5" fillId="0" borderId="0" xfId="1" applyNumberFormat="1" applyFont="1" applyAlignment="1">
      <alignment horizontal="right"/>
    </xf>
    <xf numFmtId="168" fontId="2" fillId="0" borderId="0" xfId="2" applyNumberFormat="1" applyFont="1"/>
    <xf numFmtId="167" fontId="5" fillId="0" borderId="0" xfId="1" applyNumberFormat="1" applyFont="1" applyAlignment="1">
      <alignment horizontal="center"/>
    </xf>
    <xf numFmtId="1" fontId="5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right"/>
    </xf>
    <xf numFmtId="0" fontId="3" fillId="0" borderId="0" xfId="1" quotePrefix="1" applyFont="1"/>
    <xf numFmtId="2" fontId="3" fillId="0" borderId="0" xfId="1" applyNumberFormat="1" applyFont="1"/>
    <xf numFmtId="167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7" fontId="5" fillId="0" borderId="0" xfId="1" applyNumberFormat="1" applyFon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5"/>
  <sheetViews>
    <sheetView tabSelected="1" topLeftCell="A3" workbookViewId="0">
      <selection activeCell="N8" sqref="N8"/>
    </sheetView>
  </sheetViews>
  <sheetFormatPr defaultRowHeight="15.5" x14ac:dyDescent="0.35"/>
  <cols>
    <col min="1" max="1" width="8.7265625" style="6"/>
    <col min="2" max="6" width="12.54296875" style="4" customWidth="1"/>
    <col min="7" max="7" width="12.54296875" style="2" customWidth="1"/>
    <col min="8" max="16384" width="8.7265625" style="1"/>
  </cols>
  <sheetData>
    <row r="1" spans="1:99" x14ac:dyDescent="0.35">
      <c r="A1" s="3" t="s">
        <v>23</v>
      </c>
    </row>
    <row r="2" spans="1:99" x14ac:dyDescent="0.35">
      <c r="A2" s="5" t="s">
        <v>1</v>
      </c>
    </row>
    <row r="3" spans="1:99" x14ac:dyDescent="0.35">
      <c r="A3" s="6" t="s">
        <v>2</v>
      </c>
    </row>
    <row r="4" spans="1:99" x14ac:dyDescent="0.35">
      <c r="B4" s="18" t="s">
        <v>3</v>
      </c>
      <c r="C4" s="19"/>
      <c r="D4" s="19"/>
    </row>
    <row r="5" spans="1:99" ht="39.75" customHeight="1" x14ac:dyDescent="0.35">
      <c r="A5" s="7" t="s">
        <v>0</v>
      </c>
      <c r="B5" s="8" t="s">
        <v>4</v>
      </c>
      <c r="C5" s="8" t="s">
        <v>5</v>
      </c>
      <c r="D5" s="8" t="s">
        <v>6</v>
      </c>
      <c r="E5" s="8" t="s">
        <v>7</v>
      </c>
      <c r="F5" s="9" t="s">
        <v>8</v>
      </c>
      <c r="G5" s="10" t="s">
        <v>9</v>
      </c>
      <c r="H5" s="1" t="s">
        <v>10</v>
      </c>
      <c r="I5" s="1" t="s">
        <v>11</v>
      </c>
    </row>
    <row r="6" spans="1:99" x14ac:dyDescent="0.35">
      <c r="B6" s="20" t="s">
        <v>12</v>
      </c>
      <c r="C6" s="20"/>
      <c r="D6" s="20"/>
      <c r="E6" s="20"/>
      <c r="F6" s="20"/>
      <c r="G6" s="11" t="s">
        <v>13</v>
      </c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</row>
    <row r="7" spans="1:99" x14ac:dyDescent="0.35">
      <c r="B7" s="13"/>
      <c r="C7" s="13"/>
      <c r="D7" s="13"/>
      <c r="E7" s="13"/>
      <c r="F7" s="13"/>
      <c r="G7" s="11"/>
      <c r="I7" s="12"/>
    </row>
    <row r="8" spans="1:99" x14ac:dyDescent="0.35">
      <c r="A8" s="6">
        <v>1929</v>
      </c>
      <c r="B8" s="11">
        <v>18</v>
      </c>
      <c r="C8" s="4" t="s">
        <v>14</v>
      </c>
      <c r="D8" s="4" t="s">
        <v>14</v>
      </c>
      <c r="E8" s="11">
        <v>10.5</v>
      </c>
      <c r="F8" s="11">
        <v>7.5</v>
      </c>
      <c r="G8" s="14">
        <f t="shared" ref="G8:G28" si="0">F8/B8*100</f>
        <v>41.666666666666671</v>
      </c>
      <c r="I8" s="12">
        <v>8.5086042065009568E-2</v>
      </c>
    </row>
    <row r="9" spans="1:99" x14ac:dyDescent="0.35">
      <c r="A9" s="6">
        <v>1930</v>
      </c>
      <c r="B9" s="11"/>
      <c r="E9" s="11"/>
      <c r="F9" s="11"/>
      <c r="G9" s="14"/>
      <c r="I9" s="12">
        <v>7.5921908893709325E-2</v>
      </c>
    </row>
    <row r="10" spans="1:99" x14ac:dyDescent="0.35">
      <c r="A10" s="6">
        <f>A9+1</f>
        <v>1931</v>
      </c>
      <c r="B10" s="11"/>
      <c r="E10" s="11"/>
      <c r="F10" s="11"/>
      <c r="G10" s="14"/>
      <c r="I10" s="12">
        <v>7.364341085271317E-2</v>
      </c>
    </row>
    <row r="11" spans="1:99" x14ac:dyDescent="0.35">
      <c r="A11" s="6">
        <f>A10+1</f>
        <v>1932</v>
      </c>
      <c r="B11" s="11"/>
      <c r="E11" s="11"/>
      <c r="F11" s="11"/>
      <c r="G11" s="14"/>
      <c r="I11" s="12">
        <v>6.5546218487394961E-2</v>
      </c>
    </row>
    <row r="12" spans="1:99" x14ac:dyDescent="0.35">
      <c r="A12" s="6">
        <f>A11+1</f>
        <v>1933</v>
      </c>
      <c r="B12" s="11"/>
      <c r="E12" s="11"/>
      <c r="F12" s="11"/>
      <c r="G12" s="14"/>
      <c r="I12" s="12">
        <v>7.1678321678321666E-2</v>
      </c>
    </row>
    <row r="13" spans="1:99" x14ac:dyDescent="0.35">
      <c r="A13" s="6">
        <f>A12+1</f>
        <v>1934</v>
      </c>
      <c r="B13" s="11"/>
      <c r="E13" s="11"/>
      <c r="F13" s="11"/>
      <c r="G13" s="14"/>
      <c r="I13" s="12">
        <v>6.2874251497005998E-2</v>
      </c>
    </row>
    <row r="14" spans="1:99" x14ac:dyDescent="0.35">
      <c r="A14" s="6">
        <v>1935</v>
      </c>
      <c r="B14" s="11">
        <v>13.8</v>
      </c>
      <c r="C14" s="4" t="s">
        <v>14</v>
      </c>
      <c r="D14" s="4" t="s">
        <v>14</v>
      </c>
      <c r="E14" s="11">
        <v>8.6</v>
      </c>
      <c r="F14" s="11">
        <v>5.2</v>
      </c>
      <c r="G14" s="14">
        <f t="shared" si="0"/>
        <v>37.681159420289859</v>
      </c>
      <c r="I14" s="12">
        <v>8.6253369272237201E-2</v>
      </c>
    </row>
    <row r="15" spans="1:99" x14ac:dyDescent="0.35">
      <c r="A15" s="6">
        <f>A14+1</f>
        <v>1936</v>
      </c>
      <c r="B15" s="11"/>
      <c r="E15" s="11"/>
      <c r="F15" s="11"/>
      <c r="G15" s="14"/>
      <c r="I15" s="12">
        <v>6.957547169811322E-2</v>
      </c>
    </row>
    <row r="16" spans="1:99" x14ac:dyDescent="0.35">
      <c r="A16" s="6">
        <f>A15+1</f>
        <v>1937</v>
      </c>
      <c r="B16" s="11"/>
      <c r="E16" s="11"/>
      <c r="F16" s="11"/>
      <c r="G16" s="14"/>
      <c r="I16" s="12">
        <v>8.2795698924731181E-2</v>
      </c>
    </row>
    <row r="17" spans="1:9" x14ac:dyDescent="0.35">
      <c r="A17" s="6">
        <f>A16+1</f>
        <v>1938</v>
      </c>
      <c r="B17" s="11"/>
      <c r="E17" s="11"/>
      <c r="F17" s="11"/>
      <c r="G17" s="14"/>
      <c r="I17" s="12">
        <v>6.8649885583524028E-2</v>
      </c>
    </row>
    <row r="18" spans="1:9" x14ac:dyDescent="0.35">
      <c r="A18" s="6">
        <v>1939</v>
      </c>
      <c r="B18" s="11">
        <v>15.3</v>
      </c>
      <c r="C18" s="4" t="s">
        <v>14</v>
      </c>
      <c r="D18" s="4" t="s">
        <v>14</v>
      </c>
      <c r="E18" s="11">
        <v>9.9</v>
      </c>
      <c r="F18" s="11">
        <v>5.4</v>
      </c>
      <c r="G18" s="14">
        <f t="shared" si="0"/>
        <v>35.294117647058826</v>
      </c>
      <c r="I18" s="12">
        <v>6.1027837259100638E-2</v>
      </c>
    </row>
    <row r="19" spans="1:9" x14ac:dyDescent="0.35">
      <c r="A19" s="6">
        <f t="shared" ref="A19:A25" si="1">A18+1</f>
        <v>1940</v>
      </c>
      <c r="B19" s="11"/>
      <c r="E19" s="11"/>
      <c r="F19" s="11"/>
      <c r="G19" s="14"/>
      <c r="I19" s="12">
        <v>5.7337220602526724E-2</v>
      </c>
    </row>
    <row r="20" spans="1:9" x14ac:dyDescent="0.35">
      <c r="A20" s="6">
        <f t="shared" si="1"/>
        <v>1941</v>
      </c>
      <c r="B20" s="11"/>
      <c r="E20" s="11"/>
      <c r="F20" s="11"/>
      <c r="G20" s="14"/>
      <c r="I20" s="12">
        <v>6.4191802010827539E-2</v>
      </c>
    </row>
    <row r="21" spans="1:9" x14ac:dyDescent="0.35">
      <c r="A21" s="6">
        <f t="shared" si="1"/>
        <v>1942</v>
      </c>
      <c r="B21" s="11"/>
      <c r="E21" s="11"/>
      <c r="F21" s="11"/>
      <c r="G21" s="14"/>
      <c r="I21" s="12">
        <v>7.4698795180722893E-2</v>
      </c>
    </row>
    <row r="22" spans="1:9" x14ac:dyDescent="0.35">
      <c r="A22" s="6">
        <f t="shared" si="1"/>
        <v>1943</v>
      </c>
      <c r="B22" s="11"/>
      <c r="E22" s="11"/>
      <c r="F22" s="11"/>
      <c r="G22" s="14"/>
      <c r="I22" s="12">
        <v>7.1885770556376169E-2</v>
      </c>
    </row>
    <row r="23" spans="1:9" x14ac:dyDescent="0.35">
      <c r="A23" s="6">
        <f t="shared" si="1"/>
        <v>1944</v>
      </c>
      <c r="B23" s="11"/>
      <c r="E23" s="11"/>
      <c r="F23" s="11"/>
      <c r="G23" s="14"/>
      <c r="I23" s="12">
        <v>6.5062388591800357E-2</v>
      </c>
    </row>
    <row r="24" spans="1:9" x14ac:dyDescent="0.35">
      <c r="A24" s="6">
        <f t="shared" si="1"/>
        <v>1945</v>
      </c>
      <c r="B24" s="11"/>
      <c r="E24" s="11"/>
      <c r="F24" s="11"/>
      <c r="G24" s="14"/>
      <c r="I24" s="12">
        <v>6.6228070175438594E-2</v>
      </c>
    </row>
    <row r="25" spans="1:9" x14ac:dyDescent="0.35">
      <c r="A25" s="6">
        <f t="shared" si="1"/>
        <v>1946</v>
      </c>
      <c r="B25" s="11"/>
      <c r="E25" s="11"/>
      <c r="F25" s="11"/>
      <c r="G25" s="14"/>
      <c r="I25" s="12">
        <v>7.8241758241758247E-2</v>
      </c>
    </row>
    <row r="26" spans="1:9" x14ac:dyDescent="0.35">
      <c r="A26" s="6">
        <v>1947</v>
      </c>
      <c r="B26" s="11">
        <v>41.9</v>
      </c>
      <c r="C26" s="4" t="s">
        <v>14</v>
      </c>
      <c r="D26" s="4" t="s">
        <v>14</v>
      </c>
      <c r="E26" s="11">
        <v>22.6</v>
      </c>
      <c r="F26" s="11">
        <v>19.3</v>
      </c>
      <c r="G26" s="14">
        <f t="shared" si="0"/>
        <v>46.062052505966591</v>
      </c>
      <c r="I26" s="12">
        <v>7.6522435897435903E-2</v>
      </c>
    </row>
    <row r="27" spans="1:9" x14ac:dyDescent="0.35">
      <c r="A27" s="6">
        <v>1948</v>
      </c>
      <c r="B27" s="11">
        <v>44.8</v>
      </c>
      <c r="C27" s="4" t="s">
        <v>14</v>
      </c>
      <c r="D27" s="4" t="s">
        <v>14</v>
      </c>
      <c r="E27" s="11">
        <v>24.9</v>
      </c>
      <c r="F27" s="11">
        <v>19.899999999999999</v>
      </c>
      <c r="G27" s="14">
        <f t="shared" si="0"/>
        <v>44.419642857142854</v>
      </c>
      <c r="I27" s="12">
        <v>8.0510018214936252E-2</v>
      </c>
    </row>
    <row r="28" spans="1:9" x14ac:dyDescent="0.35">
      <c r="A28" s="6">
        <v>1949</v>
      </c>
      <c r="B28" s="11">
        <v>43.4</v>
      </c>
      <c r="C28" s="4" t="s">
        <v>14</v>
      </c>
      <c r="D28" s="4" t="s">
        <v>14</v>
      </c>
      <c r="E28" s="11">
        <v>26</v>
      </c>
      <c r="F28" s="11">
        <v>17.399999999999999</v>
      </c>
      <c r="G28" s="14">
        <f t="shared" si="0"/>
        <v>40.092165898617509</v>
      </c>
      <c r="I28" s="12">
        <v>6.4587155963302764E-2</v>
      </c>
    </row>
    <row r="29" spans="1:9" x14ac:dyDescent="0.35">
      <c r="A29" s="6">
        <v>1950</v>
      </c>
      <c r="B29" s="4">
        <v>44</v>
      </c>
      <c r="C29" s="4" t="s">
        <v>14</v>
      </c>
      <c r="D29" s="4" t="s">
        <v>14</v>
      </c>
      <c r="E29" s="4">
        <v>26</v>
      </c>
      <c r="F29" s="4">
        <v>18</v>
      </c>
      <c r="G29" s="15">
        <v>41</v>
      </c>
      <c r="I29" s="12">
        <v>6.2374916611074048E-2</v>
      </c>
    </row>
    <row r="30" spans="1:9" x14ac:dyDescent="0.35">
      <c r="A30" s="6">
        <v>1951</v>
      </c>
      <c r="B30" s="4">
        <v>49.2</v>
      </c>
      <c r="C30" s="4" t="s">
        <v>14</v>
      </c>
      <c r="D30" s="4" t="s">
        <v>14</v>
      </c>
      <c r="E30" s="4">
        <v>28.7</v>
      </c>
      <c r="F30" s="4">
        <v>20.5</v>
      </c>
      <c r="G30" s="15">
        <v>42</v>
      </c>
      <c r="I30" s="12">
        <v>6.2554050158547134E-2</v>
      </c>
    </row>
    <row r="31" spans="1:9" x14ac:dyDescent="0.35">
      <c r="A31" s="6">
        <v>1952</v>
      </c>
      <c r="B31" s="4">
        <v>50.9</v>
      </c>
      <c r="C31" s="4" t="s">
        <v>14</v>
      </c>
      <c r="D31" s="4" t="s">
        <v>14</v>
      </c>
      <c r="E31" s="4">
        <v>30.5</v>
      </c>
      <c r="F31" s="4">
        <v>20.399999999999999</v>
      </c>
      <c r="G31" s="15">
        <v>40</v>
      </c>
      <c r="I31" s="12">
        <v>5.6629458208548873E-2</v>
      </c>
    </row>
    <row r="32" spans="1:9" x14ac:dyDescent="0.35">
      <c r="A32" s="6">
        <v>1953</v>
      </c>
      <c r="B32" s="4">
        <v>51</v>
      </c>
      <c r="C32" s="4" t="s">
        <v>14</v>
      </c>
      <c r="D32" s="4" t="s">
        <v>14</v>
      </c>
      <c r="E32" s="4">
        <v>31.5</v>
      </c>
      <c r="F32" s="4">
        <v>19.5</v>
      </c>
      <c r="G32" s="2">
        <v>38</v>
      </c>
      <c r="I32" s="12">
        <v>4.8047276464542654E-2</v>
      </c>
    </row>
    <row r="33" spans="1:9" x14ac:dyDescent="0.35">
      <c r="A33" s="6">
        <v>1954</v>
      </c>
      <c r="B33" s="4">
        <v>51.1</v>
      </c>
      <c r="C33" s="4" t="s">
        <v>14</v>
      </c>
      <c r="D33" s="4" t="s">
        <v>14</v>
      </c>
      <c r="E33" s="4">
        <v>32.299999999999997</v>
      </c>
      <c r="F33" s="4">
        <v>18.8</v>
      </c>
      <c r="G33" s="2">
        <v>37</v>
      </c>
      <c r="I33" s="12">
        <v>4.6606914212548013E-2</v>
      </c>
    </row>
    <row r="34" spans="1:9" x14ac:dyDescent="0.35">
      <c r="A34" s="6">
        <v>1955</v>
      </c>
      <c r="B34" s="4">
        <v>53.1</v>
      </c>
      <c r="C34" s="4" t="s">
        <v>14</v>
      </c>
      <c r="D34" s="4" t="s">
        <v>14</v>
      </c>
      <c r="E34" s="4">
        <v>34.4</v>
      </c>
      <c r="F34" s="4">
        <v>18.7</v>
      </c>
      <c r="G34" s="2">
        <v>35</v>
      </c>
      <c r="I34" s="12">
        <v>4.0658049353701528E-2</v>
      </c>
    </row>
    <row r="35" spans="1:9" x14ac:dyDescent="0.35">
      <c r="A35" s="6">
        <v>1956</v>
      </c>
      <c r="B35" s="4">
        <v>55.5</v>
      </c>
      <c r="C35" s="4" t="s">
        <v>14</v>
      </c>
      <c r="D35" s="4" t="s">
        <v>14</v>
      </c>
      <c r="E35" s="4">
        <v>36.299999999999997</v>
      </c>
      <c r="F35" s="4">
        <v>19.2</v>
      </c>
      <c r="G35" s="2">
        <v>35</v>
      </c>
      <c r="I35" s="12">
        <v>3.8050734312416561E-2</v>
      </c>
    </row>
    <row r="36" spans="1:9" x14ac:dyDescent="0.35">
      <c r="A36" s="6">
        <v>1957</v>
      </c>
      <c r="B36" s="4">
        <v>58.3</v>
      </c>
      <c r="C36" s="4" t="s">
        <v>14</v>
      </c>
      <c r="D36" s="4" t="s">
        <v>14</v>
      </c>
      <c r="E36" s="4">
        <v>37.9</v>
      </c>
      <c r="F36" s="4">
        <v>20.399999999999999</v>
      </c>
      <c r="G36" s="2">
        <v>35</v>
      </c>
      <c r="I36" s="12">
        <v>3.5654008438818566E-2</v>
      </c>
    </row>
    <row r="37" spans="1:9" x14ac:dyDescent="0.35">
      <c r="A37" s="6">
        <v>1958</v>
      </c>
      <c r="B37" s="4">
        <v>61</v>
      </c>
      <c r="C37" s="4" t="s">
        <v>14</v>
      </c>
      <c r="D37" s="4" t="s">
        <v>14</v>
      </c>
      <c r="E37" s="4">
        <v>39.6</v>
      </c>
      <c r="F37" s="4">
        <v>21.4</v>
      </c>
      <c r="G37" s="2">
        <v>35</v>
      </c>
      <c r="I37" s="12">
        <v>3.9692435577722368E-2</v>
      </c>
    </row>
    <row r="38" spans="1:9" x14ac:dyDescent="0.35">
      <c r="A38" s="6">
        <v>1959</v>
      </c>
      <c r="B38" s="4">
        <v>63.6</v>
      </c>
      <c r="C38" s="4" t="s">
        <v>14</v>
      </c>
      <c r="D38" s="4" t="s">
        <v>14</v>
      </c>
      <c r="E38" s="4">
        <v>42.4</v>
      </c>
      <c r="F38" s="4">
        <v>21.2</v>
      </c>
      <c r="G38" s="2">
        <v>33</v>
      </c>
      <c r="I38" s="12">
        <v>3.3160820394862948E-2</v>
      </c>
    </row>
    <row r="39" spans="1:9" x14ac:dyDescent="0.35">
      <c r="A39" s="6">
        <v>1960</v>
      </c>
      <c r="B39" s="4">
        <v>66.900000000000006</v>
      </c>
      <c r="C39" s="4" t="s">
        <v>14</v>
      </c>
      <c r="D39" s="4" t="s">
        <v>14</v>
      </c>
      <c r="E39" s="4">
        <v>44.6</v>
      </c>
      <c r="F39" s="4">
        <v>22.3</v>
      </c>
      <c r="G39" s="2">
        <v>33</v>
      </c>
      <c r="I39" s="12">
        <v>3.3554572271386432E-2</v>
      </c>
    </row>
    <row r="40" spans="1:9" x14ac:dyDescent="0.35">
      <c r="A40" s="6">
        <v>1961</v>
      </c>
      <c r="B40" s="4">
        <v>68.7</v>
      </c>
      <c r="C40" s="4" t="s">
        <v>14</v>
      </c>
      <c r="D40" s="4" t="s">
        <v>14</v>
      </c>
      <c r="E40" s="4">
        <v>45.7</v>
      </c>
      <c r="F40" s="4">
        <v>23</v>
      </c>
      <c r="G40" s="2">
        <v>33</v>
      </c>
      <c r="I40" s="12">
        <v>3.2550693703308431E-2</v>
      </c>
    </row>
    <row r="41" spans="1:9" x14ac:dyDescent="0.35">
      <c r="A41" s="6">
        <v>1962</v>
      </c>
      <c r="B41" s="4">
        <v>71.3</v>
      </c>
      <c r="C41" s="4" t="s">
        <v>14</v>
      </c>
      <c r="D41" s="4" t="s">
        <v>14</v>
      </c>
      <c r="E41" s="4">
        <v>47.6</v>
      </c>
      <c r="F41" s="4">
        <v>23.7</v>
      </c>
      <c r="G41" s="2">
        <v>33</v>
      </c>
      <c r="I41" s="12">
        <v>3.0468620632555059E-2</v>
      </c>
    </row>
    <row r="42" spans="1:9" x14ac:dyDescent="0.35">
      <c r="A42" s="6">
        <v>1963</v>
      </c>
      <c r="B42" s="4">
        <v>74</v>
      </c>
      <c r="C42" s="4">
        <v>56</v>
      </c>
      <c r="D42" s="4">
        <v>18</v>
      </c>
      <c r="E42" s="4">
        <v>49.9</v>
      </c>
      <c r="F42" s="4">
        <v>24.1</v>
      </c>
      <c r="G42" s="2">
        <v>33</v>
      </c>
      <c r="I42" s="12">
        <v>2.9019607843137254E-2</v>
      </c>
    </row>
    <row r="43" spans="1:9" x14ac:dyDescent="0.35">
      <c r="A43" s="6">
        <v>1964</v>
      </c>
      <c r="B43" s="4">
        <v>77.5</v>
      </c>
      <c r="C43" s="4">
        <v>58.5</v>
      </c>
      <c r="D43" s="4">
        <v>19</v>
      </c>
      <c r="E43" s="4">
        <v>52.6</v>
      </c>
      <c r="F43" s="4">
        <v>24.9</v>
      </c>
      <c r="G43" s="2">
        <v>32</v>
      </c>
      <c r="I43" s="12">
        <v>2.5273922571219871E-2</v>
      </c>
    </row>
    <row r="44" spans="1:9" x14ac:dyDescent="0.35">
      <c r="A44" s="6">
        <v>1965</v>
      </c>
      <c r="B44" s="4">
        <v>81.099999999999994</v>
      </c>
      <c r="C44" s="4">
        <v>60.2</v>
      </c>
      <c r="D44" s="4">
        <v>20.9</v>
      </c>
      <c r="E44" s="4">
        <v>54</v>
      </c>
      <c r="F44" s="4">
        <v>27.1</v>
      </c>
      <c r="G44" s="2">
        <v>33</v>
      </c>
      <c r="I44" s="12">
        <v>2.6808567964434864E-2</v>
      </c>
    </row>
    <row r="45" spans="1:9" x14ac:dyDescent="0.35">
      <c r="A45" s="6">
        <v>1966</v>
      </c>
      <c r="B45" s="4">
        <v>86.9</v>
      </c>
      <c r="C45" s="4">
        <v>64</v>
      </c>
      <c r="D45" s="4">
        <v>22.9</v>
      </c>
      <c r="E45" s="4">
        <v>57.1</v>
      </c>
      <c r="F45" s="4">
        <v>29.8</v>
      </c>
      <c r="G45" s="2">
        <v>34</v>
      </c>
      <c r="I45" s="12">
        <v>2.5571674452913699E-2</v>
      </c>
    </row>
    <row r="46" spans="1:9" x14ac:dyDescent="0.35">
      <c r="A46" s="6">
        <v>1967</v>
      </c>
      <c r="B46" s="4">
        <v>91.6</v>
      </c>
      <c r="C46" s="4">
        <v>66.8</v>
      </c>
      <c r="D46" s="4">
        <v>24.8</v>
      </c>
      <c r="E46" s="4">
        <v>62.4</v>
      </c>
      <c r="F46" s="4">
        <v>29.2</v>
      </c>
      <c r="G46" s="2">
        <v>32</v>
      </c>
      <c r="I46" s="12">
        <v>2.3372093023255814E-2</v>
      </c>
    </row>
    <row r="47" spans="1:9" ht="20.25" customHeight="1" x14ac:dyDescent="0.35">
      <c r="A47" s="6">
        <v>1968</v>
      </c>
      <c r="B47" s="4">
        <v>96.8</v>
      </c>
      <c r="C47" s="4">
        <v>69.5</v>
      </c>
      <c r="D47" s="4">
        <v>27.3</v>
      </c>
      <c r="E47" s="4">
        <v>65.900000000000006</v>
      </c>
      <c r="F47" s="4">
        <v>30.9</v>
      </c>
      <c r="G47" s="2">
        <v>32</v>
      </c>
      <c r="I47" s="12">
        <v>2.179228234293611E-2</v>
      </c>
    </row>
    <row r="48" spans="1:9" x14ac:dyDescent="0.35">
      <c r="A48" s="6">
        <v>1969</v>
      </c>
      <c r="B48" s="4">
        <v>102.6</v>
      </c>
      <c r="C48" s="4">
        <v>73.099999999999994</v>
      </c>
      <c r="D48" s="4">
        <v>29.5</v>
      </c>
      <c r="E48" s="4">
        <v>68.3</v>
      </c>
      <c r="F48" s="4">
        <v>34.299999999999997</v>
      </c>
      <c r="G48" s="2">
        <v>33</v>
      </c>
      <c r="I48" s="12">
        <v>2.2405660377358489E-2</v>
      </c>
    </row>
    <row r="49" spans="1:9" x14ac:dyDescent="0.35">
      <c r="A49" s="6">
        <v>1970</v>
      </c>
      <c r="B49" s="4">
        <v>110.6</v>
      </c>
      <c r="C49" s="4">
        <v>78.2</v>
      </c>
      <c r="D49" s="4">
        <v>32.4</v>
      </c>
      <c r="E49" s="4">
        <v>75.099999999999994</v>
      </c>
      <c r="F49" s="4">
        <v>35.5</v>
      </c>
      <c r="G49" s="2">
        <v>32</v>
      </c>
      <c r="I49" s="12">
        <v>2.2081431100344731E-2</v>
      </c>
    </row>
    <row r="50" spans="1:9" x14ac:dyDescent="0.35">
      <c r="A50" s="6">
        <v>1971</v>
      </c>
      <c r="B50" s="4">
        <v>114.6</v>
      </c>
      <c r="C50" s="4">
        <v>80.599999999999994</v>
      </c>
      <c r="D50" s="4">
        <v>34</v>
      </c>
      <c r="E50" s="4">
        <v>78.5</v>
      </c>
      <c r="F50" s="4">
        <v>36.1</v>
      </c>
      <c r="G50" s="2">
        <v>32</v>
      </c>
      <c r="I50" s="12">
        <v>2.18044467336252E-2</v>
      </c>
    </row>
    <row r="51" spans="1:9" x14ac:dyDescent="0.35">
      <c r="A51" s="6">
        <v>1972</v>
      </c>
      <c r="B51" s="4">
        <v>122.2</v>
      </c>
      <c r="C51" s="4">
        <v>85.4</v>
      </c>
      <c r="D51" s="4">
        <v>36.799999999999997</v>
      </c>
      <c r="E51" s="4">
        <v>82.4</v>
      </c>
      <c r="F51" s="4">
        <v>39.799999999999997</v>
      </c>
      <c r="G51" s="2">
        <v>33</v>
      </c>
      <c r="I51" s="12">
        <v>2.3219451176608553E-2</v>
      </c>
    </row>
    <row r="52" spans="1:9" x14ac:dyDescent="0.35">
      <c r="A52" s="6">
        <v>1973</v>
      </c>
      <c r="B52" s="4">
        <v>138.80000000000001</v>
      </c>
      <c r="C52" s="4">
        <v>98.5</v>
      </c>
      <c r="D52" s="4">
        <v>40.299999999999997</v>
      </c>
      <c r="E52" s="4">
        <v>87.1</v>
      </c>
      <c r="F52" s="4">
        <v>51.7</v>
      </c>
      <c r="G52" s="2">
        <v>37</v>
      </c>
      <c r="I52" s="12">
        <v>3.2832889013610207E-2</v>
      </c>
    </row>
    <row r="53" spans="1:9" x14ac:dyDescent="0.35">
      <c r="A53" s="6">
        <v>1974</v>
      </c>
      <c r="B53" s="4">
        <v>154.6</v>
      </c>
      <c r="C53" s="4">
        <v>109.5</v>
      </c>
      <c r="D53" s="4">
        <v>45.1</v>
      </c>
      <c r="E53" s="4">
        <v>98.2</v>
      </c>
      <c r="F53" s="4">
        <v>56.4</v>
      </c>
      <c r="G53" s="2">
        <v>36</v>
      </c>
      <c r="I53" s="12">
        <v>2.8604711364224697E-2</v>
      </c>
    </row>
    <row r="54" spans="1:9" x14ac:dyDescent="0.35">
      <c r="A54" s="6">
        <v>1975</v>
      </c>
      <c r="B54" s="4">
        <v>167</v>
      </c>
      <c r="C54" s="4">
        <v>116.2</v>
      </c>
      <c r="D54" s="4">
        <v>50.8</v>
      </c>
      <c r="E54" s="4">
        <v>111.4</v>
      </c>
      <c r="F54" s="4">
        <v>55.6</v>
      </c>
      <c r="G54" s="2">
        <v>33</v>
      </c>
      <c r="I54" s="12">
        <v>2.7063920707460384E-2</v>
      </c>
    </row>
    <row r="55" spans="1:9" x14ac:dyDescent="0.35">
      <c r="A55" s="6">
        <v>1976</v>
      </c>
      <c r="B55" s="4">
        <v>183.3</v>
      </c>
      <c r="C55" s="4">
        <v>127.2</v>
      </c>
      <c r="D55" s="4">
        <v>56.1</v>
      </c>
      <c r="E55" s="4">
        <v>125</v>
      </c>
      <c r="F55" s="4">
        <v>58.3</v>
      </c>
      <c r="G55" s="2">
        <v>32</v>
      </c>
      <c r="I55" s="12">
        <v>2.2952919824917262E-2</v>
      </c>
    </row>
    <row r="56" spans="1:9" x14ac:dyDescent="0.35">
      <c r="A56" s="6">
        <v>1977</v>
      </c>
      <c r="B56" s="4">
        <v>190.9</v>
      </c>
      <c r="C56" s="4">
        <v>130.80000000000001</v>
      </c>
      <c r="D56" s="4">
        <v>60.1</v>
      </c>
      <c r="E56" s="4">
        <v>132.69999999999999</v>
      </c>
      <c r="F56" s="4">
        <v>58.2</v>
      </c>
      <c r="G56" s="2">
        <v>30</v>
      </c>
      <c r="I56" s="12">
        <v>2.0895378998943219E-2</v>
      </c>
    </row>
    <row r="57" spans="1:9" x14ac:dyDescent="0.35">
      <c r="A57" s="6">
        <v>1978</v>
      </c>
      <c r="B57" s="4">
        <v>216.9</v>
      </c>
      <c r="C57" s="4">
        <v>149.19999999999999</v>
      </c>
      <c r="D57" s="4">
        <v>67.7</v>
      </c>
      <c r="E57" s="4">
        <v>147.4</v>
      </c>
      <c r="F57" s="4">
        <v>69.5</v>
      </c>
      <c r="G57" s="2">
        <v>32</v>
      </c>
      <c r="I57" s="12">
        <v>2.1559789079775474E-2</v>
      </c>
    </row>
    <row r="58" spans="1:9" x14ac:dyDescent="0.35">
      <c r="A58" s="6">
        <v>1979</v>
      </c>
      <c r="B58" s="4">
        <v>245.2</v>
      </c>
      <c r="C58" s="4">
        <v>169.4</v>
      </c>
      <c r="D58" s="4">
        <v>75.8</v>
      </c>
      <c r="E58" s="4">
        <v>166</v>
      </c>
      <c r="F58" s="4">
        <v>79.2</v>
      </c>
      <c r="G58" s="2">
        <v>32</v>
      </c>
      <c r="I58" s="12">
        <v>2.2875195067179232E-2</v>
      </c>
    </row>
    <row r="59" spans="1:9" x14ac:dyDescent="0.35">
      <c r="A59" s="6">
        <v>1980</v>
      </c>
      <c r="B59" s="4">
        <v>264.39999999999998</v>
      </c>
      <c r="C59" s="4">
        <v>180.1</v>
      </c>
      <c r="D59" s="4">
        <v>84.3</v>
      </c>
      <c r="E59" s="4">
        <v>182.7</v>
      </c>
      <c r="F59" s="4">
        <v>81.7</v>
      </c>
      <c r="G59" s="2">
        <v>31</v>
      </c>
      <c r="I59" s="12">
        <v>1.7989010604416756E-2</v>
      </c>
    </row>
    <row r="60" spans="1:9" x14ac:dyDescent="0.35">
      <c r="A60" s="6">
        <v>1981</v>
      </c>
      <c r="B60" s="4">
        <v>287.7</v>
      </c>
      <c r="C60" s="4">
        <v>194</v>
      </c>
      <c r="D60" s="4">
        <v>93.7</v>
      </c>
      <c r="E60" s="4">
        <v>206</v>
      </c>
      <c r="F60" s="4">
        <v>81.7</v>
      </c>
      <c r="G60" s="2">
        <v>28</v>
      </c>
      <c r="I60" s="12">
        <v>2.0268163392578736E-2</v>
      </c>
    </row>
    <row r="61" spans="1:9" x14ac:dyDescent="0.35">
      <c r="A61" s="6">
        <v>1982</v>
      </c>
      <c r="B61" s="4">
        <v>298.89999999999998</v>
      </c>
      <c r="C61" s="4">
        <v>196.7</v>
      </c>
      <c r="D61" s="4">
        <v>102.2</v>
      </c>
      <c r="E61" s="4">
        <v>217.5</v>
      </c>
      <c r="F61" s="4">
        <v>81.400000000000006</v>
      </c>
      <c r="G61" s="2">
        <v>27</v>
      </c>
      <c r="I61" s="12">
        <v>1.8063281296728271E-2</v>
      </c>
    </row>
    <row r="62" spans="1:9" x14ac:dyDescent="0.35">
      <c r="A62" s="6">
        <v>1983</v>
      </c>
      <c r="B62" s="4">
        <v>315</v>
      </c>
      <c r="C62" s="4">
        <v>204.6</v>
      </c>
      <c r="D62" s="4">
        <v>110.4</v>
      </c>
      <c r="E62" s="4">
        <v>229.7</v>
      </c>
      <c r="F62" s="4">
        <v>85.3</v>
      </c>
      <c r="G62" s="2">
        <v>27</v>
      </c>
      <c r="I62" s="12">
        <v>1.2355531095211888E-2</v>
      </c>
    </row>
    <row r="63" spans="1:9" x14ac:dyDescent="0.35">
      <c r="A63" s="6">
        <v>1984</v>
      </c>
      <c r="B63" s="4">
        <v>332</v>
      </c>
      <c r="C63" s="4">
        <v>213.1</v>
      </c>
      <c r="D63" s="4">
        <v>118.9</v>
      </c>
      <c r="E63" s="4">
        <v>242.2</v>
      </c>
      <c r="F63" s="4">
        <v>89.8</v>
      </c>
      <c r="G63" s="2">
        <v>27</v>
      </c>
      <c r="I63" s="12">
        <v>1.5900534971270062E-2</v>
      </c>
    </row>
    <row r="64" spans="1:9" x14ac:dyDescent="0.35">
      <c r="A64" s="6">
        <v>1985</v>
      </c>
      <c r="B64" s="4">
        <v>345.4</v>
      </c>
      <c r="C64" s="4">
        <v>220.8</v>
      </c>
      <c r="D64" s="4">
        <v>124.6</v>
      </c>
      <c r="E64" s="4">
        <v>259</v>
      </c>
      <c r="F64" s="4">
        <v>86.4</v>
      </c>
      <c r="G64" s="2">
        <v>25</v>
      </c>
      <c r="I64" s="12">
        <v>1.4680802028117078E-2</v>
      </c>
    </row>
    <row r="65" spans="1:13" x14ac:dyDescent="0.35">
      <c r="A65" s="6">
        <v>1986</v>
      </c>
      <c r="B65" s="4">
        <v>359.6</v>
      </c>
      <c r="C65" s="4">
        <v>226</v>
      </c>
      <c r="D65" s="4">
        <v>133.6</v>
      </c>
      <c r="E65" s="4">
        <v>270.8</v>
      </c>
      <c r="F65" s="4">
        <v>88.8</v>
      </c>
      <c r="G65" s="2">
        <v>25</v>
      </c>
      <c r="I65" s="12">
        <v>1.3079744955891343E-2</v>
      </c>
    </row>
    <row r="66" spans="1:13" x14ac:dyDescent="0.35">
      <c r="A66" s="6">
        <v>1987</v>
      </c>
      <c r="B66" s="4">
        <v>375.5</v>
      </c>
      <c r="C66" s="4">
        <v>230.2</v>
      </c>
      <c r="D66" s="4">
        <v>145.30000000000001</v>
      </c>
      <c r="E66" s="4">
        <v>285.10000000000002</v>
      </c>
      <c r="F66" s="4">
        <v>90.4</v>
      </c>
      <c r="G66" s="2">
        <v>24</v>
      </c>
      <c r="I66" s="12">
        <v>1.2769813807876092E-2</v>
      </c>
    </row>
    <row r="67" spans="1:13" x14ac:dyDescent="0.35">
      <c r="A67" s="6">
        <v>1988</v>
      </c>
      <c r="B67" s="4">
        <v>398.8</v>
      </c>
      <c r="C67" s="4">
        <v>242.1</v>
      </c>
      <c r="D67" s="4">
        <v>156.69999999999999</v>
      </c>
      <c r="E67" s="4">
        <v>301.89999999999998</v>
      </c>
      <c r="F67" s="4">
        <v>96.8</v>
      </c>
      <c r="G67" s="2">
        <v>24</v>
      </c>
      <c r="I67" s="12">
        <v>1.1725613016576274E-2</v>
      </c>
    </row>
    <row r="68" spans="1:13" x14ac:dyDescent="0.35">
      <c r="A68" s="6">
        <v>1989</v>
      </c>
      <c r="B68" s="4">
        <v>419.4</v>
      </c>
      <c r="C68" s="4">
        <v>255.5</v>
      </c>
      <c r="D68" s="4">
        <v>163.9</v>
      </c>
      <c r="E68" s="4">
        <v>315.60000000000002</v>
      </c>
      <c r="F68" s="4">
        <v>103.8</v>
      </c>
      <c r="G68" s="2">
        <v>25</v>
      </c>
      <c r="I68" s="12">
        <v>1.3099120816789564E-2</v>
      </c>
      <c r="K68" s="1" t="s">
        <v>15</v>
      </c>
    </row>
    <row r="69" spans="1:13" x14ac:dyDescent="0.35">
      <c r="A69" s="6">
        <v>1990</v>
      </c>
      <c r="B69" s="4">
        <v>449.8</v>
      </c>
      <c r="C69" s="4">
        <v>276.2</v>
      </c>
      <c r="D69" s="4">
        <v>173.6</v>
      </c>
      <c r="E69" s="4">
        <v>343.6</v>
      </c>
      <c r="F69" s="4">
        <v>106.2</v>
      </c>
      <c r="G69" s="2">
        <v>24</v>
      </c>
      <c r="I69" s="12">
        <v>1.3046905133236067E-2</v>
      </c>
    </row>
    <row r="70" spans="1:13" x14ac:dyDescent="0.35">
      <c r="A70" s="6">
        <v>1991</v>
      </c>
      <c r="B70" s="4">
        <v>465.1</v>
      </c>
      <c r="C70" s="4">
        <v>286.10000000000002</v>
      </c>
      <c r="D70" s="4">
        <v>179</v>
      </c>
      <c r="E70" s="4">
        <v>363.5</v>
      </c>
      <c r="F70" s="4">
        <v>101.6</v>
      </c>
      <c r="G70" s="2">
        <v>22</v>
      </c>
      <c r="I70" s="12">
        <v>1.1432097562559881E-2</v>
      </c>
      <c r="L70" s="1">
        <f>COUNT(K72:K87)</f>
        <v>16</v>
      </c>
      <c r="M70" s="1" t="s">
        <v>16</v>
      </c>
    </row>
    <row r="71" spans="1:13" x14ac:dyDescent="0.35">
      <c r="A71" s="6">
        <v>1992</v>
      </c>
      <c r="B71" s="4">
        <v>474.5</v>
      </c>
      <c r="C71" s="4">
        <v>289.60000000000002</v>
      </c>
      <c r="D71" s="4">
        <v>184.9</v>
      </c>
      <c r="E71" s="4">
        <v>369.4</v>
      </c>
      <c r="F71" s="4">
        <v>105.1</v>
      </c>
      <c r="G71" s="2">
        <v>22</v>
      </c>
      <c r="I71" s="12">
        <v>1.2254037390917596E-2</v>
      </c>
    </row>
    <row r="72" spans="1:13" x14ac:dyDescent="0.35">
      <c r="A72" s="6">
        <v>1993</v>
      </c>
      <c r="B72" s="4">
        <v>489.2</v>
      </c>
      <c r="C72" s="4">
        <v>294.89999999999998</v>
      </c>
      <c r="D72" s="4">
        <v>194.3</v>
      </c>
      <c r="E72" s="4">
        <v>379.6</v>
      </c>
      <c r="F72" s="4">
        <v>109.6</v>
      </c>
      <c r="G72" s="2">
        <v>22</v>
      </c>
      <c r="H72" s="16">
        <v>17.5</v>
      </c>
      <c r="I72" s="12">
        <v>1.039570757880617E-2</v>
      </c>
      <c r="K72" s="2">
        <f>G72-H72</f>
        <v>4.5</v>
      </c>
      <c r="L72" s="17">
        <f>AVERAGE(K72:K87)</f>
        <v>3.4687499999999996</v>
      </c>
      <c r="M72" s="1" t="s">
        <v>17</v>
      </c>
    </row>
    <row r="73" spans="1:13" x14ac:dyDescent="0.35">
      <c r="A73" s="6">
        <v>1994</v>
      </c>
      <c r="B73" s="4">
        <v>512.20000000000005</v>
      </c>
      <c r="C73" s="4">
        <v>308.7</v>
      </c>
      <c r="D73" s="4">
        <v>203.5</v>
      </c>
      <c r="E73" s="4">
        <v>402.6</v>
      </c>
      <c r="F73" s="4">
        <v>109.6</v>
      </c>
      <c r="G73" s="2">
        <v>21</v>
      </c>
      <c r="H73" s="16">
        <v>17.399999999999999</v>
      </c>
      <c r="I73" s="12">
        <v>1.1472170380941926E-2</v>
      </c>
      <c r="K73" s="2">
        <f t="shared" ref="K73:K87" si="2">G73-H73</f>
        <v>3.6000000000000014</v>
      </c>
    </row>
    <row r="74" spans="1:13" x14ac:dyDescent="0.35">
      <c r="A74" s="6">
        <v>1995</v>
      </c>
      <c r="B74" s="4">
        <v>529.5</v>
      </c>
      <c r="C74" s="4">
        <v>316.89999999999998</v>
      </c>
      <c r="D74" s="4">
        <v>212.6</v>
      </c>
      <c r="E74" s="4">
        <v>415.7</v>
      </c>
      <c r="F74" s="4">
        <v>113.8</v>
      </c>
      <c r="G74" s="2">
        <v>21</v>
      </c>
      <c r="H74" s="16">
        <v>17.7</v>
      </c>
      <c r="I74" s="12">
        <v>8.953231147819941E-3</v>
      </c>
      <c r="K74" s="2">
        <f t="shared" si="2"/>
        <v>3.3000000000000007</v>
      </c>
    </row>
    <row r="75" spans="1:13" x14ac:dyDescent="0.35">
      <c r="A75" s="6">
        <v>1996</v>
      </c>
      <c r="B75" s="4">
        <v>546.70000000000005</v>
      </c>
      <c r="C75" s="4">
        <v>328</v>
      </c>
      <c r="D75" s="4">
        <v>218.7</v>
      </c>
      <c r="E75" s="4">
        <v>424.5</v>
      </c>
      <c r="F75" s="4">
        <v>122.2</v>
      </c>
      <c r="G75" s="2">
        <v>22</v>
      </c>
      <c r="H75" s="16">
        <v>17.899999999999999</v>
      </c>
      <c r="I75" s="12">
        <v>1.1470191128562757E-2</v>
      </c>
      <c r="K75" s="2">
        <f t="shared" si="2"/>
        <v>4.1000000000000014</v>
      </c>
    </row>
    <row r="76" spans="1:13" x14ac:dyDescent="0.35">
      <c r="A76" s="6">
        <v>1997</v>
      </c>
      <c r="B76" s="4">
        <v>566.5</v>
      </c>
      <c r="C76" s="4">
        <v>339.2</v>
      </c>
      <c r="D76" s="4">
        <v>227.3</v>
      </c>
      <c r="E76" s="4">
        <v>444.6</v>
      </c>
      <c r="F76" s="4">
        <v>121.9</v>
      </c>
      <c r="G76" s="2">
        <v>21</v>
      </c>
      <c r="H76" s="16">
        <v>18.100000000000001</v>
      </c>
      <c r="I76" s="12">
        <v>1.0270938257787725E-2</v>
      </c>
      <c r="K76" s="2">
        <f t="shared" si="2"/>
        <v>2.8999999999999986</v>
      </c>
    </row>
    <row r="77" spans="1:13" x14ac:dyDescent="0.35">
      <c r="A77" s="6">
        <v>1998</v>
      </c>
      <c r="B77" s="4">
        <v>585</v>
      </c>
      <c r="C77" s="4">
        <v>346.8</v>
      </c>
      <c r="D77" s="4">
        <v>238.2</v>
      </c>
      <c r="E77" s="4">
        <v>465.4</v>
      </c>
      <c r="F77" s="4">
        <v>119.6</v>
      </c>
      <c r="G77" s="2">
        <v>20</v>
      </c>
      <c r="H77" s="16">
        <v>17.3</v>
      </c>
      <c r="I77" s="12">
        <v>8.7169528181136081E-3</v>
      </c>
      <c r="K77" s="2">
        <f t="shared" si="2"/>
        <v>2.6999999999999993</v>
      </c>
    </row>
    <row r="78" spans="1:13" x14ac:dyDescent="0.35">
      <c r="A78" s="6">
        <v>1999</v>
      </c>
      <c r="B78" s="4">
        <v>625.29999999999995</v>
      </c>
      <c r="C78" s="4">
        <v>370.7</v>
      </c>
      <c r="D78" s="4">
        <v>254.6</v>
      </c>
      <c r="E78" s="4">
        <v>503.1</v>
      </c>
      <c r="F78" s="4">
        <v>122.2</v>
      </c>
      <c r="G78" s="2">
        <v>20</v>
      </c>
      <c r="H78" s="16">
        <v>16.100000000000001</v>
      </c>
      <c r="I78" s="12">
        <v>7.3618740070815203E-3</v>
      </c>
      <c r="K78" s="2">
        <f t="shared" si="2"/>
        <v>3.8999999999999986</v>
      </c>
    </row>
    <row r="79" spans="1:13" x14ac:dyDescent="0.35">
      <c r="A79" s="6">
        <v>2000</v>
      </c>
      <c r="B79" s="4">
        <v>661.1</v>
      </c>
      <c r="C79" s="4">
        <v>390.2</v>
      </c>
      <c r="D79" s="4">
        <v>270.89999999999998</v>
      </c>
      <c r="E79" s="4">
        <v>537.79999999999995</v>
      </c>
      <c r="F79" s="4">
        <v>123.3</v>
      </c>
      <c r="G79" s="2">
        <v>19</v>
      </c>
      <c r="H79" s="16">
        <v>15.8</v>
      </c>
      <c r="I79" s="12">
        <v>7.4129707480272726E-3</v>
      </c>
      <c r="K79" s="2">
        <f t="shared" si="2"/>
        <v>3.1999999999999993</v>
      </c>
    </row>
    <row r="80" spans="1:13" x14ac:dyDescent="0.35">
      <c r="A80" s="6">
        <v>2001</v>
      </c>
      <c r="B80" s="4">
        <v>687.5</v>
      </c>
      <c r="C80" s="4">
        <v>403.9</v>
      </c>
      <c r="D80" s="4">
        <v>283.60000000000002</v>
      </c>
      <c r="E80" s="4">
        <v>557.5</v>
      </c>
      <c r="F80" s="4">
        <v>130</v>
      </c>
      <c r="G80" s="2">
        <v>19</v>
      </c>
      <c r="H80" s="16">
        <v>15.8</v>
      </c>
      <c r="I80" s="12">
        <v>7.3805968738777901E-3</v>
      </c>
      <c r="K80" s="2">
        <f t="shared" si="2"/>
        <v>3.1999999999999993</v>
      </c>
    </row>
    <row r="81" spans="1:11" x14ac:dyDescent="0.35">
      <c r="A81" s="6">
        <v>2002</v>
      </c>
      <c r="B81" s="4">
        <v>709.4</v>
      </c>
      <c r="C81" s="4">
        <v>416.8</v>
      </c>
      <c r="D81" s="4">
        <v>292.60000000000002</v>
      </c>
      <c r="E81" s="4">
        <v>576.9</v>
      </c>
      <c r="F81" s="4">
        <v>132.5</v>
      </c>
      <c r="G81" s="2">
        <v>19</v>
      </c>
      <c r="H81" s="16">
        <v>15.1</v>
      </c>
      <c r="I81" s="12">
        <v>6.7663947917047662E-3</v>
      </c>
      <c r="K81" s="2">
        <f t="shared" si="2"/>
        <v>3.9000000000000004</v>
      </c>
    </row>
    <row r="82" spans="1:11" x14ac:dyDescent="0.35">
      <c r="A82" s="6">
        <v>2003</v>
      </c>
      <c r="B82" s="4">
        <v>744.2</v>
      </c>
      <c r="C82" s="4">
        <v>437.2</v>
      </c>
      <c r="D82" s="4">
        <v>307</v>
      </c>
      <c r="E82" s="4">
        <v>604</v>
      </c>
      <c r="F82" s="4">
        <v>140.19999999999999</v>
      </c>
      <c r="G82" s="2">
        <v>19</v>
      </c>
      <c r="H82" s="16">
        <v>16</v>
      </c>
      <c r="I82" s="12">
        <v>7.9506379710600258E-3</v>
      </c>
      <c r="K82" s="2">
        <f t="shared" si="2"/>
        <v>3</v>
      </c>
    </row>
    <row r="83" spans="1:11" x14ac:dyDescent="0.35">
      <c r="A83" s="6">
        <v>2004</v>
      </c>
      <c r="B83" s="4">
        <v>788.9</v>
      </c>
      <c r="C83" s="4">
        <v>463.5</v>
      </c>
      <c r="D83" s="4">
        <v>325.39999999999998</v>
      </c>
      <c r="E83" s="4">
        <v>633.4</v>
      </c>
      <c r="F83" s="4">
        <v>155.5</v>
      </c>
      <c r="G83" s="2">
        <v>20</v>
      </c>
      <c r="H83" s="16">
        <v>16.600000000000001</v>
      </c>
      <c r="I83" s="12">
        <v>9.7759073826932056E-3</v>
      </c>
      <c r="K83" s="2">
        <f t="shared" si="2"/>
        <v>3.3999999999999986</v>
      </c>
    </row>
    <row r="84" spans="1:11" x14ac:dyDescent="0.35">
      <c r="A84" s="6">
        <v>2005</v>
      </c>
      <c r="B84" s="4">
        <v>830.7</v>
      </c>
      <c r="C84" s="4">
        <v>488.1</v>
      </c>
      <c r="D84" s="4">
        <v>342.6</v>
      </c>
      <c r="E84" s="4">
        <v>672.9</v>
      </c>
      <c r="F84" s="4">
        <v>157.80000000000001</v>
      </c>
      <c r="G84" s="2">
        <v>19</v>
      </c>
      <c r="H84" s="16">
        <v>15.8</v>
      </c>
      <c r="I84" s="12">
        <v>8.0158937146188429E-3</v>
      </c>
      <c r="K84" s="2">
        <f t="shared" si="2"/>
        <v>3.1999999999999993</v>
      </c>
    </row>
    <row r="85" spans="1:11" x14ac:dyDescent="0.35">
      <c r="A85" s="6">
        <v>2006</v>
      </c>
      <c r="B85" s="4">
        <v>880.7</v>
      </c>
      <c r="C85" s="4">
        <v>517.5</v>
      </c>
      <c r="D85" s="4">
        <v>363.2</v>
      </c>
      <c r="E85" s="4">
        <v>717.5</v>
      </c>
      <c r="F85" s="4">
        <v>163.19999999999999</v>
      </c>
      <c r="G85" s="2">
        <v>19</v>
      </c>
      <c r="H85" s="16">
        <v>15.3</v>
      </c>
      <c r="I85" s="12">
        <v>6.9708858743648024E-3</v>
      </c>
      <c r="K85" s="2">
        <f t="shared" si="2"/>
        <v>3.6999999999999993</v>
      </c>
    </row>
    <row r="86" spans="1:11" x14ac:dyDescent="0.35">
      <c r="A86" s="6">
        <v>2007</v>
      </c>
      <c r="B86" s="4">
        <v>925.2</v>
      </c>
      <c r="C86" s="4">
        <v>543.70000000000005</v>
      </c>
      <c r="D86" s="4">
        <v>381.5</v>
      </c>
      <c r="E86" s="4">
        <v>731</v>
      </c>
      <c r="F86" s="4">
        <v>194.3</v>
      </c>
      <c r="G86" s="2">
        <v>21</v>
      </c>
      <c r="H86" s="16">
        <v>16.5</v>
      </c>
      <c r="I86" s="12">
        <v>8.0058677405739041E-3</v>
      </c>
      <c r="K86" s="2">
        <f t="shared" si="2"/>
        <v>4.5</v>
      </c>
    </row>
    <row r="87" spans="1:11" x14ac:dyDescent="0.35">
      <c r="A87" s="6">
        <v>2008</v>
      </c>
      <c r="B87" s="4">
        <v>958.9</v>
      </c>
      <c r="C87" s="4">
        <v>563.5</v>
      </c>
      <c r="D87" s="4">
        <v>395.4</v>
      </c>
      <c r="E87" s="4">
        <v>766.6</v>
      </c>
      <c r="F87" s="4">
        <v>192.3</v>
      </c>
      <c r="G87" s="2">
        <v>20</v>
      </c>
      <c r="H87" s="16">
        <v>17.600000000000001</v>
      </c>
      <c r="I87" s="12">
        <v>8.1221793268446522E-3</v>
      </c>
      <c r="K87" s="2">
        <f t="shared" si="2"/>
        <v>2.3999999999999986</v>
      </c>
    </row>
    <row r="88" spans="1:11" x14ac:dyDescent="0.35">
      <c r="A88" s="6">
        <f>A87+1</f>
        <v>2009</v>
      </c>
      <c r="H88" s="16">
        <v>16.2</v>
      </c>
      <c r="I88" s="12">
        <v>7.1354912830734517E-3</v>
      </c>
    </row>
    <row r="89" spans="1:11" x14ac:dyDescent="0.35">
      <c r="A89" s="6">
        <f t="shared" ref="A89:A96" si="3">A88+1</f>
        <v>2010</v>
      </c>
      <c r="H89" s="16">
        <v>16.399999999999999</v>
      </c>
      <c r="I89" s="12">
        <v>7.8441312424543594E-3</v>
      </c>
    </row>
    <row r="90" spans="1:11" x14ac:dyDescent="0.35">
      <c r="A90" s="6">
        <f t="shared" si="3"/>
        <v>2011</v>
      </c>
      <c r="H90" s="16">
        <v>17.600000000000001</v>
      </c>
      <c r="I90" s="12">
        <v>9.7924414190675938E-3</v>
      </c>
    </row>
    <row r="91" spans="1:11" x14ac:dyDescent="0.35">
      <c r="A91" s="6">
        <f t="shared" si="3"/>
        <v>2012</v>
      </c>
      <c r="H91" s="16">
        <v>17.399999999999999</v>
      </c>
      <c r="I91" s="12">
        <v>9.1930604432919685E-3</v>
      </c>
    </row>
    <row r="92" spans="1:11" x14ac:dyDescent="0.35">
      <c r="A92" s="6">
        <f t="shared" si="3"/>
        <v>2013</v>
      </c>
      <c r="H92" s="1">
        <v>17.3</v>
      </c>
      <c r="I92" s="12">
        <v>1.0997980327556315E-2</v>
      </c>
    </row>
    <row r="93" spans="1:11" x14ac:dyDescent="0.35">
      <c r="A93" s="6">
        <f t="shared" si="3"/>
        <v>2014</v>
      </c>
      <c r="H93" s="1">
        <v>17.2</v>
      </c>
      <c r="I93" s="12">
        <v>9.5824035339036745E-3</v>
      </c>
    </row>
    <row r="94" spans="1:11" x14ac:dyDescent="0.35">
      <c r="A94" s="6">
        <f t="shared" si="3"/>
        <v>2015</v>
      </c>
      <c r="H94" s="1">
        <v>15.5</v>
      </c>
      <c r="I94" s="12">
        <v>8.035434950848826E-3</v>
      </c>
    </row>
    <row r="95" spans="1:11" x14ac:dyDescent="0.35">
      <c r="A95" s="6">
        <f t="shared" si="3"/>
        <v>2016</v>
      </c>
      <c r="H95" s="1">
        <v>14.8</v>
      </c>
      <c r="I95" s="12">
        <v>6.9224683544303793E-3</v>
      </c>
    </row>
    <row r="96" spans="1:11" x14ac:dyDescent="0.35">
      <c r="A96" s="6">
        <f t="shared" si="3"/>
        <v>2017</v>
      </c>
      <c r="H96" s="1">
        <v>14.6</v>
      </c>
      <c r="I96" s="12">
        <v>6.8153591920104284E-3</v>
      </c>
    </row>
    <row r="101" spans="1:7" s="4" customFormat="1" x14ac:dyDescent="0.35">
      <c r="A101" s="6" t="s">
        <v>18</v>
      </c>
      <c r="G101" s="2"/>
    </row>
    <row r="102" spans="1:7" s="4" customFormat="1" x14ac:dyDescent="0.35">
      <c r="A102" s="6" t="s">
        <v>19</v>
      </c>
      <c r="G102" s="2"/>
    </row>
    <row r="103" spans="1:7" s="4" customFormat="1" x14ac:dyDescent="0.35">
      <c r="A103" s="6" t="s">
        <v>20</v>
      </c>
      <c r="G103" s="2"/>
    </row>
    <row r="104" spans="1:7" s="4" customFormat="1" x14ac:dyDescent="0.35">
      <c r="A104" s="6" t="s">
        <v>21</v>
      </c>
      <c r="G104" s="2"/>
    </row>
    <row r="105" spans="1:7" s="4" customFormat="1" x14ac:dyDescent="0.35">
      <c r="A105" s="6" t="s">
        <v>22</v>
      </c>
      <c r="G105" s="2"/>
    </row>
  </sheetData>
  <mergeCells count="2">
    <mergeCell ref="B4:D4"/>
    <mergeCell ref="B6:F6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Abbey Ford</cp:lastModifiedBy>
  <dcterms:created xsi:type="dcterms:W3CDTF">2021-03-30T21:14:00Z</dcterms:created>
  <dcterms:modified xsi:type="dcterms:W3CDTF">2021-04-19T19:23:49Z</dcterms:modified>
</cp:coreProperties>
</file>